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202300"/>
  <mc:AlternateContent xmlns:mc="http://schemas.openxmlformats.org/markup-compatibility/2006">
    <mc:Choice Requires="x15">
      <x15ac:absPath xmlns:x15ac="http://schemas.microsoft.com/office/spreadsheetml/2010/11/ac" url="C:\Users\ELZAHBIA\Downloads\DDDD\Marketing\"/>
    </mc:Choice>
  </mc:AlternateContent>
  <xr:revisionPtr revIDLastSave="0" documentId="13_ncr:1_{6CB6EC7B-198E-45F4-9EB5-E6DE8FB18C07}" xr6:coauthVersionLast="47" xr6:coauthVersionMax="47" xr10:uidLastSave="{00000000-0000-0000-0000-000000000000}"/>
  <bookViews>
    <workbookView xWindow="-120" yWindow="-120" windowWidth="20730" windowHeight="11160" activeTab="1" xr2:uid="{06BB2B66-E656-4F2C-AF80-94F1504A98E3}"/>
  </bookViews>
  <sheets>
    <sheet name="Pivot Table" sheetId="14" r:id="rId1"/>
    <sheet name="Dashboard" sheetId="16" r:id="rId2"/>
    <sheet name="marketing_data" sheetId="1" r:id="rId3"/>
  </sheets>
  <definedNames>
    <definedName name="_xlcn.WorksheetConnection_marketing_data.xlsxTable1" hidden="1">Table1[]</definedName>
    <definedName name="Slicer_Country1">#N/A</definedName>
    <definedName name="Slicer_Year">#N/A</definedName>
  </definedNames>
  <calcPr calcId="191029"/>
  <pivotCaches>
    <pivotCache cacheId="118" r:id="rId4"/>
    <pivotCache cacheId="121" r:id="rId5"/>
    <pivotCache cacheId="124" r:id="rId6"/>
    <pivotCache cacheId="127" r:id="rId7"/>
    <pivotCache cacheId="130" r:id="rId8"/>
    <pivotCache cacheId="133" r:id="rId9"/>
    <pivotCache cacheId="136" r:id="rId10"/>
  </pivotCaches>
  <extLst>
    <ext xmlns:x14="http://schemas.microsoft.com/office/spreadsheetml/2009/9/main" uri="{876F7934-8845-4945-9796-88D515C7AA90}">
      <x14:pivotCaches>
        <pivotCache cacheId="11" r:id="rId11"/>
      </x14:pivotCaches>
    </ex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marketing_data.xlsx!Table1"/>
        </x15:modelTables>
        <x15:extLst>
          <ext xmlns:x16="http://schemas.microsoft.com/office/spreadsheetml/2014/11/main" uri="{9835A34E-60A6-4A7C-AAB8-D5F71C897F49}">
            <x16:modelTimeGroupings>
              <x16:modelTimeGrouping tableName="Table1" columnName="Date_Customer" columnId="Dt_Customer">
                <x16:calculatedTimeColumn columnName="Dt_Customer (Year)" columnId="Dt_Customer (Year)" contentType="years" isSelected="1"/>
                <x16:calculatedTimeColumn columnName="Dt_Customer (Quarter)" columnId="Dt_Customer (Quarter)" contentType="quarters" isSelected="1"/>
                <x16:calculatedTimeColumn columnName="Dt_Customer (Month Index)" columnId="Dt_Customer (Month Index)" contentType="monthsindex" isSelected="1"/>
                <x16:calculatedTimeColumn columnName="Dt_Customer (Month)" columnId="Dt_Customer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M2" i="1" l="1"/>
  <c r="AM3" i="1"/>
  <c r="AM4" i="1"/>
  <c r="AM5" i="1"/>
  <c r="AM6" i="1"/>
  <c r="AM7" i="1"/>
  <c r="AM8" i="1"/>
  <c r="AM9" i="1"/>
  <c r="AM10" i="1"/>
  <c r="AM11" i="1"/>
  <c r="AM12" i="1"/>
  <c r="AM13" i="1"/>
  <c r="AM14" i="1"/>
  <c r="AM15" i="1"/>
  <c r="AM16" i="1"/>
  <c r="AM17" i="1"/>
  <c r="AM18" i="1"/>
  <c r="AM19" i="1"/>
  <c r="AM20" i="1"/>
  <c r="AM21" i="1"/>
  <c r="AM22" i="1"/>
  <c r="AM23" i="1"/>
  <c r="AM24" i="1"/>
  <c r="AM25" i="1"/>
  <c r="AM26" i="1"/>
  <c r="AM27" i="1"/>
  <c r="AM28" i="1"/>
  <c r="AM29" i="1"/>
  <c r="AM30" i="1"/>
  <c r="AM31" i="1"/>
  <c r="AM32" i="1"/>
  <c r="AM33" i="1"/>
  <c r="AM34" i="1"/>
  <c r="AM35" i="1"/>
  <c r="AM36" i="1"/>
  <c r="AM37" i="1"/>
  <c r="AM38" i="1"/>
  <c r="AM39" i="1"/>
  <c r="AM40" i="1"/>
  <c r="AM41" i="1"/>
  <c r="AM42" i="1"/>
  <c r="AM43" i="1"/>
  <c r="AM44" i="1"/>
  <c r="AM45" i="1"/>
  <c r="AM46" i="1"/>
  <c r="AM47" i="1"/>
  <c r="AM48" i="1"/>
  <c r="AM49" i="1"/>
  <c r="AM50" i="1"/>
  <c r="AM51" i="1"/>
  <c r="AM52" i="1"/>
  <c r="AM53" i="1"/>
  <c r="AM54" i="1"/>
  <c r="AM55" i="1"/>
  <c r="AM56" i="1"/>
  <c r="AM57" i="1"/>
  <c r="AM58" i="1"/>
  <c r="AM59" i="1"/>
  <c r="AM60" i="1"/>
  <c r="AM61" i="1"/>
  <c r="AM62" i="1"/>
  <c r="AM63" i="1"/>
  <c r="AM64" i="1"/>
  <c r="AM65" i="1"/>
  <c r="AM66" i="1"/>
  <c r="AM67" i="1"/>
  <c r="AM68" i="1"/>
  <c r="AM69" i="1"/>
  <c r="AM70" i="1"/>
  <c r="AM71" i="1"/>
  <c r="AM72" i="1"/>
  <c r="AM73" i="1"/>
  <c r="AM74" i="1"/>
  <c r="AM75" i="1"/>
  <c r="AM76" i="1"/>
  <c r="AM77" i="1"/>
  <c r="AM78" i="1"/>
  <c r="AM79" i="1"/>
  <c r="AM80" i="1"/>
  <c r="AM81" i="1"/>
  <c r="AM82" i="1"/>
  <c r="AM83" i="1"/>
  <c r="AM84" i="1"/>
  <c r="AM85" i="1"/>
  <c r="AM86" i="1"/>
  <c r="AM87" i="1"/>
  <c r="AM88" i="1"/>
  <c r="AM89" i="1"/>
  <c r="AM90" i="1"/>
  <c r="AM91" i="1"/>
  <c r="AM92" i="1"/>
  <c r="AM93" i="1"/>
  <c r="AM94" i="1"/>
  <c r="AM95" i="1"/>
  <c r="AM96" i="1"/>
  <c r="AM97" i="1"/>
  <c r="AM98" i="1"/>
  <c r="AM99" i="1"/>
  <c r="AM100" i="1"/>
  <c r="AM101" i="1"/>
  <c r="AM102" i="1"/>
  <c r="AM103" i="1"/>
  <c r="AM104" i="1"/>
  <c r="AM105" i="1"/>
  <c r="AM106" i="1"/>
  <c r="AM107" i="1"/>
  <c r="AM108" i="1"/>
  <c r="AM109" i="1"/>
  <c r="AM110" i="1"/>
  <c r="AM111" i="1"/>
  <c r="AM112" i="1"/>
  <c r="AM113" i="1"/>
  <c r="AM114" i="1"/>
  <c r="AM115" i="1"/>
  <c r="AM116" i="1"/>
  <c r="AM117" i="1"/>
  <c r="AM118" i="1"/>
  <c r="AM119" i="1"/>
  <c r="AM120" i="1"/>
  <c r="AM121" i="1"/>
  <c r="AM122" i="1"/>
  <c r="AM123" i="1"/>
  <c r="AM124" i="1"/>
  <c r="AM125" i="1"/>
  <c r="AM126" i="1"/>
  <c r="AM127" i="1"/>
  <c r="AM128" i="1"/>
  <c r="AM129" i="1"/>
  <c r="AM130" i="1"/>
  <c r="AM131" i="1"/>
  <c r="AM132" i="1"/>
  <c r="AM133" i="1"/>
  <c r="AM134" i="1"/>
  <c r="AM135" i="1"/>
  <c r="AM136" i="1"/>
  <c r="AM137" i="1"/>
  <c r="AM138" i="1"/>
  <c r="AM139" i="1"/>
  <c r="AM140" i="1"/>
  <c r="AM141" i="1"/>
  <c r="AM142" i="1"/>
  <c r="AM143" i="1"/>
  <c r="AM144" i="1"/>
  <c r="AM145" i="1"/>
  <c r="AM146" i="1"/>
  <c r="AM147" i="1"/>
  <c r="AM148" i="1"/>
  <c r="AM149" i="1"/>
  <c r="AM150" i="1"/>
  <c r="AM151" i="1"/>
  <c r="AM152" i="1"/>
  <c r="AM153" i="1"/>
  <c r="AM154" i="1"/>
  <c r="AM155" i="1"/>
  <c r="AM156" i="1"/>
  <c r="AM157" i="1"/>
  <c r="AM158" i="1"/>
  <c r="AM159" i="1"/>
  <c r="AM160" i="1"/>
  <c r="AM161" i="1"/>
  <c r="AM162" i="1"/>
  <c r="AM163" i="1"/>
  <c r="AM164" i="1"/>
  <c r="AM165" i="1"/>
  <c r="AM166" i="1"/>
  <c r="AM167" i="1"/>
  <c r="AM168" i="1"/>
  <c r="AM169" i="1"/>
  <c r="AM170" i="1"/>
  <c r="AM171" i="1"/>
  <c r="AM172" i="1"/>
  <c r="AM173" i="1"/>
  <c r="AM174" i="1"/>
  <c r="AM175" i="1"/>
  <c r="AM176" i="1"/>
  <c r="AM177" i="1"/>
  <c r="AM178" i="1"/>
  <c r="AM179" i="1"/>
  <c r="AM180" i="1"/>
  <c r="AM181" i="1"/>
  <c r="AM182" i="1"/>
  <c r="AM183" i="1"/>
  <c r="AM184" i="1"/>
  <c r="AM185" i="1"/>
  <c r="AM186" i="1"/>
  <c r="AM187" i="1"/>
  <c r="AM188" i="1"/>
  <c r="AM189" i="1"/>
  <c r="AM190" i="1"/>
  <c r="AM191" i="1"/>
  <c r="AM192" i="1"/>
  <c r="AM193" i="1"/>
  <c r="AM194" i="1"/>
  <c r="AM195" i="1"/>
  <c r="AM196" i="1"/>
  <c r="AM197" i="1"/>
  <c r="AM198" i="1"/>
  <c r="AM199" i="1"/>
  <c r="AM200" i="1"/>
  <c r="AM201" i="1"/>
  <c r="AM202" i="1"/>
  <c r="AM203" i="1"/>
  <c r="AM204" i="1"/>
  <c r="AM205" i="1"/>
  <c r="AM206" i="1"/>
  <c r="AM207" i="1"/>
  <c r="AM208" i="1"/>
  <c r="AM209" i="1"/>
  <c r="AM210" i="1"/>
  <c r="AM211" i="1"/>
  <c r="AM212" i="1"/>
  <c r="AM213" i="1"/>
  <c r="AM214" i="1"/>
  <c r="AM215" i="1"/>
  <c r="AM216" i="1"/>
  <c r="AM217" i="1"/>
  <c r="AM218" i="1"/>
  <c r="AM219" i="1"/>
  <c r="AM220" i="1"/>
  <c r="AM221" i="1"/>
  <c r="AM222" i="1"/>
  <c r="AM223" i="1"/>
  <c r="AM224" i="1"/>
  <c r="AM225" i="1"/>
  <c r="AM226" i="1"/>
  <c r="AM227" i="1"/>
  <c r="AM228" i="1"/>
  <c r="AM229" i="1"/>
  <c r="AM230" i="1"/>
  <c r="AM231" i="1"/>
  <c r="AM232" i="1"/>
  <c r="AM233" i="1"/>
  <c r="AM234" i="1"/>
  <c r="AM235" i="1"/>
  <c r="AM236" i="1"/>
  <c r="AM237" i="1"/>
  <c r="AM238" i="1"/>
  <c r="AM239" i="1"/>
  <c r="AM240" i="1"/>
  <c r="AM241" i="1"/>
  <c r="AM242" i="1"/>
  <c r="AM243" i="1"/>
  <c r="AM244" i="1"/>
  <c r="AM245" i="1"/>
  <c r="AM246" i="1"/>
  <c r="AM247" i="1"/>
  <c r="AM248" i="1"/>
  <c r="AM249" i="1"/>
  <c r="AM250" i="1"/>
  <c r="AM251" i="1"/>
  <c r="AM252" i="1"/>
  <c r="AM253" i="1"/>
  <c r="AM254" i="1"/>
  <c r="AM255" i="1"/>
  <c r="AM256" i="1"/>
  <c r="AM257" i="1"/>
  <c r="AM258" i="1"/>
  <c r="AM259" i="1"/>
  <c r="AM260" i="1"/>
  <c r="AM261" i="1"/>
  <c r="AM262" i="1"/>
  <c r="AM263" i="1"/>
  <c r="AM264" i="1"/>
  <c r="AM265" i="1"/>
  <c r="AM266" i="1"/>
  <c r="AM267" i="1"/>
  <c r="AM268" i="1"/>
  <c r="AM269" i="1"/>
  <c r="AM270" i="1"/>
  <c r="AM271" i="1"/>
  <c r="AM272" i="1"/>
  <c r="AM273" i="1"/>
  <c r="AM274" i="1"/>
  <c r="AM275" i="1"/>
  <c r="AM276" i="1"/>
  <c r="AM277" i="1"/>
  <c r="AM278" i="1"/>
  <c r="AM279" i="1"/>
  <c r="AM280" i="1"/>
  <c r="AM281" i="1"/>
  <c r="AM282" i="1"/>
  <c r="AM283" i="1"/>
  <c r="AM284" i="1"/>
  <c r="AM285" i="1"/>
  <c r="AM286" i="1"/>
  <c r="AM287" i="1"/>
  <c r="AM288" i="1"/>
  <c r="AM289" i="1"/>
  <c r="AM290" i="1"/>
  <c r="AM291" i="1"/>
  <c r="AM292" i="1"/>
  <c r="AM293" i="1"/>
  <c r="AM294" i="1"/>
  <c r="AM295" i="1"/>
  <c r="AM296" i="1"/>
  <c r="AM297" i="1"/>
  <c r="AM298" i="1"/>
  <c r="AM299" i="1"/>
  <c r="AM300" i="1"/>
  <c r="AM301" i="1"/>
  <c r="AM302" i="1"/>
  <c r="AM303" i="1"/>
  <c r="AM304" i="1"/>
  <c r="AM305" i="1"/>
  <c r="AM306" i="1"/>
  <c r="AM307" i="1"/>
  <c r="AM308" i="1"/>
  <c r="AM309" i="1"/>
  <c r="AM310" i="1"/>
  <c r="AM311" i="1"/>
  <c r="AM312" i="1"/>
  <c r="AM313" i="1"/>
  <c r="AM314" i="1"/>
  <c r="AM315" i="1"/>
  <c r="AM316" i="1"/>
  <c r="AM317" i="1"/>
  <c r="AM318" i="1"/>
  <c r="AM319" i="1"/>
  <c r="AM320" i="1"/>
  <c r="AM321" i="1"/>
  <c r="AM322" i="1"/>
  <c r="AM323" i="1"/>
  <c r="AM324" i="1"/>
  <c r="AM325" i="1"/>
  <c r="AM326" i="1"/>
  <c r="AM327" i="1"/>
  <c r="AM328" i="1"/>
  <c r="AM329" i="1"/>
  <c r="AM330" i="1"/>
  <c r="AM331" i="1"/>
  <c r="AM332" i="1"/>
  <c r="AM333" i="1"/>
  <c r="AM334" i="1"/>
  <c r="AM335" i="1"/>
  <c r="AM336" i="1"/>
  <c r="AM337" i="1"/>
  <c r="AM338" i="1"/>
  <c r="AM339" i="1"/>
  <c r="AM340" i="1"/>
  <c r="AM341" i="1"/>
  <c r="AM342" i="1"/>
  <c r="AM343" i="1"/>
  <c r="AM344" i="1"/>
  <c r="AM345" i="1"/>
  <c r="AM346" i="1"/>
  <c r="AM347" i="1"/>
  <c r="AM348" i="1"/>
  <c r="AM349" i="1"/>
  <c r="AM350" i="1"/>
  <c r="AM351" i="1"/>
  <c r="AM352" i="1"/>
  <c r="AM353" i="1"/>
  <c r="AM354" i="1"/>
  <c r="AM355" i="1"/>
  <c r="AM356" i="1"/>
  <c r="AM357" i="1"/>
  <c r="AM358" i="1"/>
  <c r="AM359" i="1"/>
  <c r="AM360" i="1"/>
  <c r="AM361" i="1"/>
  <c r="AM362" i="1"/>
  <c r="AM363" i="1"/>
  <c r="AM364" i="1"/>
  <c r="AM365" i="1"/>
  <c r="AM366" i="1"/>
  <c r="AM367" i="1"/>
  <c r="AM368" i="1"/>
  <c r="AM369" i="1"/>
  <c r="AM370" i="1"/>
  <c r="AM371" i="1"/>
  <c r="AM372" i="1"/>
  <c r="AM373" i="1"/>
  <c r="AM374" i="1"/>
  <c r="AM375" i="1"/>
  <c r="AM376" i="1"/>
  <c r="AM377" i="1"/>
  <c r="AM378" i="1"/>
  <c r="AM379" i="1"/>
  <c r="AM380" i="1"/>
  <c r="AM381" i="1"/>
  <c r="AM382" i="1"/>
  <c r="AM383" i="1"/>
  <c r="AM384" i="1"/>
  <c r="AM385" i="1"/>
  <c r="AM386" i="1"/>
  <c r="AM387" i="1"/>
  <c r="AM388" i="1"/>
  <c r="AM389" i="1"/>
  <c r="AM390" i="1"/>
  <c r="AM391" i="1"/>
  <c r="AM392" i="1"/>
  <c r="AM393" i="1"/>
  <c r="AM394" i="1"/>
  <c r="AM395" i="1"/>
  <c r="AM396" i="1"/>
  <c r="AM397" i="1"/>
  <c r="AM398" i="1"/>
  <c r="AM399" i="1"/>
  <c r="AM400" i="1"/>
  <c r="AM401" i="1"/>
  <c r="AM402" i="1"/>
  <c r="AM403" i="1"/>
  <c r="AM404" i="1"/>
  <c r="AM405" i="1"/>
  <c r="AM406" i="1"/>
  <c r="AM407" i="1"/>
  <c r="AM408" i="1"/>
  <c r="AM409" i="1"/>
  <c r="AM410" i="1"/>
  <c r="AM411" i="1"/>
  <c r="AM412" i="1"/>
  <c r="AM413" i="1"/>
  <c r="AM414" i="1"/>
  <c r="AM415" i="1"/>
  <c r="AM416" i="1"/>
  <c r="AM417" i="1"/>
  <c r="AM418" i="1"/>
  <c r="AM419" i="1"/>
  <c r="AM420" i="1"/>
  <c r="AM421" i="1"/>
  <c r="AM422" i="1"/>
  <c r="AM423" i="1"/>
  <c r="AM424" i="1"/>
  <c r="AM425" i="1"/>
  <c r="AM426" i="1"/>
  <c r="AM427" i="1"/>
  <c r="AM428" i="1"/>
  <c r="AM429" i="1"/>
  <c r="AM430" i="1"/>
  <c r="AM431" i="1"/>
  <c r="AM432" i="1"/>
  <c r="AM433" i="1"/>
  <c r="AM434" i="1"/>
  <c r="AM435" i="1"/>
  <c r="AM436" i="1"/>
  <c r="AM437" i="1"/>
  <c r="AM438" i="1"/>
  <c r="AM439" i="1"/>
  <c r="AM440" i="1"/>
  <c r="AM441" i="1"/>
  <c r="AM442" i="1"/>
  <c r="AM443" i="1"/>
  <c r="AM444" i="1"/>
  <c r="AM445" i="1"/>
  <c r="AM446" i="1"/>
  <c r="AM447" i="1"/>
  <c r="AM448" i="1"/>
  <c r="AM449" i="1"/>
  <c r="AM450" i="1"/>
  <c r="AM451" i="1"/>
  <c r="AM452" i="1"/>
  <c r="AM453" i="1"/>
  <c r="AM454" i="1"/>
  <c r="AM455" i="1"/>
  <c r="AM456" i="1"/>
  <c r="AM457" i="1"/>
  <c r="AM458" i="1"/>
  <c r="AM459" i="1"/>
  <c r="AM460" i="1"/>
  <c r="AM461" i="1"/>
  <c r="AM462" i="1"/>
  <c r="AM463" i="1"/>
  <c r="AM464" i="1"/>
  <c r="AM465" i="1"/>
  <c r="AM466" i="1"/>
  <c r="AM467" i="1"/>
  <c r="AM468" i="1"/>
  <c r="AM469" i="1"/>
  <c r="AM470" i="1"/>
  <c r="AM471" i="1"/>
  <c r="AM472" i="1"/>
  <c r="AM473" i="1"/>
  <c r="AM474" i="1"/>
  <c r="AM475" i="1"/>
  <c r="AM476" i="1"/>
  <c r="AM477" i="1"/>
  <c r="AM478" i="1"/>
  <c r="AM479" i="1"/>
  <c r="AM480" i="1"/>
  <c r="AM481" i="1"/>
  <c r="AM482" i="1"/>
  <c r="AM483" i="1"/>
  <c r="AM484" i="1"/>
  <c r="AM485" i="1"/>
  <c r="AM486" i="1"/>
  <c r="AM487" i="1"/>
  <c r="AM488" i="1"/>
  <c r="AM489" i="1"/>
  <c r="AM490" i="1"/>
  <c r="AM491" i="1"/>
  <c r="AM492" i="1"/>
  <c r="AM493" i="1"/>
  <c r="AM494" i="1"/>
  <c r="AM495" i="1"/>
  <c r="AM496" i="1"/>
  <c r="AM497" i="1"/>
  <c r="AM498" i="1"/>
  <c r="AM499" i="1"/>
  <c r="AM500" i="1"/>
  <c r="AM501" i="1"/>
  <c r="AM502" i="1"/>
  <c r="AM503" i="1"/>
  <c r="AM504" i="1"/>
  <c r="AM505" i="1"/>
  <c r="AM506" i="1"/>
  <c r="AM507" i="1"/>
  <c r="AM508" i="1"/>
  <c r="AM509" i="1"/>
  <c r="AM510" i="1"/>
  <c r="AM511" i="1"/>
  <c r="AM512" i="1"/>
  <c r="AM513" i="1"/>
  <c r="AM514" i="1"/>
  <c r="AM515" i="1"/>
  <c r="AM516" i="1"/>
  <c r="AM517" i="1"/>
  <c r="AM518" i="1"/>
  <c r="AM519" i="1"/>
  <c r="AM520" i="1"/>
  <c r="AM521" i="1"/>
  <c r="AM522" i="1"/>
  <c r="AM523" i="1"/>
  <c r="AM524" i="1"/>
  <c r="AM525" i="1"/>
  <c r="AM526" i="1"/>
  <c r="AM527" i="1"/>
  <c r="AM528" i="1"/>
  <c r="AM529" i="1"/>
  <c r="AM530" i="1"/>
  <c r="AM531" i="1"/>
  <c r="AM532" i="1"/>
  <c r="AM533" i="1"/>
  <c r="AM534" i="1"/>
  <c r="AM535" i="1"/>
  <c r="AM536" i="1"/>
  <c r="AM537" i="1"/>
  <c r="AM538" i="1"/>
  <c r="AM539" i="1"/>
  <c r="AM540" i="1"/>
  <c r="AM541" i="1"/>
  <c r="AM542" i="1"/>
  <c r="AM543" i="1"/>
  <c r="AM544" i="1"/>
  <c r="AM545" i="1"/>
  <c r="AM546" i="1"/>
  <c r="AM547" i="1"/>
  <c r="AM548" i="1"/>
  <c r="AM549" i="1"/>
  <c r="AM550" i="1"/>
  <c r="AM551" i="1"/>
  <c r="AM552" i="1"/>
  <c r="AM553" i="1"/>
  <c r="AM554" i="1"/>
  <c r="AM555" i="1"/>
  <c r="AM556" i="1"/>
  <c r="AM557" i="1"/>
  <c r="AM558" i="1"/>
  <c r="AM559" i="1"/>
  <c r="AM560" i="1"/>
  <c r="AM561" i="1"/>
  <c r="AM562" i="1"/>
  <c r="AM563" i="1"/>
  <c r="AM564" i="1"/>
  <c r="AM565" i="1"/>
  <c r="AM566" i="1"/>
  <c r="AM567" i="1"/>
  <c r="AM568" i="1"/>
  <c r="AM569" i="1"/>
  <c r="AM570" i="1"/>
  <c r="AM571" i="1"/>
  <c r="AM572" i="1"/>
  <c r="AM573" i="1"/>
  <c r="AM574" i="1"/>
  <c r="AM575" i="1"/>
  <c r="AM576" i="1"/>
  <c r="AM577" i="1"/>
  <c r="AM578" i="1"/>
  <c r="AM579" i="1"/>
  <c r="AM580" i="1"/>
  <c r="AM581" i="1"/>
  <c r="AM582" i="1"/>
  <c r="AM583" i="1"/>
  <c r="AM584" i="1"/>
  <c r="AM585" i="1"/>
  <c r="AM586" i="1"/>
  <c r="AM587" i="1"/>
  <c r="AM588" i="1"/>
  <c r="AM589" i="1"/>
  <c r="AM590" i="1"/>
  <c r="AM591" i="1"/>
  <c r="AM592" i="1"/>
  <c r="AM593" i="1"/>
  <c r="AM594" i="1"/>
  <c r="AM595" i="1"/>
  <c r="AM596" i="1"/>
  <c r="AM597" i="1"/>
  <c r="AM598" i="1"/>
  <c r="AM599" i="1"/>
  <c r="AM600" i="1"/>
  <c r="AM601" i="1"/>
  <c r="AM602" i="1"/>
  <c r="AM603" i="1"/>
  <c r="AM604" i="1"/>
  <c r="AM605" i="1"/>
  <c r="AM606" i="1"/>
  <c r="AM607" i="1"/>
  <c r="AM608" i="1"/>
  <c r="AM609" i="1"/>
  <c r="AM610" i="1"/>
  <c r="AM611" i="1"/>
  <c r="AM612" i="1"/>
  <c r="AM613" i="1"/>
  <c r="AM614" i="1"/>
  <c r="AM615" i="1"/>
  <c r="AM616" i="1"/>
  <c r="AM617" i="1"/>
  <c r="AM618" i="1"/>
  <c r="AM619" i="1"/>
  <c r="AM620" i="1"/>
  <c r="AM621" i="1"/>
  <c r="AM622" i="1"/>
  <c r="AM623" i="1"/>
  <c r="AM624" i="1"/>
  <c r="AM625" i="1"/>
  <c r="AM626" i="1"/>
  <c r="AM627" i="1"/>
  <c r="AM628" i="1"/>
  <c r="AM629" i="1"/>
  <c r="AM630" i="1"/>
  <c r="AM631" i="1"/>
  <c r="AM632" i="1"/>
  <c r="AM633" i="1"/>
  <c r="AM634" i="1"/>
  <c r="AM635" i="1"/>
  <c r="AM636" i="1"/>
  <c r="AM637" i="1"/>
  <c r="AM638" i="1"/>
  <c r="AM639" i="1"/>
  <c r="AM640" i="1"/>
  <c r="AM641" i="1"/>
  <c r="AM642" i="1"/>
  <c r="AM643" i="1"/>
  <c r="AM644" i="1"/>
  <c r="AM645" i="1"/>
  <c r="AM646" i="1"/>
  <c r="AM647" i="1"/>
  <c r="AM648" i="1"/>
  <c r="AM649" i="1"/>
  <c r="AM650" i="1"/>
  <c r="AM651" i="1"/>
  <c r="AM652" i="1"/>
  <c r="AM653" i="1"/>
  <c r="AM654" i="1"/>
  <c r="AM655" i="1"/>
  <c r="AM656" i="1"/>
  <c r="AM657" i="1"/>
  <c r="AM658" i="1"/>
  <c r="AM659" i="1"/>
  <c r="AM660" i="1"/>
  <c r="AM661" i="1"/>
  <c r="AM662" i="1"/>
  <c r="AM663" i="1"/>
  <c r="AM664" i="1"/>
  <c r="AM665" i="1"/>
  <c r="AM666" i="1"/>
  <c r="AM667" i="1"/>
  <c r="AM668" i="1"/>
  <c r="AM669" i="1"/>
  <c r="AM670" i="1"/>
  <c r="AM671" i="1"/>
  <c r="AM672" i="1"/>
  <c r="AM673" i="1"/>
  <c r="AM674" i="1"/>
  <c r="AM675" i="1"/>
  <c r="AM676" i="1"/>
  <c r="AM677" i="1"/>
  <c r="AM678" i="1"/>
  <c r="AM679" i="1"/>
  <c r="AM680" i="1"/>
  <c r="AM681" i="1"/>
  <c r="AM682" i="1"/>
  <c r="AM683" i="1"/>
  <c r="AM684" i="1"/>
  <c r="AM685" i="1"/>
  <c r="AM686" i="1"/>
  <c r="AM687" i="1"/>
  <c r="AM688" i="1"/>
  <c r="AM689" i="1"/>
  <c r="AM690" i="1"/>
  <c r="AM691" i="1"/>
  <c r="AM692" i="1"/>
  <c r="AM693" i="1"/>
  <c r="AM694" i="1"/>
  <c r="AM695" i="1"/>
  <c r="AM696" i="1"/>
  <c r="AM697" i="1"/>
  <c r="AM698" i="1"/>
  <c r="AM699" i="1"/>
  <c r="AM700" i="1"/>
  <c r="AM701" i="1"/>
  <c r="AM702" i="1"/>
  <c r="AM703" i="1"/>
  <c r="AM704" i="1"/>
  <c r="AM705" i="1"/>
  <c r="AM706" i="1"/>
  <c r="AM707" i="1"/>
  <c r="AM708" i="1"/>
  <c r="AM709" i="1"/>
  <c r="AM710" i="1"/>
  <c r="AM711" i="1"/>
  <c r="AM712" i="1"/>
  <c r="AM713" i="1"/>
  <c r="AM714" i="1"/>
  <c r="AM715" i="1"/>
  <c r="AM716" i="1"/>
  <c r="AM717" i="1"/>
  <c r="AM718" i="1"/>
  <c r="AM719" i="1"/>
  <c r="AM720" i="1"/>
  <c r="AM721" i="1"/>
  <c r="AM722" i="1"/>
  <c r="AM723" i="1"/>
  <c r="AM724" i="1"/>
  <c r="AM725" i="1"/>
  <c r="AM726" i="1"/>
  <c r="AM727" i="1"/>
  <c r="AM728" i="1"/>
  <c r="AM729" i="1"/>
  <c r="AM730" i="1"/>
  <c r="AM731" i="1"/>
  <c r="AM732" i="1"/>
  <c r="AM733" i="1"/>
  <c r="AM734" i="1"/>
  <c r="AM735" i="1"/>
  <c r="AM736" i="1"/>
  <c r="AM737" i="1"/>
  <c r="AM738" i="1"/>
  <c r="AM739" i="1"/>
  <c r="AM740" i="1"/>
  <c r="AM741" i="1"/>
  <c r="AM742" i="1"/>
  <c r="AM743" i="1"/>
  <c r="AM744" i="1"/>
  <c r="AM745" i="1"/>
  <c r="AM746" i="1"/>
  <c r="AM747" i="1"/>
  <c r="AM748" i="1"/>
  <c r="AM749" i="1"/>
  <c r="AM750" i="1"/>
  <c r="AM751" i="1"/>
  <c r="AM752" i="1"/>
  <c r="AM753" i="1"/>
  <c r="AM754" i="1"/>
  <c r="AM755" i="1"/>
  <c r="AM756" i="1"/>
  <c r="AM757" i="1"/>
  <c r="AM758" i="1"/>
  <c r="AM759" i="1"/>
  <c r="AM760" i="1"/>
  <c r="AM761" i="1"/>
  <c r="AM762" i="1"/>
  <c r="AM763" i="1"/>
  <c r="AM764" i="1"/>
  <c r="AM765" i="1"/>
  <c r="AM766" i="1"/>
  <c r="AM767" i="1"/>
  <c r="AM768" i="1"/>
  <c r="AM769" i="1"/>
  <c r="AM770" i="1"/>
  <c r="AM771" i="1"/>
  <c r="AM772" i="1"/>
  <c r="AM773" i="1"/>
  <c r="AM774" i="1"/>
  <c r="AM775" i="1"/>
  <c r="AM776" i="1"/>
  <c r="AM777" i="1"/>
  <c r="AM778" i="1"/>
  <c r="AM779" i="1"/>
  <c r="AM780" i="1"/>
  <c r="AM781" i="1"/>
  <c r="AM782" i="1"/>
  <c r="AM783" i="1"/>
  <c r="AM784" i="1"/>
  <c r="AM785" i="1"/>
  <c r="AM786" i="1"/>
  <c r="AM787" i="1"/>
  <c r="AM788" i="1"/>
  <c r="AM789" i="1"/>
  <c r="AM790" i="1"/>
  <c r="AM791" i="1"/>
  <c r="AM792" i="1"/>
  <c r="AM793" i="1"/>
  <c r="AM794" i="1"/>
  <c r="AM795" i="1"/>
  <c r="AM796" i="1"/>
  <c r="AM797" i="1"/>
  <c r="AM798" i="1"/>
  <c r="AM799" i="1"/>
  <c r="AM800" i="1"/>
  <c r="AM801" i="1"/>
  <c r="AM802" i="1"/>
  <c r="AM803" i="1"/>
  <c r="AM804" i="1"/>
  <c r="AM805" i="1"/>
  <c r="AM806" i="1"/>
  <c r="AM807" i="1"/>
  <c r="AM808" i="1"/>
  <c r="AM809" i="1"/>
  <c r="AM810" i="1"/>
  <c r="AM811" i="1"/>
  <c r="AM812" i="1"/>
  <c r="AM813" i="1"/>
  <c r="AM814" i="1"/>
  <c r="AM815" i="1"/>
  <c r="AM816" i="1"/>
  <c r="AM817" i="1"/>
  <c r="AM818" i="1"/>
  <c r="AM819" i="1"/>
  <c r="AM820" i="1"/>
  <c r="AM821" i="1"/>
  <c r="AM822" i="1"/>
  <c r="AM823" i="1"/>
  <c r="AM824" i="1"/>
  <c r="AM825" i="1"/>
  <c r="AM826" i="1"/>
  <c r="AM827" i="1"/>
  <c r="AM828" i="1"/>
  <c r="AM829" i="1"/>
  <c r="AM830" i="1"/>
  <c r="AM831" i="1"/>
  <c r="AM832" i="1"/>
  <c r="AM833" i="1"/>
  <c r="AM834" i="1"/>
  <c r="AM835" i="1"/>
  <c r="AM836" i="1"/>
  <c r="AM837" i="1"/>
  <c r="AM838" i="1"/>
  <c r="AM839" i="1"/>
  <c r="AM840" i="1"/>
  <c r="AM841" i="1"/>
  <c r="AM842" i="1"/>
  <c r="AM843" i="1"/>
  <c r="AM844" i="1"/>
  <c r="AM845" i="1"/>
  <c r="AM846" i="1"/>
  <c r="AM847" i="1"/>
  <c r="AM848" i="1"/>
  <c r="AM849" i="1"/>
  <c r="AM850" i="1"/>
  <c r="AM851" i="1"/>
  <c r="AM852" i="1"/>
  <c r="AM853" i="1"/>
  <c r="AM854" i="1"/>
  <c r="AM855" i="1"/>
  <c r="AM856" i="1"/>
  <c r="AM857" i="1"/>
  <c r="AM858" i="1"/>
  <c r="AM859" i="1"/>
  <c r="AM860" i="1"/>
  <c r="AM861" i="1"/>
  <c r="AM862" i="1"/>
  <c r="AM863" i="1"/>
  <c r="AM864" i="1"/>
  <c r="AM865" i="1"/>
  <c r="AM866" i="1"/>
  <c r="AM867" i="1"/>
  <c r="AM868" i="1"/>
  <c r="AM869" i="1"/>
  <c r="AM870" i="1"/>
  <c r="AM871" i="1"/>
  <c r="AM872" i="1"/>
  <c r="AM873" i="1"/>
  <c r="AM874" i="1"/>
  <c r="AM875" i="1"/>
  <c r="AM876" i="1"/>
  <c r="AM877" i="1"/>
  <c r="AM878" i="1"/>
  <c r="AM879" i="1"/>
  <c r="AM880" i="1"/>
  <c r="AM881" i="1"/>
  <c r="AM882" i="1"/>
  <c r="AM883" i="1"/>
  <c r="AM884" i="1"/>
  <c r="AM885" i="1"/>
  <c r="AM886" i="1"/>
  <c r="AM887" i="1"/>
  <c r="AM888" i="1"/>
  <c r="AM889" i="1"/>
  <c r="AM890" i="1"/>
  <c r="AM891" i="1"/>
  <c r="AM892" i="1"/>
  <c r="AM893" i="1"/>
  <c r="AM894" i="1"/>
  <c r="AM895" i="1"/>
  <c r="AM896" i="1"/>
  <c r="AM897" i="1"/>
  <c r="AM898" i="1"/>
  <c r="AM899" i="1"/>
  <c r="AM900" i="1"/>
  <c r="AM901" i="1"/>
  <c r="AM902" i="1"/>
  <c r="AM903" i="1"/>
  <c r="AM904" i="1"/>
  <c r="AM905" i="1"/>
  <c r="AM906" i="1"/>
  <c r="AM907" i="1"/>
  <c r="AM908" i="1"/>
  <c r="AM909" i="1"/>
  <c r="AM910" i="1"/>
  <c r="AM911" i="1"/>
  <c r="AM912" i="1"/>
  <c r="AM913" i="1"/>
  <c r="AM914" i="1"/>
  <c r="AM915" i="1"/>
  <c r="AM916" i="1"/>
  <c r="AM917" i="1"/>
  <c r="AM918" i="1"/>
  <c r="AM919" i="1"/>
  <c r="AM920" i="1"/>
  <c r="AM921" i="1"/>
  <c r="AM922" i="1"/>
  <c r="AM923" i="1"/>
  <c r="AM924" i="1"/>
  <c r="AM925" i="1"/>
  <c r="AM926" i="1"/>
  <c r="AM927" i="1"/>
  <c r="AM928" i="1"/>
  <c r="AM929" i="1"/>
  <c r="AM930" i="1"/>
  <c r="AM931" i="1"/>
  <c r="AM932" i="1"/>
  <c r="AM933" i="1"/>
  <c r="AM934" i="1"/>
  <c r="AM935" i="1"/>
  <c r="AM936" i="1"/>
  <c r="AM937" i="1"/>
  <c r="AM938" i="1"/>
  <c r="AM939" i="1"/>
  <c r="AM940" i="1"/>
  <c r="AM941" i="1"/>
  <c r="AM942" i="1"/>
  <c r="AM943" i="1"/>
  <c r="AM944" i="1"/>
  <c r="AM945" i="1"/>
  <c r="AM946" i="1"/>
  <c r="AM947" i="1"/>
  <c r="AM948" i="1"/>
  <c r="AM949" i="1"/>
  <c r="AM950" i="1"/>
  <c r="AM951" i="1"/>
  <c r="AM952" i="1"/>
  <c r="AM953" i="1"/>
  <c r="AM954" i="1"/>
  <c r="AM955" i="1"/>
  <c r="AM956" i="1"/>
  <c r="AM957" i="1"/>
  <c r="AM958" i="1"/>
  <c r="AM959" i="1"/>
  <c r="AM960" i="1"/>
  <c r="AM961" i="1"/>
  <c r="AM962" i="1"/>
  <c r="AM963" i="1"/>
  <c r="AM964" i="1"/>
  <c r="AM965" i="1"/>
  <c r="AM966" i="1"/>
  <c r="AM967" i="1"/>
  <c r="AM968" i="1"/>
  <c r="AM969" i="1"/>
  <c r="AM970" i="1"/>
  <c r="AM971" i="1"/>
  <c r="AM972" i="1"/>
  <c r="AM973" i="1"/>
  <c r="AM974" i="1"/>
  <c r="AM975" i="1"/>
  <c r="AM976" i="1"/>
  <c r="AM977" i="1"/>
  <c r="AM978" i="1"/>
  <c r="AM979" i="1"/>
  <c r="AM980" i="1"/>
  <c r="AM981" i="1"/>
  <c r="AM982" i="1"/>
  <c r="AM983" i="1"/>
  <c r="AM984" i="1"/>
  <c r="AM985" i="1"/>
  <c r="AM986" i="1"/>
  <c r="AM987" i="1"/>
  <c r="AM988" i="1"/>
  <c r="AM989" i="1"/>
  <c r="AM990" i="1"/>
  <c r="AM991" i="1"/>
  <c r="AM992" i="1"/>
  <c r="AM993" i="1"/>
  <c r="AM994" i="1"/>
  <c r="AM995" i="1"/>
  <c r="AM996" i="1"/>
  <c r="AM997" i="1"/>
  <c r="AM998" i="1"/>
  <c r="AM999" i="1"/>
  <c r="AM1000" i="1"/>
  <c r="AM1001" i="1"/>
  <c r="AM1002" i="1"/>
  <c r="AM1003" i="1"/>
  <c r="AM1004" i="1"/>
  <c r="AM1005" i="1"/>
  <c r="AM1006" i="1"/>
  <c r="AM1007" i="1"/>
  <c r="AM1008" i="1"/>
  <c r="AM1009" i="1"/>
  <c r="AM1010" i="1"/>
  <c r="AM1011" i="1"/>
  <c r="AM1012" i="1"/>
  <c r="AM1013" i="1"/>
  <c r="AM1014" i="1"/>
  <c r="AM1015" i="1"/>
  <c r="AM1016" i="1"/>
  <c r="AM1017" i="1"/>
  <c r="AM1018" i="1"/>
  <c r="AM1019" i="1"/>
  <c r="AM1020" i="1"/>
  <c r="AM1021" i="1"/>
  <c r="AM1022" i="1"/>
  <c r="AM1023" i="1"/>
  <c r="AM1024" i="1"/>
  <c r="AM1025" i="1"/>
  <c r="AM1026" i="1"/>
  <c r="AM1027" i="1"/>
  <c r="AM1028" i="1"/>
  <c r="AM1029" i="1"/>
  <c r="AM1030" i="1"/>
  <c r="AM1031" i="1"/>
  <c r="AM1032" i="1"/>
  <c r="AM1033" i="1"/>
  <c r="AM1034" i="1"/>
  <c r="AM1035" i="1"/>
  <c r="AM1036" i="1"/>
  <c r="AM1037" i="1"/>
  <c r="AM1038" i="1"/>
  <c r="AM1039" i="1"/>
  <c r="AM1040" i="1"/>
  <c r="AM1041" i="1"/>
  <c r="AM1042" i="1"/>
  <c r="AM1043" i="1"/>
  <c r="AM1044" i="1"/>
  <c r="AM1045" i="1"/>
  <c r="AM1046" i="1"/>
  <c r="AM1047" i="1"/>
  <c r="AM1048" i="1"/>
  <c r="AM1049" i="1"/>
  <c r="AM1050" i="1"/>
  <c r="AM1051" i="1"/>
  <c r="AM1052" i="1"/>
  <c r="AM1053" i="1"/>
  <c r="AM1054" i="1"/>
  <c r="AM1055" i="1"/>
  <c r="AM1056" i="1"/>
  <c r="AM1057" i="1"/>
  <c r="AM1058" i="1"/>
  <c r="AM1059" i="1"/>
  <c r="AM1060" i="1"/>
  <c r="AM1061" i="1"/>
  <c r="AM1062" i="1"/>
  <c r="AM1063" i="1"/>
  <c r="AM1064" i="1"/>
  <c r="AM1065" i="1"/>
  <c r="AM1066" i="1"/>
  <c r="AM1067" i="1"/>
  <c r="AM1068" i="1"/>
  <c r="AM1069" i="1"/>
  <c r="AM1070" i="1"/>
  <c r="AM1071" i="1"/>
  <c r="AM1072" i="1"/>
  <c r="AM1073" i="1"/>
  <c r="AM1074" i="1"/>
  <c r="AM1075" i="1"/>
  <c r="AM1076" i="1"/>
  <c r="AM1077" i="1"/>
  <c r="AM1078" i="1"/>
  <c r="AM1079" i="1"/>
  <c r="AM1080" i="1"/>
  <c r="AM1081" i="1"/>
  <c r="AM1082" i="1"/>
  <c r="AM1083" i="1"/>
  <c r="AM1084" i="1"/>
  <c r="AM1085" i="1"/>
  <c r="AM1086" i="1"/>
  <c r="AM1087" i="1"/>
  <c r="AM1088" i="1"/>
  <c r="AM1089" i="1"/>
  <c r="AM1090" i="1"/>
  <c r="AM1091" i="1"/>
  <c r="AM1092" i="1"/>
  <c r="AM1093" i="1"/>
  <c r="AM1094" i="1"/>
  <c r="AM1095" i="1"/>
  <c r="AM1096" i="1"/>
  <c r="AM1097" i="1"/>
  <c r="AM1098" i="1"/>
  <c r="AM1099" i="1"/>
  <c r="AM1100" i="1"/>
  <c r="AM1101" i="1"/>
  <c r="AM1102" i="1"/>
  <c r="AM1103" i="1"/>
  <c r="AM1104" i="1"/>
  <c r="AM1105" i="1"/>
  <c r="AM1106" i="1"/>
  <c r="AM1107" i="1"/>
  <c r="AM1108" i="1"/>
  <c r="AM1109" i="1"/>
  <c r="AM1110" i="1"/>
  <c r="AM1111" i="1"/>
  <c r="AM1112" i="1"/>
  <c r="AM1113" i="1"/>
  <c r="AM1114" i="1"/>
  <c r="AM1115" i="1"/>
  <c r="AM1116" i="1"/>
  <c r="AM1117" i="1"/>
  <c r="AM1118" i="1"/>
  <c r="AM1119" i="1"/>
  <c r="AM1120" i="1"/>
  <c r="AM1121" i="1"/>
  <c r="AM1122" i="1"/>
  <c r="AM1123" i="1"/>
  <c r="AM1124" i="1"/>
  <c r="AM1125" i="1"/>
  <c r="AM1126" i="1"/>
  <c r="AM1127" i="1"/>
  <c r="AM1128" i="1"/>
  <c r="AM1129" i="1"/>
  <c r="AM1130" i="1"/>
  <c r="AM1131" i="1"/>
  <c r="AM1132" i="1"/>
  <c r="AM1133" i="1"/>
  <c r="AM1134" i="1"/>
  <c r="AM1135" i="1"/>
  <c r="AM1136" i="1"/>
  <c r="AM1137" i="1"/>
  <c r="AM1138" i="1"/>
  <c r="AM1139" i="1"/>
  <c r="AM1140" i="1"/>
  <c r="AM1141" i="1"/>
  <c r="AM1142" i="1"/>
  <c r="AM1143" i="1"/>
  <c r="AM1144" i="1"/>
  <c r="AM1145" i="1"/>
  <c r="AM1146" i="1"/>
  <c r="AM1147" i="1"/>
  <c r="AM1148" i="1"/>
  <c r="AM1149" i="1"/>
  <c r="AM1150" i="1"/>
  <c r="AM1151" i="1"/>
  <c r="AM1152" i="1"/>
  <c r="AM1153" i="1"/>
  <c r="AM1154" i="1"/>
  <c r="AM1155" i="1"/>
  <c r="AM1156" i="1"/>
  <c r="AM1157" i="1"/>
  <c r="AM1158" i="1"/>
  <c r="AM1159" i="1"/>
  <c r="AM1160" i="1"/>
  <c r="AM1161" i="1"/>
  <c r="AM1162" i="1"/>
  <c r="AM1163" i="1"/>
  <c r="AM1164" i="1"/>
  <c r="AM1165" i="1"/>
  <c r="AM1166" i="1"/>
  <c r="AM1167" i="1"/>
  <c r="AM1168" i="1"/>
  <c r="AM1169" i="1"/>
  <c r="AM1170" i="1"/>
  <c r="AM1171" i="1"/>
  <c r="AM1172" i="1"/>
  <c r="AM1173" i="1"/>
  <c r="AM1174" i="1"/>
  <c r="AM1175" i="1"/>
  <c r="AM1176" i="1"/>
  <c r="AM1177" i="1"/>
  <c r="AM1178" i="1"/>
  <c r="AM1179" i="1"/>
  <c r="AM1180" i="1"/>
  <c r="AM1181" i="1"/>
  <c r="AM1182" i="1"/>
  <c r="AM1183" i="1"/>
  <c r="AM1184" i="1"/>
  <c r="AM1185" i="1"/>
  <c r="AM1186" i="1"/>
  <c r="AM1187" i="1"/>
  <c r="AM1188" i="1"/>
  <c r="AM1189" i="1"/>
  <c r="AM1190" i="1"/>
  <c r="AM1191" i="1"/>
  <c r="AM1192" i="1"/>
  <c r="AM1193" i="1"/>
  <c r="AM1194" i="1"/>
  <c r="AM1195" i="1"/>
  <c r="AM1196" i="1"/>
  <c r="AM1197" i="1"/>
  <c r="AM1198" i="1"/>
  <c r="AM1199" i="1"/>
  <c r="AM1200" i="1"/>
  <c r="AM1201" i="1"/>
  <c r="AM1202" i="1"/>
  <c r="AM1203" i="1"/>
  <c r="AM1204" i="1"/>
  <c r="AM1205" i="1"/>
  <c r="AM1206" i="1"/>
  <c r="AM1207" i="1"/>
  <c r="AM1208" i="1"/>
  <c r="AM1209" i="1"/>
  <c r="AM1210" i="1"/>
  <c r="AM1211" i="1"/>
  <c r="AM1212" i="1"/>
  <c r="AM1213" i="1"/>
  <c r="AM1214" i="1"/>
  <c r="AM1215" i="1"/>
  <c r="AM1216" i="1"/>
  <c r="AM1217" i="1"/>
  <c r="AM1218" i="1"/>
  <c r="AM1219" i="1"/>
  <c r="AM1220" i="1"/>
  <c r="AM1221" i="1"/>
  <c r="AM1222" i="1"/>
  <c r="AM1223" i="1"/>
  <c r="AM1224" i="1"/>
  <c r="AM1225" i="1"/>
  <c r="AM1226" i="1"/>
  <c r="AM1227" i="1"/>
  <c r="AM1228" i="1"/>
  <c r="AM1229" i="1"/>
  <c r="AM1230" i="1"/>
  <c r="AM1231" i="1"/>
  <c r="AM1232" i="1"/>
  <c r="AM1233" i="1"/>
  <c r="AM1234" i="1"/>
  <c r="AM1235" i="1"/>
  <c r="AM1236" i="1"/>
  <c r="AM1237" i="1"/>
  <c r="AM1238" i="1"/>
  <c r="AM1239" i="1"/>
  <c r="AM1240" i="1"/>
  <c r="AM1241" i="1"/>
  <c r="AM1242" i="1"/>
  <c r="AM1243" i="1"/>
  <c r="AM1244" i="1"/>
  <c r="AM1245" i="1"/>
  <c r="AM1246" i="1"/>
  <c r="AM1247" i="1"/>
  <c r="AM1248" i="1"/>
  <c r="AM1249" i="1"/>
  <c r="AM1250" i="1"/>
  <c r="AM1251" i="1"/>
  <c r="AM1252" i="1"/>
  <c r="AM1253" i="1"/>
  <c r="AM1254" i="1"/>
  <c r="AM1255" i="1"/>
  <c r="AM1256" i="1"/>
  <c r="AM1257" i="1"/>
  <c r="AM1258" i="1"/>
  <c r="AM1259" i="1"/>
  <c r="AM1260" i="1"/>
  <c r="AM1261" i="1"/>
  <c r="AM1262" i="1"/>
  <c r="AM1263" i="1"/>
  <c r="AM1264" i="1"/>
  <c r="AM1265" i="1"/>
  <c r="AM1266" i="1"/>
  <c r="AM1267" i="1"/>
  <c r="AM1268" i="1"/>
  <c r="AM1269" i="1"/>
  <c r="AM1270" i="1"/>
  <c r="AM1271" i="1"/>
  <c r="AM1272" i="1"/>
  <c r="AM1273" i="1"/>
  <c r="AM1274" i="1"/>
  <c r="AM1275" i="1"/>
  <c r="AM1276" i="1"/>
  <c r="AM1277" i="1"/>
  <c r="AM1278" i="1"/>
  <c r="AM1279" i="1"/>
  <c r="AM1280" i="1"/>
  <c r="AM1281" i="1"/>
  <c r="AM1282" i="1"/>
  <c r="AM1283" i="1"/>
  <c r="AM1284" i="1"/>
  <c r="AM1285" i="1"/>
  <c r="AM1286" i="1"/>
  <c r="AM1287" i="1"/>
  <c r="AM1288" i="1"/>
  <c r="AM1289" i="1"/>
  <c r="AM1290" i="1"/>
  <c r="AM1291" i="1"/>
  <c r="AM1292" i="1"/>
  <c r="AM1293" i="1"/>
  <c r="AM1294" i="1"/>
  <c r="AM1295" i="1"/>
  <c r="AM1296" i="1"/>
  <c r="AM1297" i="1"/>
  <c r="AM1298" i="1"/>
  <c r="AM1299" i="1"/>
  <c r="AM1300" i="1"/>
  <c r="AM1301" i="1"/>
  <c r="AM1302" i="1"/>
  <c r="AM1303" i="1"/>
  <c r="AM1304" i="1"/>
  <c r="AM1305" i="1"/>
  <c r="AM1306" i="1"/>
  <c r="AM1307" i="1"/>
  <c r="AM1308" i="1"/>
  <c r="AM1309" i="1"/>
  <c r="AM1310" i="1"/>
  <c r="AM1311" i="1"/>
  <c r="AM1312" i="1"/>
  <c r="AM1313" i="1"/>
  <c r="AM1314" i="1"/>
  <c r="AM1315" i="1"/>
  <c r="AM1316" i="1"/>
  <c r="AM1317" i="1"/>
  <c r="AM1318" i="1"/>
  <c r="AM1319" i="1"/>
  <c r="AM1320" i="1"/>
  <c r="AM1321" i="1"/>
  <c r="AM1322" i="1"/>
  <c r="AM1323" i="1"/>
  <c r="AM1324" i="1"/>
  <c r="AM1325" i="1"/>
  <c r="AM1326" i="1"/>
  <c r="AM1327" i="1"/>
  <c r="AM1328" i="1"/>
  <c r="AM1329" i="1"/>
  <c r="AM1330" i="1"/>
  <c r="AM1331" i="1"/>
  <c r="AM1332" i="1"/>
  <c r="AM1333" i="1"/>
  <c r="AM1334" i="1"/>
  <c r="AM1335" i="1"/>
  <c r="AM1336" i="1"/>
  <c r="AM1337" i="1"/>
  <c r="AM1338" i="1"/>
  <c r="AM1339" i="1"/>
  <c r="AM1340" i="1"/>
  <c r="AM1341" i="1"/>
  <c r="AM1342" i="1"/>
  <c r="AM1343" i="1"/>
  <c r="AM1344" i="1"/>
  <c r="AM1345" i="1"/>
  <c r="AM1346" i="1"/>
  <c r="AM1347" i="1"/>
  <c r="AM1348" i="1"/>
  <c r="AM1349" i="1"/>
  <c r="AM1350" i="1"/>
  <c r="AM1351" i="1"/>
  <c r="AM1352" i="1"/>
  <c r="AM1353" i="1"/>
  <c r="AM1354" i="1"/>
  <c r="AM1355" i="1"/>
  <c r="AM1356" i="1"/>
  <c r="AM1357" i="1"/>
  <c r="AM1358" i="1"/>
  <c r="AM1359" i="1"/>
  <c r="AM1360" i="1"/>
  <c r="AM1361" i="1"/>
  <c r="AM1362" i="1"/>
  <c r="AM1363" i="1"/>
  <c r="AM1364" i="1"/>
  <c r="AM1365" i="1"/>
  <c r="AM1366" i="1"/>
  <c r="AM1367" i="1"/>
  <c r="AM1368" i="1"/>
  <c r="AM1369" i="1"/>
  <c r="AM1370" i="1"/>
  <c r="AM1371" i="1"/>
  <c r="AM1372" i="1"/>
  <c r="AM1373" i="1"/>
  <c r="AM1374" i="1"/>
  <c r="AM1375" i="1"/>
  <c r="AM1376" i="1"/>
  <c r="AM1377" i="1"/>
  <c r="AM1378" i="1"/>
  <c r="AM1379" i="1"/>
  <c r="AM1380" i="1"/>
  <c r="AM1381" i="1"/>
  <c r="AM1382" i="1"/>
  <c r="AM1383" i="1"/>
  <c r="AM1384" i="1"/>
  <c r="AM1385" i="1"/>
  <c r="AM1386" i="1"/>
  <c r="AM1387" i="1"/>
  <c r="AM1388" i="1"/>
  <c r="AM1389" i="1"/>
  <c r="AM1390" i="1"/>
  <c r="AM1391" i="1"/>
  <c r="AM1392" i="1"/>
  <c r="AM1393" i="1"/>
  <c r="AM1394" i="1"/>
  <c r="AM1395" i="1"/>
  <c r="AM1396" i="1"/>
  <c r="AM1397" i="1"/>
  <c r="AM1398" i="1"/>
  <c r="AM1399" i="1"/>
  <c r="AM1400" i="1"/>
  <c r="AM1401" i="1"/>
  <c r="AM1402" i="1"/>
  <c r="AM1403" i="1"/>
  <c r="AM1404" i="1"/>
  <c r="AM1405" i="1"/>
  <c r="AM1406" i="1"/>
  <c r="AM1407" i="1"/>
  <c r="AM1408" i="1"/>
  <c r="AM1409" i="1"/>
  <c r="AM1410" i="1"/>
  <c r="AM1411" i="1"/>
  <c r="AM1412" i="1"/>
  <c r="AM1413" i="1"/>
  <c r="AM1414" i="1"/>
  <c r="AM1415" i="1"/>
  <c r="AM1416" i="1"/>
  <c r="AM1417" i="1"/>
  <c r="AM1418" i="1"/>
  <c r="AM1419" i="1"/>
  <c r="AM1420" i="1"/>
  <c r="AM1421" i="1"/>
  <c r="AM1422" i="1"/>
  <c r="AM1423" i="1"/>
  <c r="AM1424" i="1"/>
  <c r="AM1425" i="1"/>
  <c r="AM1426" i="1"/>
  <c r="AM1427" i="1"/>
  <c r="AM1428" i="1"/>
  <c r="AM1429" i="1"/>
  <c r="AM1430" i="1"/>
  <c r="AM1431" i="1"/>
  <c r="AM1432" i="1"/>
  <c r="AM1433" i="1"/>
  <c r="AM1434" i="1"/>
  <c r="AM1435" i="1"/>
  <c r="AM1436" i="1"/>
  <c r="AM1437" i="1"/>
  <c r="AM1438" i="1"/>
  <c r="AM1439" i="1"/>
  <c r="AM1440" i="1"/>
  <c r="AM1441" i="1"/>
  <c r="AM1442" i="1"/>
  <c r="AM1443" i="1"/>
  <c r="AM1444" i="1"/>
  <c r="AM1445" i="1"/>
  <c r="AM1446" i="1"/>
  <c r="AM1447" i="1"/>
  <c r="AM1448" i="1"/>
  <c r="AM1449" i="1"/>
  <c r="AM1450" i="1"/>
  <c r="AM1451" i="1"/>
  <c r="AM1452" i="1"/>
  <c r="AM1453" i="1"/>
  <c r="AM1454" i="1"/>
  <c r="AM1455" i="1"/>
  <c r="AM1456" i="1"/>
  <c r="AM1457" i="1"/>
  <c r="AM1458" i="1"/>
  <c r="AM1459" i="1"/>
  <c r="AM1460" i="1"/>
  <c r="AM1461" i="1"/>
  <c r="AM1462" i="1"/>
  <c r="AM1463" i="1"/>
  <c r="AM1464" i="1"/>
  <c r="AM1465" i="1"/>
  <c r="AM1466" i="1"/>
  <c r="AM1467" i="1"/>
  <c r="AM1468" i="1"/>
  <c r="AM1469" i="1"/>
  <c r="AM1470" i="1"/>
  <c r="AM1471" i="1"/>
  <c r="AM1472" i="1"/>
  <c r="AM1473" i="1"/>
  <c r="AM1474" i="1"/>
  <c r="AM1475" i="1"/>
  <c r="AM1476" i="1"/>
  <c r="AM1477" i="1"/>
  <c r="AM1478" i="1"/>
  <c r="AM1479" i="1"/>
  <c r="AM1480" i="1"/>
  <c r="AM1481" i="1"/>
  <c r="AM1482" i="1"/>
  <c r="AM1483" i="1"/>
  <c r="AM1484" i="1"/>
  <c r="AM1485" i="1"/>
  <c r="AM1486" i="1"/>
  <c r="AM1487" i="1"/>
  <c r="AM1488" i="1"/>
  <c r="AM1489" i="1"/>
  <c r="AM1490" i="1"/>
  <c r="AM1491" i="1"/>
  <c r="AM1492" i="1"/>
  <c r="AM1493" i="1"/>
  <c r="AM1494" i="1"/>
  <c r="AM1495" i="1"/>
  <c r="AM1496" i="1"/>
  <c r="AM1497" i="1"/>
  <c r="AM1498" i="1"/>
  <c r="AM1499" i="1"/>
  <c r="AM1500" i="1"/>
  <c r="AM1501" i="1"/>
  <c r="AM1502" i="1"/>
  <c r="AM1503" i="1"/>
  <c r="AM1504" i="1"/>
  <c r="AM1505" i="1"/>
  <c r="AM1506" i="1"/>
  <c r="AM1507" i="1"/>
  <c r="AM1508" i="1"/>
  <c r="AM1509" i="1"/>
  <c r="AM1510" i="1"/>
  <c r="AM1511" i="1"/>
  <c r="AM1512" i="1"/>
  <c r="AM1513" i="1"/>
  <c r="AM1514" i="1"/>
  <c r="AM1515" i="1"/>
  <c r="AM1516" i="1"/>
  <c r="AM1517" i="1"/>
  <c r="AM1518" i="1"/>
  <c r="AM1519" i="1"/>
  <c r="AM1520" i="1"/>
  <c r="AM1521" i="1"/>
  <c r="AM1522" i="1"/>
  <c r="AM1523" i="1"/>
  <c r="AM1524" i="1"/>
  <c r="AM1525" i="1"/>
  <c r="AM1526" i="1"/>
  <c r="AM1527" i="1"/>
  <c r="AM1528" i="1"/>
  <c r="AM1529" i="1"/>
  <c r="AM1530" i="1"/>
  <c r="AM1531" i="1"/>
  <c r="AM1532" i="1"/>
  <c r="AM1533" i="1"/>
  <c r="AM1534" i="1"/>
  <c r="AM1535" i="1"/>
  <c r="AM1536" i="1"/>
  <c r="AM1537" i="1"/>
  <c r="AM1538" i="1"/>
  <c r="AM1539" i="1"/>
  <c r="AM1540" i="1"/>
  <c r="AM1541" i="1"/>
  <c r="AM1542" i="1"/>
  <c r="AM1543" i="1"/>
  <c r="AM1544" i="1"/>
  <c r="AM1545" i="1"/>
  <c r="AM1546" i="1"/>
  <c r="AM1547" i="1"/>
  <c r="AM1548" i="1"/>
  <c r="AM1549" i="1"/>
  <c r="AM1550" i="1"/>
  <c r="AM1551" i="1"/>
  <c r="AM1552" i="1"/>
  <c r="AM1553" i="1"/>
  <c r="AM1554" i="1"/>
  <c r="AM1555" i="1"/>
  <c r="AM1556" i="1"/>
  <c r="AM1557" i="1"/>
  <c r="AM1558" i="1"/>
  <c r="AM1559" i="1"/>
  <c r="AM1560" i="1"/>
  <c r="AM1561" i="1"/>
  <c r="AM1562" i="1"/>
  <c r="AM1563" i="1"/>
  <c r="AM1564" i="1"/>
  <c r="AM1565" i="1"/>
  <c r="AM1566" i="1"/>
  <c r="AM1567" i="1"/>
  <c r="AM1568" i="1"/>
  <c r="AM1569" i="1"/>
  <c r="AM1570" i="1"/>
  <c r="AM1571" i="1"/>
  <c r="AM1572" i="1"/>
  <c r="AM1573" i="1"/>
  <c r="AM1574" i="1"/>
  <c r="AM1575" i="1"/>
  <c r="AM1576" i="1"/>
  <c r="AM1577" i="1"/>
  <c r="AM1578" i="1"/>
  <c r="AM1579" i="1"/>
  <c r="AM1580" i="1"/>
  <c r="AM1581" i="1"/>
  <c r="AM1582" i="1"/>
  <c r="AM1583" i="1"/>
  <c r="AM1584" i="1"/>
  <c r="AM1585" i="1"/>
  <c r="AM1586" i="1"/>
  <c r="AM1587" i="1"/>
  <c r="AM1588" i="1"/>
  <c r="AM1589" i="1"/>
  <c r="AM1590" i="1"/>
  <c r="AM1591" i="1"/>
  <c r="AM1592" i="1"/>
  <c r="AM1593" i="1"/>
  <c r="AM1594" i="1"/>
  <c r="AM1595" i="1"/>
  <c r="AM1596" i="1"/>
  <c r="AM1597" i="1"/>
  <c r="AM1598" i="1"/>
  <c r="AM1599" i="1"/>
  <c r="AM1600" i="1"/>
  <c r="AM1601" i="1"/>
  <c r="AM1602" i="1"/>
  <c r="AM1603" i="1"/>
  <c r="AM1604" i="1"/>
  <c r="AM1605" i="1"/>
  <c r="AM1606" i="1"/>
  <c r="AM1607" i="1"/>
  <c r="AM1608" i="1"/>
  <c r="AM1609" i="1"/>
  <c r="AM1610" i="1"/>
  <c r="AM1611" i="1"/>
  <c r="AM1612" i="1"/>
  <c r="AM1613" i="1"/>
  <c r="AM1614" i="1"/>
  <c r="AM1615" i="1"/>
  <c r="AM1616" i="1"/>
  <c r="AM1617" i="1"/>
  <c r="AM1618" i="1"/>
  <c r="AM1619" i="1"/>
  <c r="AM1620" i="1"/>
  <c r="AM1621" i="1"/>
  <c r="AM1622" i="1"/>
  <c r="AM1623" i="1"/>
  <c r="AM1624" i="1"/>
  <c r="AM1625" i="1"/>
  <c r="AM1626" i="1"/>
  <c r="AM1627" i="1"/>
  <c r="AM1628" i="1"/>
  <c r="AM1629" i="1"/>
  <c r="AM1630" i="1"/>
  <c r="AM1631" i="1"/>
  <c r="AM1632" i="1"/>
  <c r="AM1633" i="1"/>
  <c r="AM1634" i="1"/>
  <c r="AM1635" i="1"/>
  <c r="AM1636" i="1"/>
  <c r="AM1637" i="1"/>
  <c r="AM1638" i="1"/>
  <c r="AM1639" i="1"/>
  <c r="AM1640" i="1"/>
  <c r="AM1641" i="1"/>
  <c r="AM1642" i="1"/>
  <c r="AM1643" i="1"/>
  <c r="AM1644" i="1"/>
  <c r="AM1645" i="1"/>
  <c r="AM1646" i="1"/>
  <c r="AM1647" i="1"/>
  <c r="AM1648" i="1"/>
  <c r="AM1649" i="1"/>
  <c r="AM1650" i="1"/>
  <c r="AM1651" i="1"/>
  <c r="AM1652" i="1"/>
  <c r="AM1653" i="1"/>
  <c r="AM1654" i="1"/>
  <c r="AM1655" i="1"/>
  <c r="AM1656" i="1"/>
  <c r="AM1657" i="1"/>
  <c r="AM1658" i="1"/>
  <c r="AM1659" i="1"/>
  <c r="AM1660" i="1"/>
  <c r="AM1661" i="1"/>
  <c r="AM1662" i="1"/>
  <c r="AM1663" i="1"/>
  <c r="AM1664" i="1"/>
  <c r="AM1665" i="1"/>
  <c r="AM1666" i="1"/>
  <c r="AM1667" i="1"/>
  <c r="AM1668" i="1"/>
  <c r="AM1669" i="1"/>
  <c r="AM1670" i="1"/>
  <c r="AM1671" i="1"/>
  <c r="AM1672" i="1"/>
  <c r="AM1673" i="1"/>
  <c r="AM1674" i="1"/>
  <c r="AM1675" i="1"/>
  <c r="AM1676" i="1"/>
  <c r="AM1677" i="1"/>
  <c r="AM1678" i="1"/>
  <c r="AM1679" i="1"/>
  <c r="AM1680" i="1"/>
  <c r="AM1681" i="1"/>
  <c r="AM1682" i="1"/>
  <c r="AM1683" i="1"/>
  <c r="AM1684" i="1"/>
  <c r="AM1685" i="1"/>
  <c r="AM1686" i="1"/>
  <c r="AM1687" i="1"/>
  <c r="AM1688" i="1"/>
  <c r="AM1689" i="1"/>
  <c r="AM1690" i="1"/>
  <c r="AM1691" i="1"/>
  <c r="AM1692" i="1"/>
  <c r="AM1693" i="1"/>
  <c r="AM1694" i="1"/>
  <c r="AM1695" i="1"/>
  <c r="AM1696" i="1"/>
  <c r="AM1697" i="1"/>
  <c r="AM1698" i="1"/>
  <c r="AM1699" i="1"/>
  <c r="AM1700" i="1"/>
  <c r="AM1701" i="1"/>
  <c r="AM1702" i="1"/>
  <c r="AM1703" i="1"/>
  <c r="AM1704" i="1"/>
  <c r="AM1705" i="1"/>
  <c r="AM1706" i="1"/>
  <c r="AM1707" i="1"/>
  <c r="AM1708" i="1"/>
  <c r="AM1709" i="1"/>
  <c r="AM1710" i="1"/>
  <c r="AM1711" i="1"/>
  <c r="AM1712" i="1"/>
  <c r="AM1713" i="1"/>
  <c r="AM1714" i="1"/>
  <c r="AM1715" i="1"/>
  <c r="AM1716" i="1"/>
  <c r="AM1717" i="1"/>
  <c r="AM1718" i="1"/>
  <c r="AM1719" i="1"/>
  <c r="AM1720" i="1"/>
  <c r="AM1721" i="1"/>
  <c r="AM1722" i="1"/>
  <c r="AM1723" i="1"/>
  <c r="AM1724" i="1"/>
  <c r="AM1725" i="1"/>
  <c r="AM1726" i="1"/>
  <c r="AM1727" i="1"/>
  <c r="AM1728" i="1"/>
  <c r="AM1729" i="1"/>
  <c r="AM1730" i="1"/>
  <c r="AM1731" i="1"/>
  <c r="AM1732" i="1"/>
  <c r="AM1733" i="1"/>
  <c r="AM1734" i="1"/>
  <c r="AM1735" i="1"/>
  <c r="AM1736" i="1"/>
  <c r="AM1737" i="1"/>
  <c r="AM1738" i="1"/>
  <c r="AM1739" i="1"/>
  <c r="AM1740" i="1"/>
  <c r="AM1741" i="1"/>
  <c r="AM1742" i="1"/>
  <c r="AM1743" i="1"/>
  <c r="AM1744" i="1"/>
  <c r="AM1745" i="1"/>
  <c r="AM1746" i="1"/>
  <c r="AM1747" i="1"/>
  <c r="AM1748" i="1"/>
  <c r="AM1749" i="1"/>
  <c r="AM1750" i="1"/>
  <c r="AM1751" i="1"/>
  <c r="AM1752" i="1"/>
  <c r="AM1753" i="1"/>
  <c r="AM1754" i="1"/>
  <c r="AM1755" i="1"/>
  <c r="AM1756" i="1"/>
  <c r="AM1757" i="1"/>
  <c r="AM1758" i="1"/>
  <c r="AM1759" i="1"/>
  <c r="AM1760" i="1"/>
  <c r="AM1761" i="1"/>
  <c r="AM1762" i="1"/>
  <c r="AM1763" i="1"/>
  <c r="AM1764" i="1"/>
  <c r="AM1765" i="1"/>
  <c r="AM1766" i="1"/>
  <c r="AM1767" i="1"/>
  <c r="AM1768" i="1"/>
  <c r="AM1769" i="1"/>
  <c r="AM1770" i="1"/>
  <c r="AM1771" i="1"/>
  <c r="AM1772" i="1"/>
  <c r="AM1773" i="1"/>
  <c r="AM1774" i="1"/>
  <c r="AM1775" i="1"/>
  <c r="AM1776" i="1"/>
  <c r="AM1777" i="1"/>
  <c r="AM1778" i="1"/>
  <c r="AM1779" i="1"/>
  <c r="AM1780" i="1"/>
  <c r="AM1781" i="1"/>
  <c r="AM1782" i="1"/>
  <c r="AM1783" i="1"/>
  <c r="AM1784" i="1"/>
  <c r="AM1785" i="1"/>
  <c r="AM1786" i="1"/>
  <c r="AM1787" i="1"/>
  <c r="AM1788" i="1"/>
  <c r="AM1789" i="1"/>
  <c r="AM1790" i="1"/>
  <c r="AM1791" i="1"/>
  <c r="AM1792" i="1"/>
  <c r="AM1793" i="1"/>
  <c r="AM1794" i="1"/>
  <c r="AM1795" i="1"/>
  <c r="AM1796" i="1"/>
  <c r="AM1797" i="1"/>
  <c r="AM1798" i="1"/>
  <c r="AM1799" i="1"/>
  <c r="AM1800" i="1"/>
  <c r="AM1801" i="1"/>
  <c r="AM1802" i="1"/>
  <c r="AM1803" i="1"/>
  <c r="AM1804" i="1"/>
  <c r="AM1805" i="1"/>
  <c r="AM1806" i="1"/>
  <c r="AM1807" i="1"/>
  <c r="AM1808" i="1"/>
  <c r="AM1809" i="1"/>
  <c r="AM1810" i="1"/>
  <c r="AM1811" i="1"/>
  <c r="AM1812" i="1"/>
  <c r="AM1813" i="1"/>
  <c r="AM1814" i="1"/>
  <c r="AM1815" i="1"/>
  <c r="AM1816" i="1"/>
  <c r="AM1817" i="1"/>
  <c r="AM1818" i="1"/>
  <c r="AM1819" i="1"/>
  <c r="AM1820" i="1"/>
  <c r="AM1821" i="1"/>
  <c r="AM1822" i="1"/>
  <c r="AM1823" i="1"/>
  <c r="AM1824" i="1"/>
  <c r="AM1825" i="1"/>
  <c r="AM1826" i="1"/>
  <c r="AM1827" i="1"/>
  <c r="AM1828" i="1"/>
  <c r="AM1829" i="1"/>
  <c r="AM1830" i="1"/>
  <c r="AM1831" i="1"/>
  <c r="AM1832" i="1"/>
  <c r="AM1833" i="1"/>
  <c r="AM1834" i="1"/>
  <c r="AM1835" i="1"/>
  <c r="AM1836" i="1"/>
  <c r="AM1837" i="1"/>
  <c r="AM1838" i="1"/>
  <c r="AM1839" i="1"/>
  <c r="AM1840" i="1"/>
  <c r="AM1841" i="1"/>
  <c r="AM1842" i="1"/>
  <c r="AM1843" i="1"/>
  <c r="AM1844" i="1"/>
  <c r="AM1845" i="1"/>
  <c r="AM1846" i="1"/>
  <c r="AM1847" i="1"/>
  <c r="AM1848" i="1"/>
  <c r="AM1849" i="1"/>
  <c r="AM1850" i="1"/>
  <c r="AM1851" i="1"/>
  <c r="AM1852" i="1"/>
  <c r="AM1853" i="1"/>
  <c r="AM1854" i="1"/>
  <c r="AM1855" i="1"/>
  <c r="AM1856" i="1"/>
  <c r="AM1857" i="1"/>
  <c r="AM1858" i="1"/>
  <c r="AM1859" i="1"/>
  <c r="AM1860" i="1"/>
  <c r="AM1861" i="1"/>
  <c r="AM1862" i="1"/>
  <c r="AM1863" i="1"/>
  <c r="AM1864" i="1"/>
  <c r="AM1865" i="1"/>
  <c r="AM1866" i="1"/>
  <c r="AM1867" i="1"/>
  <c r="AM1868" i="1"/>
  <c r="AM1869" i="1"/>
  <c r="AM1870" i="1"/>
  <c r="AM1871" i="1"/>
  <c r="AM1872" i="1"/>
  <c r="AM1873" i="1"/>
  <c r="AM1874" i="1"/>
  <c r="AM1875" i="1"/>
  <c r="AM1876" i="1"/>
  <c r="AM1877" i="1"/>
  <c r="AM1878" i="1"/>
  <c r="AM1879" i="1"/>
  <c r="AM1880" i="1"/>
  <c r="AM1881" i="1"/>
  <c r="AM1882" i="1"/>
  <c r="AM1883" i="1"/>
  <c r="AM1884" i="1"/>
  <c r="AM1885" i="1"/>
  <c r="AM1886" i="1"/>
  <c r="AM1887" i="1"/>
  <c r="AM1888" i="1"/>
  <c r="AM1889" i="1"/>
  <c r="AM1890" i="1"/>
  <c r="AM1891" i="1"/>
  <c r="AM1892" i="1"/>
  <c r="AM1893" i="1"/>
  <c r="AM1894" i="1"/>
  <c r="AM1895" i="1"/>
  <c r="AM1896" i="1"/>
  <c r="AM1897" i="1"/>
  <c r="AM1898" i="1"/>
  <c r="AM1899" i="1"/>
  <c r="AM1900" i="1"/>
  <c r="AM1901" i="1"/>
  <c r="AM1902" i="1"/>
  <c r="AM1903" i="1"/>
  <c r="AM1904" i="1"/>
  <c r="AM1905" i="1"/>
  <c r="AM1906" i="1"/>
  <c r="AM1907" i="1"/>
  <c r="AM1908" i="1"/>
  <c r="AM1909" i="1"/>
  <c r="AM1910" i="1"/>
  <c r="AM1911" i="1"/>
  <c r="AM1912" i="1"/>
  <c r="AM1913" i="1"/>
  <c r="AM1914" i="1"/>
  <c r="AM1915" i="1"/>
  <c r="AM1916" i="1"/>
  <c r="AM1917" i="1"/>
  <c r="AM1918" i="1"/>
  <c r="AM1919" i="1"/>
  <c r="AM1920" i="1"/>
  <c r="AM1921" i="1"/>
  <c r="AM1922" i="1"/>
  <c r="AM1923" i="1"/>
  <c r="AM1924" i="1"/>
  <c r="AM1925" i="1"/>
  <c r="AM1926" i="1"/>
  <c r="AM1927" i="1"/>
  <c r="AM1928" i="1"/>
  <c r="AM1929" i="1"/>
  <c r="AM1930" i="1"/>
  <c r="AM1931" i="1"/>
  <c r="AM1932" i="1"/>
  <c r="AM1933" i="1"/>
  <c r="AM1934" i="1"/>
  <c r="AM1935" i="1"/>
  <c r="AM1936" i="1"/>
  <c r="AM1937" i="1"/>
  <c r="AM1938" i="1"/>
  <c r="AM1939" i="1"/>
  <c r="AM1940" i="1"/>
  <c r="AM1941" i="1"/>
  <c r="AM1942" i="1"/>
  <c r="AM1943" i="1"/>
  <c r="AM1944" i="1"/>
  <c r="AM1945" i="1"/>
  <c r="AM1946" i="1"/>
  <c r="AM1947" i="1"/>
  <c r="AM1948" i="1"/>
  <c r="AM1949" i="1"/>
  <c r="AM1950" i="1"/>
  <c r="AM1951" i="1"/>
  <c r="AM1952" i="1"/>
  <c r="AM1953" i="1"/>
  <c r="AM1954" i="1"/>
  <c r="AM1955" i="1"/>
  <c r="AM1956" i="1"/>
  <c r="AM1957" i="1"/>
  <c r="AM1958" i="1"/>
  <c r="AM1959" i="1"/>
  <c r="AM1960" i="1"/>
  <c r="AM1961" i="1"/>
  <c r="AM1962" i="1"/>
  <c r="AM1963" i="1"/>
  <c r="AM1964" i="1"/>
  <c r="AM1965" i="1"/>
  <c r="AM1966" i="1"/>
  <c r="AM1967" i="1"/>
  <c r="AM1968" i="1"/>
  <c r="AM1969" i="1"/>
  <c r="AM1970" i="1"/>
  <c r="AM1971" i="1"/>
  <c r="AM1972" i="1"/>
  <c r="AM1973" i="1"/>
  <c r="AM1974" i="1"/>
  <c r="AM1975" i="1"/>
  <c r="AM1976" i="1"/>
  <c r="AM1977" i="1"/>
  <c r="AM1978" i="1"/>
  <c r="AM1979" i="1"/>
  <c r="AM1980" i="1"/>
  <c r="AM1981" i="1"/>
  <c r="AM1982" i="1"/>
  <c r="AM1983" i="1"/>
  <c r="AM1984" i="1"/>
  <c r="AM1985" i="1"/>
  <c r="AM1986" i="1"/>
  <c r="AM1987" i="1"/>
  <c r="AM1988" i="1"/>
  <c r="AM1989" i="1"/>
  <c r="AM1990" i="1"/>
  <c r="AM1991" i="1"/>
  <c r="AM1992" i="1"/>
  <c r="AM1993" i="1"/>
  <c r="AM1994" i="1"/>
  <c r="AM1995" i="1"/>
  <c r="AM1996" i="1"/>
  <c r="AM1997" i="1"/>
  <c r="AM1998" i="1"/>
  <c r="AM1999" i="1"/>
  <c r="AM2000" i="1"/>
  <c r="AM2001" i="1"/>
  <c r="AM2002" i="1"/>
  <c r="AM2003" i="1"/>
  <c r="AM2004" i="1"/>
  <c r="AM2005" i="1"/>
  <c r="AM2006" i="1"/>
  <c r="AM2007" i="1"/>
  <c r="AM2008" i="1"/>
  <c r="AM2009" i="1"/>
  <c r="AM2010" i="1"/>
  <c r="AM2011" i="1"/>
  <c r="AM2012" i="1"/>
  <c r="AM2013" i="1"/>
  <c r="AM2014" i="1"/>
  <c r="AM2015" i="1"/>
  <c r="AM2016" i="1"/>
  <c r="AM2017" i="1"/>
  <c r="AM2018" i="1"/>
  <c r="AM2019" i="1"/>
  <c r="AM2020" i="1"/>
  <c r="AM2021" i="1"/>
  <c r="AM2022" i="1"/>
  <c r="AM2023" i="1"/>
  <c r="AM2024" i="1"/>
  <c r="AM2025" i="1"/>
  <c r="AM2026" i="1"/>
  <c r="AM2027" i="1"/>
  <c r="AM2028" i="1"/>
  <c r="AM2029" i="1"/>
  <c r="AM2030" i="1"/>
  <c r="AM2031" i="1"/>
  <c r="AM2032" i="1"/>
  <c r="AM2033" i="1"/>
  <c r="AM2034" i="1"/>
  <c r="AM2035" i="1"/>
  <c r="AM2036" i="1"/>
  <c r="AM2037" i="1"/>
  <c r="AM2038" i="1"/>
  <c r="AM2039" i="1"/>
  <c r="AM2040" i="1"/>
  <c r="AM2041" i="1"/>
  <c r="AM2042" i="1"/>
  <c r="AM2043" i="1"/>
  <c r="AM2044" i="1"/>
  <c r="AM2045" i="1"/>
  <c r="AM2046" i="1"/>
  <c r="AM2047" i="1"/>
  <c r="AM2048" i="1"/>
  <c r="AM2049" i="1"/>
  <c r="AM2050" i="1"/>
  <c r="AM2051" i="1"/>
  <c r="AM2052" i="1"/>
  <c r="AM2053" i="1"/>
  <c r="AM2054" i="1"/>
  <c r="AM2055" i="1"/>
  <c r="AM2056" i="1"/>
  <c r="AM2057" i="1"/>
  <c r="AM2058" i="1"/>
  <c r="AM2059" i="1"/>
  <c r="AM2060" i="1"/>
  <c r="AM2061" i="1"/>
  <c r="AM2062" i="1"/>
  <c r="AM2063" i="1"/>
  <c r="AM2064" i="1"/>
  <c r="AM2065" i="1"/>
  <c r="AM2066" i="1"/>
  <c r="AM2067" i="1"/>
  <c r="AM2068" i="1"/>
  <c r="AM2069" i="1"/>
  <c r="AM2070" i="1"/>
  <c r="AM2071" i="1"/>
  <c r="AM2072" i="1"/>
  <c r="AM2073" i="1"/>
  <c r="AM2074" i="1"/>
  <c r="AM2075" i="1"/>
  <c r="AM2076" i="1"/>
  <c r="AM2077" i="1"/>
  <c r="AM2078" i="1"/>
  <c r="AM2079" i="1"/>
  <c r="AM2080" i="1"/>
  <c r="AM2081" i="1"/>
  <c r="AM2082" i="1"/>
  <c r="AM2083" i="1"/>
  <c r="AM2084" i="1"/>
  <c r="AM2085" i="1"/>
  <c r="AM2086" i="1"/>
  <c r="AM2087" i="1"/>
  <c r="AM2088" i="1"/>
  <c r="AM2089" i="1"/>
  <c r="AM2090" i="1"/>
  <c r="AM2091" i="1"/>
  <c r="AM2092" i="1"/>
  <c r="AM2093" i="1"/>
  <c r="AM2094" i="1"/>
  <c r="AM2095" i="1"/>
  <c r="AM2096" i="1"/>
  <c r="AM2097" i="1"/>
  <c r="AM2098" i="1"/>
  <c r="AM2099" i="1"/>
  <c r="AM2100" i="1"/>
  <c r="AM2101" i="1"/>
  <c r="AM2102" i="1"/>
  <c r="AM2103" i="1"/>
  <c r="AM2104" i="1"/>
  <c r="AM2105" i="1"/>
  <c r="AM2106" i="1"/>
  <c r="AM2107" i="1"/>
  <c r="AM2108" i="1"/>
  <c r="AM2109" i="1"/>
  <c r="AM2110" i="1"/>
  <c r="AM2111" i="1"/>
  <c r="AM2112" i="1"/>
  <c r="AM2113" i="1"/>
  <c r="AM2114" i="1"/>
  <c r="AM2115" i="1"/>
  <c r="AM2116" i="1"/>
  <c r="AM2117" i="1"/>
  <c r="AM2118" i="1"/>
  <c r="AM2119" i="1"/>
  <c r="AM2120" i="1"/>
  <c r="AM2121" i="1"/>
  <c r="AM2122" i="1"/>
  <c r="AM2123" i="1"/>
  <c r="AM2124" i="1"/>
  <c r="AM2125" i="1"/>
  <c r="AM2126" i="1"/>
  <c r="AM2127" i="1"/>
  <c r="AM2128" i="1"/>
  <c r="AM2129" i="1"/>
  <c r="AM2130" i="1"/>
  <c r="AM2131" i="1"/>
  <c r="AM2132" i="1"/>
  <c r="AM2133" i="1"/>
  <c r="AM2134" i="1"/>
  <c r="AM2135" i="1"/>
  <c r="AM2136" i="1"/>
  <c r="AM2137" i="1"/>
  <c r="AM2138" i="1"/>
  <c r="AM2139" i="1"/>
  <c r="AM2140" i="1"/>
  <c r="AM2141" i="1"/>
  <c r="AM2142" i="1"/>
  <c r="AM2143" i="1"/>
  <c r="AM2144" i="1"/>
  <c r="AM2145" i="1"/>
  <c r="AM2146" i="1"/>
  <c r="AM2147" i="1"/>
  <c r="AM2148" i="1"/>
  <c r="AM2149" i="1"/>
  <c r="AM2150" i="1"/>
  <c r="AM2151" i="1"/>
  <c r="AM2152" i="1"/>
  <c r="AM2153" i="1"/>
  <c r="AM2154" i="1"/>
  <c r="AM2155" i="1"/>
  <c r="AM2156" i="1"/>
  <c r="AM2157" i="1"/>
  <c r="AM2158" i="1"/>
  <c r="AM2159" i="1"/>
  <c r="AM2160" i="1"/>
  <c r="AM2161" i="1"/>
  <c r="AM2162" i="1"/>
  <c r="AM2163" i="1"/>
  <c r="AM2164" i="1"/>
  <c r="AM2165" i="1"/>
  <c r="AM2166" i="1"/>
  <c r="AM2167" i="1"/>
  <c r="AM2168" i="1"/>
  <c r="AM2169" i="1"/>
  <c r="AM2170" i="1"/>
  <c r="AM2171" i="1"/>
  <c r="AM2172" i="1"/>
  <c r="AM2173" i="1"/>
  <c r="AM2174" i="1"/>
  <c r="AM2175" i="1"/>
  <c r="AM2176" i="1"/>
  <c r="AM2177" i="1"/>
  <c r="AM2178" i="1"/>
  <c r="AM2179" i="1"/>
  <c r="AM2180" i="1"/>
  <c r="AM2181" i="1"/>
  <c r="AM2182" i="1"/>
  <c r="AM2183" i="1"/>
  <c r="AM2184" i="1"/>
  <c r="AM2185" i="1"/>
  <c r="AM2186" i="1"/>
  <c r="AM2187" i="1"/>
  <c r="AM2188" i="1"/>
  <c r="AM2189" i="1"/>
  <c r="AM2190" i="1"/>
  <c r="AM2191" i="1"/>
  <c r="AM2192" i="1"/>
  <c r="AM2193" i="1"/>
  <c r="AM2194" i="1"/>
  <c r="AM2195" i="1"/>
  <c r="AM2196" i="1"/>
  <c r="AM2197" i="1"/>
  <c r="AM2198" i="1"/>
  <c r="AM2199" i="1"/>
  <c r="AM2200" i="1"/>
  <c r="AM2201" i="1"/>
  <c r="AM2202" i="1"/>
  <c r="AM2203" i="1"/>
  <c r="AM2204" i="1"/>
  <c r="AM2205" i="1"/>
  <c r="AM2206" i="1"/>
  <c r="AM2207" i="1"/>
  <c r="AM2208" i="1"/>
  <c r="AM2209" i="1"/>
  <c r="AM2210" i="1"/>
  <c r="AM2211" i="1"/>
  <c r="AM2212" i="1"/>
  <c r="AM2213" i="1"/>
  <c r="AM2214" i="1"/>
  <c r="AM2215" i="1"/>
  <c r="AM2216" i="1"/>
  <c r="AM2217" i="1"/>
  <c r="AM2218" i="1"/>
  <c r="AM2219" i="1"/>
  <c r="AM2220" i="1"/>
  <c r="AM2221" i="1"/>
  <c r="AM2222" i="1"/>
  <c r="AM2223" i="1"/>
  <c r="AM2224" i="1"/>
  <c r="AM2225" i="1"/>
  <c r="AM2226" i="1"/>
  <c r="AM2227" i="1"/>
  <c r="AM2228" i="1"/>
  <c r="AM2229" i="1"/>
  <c r="AM2230" i="1"/>
  <c r="AM2231" i="1"/>
  <c r="AM2232" i="1"/>
  <c r="AM2233" i="1"/>
  <c r="AM2234" i="1"/>
  <c r="AM2235" i="1"/>
  <c r="AM2236" i="1"/>
  <c r="AM2237" i="1"/>
  <c r="AM2238" i="1"/>
  <c r="AM2239" i="1"/>
  <c r="AM2240" i="1"/>
  <c r="AM2241" i="1"/>
  <c r="AK2" i="1"/>
  <c r="AL2" i="1"/>
  <c r="AL3" i="1"/>
  <c r="AL4" i="1"/>
  <c r="AL5" i="1"/>
  <c r="AL6" i="1"/>
  <c r="AL7" i="1"/>
  <c r="AL8" i="1"/>
  <c r="AL9" i="1"/>
  <c r="AL10" i="1"/>
  <c r="AL11" i="1"/>
  <c r="AL12" i="1"/>
  <c r="AL13" i="1"/>
  <c r="AL14" i="1"/>
  <c r="AL15" i="1"/>
  <c r="AL16" i="1"/>
  <c r="AL17" i="1"/>
  <c r="AL18" i="1"/>
  <c r="AL19" i="1"/>
  <c r="AL20" i="1"/>
  <c r="AL21" i="1"/>
  <c r="AL22" i="1"/>
  <c r="AL23" i="1"/>
  <c r="AL24" i="1"/>
  <c r="AL25" i="1"/>
  <c r="AL26" i="1"/>
  <c r="AL27" i="1"/>
  <c r="AL28" i="1"/>
  <c r="AL29" i="1"/>
  <c r="AL30" i="1"/>
  <c r="AL31" i="1"/>
  <c r="AL32" i="1"/>
  <c r="AL33" i="1"/>
  <c r="AL34" i="1"/>
  <c r="AL35" i="1"/>
  <c r="AL36" i="1"/>
  <c r="AL37" i="1"/>
  <c r="AL38" i="1"/>
  <c r="AL39" i="1"/>
  <c r="AL40" i="1"/>
  <c r="AL41" i="1"/>
  <c r="AL42" i="1"/>
  <c r="AL43" i="1"/>
  <c r="AL44" i="1"/>
  <c r="AL45" i="1"/>
  <c r="AL46" i="1"/>
  <c r="AL47" i="1"/>
  <c r="AL48" i="1"/>
  <c r="AL49" i="1"/>
  <c r="AL50" i="1"/>
  <c r="AL51" i="1"/>
  <c r="AL52" i="1"/>
  <c r="AL53" i="1"/>
  <c r="AL54" i="1"/>
  <c r="AL55" i="1"/>
  <c r="AL56" i="1"/>
  <c r="AL57" i="1"/>
  <c r="AL58" i="1"/>
  <c r="AL59" i="1"/>
  <c r="AL60" i="1"/>
  <c r="AL61" i="1"/>
  <c r="AL62" i="1"/>
  <c r="AL63" i="1"/>
  <c r="AL64" i="1"/>
  <c r="AL65" i="1"/>
  <c r="AL66" i="1"/>
  <c r="AL67" i="1"/>
  <c r="AL68" i="1"/>
  <c r="AL69" i="1"/>
  <c r="AL70" i="1"/>
  <c r="AL71" i="1"/>
  <c r="AL72" i="1"/>
  <c r="AL73" i="1"/>
  <c r="AL74" i="1"/>
  <c r="AL75" i="1"/>
  <c r="AL76" i="1"/>
  <c r="AL77" i="1"/>
  <c r="AL78" i="1"/>
  <c r="AL79" i="1"/>
  <c r="AL80" i="1"/>
  <c r="AL81" i="1"/>
  <c r="AL82" i="1"/>
  <c r="AL83" i="1"/>
  <c r="AL84" i="1"/>
  <c r="AL85" i="1"/>
  <c r="AL86" i="1"/>
  <c r="AL87" i="1"/>
  <c r="AL88" i="1"/>
  <c r="AL89" i="1"/>
  <c r="AL90" i="1"/>
  <c r="AL91" i="1"/>
  <c r="AL92" i="1"/>
  <c r="AL93" i="1"/>
  <c r="AL94" i="1"/>
  <c r="AL95" i="1"/>
  <c r="AL96" i="1"/>
  <c r="AL97" i="1"/>
  <c r="AL98" i="1"/>
  <c r="AL99" i="1"/>
  <c r="AL100" i="1"/>
  <c r="AL101" i="1"/>
  <c r="AL102" i="1"/>
  <c r="AL103" i="1"/>
  <c r="AL104" i="1"/>
  <c r="AL105" i="1"/>
  <c r="AL106" i="1"/>
  <c r="AL107" i="1"/>
  <c r="AL108" i="1"/>
  <c r="AL109" i="1"/>
  <c r="AL110" i="1"/>
  <c r="AL111" i="1"/>
  <c r="AL112" i="1"/>
  <c r="AL113" i="1"/>
  <c r="AL114" i="1"/>
  <c r="AL115" i="1"/>
  <c r="AL116" i="1"/>
  <c r="AL117" i="1"/>
  <c r="AL118" i="1"/>
  <c r="AL119" i="1"/>
  <c r="AL120" i="1"/>
  <c r="AL121" i="1"/>
  <c r="AL122" i="1"/>
  <c r="AL123" i="1"/>
  <c r="AL124" i="1"/>
  <c r="AL125" i="1"/>
  <c r="AL126" i="1"/>
  <c r="AL127" i="1"/>
  <c r="AL128" i="1"/>
  <c r="AL129" i="1"/>
  <c r="AL130" i="1"/>
  <c r="AL131" i="1"/>
  <c r="AL132" i="1"/>
  <c r="AL133" i="1"/>
  <c r="AL134" i="1"/>
  <c r="AL135" i="1"/>
  <c r="AL136" i="1"/>
  <c r="AL137" i="1"/>
  <c r="AL138" i="1"/>
  <c r="AL139" i="1"/>
  <c r="AL140" i="1"/>
  <c r="AL141" i="1"/>
  <c r="AL142" i="1"/>
  <c r="AL143" i="1"/>
  <c r="AL144" i="1"/>
  <c r="AL145" i="1"/>
  <c r="AL146" i="1"/>
  <c r="AL147" i="1"/>
  <c r="AL148" i="1"/>
  <c r="AL149" i="1"/>
  <c r="AL150" i="1"/>
  <c r="AL151" i="1"/>
  <c r="AL152" i="1"/>
  <c r="AL153" i="1"/>
  <c r="AL154" i="1"/>
  <c r="AL155" i="1"/>
  <c r="AL156" i="1"/>
  <c r="AL157" i="1"/>
  <c r="AL158" i="1"/>
  <c r="AL159" i="1"/>
  <c r="AL160" i="1"/>
  <c r="AL161" i="1"/>
  <c r="AL162" i="1"/>
  <c r="AL163" i="1"/>
  <c r="AL164" i="1"/>
  <c r="AL165" i="1"/>
  <c r="AL166" i="1"/>
  <c r="AL167" i="1"/>
  <c r="AL168" i="1"/>
  <c r="AL169" i="1"/>
  <c r="AL170" i="1"/>
  <c r="AL171" i="1"/>
  <c r="AL172" i="1"/>
  <c r="AL173" i="1"/>
  <c r="AL174" i="1"/>
  <c r="AL175" i="1"/>
  <c r="AL176" i="1"/>
  <c r="AL177" i="1"/>
  <c r="AL178" i="1"/>
  <c r="AL179" i="1"/>
  <c r="AL180" i="1"/>
  <c r="AL181" i="1"/>
  <c r="AL182" i="1"/>
  <c r="AL183" i="1"/>
  <c r="AL184" i="1"/>
  <c r="AL185" i="1"/>
  <c r="AL186" i="1"/>
  <c r="AL187" i="1"/>
  <c r="AL188" i="1"/>
  <c r="AL189" i="1"/>
  <c r="AL190" i="1"/>
  <c r="AL191" i="1"/>
  <c r="AL192" i="1"/>
  <c r="AL193" i="1"/>
  <c r="AL194" i="1"/>
  <c r="AL195" i="1"/>
  <c r="AL196" i="1"/>
  <c r="AL197" i="1"/>
  <c r="AL198" i="1"/>
  <c r="AL199" i="1"/>
  <c r="AL200" i="1"/>
  <c r="AL201" i="1"/>
  <c r="AL202" i="1"/>
  <c r="AL203" i="1"/>
  <c r="AL204" i="1"/>
  <c r="AL205" i="1"/>
  <c r="AL206" i="1"/>
  <c r="AL207" i="1"/>
  <c r="AL208" i="1"/>
  <c r="AL209" i="1"/>
  <c r="AL210" i="1"/>
  <c r="AL211" i="1"/>
  <c r="AL212" i="1"/>
  <c r="AL213" i="1"/>
  <c r="AL214" i="1"/>
  <c r="AL215" i="1"/>
  <c r="AL216" i="1"/>
  <c r="AL217" i="1"/>
  <c r="AL218" i="1"/>
  <c r="AL219" i="1"/>
  <c r="AL220" i="1"/>
  <c r="AL221" i="1"/>
  <c r="AL222" i="1"/>
  <c r="AL223" i="1"/>
  <c r="AL224" i="1"/>
  <c r="AL225" i="1"/>
  <c r="AL226" i="1"/>
  <c r="AL227" i="1"/>
  <c r="AL228" i="1"/>
  <c r="AL229" i="1"/>
  <c r="AL230" i="1"/>
  <c r="AL231" i="1"/>
  <c r="AL232" i="1"/>
  <c r="AL233" i="1"/>
  <c r="AL234" i="1"/>
  <c r="AL235" i="1"/>
  <c r="AL236" i="1"/>
  <c r="AL237" i="1"/>
  <c r="AL238" i="1"/>
  <c r="AL239" i="1"/>
  <c r="AL240" i="1"/>
  <c r="AL241" i="1"/>
  <c r="AL242" i="1"/>
  <c r="AL243" i="1"/>
  <c r="AL244" i="1"/>
  <c r="AL245" i="1"/>
  <c r="AL246" i="1"/>
  <c r="AL247" i="1"/>
  <c r="AL248" i="1"/>
  <c r="AL249" i="1"/>
  <c r="AL250" i="1"/>
  <c r="AL251" i="1"/>
  <c r="AL252" i="1"/>
  <c r="AL253" i="1"/>
  <c r="AL254" i="1"/>
  <c r="AL255" i="1"/>
  <c r="AL256" i="1"/>
  <c r="AL257" i="1"/>
  <c r="AL258" i="1"/>
  <c r="AL259" i="1"/>
  <c r="AL260" i="1"/>
  <c r="AL261" i="1"/>
  <c r="AL262" i="1"/>
  <c r="AL263" i="1"/>
  <c r="AL264" i="1"/>
  <c r="AL265" i="1"/>
  <c r="AL266" i="1"/>
  <c r="AL267" i="1"/>
  <c r="AL268" i="1"/>
  <c r="AL269" i="1"/>
  <c r="AL270" i="1"/>
  <c r="AL271" i="1"/>
  <c r="AL272" i="1"/>
  <c r="AL273" i="1"/>
  <c r="AL274" i="1"/>
  <c r="AL275" i="1"/>
  <c r="AL276" i="1"/>
  <c r="AL277" i="1"/>
  <c r="AL278" i="1"/>
  <c r="AL279" i="1"/>
  <c r="AL280" i="1"/>
  <c r="AL281" i="1"/>
  <c r="AL282" i="1"/>
  <c r="AL283" i="1"/>
  <c r="AL284" i="1"/>
  <c r="AL285" i="1"/>
  <c r="AL286" i="1"/>
  <c r="AL287" i="1"/>
  <c r="AL288" i="1"/>
  <c r="AL289" i="1"/>
  <c r="AL290" i="1"/>
  <c r="AL291" i="1"/>
  <c r="AL292" i="1"/>
  <c r="AL293" i="1"/>
  <c r="AL294" i="1"/>
  <c r="AL295" i="1"/>
  <c r="AL296" i="1"/>
  <c r="AL297" i="1"/>
  <c r="AL298" i="1"/>
  <c r="AL299" i="1"/>
  <c r="AL300" i="1"/>
  <c r="AL301" i="1"/>
  <c r="AL302" i="1"/>
  <c r="AL303" i="1"/>
  <c r="AL304" i="1"/>
  <c r="AL305" i="1"/>
  <c r="AL306" i="1"/>
  <c r="AL307" i="1"/>
  <c r="AL308" i="1"/>
  <c r="AL309" i="1"/>
  <c r="AL310" i="1"/>
  <c r="AL311" i="1"/>
  <c r="AL312" i="1"/>
  <c r="AL313" i="1"/>
  <c r="AL314" i="1"/>
  <c r="AL315" i="1"/>
  <c r="AL316" i="1"/>
  <c r="AL317" i="1"/>
  <c r="AL318" i="1"/>
  <c r="AL319" i="1"/>
  <c r="AL320" i="1"/>
  <c r="AL321" i="1"/>
  <c r="AL322" i="1"/>
  <c r="AL323" i="1"/>
  <c r="AL324" i="1"/>
  <c r="AL325" i="1"/>
  <c r="AL326" i="1"/>
  <c r="AL327" i="1"/>
  <c r="AL328" i="1"/>
  <c r="AL329" i="1"/>
  <c r="AL330" i="1"/>
  <c r="AL331" i="1"/>
  <c r="AL332" i="1"/>
  <c r="AL333" i="1"/>
  <c r="AL334" i="1"/>
  <c r="AL335" i="1"/>
  <c r="AL336" i="1"/>
  <c r="AL337" i="1"/>
  <c r="AL338" i="1"/>
  <c r="AL339" i="1"/>
  <c r="AL340" i="1"/>
  <c r="AL341" i="1"/>
  <c r="AL342" i="1"/>
  <c r="AL343" i="1"/>
  <c r="AL344" i="1"/>
  <c r="AL345" i="1"/>
  <c r="AL346" i="1"/>
  <c r="AL347" i="1"/>
  <c r="AL348" i="1"/>
  <c r="AL349" i="1"/>
  <c r="AL350" i="1"/>
  <c r="AL351" i="1"/>
  <c r="AL352" i="1"/>
  <c r="AL353" i="1"/>
  <c r="AL354" i="1"/>
  <c r="AL355" i="1"/>
  <c r="AL356" i="1"/>
  <c r="AL357" i="1"/>
  <c r="AL358" i="1"/>
  <c r="AL359" i="1"/>
  <c r="AL360" i="1"/>
  <c r="AL361" i="1"/>
  <c r="AL362" i="1"/>
  <c r="AL363" i="1"/>
  <c r="AL364" i="1"/>
  <c r="AL365" i="1"/>
  <c r="AL366" i="1"/>
  <c r="AL367" i="1"/>
  <c r="AL368" i="1"/>
  <c r="AL369" i="1"/>
  <c r="AL370" i="1"/>
  <c r="AL371" i="1"/>
  <c r="AL372" i="1"/>
  <c r="AL373" i="1"/>
  <c r="AL374" i="1"/>
  <c r="AL375" i="1"/>
  <c r="AL376" i="1"/>
  <c r="AL377" i="1"/>
  <c r="AL378" i="1"/>
  <c r="AL379" i="1"/>
  <c r="AL380" i="1"/>
  <c r="AL381" i="1"/>
  <c r="AL382" i="1"/>
  <c r="AL383" i="1"/>
  <c r="AL384" i="1"/>
  <c r="AL385" i="1"/>
  <c r="AL386" i="1"/>
  <c r="AL387" i="1"/>
  <c r="AL388" i="1"/>
  <c r="AL389" i="1"/>
  <c r="AL390" i="1"/>
  <c r="AL391" i="1"/>
  <c r="AL392" i="1"/>
  <c r="AL393" i="1"/>
  <c r="AL394" i="1"/>
  <c r="AL395" i="1"/>
  <c r="AL396" i="1"/>
  <c r="AL397" i="1"/>
  <c r="AL398" i="1"/>
  <c r="AL399" i="1"/>
  <c r="AL400" i="1"/>
  <c r="AL401" i="1"/>
  <c r="AL402" i="1"/>
  <c r="AL403" i="1"/>
  <c r="AL404" i="1"/>
  <c r="AL405" i="1"/>
  <c r="AL406" i="1"/>
  <c r="AL407" i="1"/>
  <c r="AL408" i="1"/>
  <c r="AL409" i="1"/>
  <c r="AL410" i="1"/>
  <c r="AL411" i="1"/>
  <c r="AL412" i="1"/>
  <c r="AL413" i="1"/>
  <c r="AL414" i="1"/>
  <c r="AL415" i="1"/>
  <c r="AL416" i="1"/>
  <c r="AL417" i="1"/>
  <c r="AL418" i="1"/>
  <c r="AL419" i="1"/>
  <c r="AL420" i="1"/>
  <c r="AL421" i="1"/>
  <c r="AL422" i="1"/>
  <c r="AL423" i="1"/>
  <c r="AL424" i="1"/>
  <c r="AL425" i="1"/>
  <c r="AL426" i="1"/>
  <c r="AL427" i="1"/>
  <c r="AL428" i="1"/>
  <c r="AL429" i="1"/>
  <c r="AL430" i="1"/>
  <c r="AL431" i="1"/>
  <c r="AL432" i="1"/>
  <c r="AL433" i="1"/>
  <c r="AL434" i="1"/>
  <c r="AL435" i="1"/>
  <c r="AL436" i="1"/>
  <c r="AL437" i="1"/>
  <c r="AL438" i="1"/>
  <c r="AL439" i="1"/>
  <c r="AL440" i="1"/>
  <c r="AL441" i="1"/>
  <c r="AL442" i="1"/>
  <c r="AL443" i="1"/>
  <c r="AL444" i="1"/>
  <c r="AL445" i="1"/>
  <c r="AL446" i="1"/>
  <c r="AL447" i="1"/>
  <c r="AL448" i="1"/>
  <c r="AL449" i="1"/>
  <c r="AL450" i="1"/>
  <c r="AL451" i="1"/>
  <c r="AL452" i="1"/>
  <c r="AL453" i="1"/>
  <c r="AL454" i="1"/>
  <c r="AL455" i="1"/>
  <c r="AL456" i="1"/>
  <c r="AL457" i="1"/>
  <c r="AL458" i="1"/>
  <c r="AL459" i="1"/>
  <c r="AL460" i="1"/>
  <c r="AL461" i="1"/>
  <c r="AL462" i="1"/>
  <c r="AL463" i="1"/>
  <c r="AL464" i="1"/>
  <c r="AL465" i="1"/>
  <c r="AL466" i="1"/>
  <c r="AL467" i="1"/>
  <c r="AL468" i="1"/>
  <c r="AL469" i="1"/>
  <c r="AL470" i="1"/>
  <c r="AL471" i="1"/>
  <c r="AL472" i="1"/>
  <c r="AL473" i="1"/>
  <c r="AL474" i="1"/>
  <c r="AL475" i="1"/>
  <c r="AL476" i="1"/>
  <c r="AL477" i="1"/>
  <c r="AL478" i="1"/>
  <c r="AL479" i="1"/>
  <c r="AL480" i="1"/>
  <c r="AL481" i="1"/>
  <c r="AL482" i="1"/>
  <c r="AL483" i="1"/>
  <c r="AL484" i="1"/>
  <c r="AL485" i="1"/>
  <c r="AL486" i="1"/>
  <c r="AL487" i="1"/>
  <c r="AL488" i="1"/>
  <c r="AL489" i="1"/>
  <c r="AL490" i="1"/>
  <c r="AL491" i="1"/>
  <c r="AL492" i="1"/>
  <c r="AL493" i="1"/>
  <c r="AL494" i="1"/>
  <c r="AL495" i="1"/>
  <c r="AL496" i="1"/>
  <c r="AL497" i="1"/>
  <c r="AL498" i="1"/>
  <c r="AL499" i="1"/>
  <c r="AL500" i="1"/>
  <c r="AL501" i="1"/>
  <c r="AL502" i="1"/>
  <c r="AL503" i="1"/>
  <c r="AL504" i="1"/>
  <c r="AL505" i="1"/>
  <c r="AL506" i="1"/>
  <c r="AL507" i="1"/>
  <c r="AL508" i="1"/>
  <c r="AL509" i="1"/>
  <c r="AL510" i="1"/>
  <c r="AL511" i="1"/>
  <c r="AL512" i="1"/>
  <c r="AL513" i="1"/>
  <c r="AL514" i="1"/>
  <c r="AL515" i="1"/>
  <c r="AL516" i="1"/>
  <c r="AL517" i="1"/>
  <c r="AL518" i="1"/>
  <c r="AL519" i="1"/>
  <c r="AL520" i="1"/>
  <c r="AL521" i="1"/>
  <c r="AL522" i="1"/>
  <c r="AL523" i="1"/>
  <c r="AL524" i="1"/>
  <c r="AL525" i="1"/>
  <c r="AL526" i="1"/>
  <c r="AL527" i="1"/>
  <c r="AL528" i="1"/>
  <c r="AL529" i="1"/>
  <c r="AL530" i="1"/>
  <c r="AL531" i="1"/>
  <c r="AL532" i="1"/>
  <c r="AL533" i="1"/>
  <c r="AL534" i="1"/>
  <c r="AL535" i="1"/>
  <c r="AL536" i="1"/>
  <c r="AL537" i="1"/>
  <c r="AL538" i="1"/>
  <c r="AL539" i="1"/>
  <c r="AL540" i="1"/>
  <c r="AL541" i="1"/>
  <c r="AL542" i="1"/>
  <c r="AL543" i="1"/>
  <c r="AL544" i="1"/>
  <c r="AL545" i="1"/>
  <c r="AL546" i="1"/>
  <c r="AL547" i="1"/>
  <c r="AL548" i="1"/>
  <c r="AL549" i="1"/>
  <c r="AL550" i="1"/>
  <c r="AL551" i="1"/>
  <c r="AL552" i="1"/>
  <c r="AL553" i="1"/>
  <c r="AL554" i="1"/>
  <c r="AL555" i="1"/>
  <c r="AL556" i="1"/>
  <c r="AL557" i="1"/>
  <c r="AL558" i="1"/>
  <c r="AL559" i="1"/>
  <c r="AL560" i="1"/>
  <c r="AL561" i="1"/>
  <c r="AL562" i="1"/>
  <c r="AL563" i="1"/>
  <c r="AL564" i="1"/>
  <c r="AL565" i="1"/>
  <c r="AL566" i="1"/>
  <c r="AL567" i="1"/>
  <c r="AL568" i="1"/>
  <c r="AL569" i="1"/>
  <c r="AL570" i="1"/>
  <c r="AL571" i="1"/>
  <c r="AL572" i="1"/>
  <c r="AL573" i="1"/>
  <c r="AL574" i="1"/>
  <c r="AL575" i="1"/>
  <c r="AL576" i="1"/>
  <c r="AL577" i="1"/>
  <c r="AL578" i="1"/>
  <c r="AL579" i="1"/>
  <c r="AL580" i="1"/>
  <c r="AL581" i="1"/>
  <c r="AL582" i="1"/>
  <c r="AL583" i="1"/>
  <c r="AL584" i="1"/>
  <c r="AL585" i="1"/>
  <c r="AL586" i="1"/>
  <c r="AL587" i="1"/>
  <c r="AL588" i="1"/>
  <c r="AL589" i="1"/>
  <c r="AL590" i="1"/>
  <c r="AL591" i="1"/>
  <c r="AL592" i="1"/>
  <c r="AL593" i="1"/>
  <c r="AL594" i="1"/>
  <c r="AL595" i="1"/>
  <c r="AL596" i="1"/>
  <c r="AL597" i="1"/>
  <c r="AL598" i="1"/>
  <c r="AL599" i="1"/>
  <c r="AL600" i="1"/>
  <c r="AL601" i="1"/>
  <c r="AL602" i="1"/>
  <c r="AL603" i="1"/>
  <c r="AL604" i="1"/>
  <c r="AL605" i="1"/>
  <c r="AL606" i="1"/>
  <c r="AL607" i="1"/>
  <c r="AL608" i="1"/>
  <c r="AL609" i="1"/>
  <c r="AL610" i="1"/>
  <c r="AL611" i="1"/>
  <c r="AL612" i="1"/>
  <c r="AL613" i="1"/>
  <c r="AL614" i="1"/>
  <c r="AL615" i="1"/>
  <c r="AL616" i="1"/>
  <c r="AL617" i="1"/>
  <c r="AL618" i="1"/>
  <c r="AL619" i="1"/>
  <c r="AL620" i="1"/>
  <c r="AL621" i="1"/>
  <c r="AL622" i="1"/>
  <c r="AL623" i="1"/>
  <c r="AL624" i="1"/>
  <c r="AL625" i="1"/>
  <c r="AL626" i="1"/>
  <c r="AL627" i="1"/>
  <c r="AL628" i="1"/>
  <c r="AL629" i="1"/>
  <c r="AL630" i="1"/>
  <c r="AL631" i="1"/>
  <c r="AL632" i="1"/>
  <c r="AL633" i="1"/>
  <c r="AL634" i="1"/>
  <c r="AL635" i="1"/>
  <c r="AL636" i="1"/>
  <c r="AL637" i="1"/>
  <c r="AL638" i="1"/>
  <c r="AL639" i="1"/>
  <c r="AL640" i="1"/>
  <c r="AL641" i="1"/>
  <c r="AL642" i="1"/>
  <c r="AL643" i="1"/>
  <c r="AL644" i="1"/>
  <c r="AL645" i="1"/>
  <c r="AL646" i="1"/>
  <c r="AL647" i="1"/>
  <c r="AL648" i="1"/>
  <c r="AL649" i="1"/>
  <c r="AL650" i="1"/>
  <c r="AL651" i="1"/>
  <c r="AL652" i="1"/>
  <c r="AL653" i="1"/>
  <c r="AL654" i="1"/>
  <c r="AL655" i="1"/>
  <c r="AL656" i="1"/>
  <c r="AL657" i="1"/>
  <c r="AL658" i="1"/>
  <c r="AL659" i="1"/>
  <c r="AL660" i="1"/>
  <c r="AL661" i="1"/>
  <c r="AL662" i="1"/>
  <c r="AL663" i="1"/>
  <c r="AL664" i="1"/>
  <c r="AL665" i="1"/>
  <c r="AL666" i="1"/>
  <c r="AL667" i="1"/>
  <c r="AL668" i="1"/>
  <c r="AL669" i="1"/>
  <c r="AL670" i="1"/>
  <c r="AL671" i="1"/>
  <c r="AL672" i="1"/>
  <c r="AL673" i="1"/>
  <c r="AL674" i="1"/>
  <c r="AL675" i="1"/>
  <c r="AL676" i="1"/>
  <c r="AL677" i="1"/>
  <c r="AL678" i="1"/>
  <c r="AL679" i="1"/>
  <c r="AL680" i="1"/>
  <c r="AL681" i="1"/>
  <c r="AL682" i="1"/>
  <c r="AL683" i="1"/>
  <c r="AL684" i="1"/>
  <c r="AL685" i="1"/>
  <c r="AL686" i="1"/>
  <c r="AL687" i="1"/>
  <c r="AL688" i="1"/>
  <c r="AL689" i="1"/>
  <c r="AL690" i="1"/>
  <c r="AL691" i="1"/>
  <c r="AL692" i="1"/>
  <c r="AL693" i="1"/>
  <c r="AL694" i="1"/>
  <c r="AL695" i="1"/>
  <c r="AL696" i="1"/>
  <c r="AL697" i="1"/>
  <c r="AL698" i="1"/>
  <c r="AL699" i="1"/>
  <c r="AL700" i="1"/>
  <c r="AL701" i="1"/>
  <c r="AL702" i="1"/>
  <c r="AL703" i="1"/>
  <c r="AL704" i="1"/>
  <c r="AL705" i="1"/>
  <c r="AL706" i="1"/>
  <c r="AL707" i="1"/>
  <c r="AL708" i="1"/>
  <c r="AL709" i="1"/>
  <c r="AL710" i="1"/>
  <c r="AL711" i="1"/>
  <c r="AL712" i="1"/>
  <c r="AL713" i="1"/>
  <c r="AL714" i="1"/>
  <c r="AL715" i="1"/>
  <c r="AL716" i="1"/>
  <c r="AL717" i="1"/>
  <c r="AL718" i="1"/>
  <c r="AL719" i="1"/>
  <c r="AL720" i="1"/>
  <c r="AL721" i="1"/>
  <c r="AL722" i="1"/>
  <c r="AL723" i="1"/>
  <c r="AL724" i="1"/>
  <c r="AL725" i="1"/>
  <c r="AL726" i="1"/>
  <c r="AL727" i="1"/>
  <c r="AL728" i="1"/>
  <c r="AL729" i="1"/>
  <c r="AL730" i="1"/>
  <c r="AL731" i="1"/>
  <c r="AL732" i="1"/>
  <c r="AL733" i="1"/>
  <c r="AL734" i="1"/>
  <c r="AL735" i="1"/>
  <c r="AL736" i="1"/>
  <c r="AL737" i="1"/>
  <c r="AL738" i="1"/>
  <c r="AL739" i="1"/>
  <c r="AL740" i="1"/>
  <c r="AL741" i="1"/>
  <c r="AL742" i="1"/>
  <c r="AL743" i="1"/>
  <c r="AL744" i="1"/>
  <c r="AL745" i="1"/>
  <c r="AL746" i="1"/>
  <c r="AL747" i="1"/>
  <c r="AL748" i="1"/>
  <c r="AL749" i="1"/>
  <c r="AL750" i="1"/>
  <c r="AL751" i="1"/>
  <c r="AL752" i="1"/>
  <c r="AL753" i="1"/>
  <c r="AL754" i="1"/>
  <c r="AL755" i="1"/>
  <c r="AL756" i="1"/>
  <c r="AL757" i="1"/>
  <c r="AL758" i="1"/>
  <c r="AL759" i="1"/>
  <c r="AL760" i="1"/>
  <c r="AL761" i="1"/>
  <c r="AL762" i="1"/>
  <c r="AL763" i="1"/>
  <c r="AL764" i="1"/>
  <c r="AL765" i="1"/>
  <c r="AL766" i="1"/>
  <c r="AL767" i="1"/>
  <c r="AL768" i="1"/>
  <c r="AL769" i="1"/>
  <c r="AL770" i="1"/>
  <c r="AL771" i="1"/>
  <c r="AL772" i="1"/>
  <c r="AL773" i="1"/>
  <c r="AL774" i="1"/>
  <c r="AL775" i="1"/>
  <c r="AL776" i="1"/>
  <c r="AL777" i="1"/>
  <c r="AL778" i="1"/>
  <c r="AL779" i="1"/>
  <c r="AL780" i="1"/>
  <c r="AL781" i="1"/>
  <c r="AL782" i="1"/>
  <c r="AL783" i="1"/>
  <c r="AL784" i="1"/>
  <c r="AL785" i="1"/>
  <c r="AL786" i="1"/>
  <c r="AL787" i="1"/>
  <c r="AL788" i="1"/>
  <c r="AL789" i="1"/>
  <c r="AL790" i="1"/>
  <c r="AL791" i="1"/>
  <c r="AL792" i="1"/>
  <c r="AL793" i="1"/>
  <c r="AL794" i="1"/>
  <c r="AL795" i="1"/>
  <c r="AL796" i="1"/>
  <c r="AL797" i="1"/>
  <c r="AL798" i="1"/>
  <c r="AL799" i="1"/>
  <c r="AL800" i="1"/>
  <c r="AL801" i="1"/>
  <c r="AL802" i="1"/>
  <c r="AL803" i="1"/>
  <c r="AL804" i="1"/>
  <c r="AL805" i="1"/>
  <c r="AL806" i="1"/>
  <c r="AL807" i="1"/>
  <c r="AL808" i="1"/>
  <c r="AL809" i="1"/>
  <c r="AL810" i="1"/>
  <c r="AL811" i="1"/>
  <c r="AL812" i="1"/>
  <c r="AL813" i="1"/>
  <c r="AL814" i="1"/>
  <c r="AL815" i="1"/>
  <c r="AL816" i="1"/>
  <c r="AL817" i="1"/>
  <c r="AL818" i="1"/>
  <c r="AL819" i="1"/>
  <c r="AL820" i="1"/>
  <c r="AL821" i="1"/>
  <c r="AL822" i="1"/>
  <c r="AL823" i="1"/>
  <c r="AL824" i="1"/>
  <c r="AL825" i="1"/>
  <c r="AL826" i="1"/>
  <c r="AL827" i="1"/>
  <c r="AL828" i="1"/>
  <c r="AL829" i="1"/>
  <c r="AL830" i="1"/>
  <c r="AL831" i="1"/>
  <c r="AL832" i="1"/>
  <c r="AL833" i="1"/>
  <c r="AL834" i="1"/>
  <c r="AL835" i="1"/>
  <c r="AL836" i="1"/>
  <c r="AL837" i="1"/>
  <c r="AL838" i="1"/>
  <c r="AL839" i="1"/>
  <c r="AL840" i="1"/>
  <c r="AL841" i="1"/>
  <c r="AL842" i="1"/>
  <c r="AL843" i="1"/>
  <c r="AL844" i="1"/>
  <c r="AL845" i="1"/>
  <c r="AL846" i="1"/>
  <c r="AL847" i="1"/>
  <c r="AL848" i="1"/>
  <c r="AL849" i="1"/>
  <c r="AL850" i="1"/>
  <c r="AL851" i="1"/>
  <c r="AL852" i="1"/>
  <c r="AL853" i="1"/>
  <c r="AL854" i="1"/>
  <c r="AL855" i="1"/>
  <c r="AL856" i="1"/>
  <c r="AL857" i="1"/>
  <c r="AL858" i="1"/>
  <c r="AL859" i="1"/>
  <c r="AL860" i="1"/>
  <c r="AL861" i="1"/>
  <c r="AL862" i="1"/>
  <c r="AL863" i="1"/>
  <c r="AL864" i="1"/>
  <c r="AL865" i="1"/>
  <c r="AL866" i="1"/>
  <c r="AL867" i="1"/>
  <c r="AL868" i="1"/>
  <c r="AL869" i="1"/>
  <c r="AL870" i="1"/>
  <c r="AL871" i="1"/>
  <c r="AL872" i="1"/>
  <c r="AL873" i="1"/>
  <c r="AL874" i="1"/>
  <c r="AL875" i="1"/>
  <c r="AL876" i="1"/>
  <c r="AL877" i="1"/>
  <c r="AL878" i="1"/>
  <c r="AL879" i="1"/>
  <c r="AL880" i="1"/>
  <c r="AL881" i="1"/>
  <c r="AL882" i="1"/>
  <c r="AL883" i="1"/>
  <c r="AL884" i="1"/>
  <c r="AL885" i="1"/>
  <c r="AL886" i="1"/>
  <c r="AL887" i="1"/>
  <c r="AL888" i="1"/>
  <c r="AL889" i="1"/>
  <c r="AL890" i="1"/>
  <c r="AL891" i="1"/>
  <c r="AL892" i="1"/>
  <c r="AL893" i="1"/>
  <c r="AL894" i="1"/>
  <c r="AL895" i="1"/>
  <c r="AL896" i="1"/>
  <c r="AL897" i="1"/>
  <c r="AL898" i="1"/>
  <c r="AL899" i="1"/>
  <c r="AL900" i="1"/>
  <c r="AL901" i="1"/>
  <c r="AL902" i="1"/>
  <c r="AL903" i="1"/>
  <c r="AL904" i="1"/>
  <c r="AL905" i="1"/>
  <c r="AL906" i="1"/>
  <c r="AL907" i="1"/>
  <c r="AL908" i="1"/>
  <c r="AL909" i="1"/>
  <c r="AL910" i="1"/>
  <c r="AL911" i="1"/>
  <c r="AL912" i="1"/>
  <c r="AL913" i="1"/>
  <c r="AL914" i="1"/>
  <c r="AL915" i="1"/>
  <c r="AL916" i="1"/>
  <c r="AL917" i="1"/>
  <c r="AL918" i="1"/>
  <c r="AL919" i="1"/>
  <c r="AL920" i="1"/>
  <c r="AL921" i="1"/>
  <c r="AL922" i="1"/>
  <c r="AL923" i="1"/>
  <c r="AL924" i="1"/>
  <c r="AL925" i="1"/>
  <c r="AL926" i="1"/>
  <c r="AL927" i="1"/>
  <c r="AL928" i="1"/>
  <c r="AL929" i="1"/>
  <c r="AL930" i="1"/>
  <c r="AL931" i="1"/>
  <c r="AL932" i="1"/>
  <c r="AL933" i="1"/>
  <c r="AL934" i="1"/>
  <c r="AL935" i="1"/>
  <c r="AL936" i="1"/>
  <c r="AL937" i="1"/>
  <c r="AL938" i="1"/>
  <c r="AL939" i="1"/>
  <c r="AL940" i="1"/>
  <c r="AL941" i="1"/>
  <c r="AL942" i="1"/>
  <c r="AL943" i="1"/>
  <c r="AL944" i="1"/>
  <c r="AL945" i="1"/>
  <c r="AL946" i="1"/>
  <c r="AL947" i="1"/>
  <c r="AL948" i="1"/>
  <c r="AL949" i="1"/>
  <c r="AL950" i="1"/>
  <c r="AL951" i="1"/>
  <c r="AL952" i="1"/>
  <c r="AL953" i="1"/>
  <c r="AL954" i="1"/>
  <c r="AL955" i="1"/>
  <c r="AL956" i="1"/>
  <c r="AL957" i="1"/>
  <c r="AL958" i="1"/>
  <c r="AL959" i="1"/>
  <c r="AL960" i="1"/>
  <c r="AL961" i="1"/>
  <c r="AL962" i="1"/>
  <c r="AL963" i="1"/>
  <c r="AL964" i="1"/>
  <c r="AL965" i="1"/>
  <c r="AL966" i="1"/>
  <c r="AL967" i="1"/>
  <c r="AL968" i="1"/>
  <c r="AL969" i="1"/>
  <c r="AL970" i="1"/>
  <c r="AL971" i="1"/>
  <c r="AL972" i="1"/>
  <c r="AL973" i="1"/>
  <c r="AL974" i="1"/>
  <c r="AL975" i="1"/>
  <c r="AL976" i="1"/>
  <c r="AL977" i="1"/>
  <c r="AL978" i="1"/>
  <c r="AL979" i="1"/>
  <c r="AL980" i="1"/>
  <c r="AL981" i="1"/>
  <c r="AL982" i="1"/>
  <c r="AL983" i="1"/>
  <c r="AL984" i="1"/>
  <c r="AL985" i="1"/>
  <c r="AL986" i="1"/>
  <c r="AL987" i="1"/>
  <c r="AL988" i="1"/>
  <c r="AL989" i="1"/>
  <c r="AL990" i="1"/>
  <c r="AL991" i="1"/>
  <c r="AL992" i="1"/>
  <c r="AL993" i="1"/>
  <c r="AL994" i="1"/>
  <c r="AL995" i="1"/>
  <c r="AL996" i="1"/>
  <c r="AL997" i="1"/>
  <c r="AL998" i="1"/>
  <c r="AL999" i="1"/>
  <c r="AL1000" i="1"/>
  <c r="AL1001" i="1"/>
  <c r="AL1002" i="1"/>
  <c r="AL1003" i="1"/>
  <c r="AL1004" i="1"/>
  <c r="AL1005" i="1"/>
  <c r="AL1006" i="1"/>
  <c r="AL1007" i="1"/>
  <c r="AL1008" i="1"/>
  <c r="AL1009" i="1"/>
  <c r="AL1010" i="1"/>
  <c r="AL1011" i="1"/>
  <c r="AL1012" i="1"/>
  <c r="AL1013" i="1"/>
  <c r="AL1014" i="1"/>
  <c r="AL1015" i="1"/>
  <c r="AL1016" i="1"/>
  <c r="AL1017" i="1"/>
  <c r="AL1018" i="1"/>
  <c r="AL1019" i="1"/>
  <c r="AL1020" i="1"/>
  <c r="AL1021" i="1"/>
  <c r="AL1022" i="1"/>
  <c r="AL1023" i="1"/>
  <c r="AL1024" i="1"/>
  <c r="AL1025" i="1"/>
  <c r="AL1026" i="1"/>
  <c r="AL1027" i="1"/>
  <c r="AL1028" i="1"/>
  <c r="AL1029" i="1"/>
  <c r="AL1030" i="1"/>
  <c r="AL1031" i="1"/>
  <c r="AL1032" i="1"/>
  <c r="AL1033" i="1"/>
  <c r="AL1034" i="1"/>
  <c r="AL1035" i="1"/>
  <c r="AL1036" i="1"/>
  <c r="AL1037" i="1"/>
  <c r="AL1038" i="1"/>
  <c r="AL1039" i="1"/>
  <c r="AL1040" i="1"/>
  <c r="AL1041" i="1"/>
  <c r="AL1042" i="1"/>
  <c r="AL1043" i="1"/>
  <c r="AL1044" i="1"/>
  <c r="AL1045" i="1"/>
  <c r="AL1046" i="1"/>
  <c r="AL1047" i="1"/>
  <c r="AL1048" i="1"/>
  <c r="AL1049" i="1"/>
  <c r="AL1050" i="1"/>
  <c r="AL1051" i="1"/>
  <c r="AL1052" i="1"/>
  <c r="AL1053" i="1"/>
  <c r="AL1054" i="1"/>
  <c r="AL1055" i="1"/>
  <c r="AL1056" i="1"/>
  <c r="AL1057" i="1"/>
  <c r="AL1058" i="1"/>
  <c r="AL1059" i="1"/>
  <c r="AL1060" i="1"/>
  <c r="AL1061" i="1"/>
  <c r="AL1062" i="1"/>
  <c r="AL1063" i="1"/>
  <c r="AL1064" i="1"/>
  <c r="AL1065" i="1"/>
  <c r="AL1066" i="1"/>
  <c r="AL1067" i="1"/>
  <c r="AL1068" i="1"/>
  <c r="AL1069" i="1"/>
  <c r="AL1070" i="1"/>
  <c r="AL1071" i="1"/>
  <c r="AL1072" i="1"/>
  <c r="AL1073" i="1"/>
  <c r="AL1074" i="1"/>
  <c r="AL1075" i="1"/>
  <c r="AL1076" i="1"/>
  <c r="AL1077" i="1"/>
  <c r="AL1078" i="1"/>
  <c r="AL1079" i="1"/>
  <c r="AL1080" i="1"/>
  <c r="AL1081" i="1"/>
  <c r="AL1082" i="1"/>
  <c r="AL1083" i="1"/>
  <c r="AL1084" i="1"/>
  <c r="AL1085" i="1"/>
  <c r="AL1086" i="1"/>
  <c r="AL1087" i="1"/>
  <c r="AL1088" i="1"/>
  <c r="AL1089" i="1"/>
  <c r="AL1090" i="1"/>
  <c r="AL1091" i="1"/>
  <c r="AL1092" i="1"/>
  <c r="AL1093" i="1"/>
  <c r="AL1094" i="1"/>
  <c r="AL1095" i="1"/>
  <c r="AL1096" i="1"/>
  <c r="AL1097" i="1"/>
  <c r="AL1098" i="1"/>
  <c r="AL1099" i="1"/>
  <c r="AL1100" i="1"/>
  <c r="AL1101" i="1"/>
  <c r="AL1102" i="1"/>
  <c r="AL1103" i="1"/>
  <c r="AL1104" i="1"/>
  <c r="AL1105" i="1"/>
  <c r="AL1106" i="1"/>
  <c r="AL1107" i="1"/>
  <c r="AL1108" i="1"/>
  <c r="AL1109" i="1"/>
  <c r="AL1110" i="1"/>
  <c r="AL1111" i="1"/>
  <c r="AL1112" i="1"/>
  <c r="AL1113" i="1"/>
  <c r="AL1114" i="1"/>
  <c r="AL1115" i="1"/>
  <c r="AL1116" i="1"/>
  <c r="AL1117" i="1"/>
  <c r="AL1118" i="1"/>
  <c r="AL1119" i="1"/>
  <c r="AL1120" i="1"/>
  <c r="AL1121" i="1"/>
  <c r="AL1122" i="1"/>
  <c r="AL1123" i="1"/>
  <c r="AL1124" i="1"/>
  <c r="AL1125" i="1"/>
  <c r="AL1126" i="1"/>
  <c r="AL1127" i="1"/>
  <c r="AL1128" i="1"/>
  <c r="AL1129" i="1"/>
  <c r="AL1130" i="1"/>
  <c r="AL1131" i="1"/>
  <c r="AL1132" i="1"/>
  <c r="AL1133" i="1"/>
  <c r="AL1134" i="1"/>
  <c r="AL1135" i="1"/>
  <c r="AL1136" i="1"/>
  <c r="AL1137" i="1"/>
  <c r="AL1138" i="1"/>
  <c r="AL1139" i="1"/>
  <c r="AL1140" i="1"/>
  <c r="AL1141" i="1"/>
  <c r="AL1142" i="1"/>
  <c r="AL1143" i="1"/>
  <c r="AL1144" i="1"/>
  <c r="AL1145" i="1"/>
  <c r="AL1146" i="1"/>
  <c r="AL1147" i="1"/>
  <c r="AL1148" i="1"/>
  <c r="AL1149" i="1"/>
  <c r="AL1150" i="1"/>
  <c r="AL1151" i="1"/>
  <c r="AL1152" i="1"/>
  <c r="AL1153" i="1"/>
  <c r="AL1154" i="1"/>
  <c r="AL1155" i="1"/>
  <c r="AL1156" i="1"/>
  <c r="AL1157" i="1"/>
  <c r="AL1158" i="1"/>
  <c r="AL1159" i="1"/>
  <c r="AL1160" i="1"/>
  <c r="AL1161" i="1"/>
  <c r="AL1162" i="1"/>
  <c r="AL1163" i="1"/>
  <c r="AL1164" i="1"/>
  <c r="AL1165" i="1"/>
  <c r="AL1166" i="1"/>
  <c r="AL1167" i="1"/>
  <c r="AL1168" i="1"/>
  <c r="AL1169" i="1"/>
  <c r="AL1170" i="1"/>
  <c r="AL1171" i="1"/>
  <c r="AL1172" i="1"/>
  <c r="AL1173" i="1"/>
  <c r="AL1174" i="1"/>
  <c r="AL1175" i="1"/>
  <c r="AL1176" i="1"/>
  <c r="AL1177" i="1"/>
  <c r="AL1178" i="1"/>
  <c r="AL1179" i="1"/>
  <c r="AL1180" i="1"/>
  <c r="AL1181" i="1"/>
  <c r="AL1182" i="1"/>
  <c r="AL1183" i="1"/>
  <c r="AL1184" i="1"/>
  <c r="AL1185" i="1"/>
  <c r="AL1186" i="1"/>
  <c r="AL1187" i="1"/>
  <c r="AL1188" i="1"/>
  <c r="AL1189" i="1"/>
  <c r="AL1190" i="1"/>
  <c r="AL1191" i="1"/>
  <c r="AL1192" i="1"/>
  <c r="AL1193" i="1"/>
  <c r="AL1194" i="1"/>
  <c r="AL1195" i="1"/>
  <c r="AL1196" i="1"/>
  <c r="AL1197" i="1"/>
  <c r="AL1198" i="1"/>
  <c r="AL1199" i="1"/>
  <c r="AL1200" i="1"/>
  <c r="AL1201" i="1"/>
  <c r="AL1202" i="1"/>
  <c r="AL1203" i="1"/>
  <c r="AL1204" i="1"/>
  <c r="AL1205" i="1"/>
  <c r="AL1206" i="1"/>
  <c r="AL1207" i="1"/>
  <c r="AL1208" i="1"/>
  <c r="AL1209" i="1"/>
  <c r="AL1210" i="1"/>
  <c r="AL1211" i="1"/>
  <c r="AL1212" i="1"/>
  <c r="AL1213" i="1"/>
  <c r="AL1214" i="1"/>
  <c r="AL1215" i="1"/>
  <c r="AL1216" i="1"/>
  <c r="AL1217" i="1"/>
  <c r="AL1218" i="1"/>
  <c r="AL1219" i="1"/>
  <c r="AL1220" i="1"/>
  <c r="AL1221" i="1"/>
  <c r="AL1222" i="1"/>
  <c r="AL1223" i="1"/>
  <c r="AL1224" i="1"/>
  <c r="AL1225" i="1"/>
  <c r="AL1226" i="1"/>
  <c r="AL1227" i="1"/>
  <c r="AL1228" i="1"/>
  <c r="AL1229" i="1"/>
  <c r="AL1230" i="1"/>
  <c r="AL1231" i="1"/>
  <c r="AL1232" i="1"/>
  <c r="AL1233" i="1"/>
  <c r="AL1234" i="1"/>
  <c r="AL1235" i="1"/>
  <c r="AL1236" i="1"/>
  <c r="AL1237" i="1"/>
  <c r="AL1238" i="1"/>
  <c r="AL1239" i="1"/>
  <c r="AL1240" i="1"/>
  <c r="AL1241" i="1"/>
  <c r="AL1242" i="1"/>
  <c r="AL1243" i="1"/>
  <c r="AL1244" i="1"/>
  <c r="AL1245" i="1"/>
  <c r="AL1246" i="1"/>
  <c r="AL1247" i="1"/>
  <c r="AL1248" i="1"/>
  <c r="AL1249" i="1"/>
  <c r="AL1250" i="1"/>
  <c r="AL1251" i="1"/>
  <c r="AL1252" i="1"/>
  <c r="AL1253" i="1"/>
  <c r="AL1254" i="1"/>
  <c r="AL1255" i="1"/>
  <c r="AL1256" i="1"/>
  <c r="AL1257" i="1"/>
  <c r="AL1258" i="1"/>
  <c r="AL1259" i="1"/>
  <c r="AL1260" i="1"/>
  <c r="AL1261" i="1"/>
  <c r="AL1262" i="1"/>
  <c r="AL1263" i="1"/>
  <c r="AL1264" i="1"/>
  <c r="AL1265" i="1"/>
  <c r="AL1266" i="1"/>
  <c r="AL1267" i="1"/>
  <c r="AL1268" i="1"/>
  <c r="AL1269" i="1"/>
  <c r="AL1270" i="1"/>
  <c r="AL1271" i="1"/>
  <c r="AL1272" i="1"/>
  <c r="AL1273" i="1"/>
  <c r="AL1274" i="1"/>
  <c r="AL1275" i="1"/>
  <c r="AL1276" i="1"/>
  <c r="AL1277" i="1"/>
  <c r="AL1278" i="1"/>
  <c r="AL1279" i="1"/>
  <c r="AL1280" i="1"/>
  <c r="AL1281" i="1"/>
  <c r="AL1282" i="1"/>
  <c r="AL1283" i="1"/>
  <c r="AL1284" i="1"/>
  <c r="AL1285" i="1"/>
  <c r="AL1286" i="1"/>
  <c r="AL1287" i="1"/>
  <c r="AL1288" i="1"/>
  <c r="AL1289" i="1"/>
  <c r="AL1290" i="1"/>
  <c r="AL1291" i="1"/>
  <c r="AL1292" i="1"/>
  <c r="AL1293" i="1"/>
  <c r="AL1294" i="1"/>
  <c r="AL1295" i="1"/>
  <c r="AL1296" i="1"/>
  <c r="AL1297" i="1"/>
  <c r="AL1298" i="1"/>
  <c r="AL1299" i="1"/>
  <c r="AL1300" i="1"/>
  <c r="AL1301" i="1"/>
  <c r="AL1302" i="1"/>
  <c r="AL1303" i="1"/>
  <c r="AL1304" i="1"/>
  <c r="AL1305" i="1"/>
  <c r="AL1306" i="1"/>
  <c r="AL1307" i="1"/>
  <c r="AL1308" i="1"/>
  <c r="AL1309" i="1"/>
  <c r="AL1310" i="1"/>
  <c r="AL1311" i="1"/>
  <c r="AL1312" i="1"/>
  <c r="AL1313" i="1"/>
  <c r="AL1314" i="1"/>
  <c r="AL1315" i="1"/>
  <c r="AL1316" i="1"/>
  <c r="AL1317" i="1"/>
  <c r="AL1318" i="1"/>
  <c r="AL1319" i="1"/>
  <c r="AL1320" i="1"/>
  <c r="AL1321" i="1"/>
  <c r="AL1322" i="1"/>
  <c r="AL1323" i="1"/>
  <c r="AL1324" i="1"/>
  <c r="AL1325" i="1"/>
  <c r="AL1326" i="1"/>
  <c r="AL1327" i="1"/>
  <c r="AL1328" i="1"/>
  <c r="AL1329" i="1"/>
  <c r="AL1330" i="1"/>
  <c r="AL1331" i="1"/>
  <c r="AL1332" i="1"/>
  <c r="AL1333" i="1"/>
  <c r="AL1334" i="1"/>
  <c r="AL1335" i="1"/>
  <c r="AL1336" i="1"/>
  <c r="AL1337" i="1"/>
  <c r="AL1338" i="1"/>
  <c r="AL1339" i="1"/>
  <c r="AL1340" i="1"/>
  <c r="AL1341" i="1"/>
  <c r="AL1342" i="1"/>
  <c r="AL1343" i="1"/>
  <c r="AL1344" i="1"/>
  <c r="AL1345" i="1"/>
  <c r="AL1346" i="1"/>
  <c r="AL1347" i="1"/>
  <c r="AL1348" i="1"/>
  <c r="AL1349" i="1"/>
  <c r="AL1350" i="1"/>
  <c r="AL1351" i="1"/>
  <c r="AL1352" i="1"/>
  <c r="AL1353" i="1"/>
  <c r="AL1354" i="1"/>
  <c r="AL1355" i="1"/>
  <c r="AL1356" i="1"/>
  <c r="AL1357" i="1"/>
  <c r="AL1358" i="1"/>
  <c r="AL1359" i="1"/>
  <c r="AL1360" i="1"/>
  <c r="AL1361" i="1"/>
  <c r="AL1362" i="1"/>
  <c r="AL1363" i="1"/>
  <c r="AL1364" i="1"/>
  <c r="AL1365" i="1"/>
  <c r="AL1366" i="1"/>
  <c r="AL1367" i="1"/>
  <c r="AL1368" i="1"/>
  <c r="AL1369" i="1"/>
  <c r="AL1370" i="1"/>
  <c r="AL1371" i="1"/>
  <c r="AL1372" i="1"/>
  <c r="AL1373" i="1"/>
  <c r="AL1374" i="1"/>
  <c r="AL1375" i="1"/>
  <c r="AL1376" i="1"/>
  <c r="AL1377" i="1"/>
  <c r="AL1378" i="1"/>
  <c r="AL1379" i="1"/>
  <c r="AL1380" i="1"/>
  <c r="AL1381" i="1"/>
  <c r="AL1382" i="1"/>
  <c r="AL1383" i="1"/>
  <c r="AL1384" i="1"/>
  <c r="AL1385" i="1"/>
  <c r="AL1386" i="1"/>
  <c r="AL1387" i="1"/>
  <c r="AL1388" i="1"/>
  <c r="AL1389" i="1"/>
  <c r="AL1390" i="1"/>
  <c r="AL1391" i="1"/>
  <c r="AL1392" i="1"/>
  <c r="AL1393" i="1"/>
  <c r="AL1394" i="1"/>
  <c r="AL1395" i="1"/>
  <c r="AL1396" i="1"/>
  <c r="AL1397" i="1"/>
  <c r="AL1398" i="1"/>
  <c r="AL1399" i="1"/>
  <c r="AL1400" i="1"/>
  <c r="AL1401" i="1"/>
  <c r="AL1402" i="1"/>
  <c r="AL1403" i="1"/>
  <c r="AL1404" i="1"/>
  <c r="AL1405" i="1"/>
  <c r="AL1406" i="1"/>
  <c r="AL1407" i="1"/>
  <c r="AL1408" i="1"/>
  <c r="AL1409" i="1"/>
  <c r="AL1410" i="1"/>
  <c r="AL1411" i="1"/>
  <c r="AL1412" i="1"/>
  <c r="AL1413" i="1"/>
  <c r="AL1414" i="1"/>
  <c r="AL1415" i="1"/>
  <c r="AL1416" i="1"/>
  <c r="AL1417" i="1"/>
  <c r="AL1418" i="1"/>
  <c r="AL1419" i="1"/>
  <c r="AL1420" i="1"/>
  <c r="AL1421" i="1"/>
  <c r="AL1422" i="1"/>
  <c r="AL1423" i="1"/>
  <c r="AL1424" i="1"/>
  <c r="AL1425" i="1"/>
  <c r="AL1426" i="1"/>
  <c r="AL1427" i="1"/>
  <c r="AL1428" i="1"/>
  <c r="AL1429" i="1"/>
  <c r="AL1430" i="1"/>
  <c r="AL1431" i="1"/>
  <c r="AL1432" i="1"/>
  <c r="AL1433" i="1"/>
  <c r="AL1434" i="1"/>
  <c r="AL1435" i="1"/>
  <c r="AL1436" i="1"/>
  <c r="AL1437" i="1"/>
  <c r="AL1438" i="1"/>
  <c r="AL1439" i="1"/>
  <c r="AL1440" i="1"/>
  <c r="AL1441" i="1"/>
  <c r="AL1442" i="1"/>
  <c r="AL1443" i="1"/>
  <c r="AL1444" i="1"/>
  <c r="AL1445" i="1"/>
  <c r="AL1446" i="1"/>
  <c r="AL1447" i="1"/>
  <c r="AL1448" i="1"/>
  <c r="AL1449" i="1"/>
  <c r="AL1450" i="1"/>
  <c r="AL1451" i="1"/>
  <c r="AL1452" i="1"/>
  <c r="AL1453" i="1"/>
  <c r="AL1454" i="1"/>
  <c r="AL1455" i="1"/>
  <c r="AL1456" i="1"/>
  <c r="AL1457" i="1"/>
  <c r="AL1458" i="1"/>
  <c r="AL1459" i="1"/>
  <c r="AL1460" i="1"/>
  <c r="AL1461" i="1"/>
  <c r="AL1462" i="1"/>
  <c r="AL1463" i="1"/>
  <c r="AL1464" i="1"/>
  <c r="AL1465" i="1"/>
  <c r="AL1466" i="1"/>
  <c r="AL1467" i="1"/>
  <c r="AL1468" i="1"/>
  <c r="AL1469" i="1"/>
  <c r="AL1470" i="1"/>
  <c r="AL1471" i="1"/>
  <c r="AL1472" i="1"/>
  <c r="AL1473" i="1"/>
  <c r="AL1474" i="1"/>
  <c r="AL1475" i="1"/>
  <c r="AL1476" i="1"/>
  <c r="AL1477" i="1"/>
  <c r="AL1478" i="1"/>
  <c r="AL1479" i="1"/>
  <c r="AL1480" i="1"/>
  <c r="AL1481" i="1"/>
  <c r="AL1482" i="1"/>
  <c r="AL1483" i="1"/>
  <c r="AL1484" i="1"/>
  <c r="AL1485" i="1"/>
  <c r="AL1486" i="1"/>
  <c r="AL1487" i="1"/>
  <c r="AL1488" i="1"/>
  <c r="AL1489" i="1"/>
  <c r="AL1490" i="1"/>
  <c r="AL1491" i="1"/>
  <c r="AL1492" i="1"/>
  <c r="AL1493" i="1"/>
  <c r="AL1494" i="1"/>
  <c r="AL1495" i="1"/>
  <c r="AL1496" i="1"/>
  <c r="AL1497" i="1"/>
  <c r="AL1498" i="1"/>
  <c r="AL1499" i="1"/>
  <c r="AL1500" i="1"/>
  <c r="AL1501" i="1"/>
  <c r="AL1502" i="1"/>
  <c r="AL1503" i="1"/>
  <c r="AL1504" i="1"/>
  <c r="AL1505" i="1"/>
  <c r="AL1506" i="1"/>
  <c r="AL1507" i="1"/>
  <c r="AL1508" i="1"/>
  <c r="AL1509" i="1"/>
  <c r="AL1510" i="1"/>
  <c r="AL1511" i="1"/>
  <c r="AL1512" i="1"/>
  <c r="AL1513" i="1"/>
  <c r="AL1514" i="1"/>
  <c r="AL1515" i="1"/>
  <c r="AL1516" i="1"/>
  <c r="AL1517" i="1"/>
  <c r="AL1518" i="1"/>
  <c r="AL1519" i="1"/>
  <c r="AL1520" i="1"/>
  <c r="AL1521" i="1"/>
  <c r="AL1522" i="1"/>
  <c r="AL1523" i="1"/>
  <c r="AL1524" i="1"/>
  <c r="AL1525" i="1"/>
  <c r="AL1526" i="1"/>
  <c r="AL1527" i="1"/>
  <c r="AL1528" i="1"/>
  <c r="AL1529" i="1"/>
  <c r="AL1530" i="1"/>
  <c r="AL1531" i="1"/>
  <c r="AL1532" i="1"/>
  <c r="AL1533" i="1"/>
  <c r="AL1534" i="1"/>
  <c r="AL1535" i="1"/>
  <c r="AL1536" i="1"/>
  <c r="AL1537" i="1"/>
  <c r="AL1538" i="1"/>
  <c r="AL1539" i="1"/>
  <c r="AL1540" i="1"/>
  <c r="AL1541" i="1"/>
  <c r="AL1542" i="1"/>
  <c r="AL1543" i="1"/>
  <c r="AL1544" i="1"/>
  <c r="AL1545" i="1"/>
  <c r="AL1546" i="1"/>
  <c r="AL1547" i="1"/>
  <c r="AL1548" i="1"/>
  <c r="AL1549" i="1"/>
  <c r="AL1550" i="1"/>
  <c r="AL1551" i="1"/>
  <c r="AL1552" i="1"/>
  <c r="AL1553" i="1"/>
  <c r="AL1554" i="1"/>
  <c r="AL1555" i="1"/>
  <c r="AL1556" i="1"/>
  <c r="AL1557" i="1"/>
  <c r="AL1558" i="1"/>
  <c r="AL1559" i="1"/>
  <c r="AL1560" i="1"/>
  <c r="AL1561" i="1"/>
  <c r="AL1562" i="1"/>
  <c r="AL1563" i="1"/>
  <c r="AL1564" i="1"/>
  <c r="AL1565" i="1"/>
  <c r="AL1566" i="1"/>
  <c r="AL1567" i="1"/>
  <c r="AL1568" i="1"/>
  <c r="AL1569" i="1"/>
  <c r="AL1570" i="1"/>
  <c r="AL1571" i="1"/>
  <c r="AL1572" i="1"/>
  <c r="AL1573" i="1"/>
  <c r="AL1574" i="1"/>
  <c r="AL1575" i="1"/>
  <c r="AL1576" i="1"/>
  <c r="AL1577" i="1"/>
  <c r="AL1578" i="1"/>
  <c r="AL1579" i="1"/>
  <c r="AL1580" i="1"/>
  <c r="AL1581" i="1"/>
  <c r="AL1582" i="1"/>
  <c r="AL1583" i="1"/>
  <c r="AL1584" i="1"/>
  <c r="AL1585" i="1"/>
  <c r="AL1586" i="1"/>
  <c r="AL1587" i="1"/>
  <c r="AL1588" i="1"/>
  <c r="AL1589" i="1"/>
  <c r="AL1590" i="1"/>
  <c r="AL1591" i="1"/>
  <c r="AL1592" i="1"/>
  <c r="AL1593" i="1"/>
  <c r="AL1594" i="1"/>
  <c r="AL1595" i="1"/>
  <c r="AL1596" i="1"/>
  <c r="AL1597" i="1"/>
  <c r="AL1598" i="1"/>
  <c r="AL1599" i="1"/>
  <c r="AL1600" i="1"/>
  <c r="AL1601" i="1"/>
  <c r="AL1602" i="1"/>
  <c r="AL1603" i="1"/>
  <c r="AL1604" i="1"/>
  <c r="AL1605" i="1"/>
  <c r="AL1606" i="1"/>
  <c r="AL1607" i="1"/>
  <c r="AL1608" i="1"/>
  <c r="AL1609" i="1"/>
  <c r="AL1610" i="1"/>
  <c r="AL1611" i="1"/>
  <c r="AL1612" i="1"/>
  <c r="AL1613" i="1"/>
  <c r="AL1614" i="1"/>
  <c r="AL1615" i="1"/>
  <c r="AL1616" i="1"/>
  <c r="AL1617" i="1"/>
  <c r="AL1618" i="1"/>
  <c r="AL1619" i="1"/>
  <c r="AL1620" i="1"/>
  <c r="AL1621" i="1"/>
  <c r="AL1622" i="1"/>
  <c r="AL1623" i="1"/>
  <c r="AL1624" i="1"/>
  <c r="AL1625" i="1"/>
  <c r="AL1626" i="1"/>
  <c r="AL1627" i="1"/>
  <c r="AL1628" i="1"/>
  <c r="AL1629" i="1"/>
  <c r="AL1630" i="1"/>
  <c r="AL1631" i="1"/>
  <c r="AL1632" i="1"/>
  <c r="AL1633" i="1"/>
  <c r="AL1634" i="1"/>
  <c r="AL1635" i="1"/>
  <c r="AL1636" i="1"/>
  <c r="AL1637" i="1"/>
  <c r="AL1638" i="1"/>
  <c r="AL1639" i="1"/>
  <c r="AL1640" i="1"/>
  <c r="AL1641" i="1"/>
  <c r="AL1642" i="1"/>
  <c r="AL1643" i="1"/>
  <c r="AL1644" i="1"/>
  <c r="AL1645" i="1"/>
  <c r="AL1646" i="1"/>
  <c r="AL1647" i="1"/>
  <c r="AL1648" i="1"/>
  <c r="AL1649" i="1"/>
  <c r="AL1650" i="1"/>
  <c r="AL1651" i="1"/>
  <c r="AL1652" i="1"/>
  <c r="AL1653" i="1"/>
  <c r="AL1654" i="1"/>
  <c r="AL1655" i="1"/>
  <c r="AL1656" i="1"/>
  <c r="AL1657" i="1"/>
  <c r="AL1658" i="1"/>
  <c r="AL1659" i="1"/>
  <c r="AL1660" i="1"/>
  <c r="AL1661" i="1"/>
  <c r="AL1662" i="1"/>
  <c r="AL1663" i="1"/>
  <c r="AL1664" i="1"/>
  <c r="AL1665" i="1"/>
  <c r="AL1666" i="1"/>
  <c r="AL1667" i="1"/>
  <c r="AL1668" i="1"/>
  <c r="AL1669" i="1"/>
  <c r="AL1670" i="1"/>
  <c r="AL1671" i="1"/>
  <c r="AL1672" i="1"/>
  <c r="AL1673" i="1"/>
  <c r="AL1674" i="1"/>
  <c r="AL1675" i="1"/>
  <c r="AL1676" i="1"/>
  <c r="AL1677" i="1"/>
  <c r="AL1678" i="1"/>
  <c r="AL1679" i="1"/>
  <c r="AL1680" i="1"/>
  <c r="AL1681" i="1"/>
  <c r="AL1682" i="1"/>
  <c r="AL1683" i="1"/>
  <c r="AL1684" i="1"/>
  <c r="AL1685" i="1"/>
  <c r="AL1686" i="1"/>
  <c r="AL1687" i="1"/>
  <c r="AL1688" i="1"/>
  <c r="AL1689" i="1"/>
  <c r="AL1690" i="1"/>
  <c r="AL1691" i="1"/>
  <c r="AL1692" i="1"/>
  <c r="AL1693" i="1"/>
  <c r="AL1694" i="1"/>
  <c r="AL1695" i="1"/>
  <c r="AL1696" i="1"/>
  <c r="AL1697" i="1"/>
  <c r="AL1698" i="1"/>
  <c r="AL1699" i="1"/>
  <c r="AL1700" i="1"/>
  <c r="AL1701" i="1"/>
  <c r="AL1702" i="1"/>
  <c r="AL1703" i="1"/>
  <c r="AL1704" i="1"/>
  <c r="AL1705" i="1"/>
  <c r="AL1706" i="1"/>
  <c r="AL1707" i="1"/>
  <c r="AL1708" i="1"/>
  <c r="AL1709" i="1"/>
  <c r="AL1710" i="1"/>
  <c r="AL1711" i="1"/>
  <c r="AL1712" i="1"/>
  <c r="AL1713" i="1"/>
  <c r="AL1714" i="1"/>
  <c r="AL1715" i="1"/>
  <c r="AL1716" i="1"/>
  <c r="AL1717" i="1"/>
  <c r="AL1718" i="1"/>
  <c r="AL1719" i="1"/>
  <c r="AL1720" i="1"/>
  <c r="AL1721" i="1"/>
  <c r="AL1722" i="1"/>
  <c r="AL1723" i="1"/>
  <c r="AL1724" i="1"/>
  <c r="AL1725" i="1"/>
  <c r="AL1726" i="1"/>
  <c r="AL1727" i="1"/>
  <c r="AL1728" i="1"/>
  <c r="AL1729" i="1"/>
  <c r="AL1730" i="1"/>
  <c r="AL1731" i="1"/>
  <c r="AL1732" i="1"/>
  <c r="AL1733" i="1"/>
  <c r="AL1734" i="1"/>
  <c r="AL1735" i="1"/>
  <c r="AL1736" i="1"/>
  <c r="AL1737" i="1"/>
  <c r="AL1738" i="1"/>
  <c r="AL1739" i="1"/>
  <c r="AL1740" i="1"/>
  <c r="AL1741" i="1"/>
  <c r="AL1742" i="1"/>
  <c r="AL1743" i="1"/>
  <c r="AL1744" i="1"/>
  <c r="AL1745" i="1"/>
  <c r="AL1746" i="1"/>
  <c r="AL1747" i="1"/>
  <c r="AL1748" i="1"/>
  <c r="AL1749" i="1"/>
  <c r="AL1750" i="1"/>
  <c r="AL1751" i="1"/>
  <c r="AL1752" i="1"/>
  <c r="AL1753" i="1"/>
  <c r="AL1754" i="1"/>
  <c r="AL1755" i="1"/>
  <c r="AL1756" i="1"/>
  <c r="AL1757" i="1"/>
  <c r="AL1758" i="1"/>
  <c r="AL1759" i="1"/>
  <c r="AL1760" i="1"/>
  <c r="AL1761" i="1"/>
  <c r="AL1762" i="1"/>
  <c r="AL1763" i="1"/>
  <c r="AL1764" i="1"/>
  <c r="AL1765" i="1"/>
  <c r="AL1766" i="1"/>
  <c r="AL1767" i="1"/>
  <c r="AL1768" i="1"/>
  <c r="AL1769" i="1"/>
  <c r="AL1770" i="1"/>
  <c r="AL1771" i="1"/>
  <c r="AL1772" i="1"/>
  <c r="AL1773" i="1"/>
  <c r="AL1774" i="1"/>
  <c r="AL1775" i="1"/>
  <c r="AL1776" i="1"/>
  <c r="AL1777" i="1"/>
  <c r="AL1778" i="1"/>
  <c r="AL1779" i="1"/>
  <c r="AL1780" i="1"/>
  <c r="AL1781" i="1"/>
  <c r="AL1782" i="1"/>
  <c r="AL1783" i="1"/>
  <c r="AL1784" i="1"/>
  <c r="AL1785" i="1"/>
  <c r="AL1786" i="1"/>
  <c r="AL1787" i="1"/>
  <c r="AL1788" i="1"/>
  <c r="AL1789" i="1"/>
  <c r="AL1790" i="1"/>
  <c r="AL1791" i="1"/>
  <c r="AL1792" i="1"/>
  <c r="AL1793" i="1"/>
  <c r="AL1794" i="1"/>
  <c r="AL1795" i="1"/>
  <c r="AL1796" i="1"/>
  <c r="AL1797" i="1"/>
  <c r="AL1798" i="1"/>
  <c r="AL1799" i="1"/>
  <c r="AL1800" i="1"/>
  <c r="AL1801" i="1"/>
  <c r="AL1802" i="1"/>
  <c r="AL1803" i="1"/>
  <c r="AL1804" i="1"/>
  <c r="AL1805" i="1"/>
  <c r="AL1806" i="1"/>
  <c r="AL1807" i="1"/>
  <c r="AL1808" i="1"/>
  <c r="AL1809" i="1"/>
  <c r="AL1810" i="1"/>
  <c r="AL1811" i="1"/>
  <c r="AL1812" i="1"/>
  <c r="AL1813" i="1"/>
  <c r="AL1814" i="1"/>
  <c r="AL1815" i="1"/>
  <c r="AL1816" i="1"/>
  <c r="AL1817" i="1"/>
  <c r="AL1818" i="1"/>
  <c r="AL1819" i="1"/>
  <c r="AL1820" i="1"/>
  <c r="AL1821" i="1"/>
  <c r="AL1822" i="1"/>
  <c r="AL1823" i="1"/>
  <c r="AL1824" i="1"/>
  <c r="AL1825" i="1"/>
  <c r="AL1826" i="1"/>
  <c r="AL1827" i="1"/>
  <c r="AL1828" i="1"/>
  <c r="AL1829" i="1"/>
  <c r="AL1830" i="1"/>
  <c r="AL1831" i="1"/>
  <c r="AL1832" i="1"/>
  <c r="AL1833" i="1"/>
  <c r="AL1834" i="1"/>
  <c r="AL1835" i="1"/>
  <c r="AL1836" i="1"/>
  <c r="AL1837" i="1"/>
  <c r="AL1838" i="1"/>
  <c r="AL1839" i="1"/>
  <c r="AL1840" i="1"/>
  <c r="AL1841" i="1"/>
  <c r="AL1842" i="1"/>
  <c r="AL1843" i="1"/>
  <c r="AL1844" i="1"/>
  <c r="AL1845" i="1"/>
  <c r="AL1846" i="1"/>
  <c r="AL1847" i="1"/>
  <c r="AL1848" i="1"/>
  <c r="AL1849" i="1"/>
  <c r="AL1850" i="1"/>
  <c r="AL1851" i="1"/>
  <c r="AL1852" i="1"/>
  <c r="AL1853" i="1"/>
  <c r="AL1854" i="1"/>
  <c r="AL1855" i="1"/>
  <c r="AL1856" i="1"/>
  <c r="AL1857" i="1"/>
  <c r="AL1858" i="1"/>
  <c r="AL1859" i="1"/>
  <c r="AL1860" i="1"/>
  <c r="AL1861" i="1"/>
  <c r="AL1862" i="1"/>
  <c r="AL1863" i="1"/>
  <c r="AL1864" i="1"/>
  <c r="AL1865" i="1"/>
  <c r="AL1866" i="1"/>
  <c r="AL1867" i="1"/>
  <c r="AL1868" i="1"/>
  <c r="AL1869" i="1"/>
  <c r="AL1870" i="1"/>
  <c r="AL1871" i="1"/>
  <c r="AL1872" i="1"/>
  <c r="AL1873" i="1"/>
  <c r="AL1874" i="1"/>
  <c r="AL1875" i="1"/>
  <c r="AL1876" i="1"/>
  <c r="AL1877" i="1"/>
  <c r="AL1878" i="1"/>
  <c r="AL1879" i="1"/>
  <c r="AL1880" i="1"/>
  <c r="AL1881" i="1"/>
  <c r="AL1882" i="1"/>
  <c r="AL1883" i="1"/>
  <c r="AL1884" i="1"/>
  <c r="AL1885" i="1"/>
  <c r="AL1886" i="1"/>
  <c r="AL1887" i="1"/>
  <c r="AL1888" i="1"/>
  <c r="AL1889" i="1"/>
  <c r="AL1890" i="1"/>
  <c r="AL1891" i="1"/>
  <c r="AL1892" i="1"/>
  <c r="AL1893" i="1"/>
  <c r="AL1894" i="1"/>
  <c r="AL1895" i="1"/>
  <c r="AL1896" i="1"/>
  <c r="AL1897" i="1"/>
  <c r="AL1898" i="1"/>
  <c r="AL1899" i="1"/>
  <c r="AL1900" i="1"/>
  <c r="AL1901" i="1"/>
  <c r="AL1902" i="1"/>
  <c r="AL1903" i="1"/>
  <c r="AL1904" i="1"/>
  <c r="AL1905" i="1"/>
  <c r="AL1906" i="1"/>
  <c r="AL1907" i="1"/>
  <c r="AL1908" i="1"/>
  <c r="AL1909" i="1"/>
  <c r="AL1910" i="1"/>
  <c r="AL1911" i="1"/>
  <c r="AL1912" i="1"/>
  <c r="AL1913" i="1"/>
  <c r="AL1914" i="1"/>
  <c r="AL1915" i="1"/>
  <c r="AL1916" i="1"/>
  <c r="AL1917" i="1"/>
  <c r="AL1918" i="1"/>
  <c r="AL1919" i="1"/>
  <c r="AL1920" i="1"/>
  <c r="AL1921" i="1"/>
  <c r="AL1922" i="1"/>
  <c r="AL1923" i="1"/>
  <c r="AL1924" i="1"/>
  <c r="AL1925" i="1"/>
  <c r="AL1926" i="1"/>
  <c r="AL1927" i="1"/>
  <c r="AL1928" i="1"/>
  <c r="AL1929" i="1"/>
  <c r="AL1930" i="1"/>
  <c r="AL1931" i="1"/>
  <c r="AL1932" i="1"/>
  <c r="AL1933" i="1"/>
  <c r="AL1934" i="1"/>
  <c r="AL1935" i="1"/>
  <c r="AL1936" i="1"/>
  <c r="AL1937" i="1"/>
  <c r="AL1938" i="1"/>
  <c r="AL1939" i="1"/>
  <c r="AL1940" i="1"/>
  <c r="AL1941" i="1"/>
  <c r="AL1942" i="1"/>
  <c r="AL1943" i="1"/>
  <c r="AL1944" i="1"/>
  <c r="AL1945" i="1"/>
  <c r="AL1946" i="1"/>
  <c r="AL1947" i="1"/>
  <c r="AL1948" i="1"/>
  <c r="AL1949" i="1"/>
  <c r="AL1950" i="1"/>
  <c r="AL1951" i="1"/>
  <c r="AL1952" i="1"/>
  <c r="AL1953" i="1"/>
  <c r="AL1954" i="1"/>
  <c r="AL1955" i="1"/>
  <c r="AL1956" i="1"/>
  <c r="AL1957" i="1"/>
  <c r="AL1958" i="1"/>
  <c r="AL1959" i="1"/>
  <c r="AL1960" i="1"/>
  <c r="AL1961" i="1"/>
  <c r="AL1962" i="1"/>
  <c r="AL1963" i="1"/>
  <c r="AL1964" i="1"/>
  <c r="AL1965" i="1"/>
  <c r="AL1966" i="1"/>
  <c r="AL1967" i="1"/>
  <c r="AL1968" i="1"/>
  <c r="AL1969" i="1"/>
  <c r="AL1970" i="1"/>
  <c r="AL1971" i="1"/>
  <c r="AL1972" i="1"/>
  <c r="AL1973" i="1"/>
  <c r="AL1974" i="1"/>
  <c r="AL1975" i="1"/>
  <c r="AL1976" i="1"/>
  <c r="AL1977" i="1"/>
  <c r="AL1978" i="1"/>
  <c r="AL1979" i="1"/>
  <c r="AL1980" i="1"/>
  <c r="AL1981" i="1"/>
  <c r="AL1982" i="1"/>
  <c r="AL1983" i="1"/>
  <c r="AL1984" i="1"/>
  <c r="AL1985" i="1"/>
  <c r="AL1986" i="1"/>
  <c r="AL1987" i="1"/>
  <c r="AL1988" i="1"/>
  <c r="AL1989" i="1"/>
  <c r="AL1990" i="1"/>
  <c r="AL1991" i="1"/>
  <c r="AL1992" i="1"/>
  <c r="AL1993" i="1"/>
  <c r="AL1994" i="1"/>
  <c r="AL1995" i="1"/>
  <c r="AL1996" i="1"/>
  <c r="AL1997" i="1"/>
  <c r="AL1998" i="1"/>
  <c r="AL1999" i="1"/>
  <c r="AL2000" i="1"/>
  <c r="AL2001" i="1"/>
  <c r="AL2002" i="1"/>
  <c r="AL2003" i="1"/>
  <c r="AL2004" i="1"/>
  <c r="AL2005" i="1"/>
  <c r="AL2006" i="1"/>
  <c r="AL2007" i="1"/>
  <c r="AL2008" i="1"/>
  <c r="AL2009" i="1"/>
  <c r="AL2010" i="1"/>
  <c r="AL2011" i="1"/>
  <c r="AL2012" i="1"/>
  <c r="AL2013" i="1"/>
  <c r="AL2014" i="1"/>
  <c r="AL2015" i="1"/>
  <c r="AL2016" i="1"/>
  <c r="AL2017" i="1"/>
  <c r="AL2018" i="1"/>
  <c r="AL2019" i="1"/>
  <c r="AL2020" i="1"/>
  <c r="AL2021" i="1"/>
  <c r="AL2022" i="1"/>
  <c r="AL2023" i="1"/>
  <c r="AL2024" i="1"/>
  <c r="AL2025" i="1"/>
  <c r="AL2026" i="1"/>
  <c r="AL2027" i="1"/>
  <c r="AL2028" i="1"/>
  <c r="AL2029" i="1"/>
  <c r="AL2030" i="1"/>
  <c r="AL2031" i="1"/>
  <c r="AL2032" i="1"/>
  <c r="AL2033" i="1"/>
  <c r="AL2034" i="1"/>
  <c r="AL2035" i="1"/>
  <c r="AL2036" i="1"/>
  <c r="AL2037" i="1"/>
  <c r="AL2038" i="1"/>
  <c r="AL2039" i="1"/>
  <c r="AL2040" i="1"/>
  <c r="AL2041" i="1"/>
  <c r="AL2042" i="1"/>
  <c r="AL2043" i="1"/>
  <c r="AL2044" i="1"/>
  <c r="AL2045" i="1"/>
  <c r="AL2046" i="1"/>
  <c r="AL2047" i="1"/>
  <c r="AL2048" i="1"/>
  <c r="AL2049" i="1"/>
  <c r="AL2050" i="1"/>
  <c r="AL2051" i="1"/>
  <c r="AL2052" i="1"/>
  <c r="AL2053" i="1"/>
  <c r="AL2054" i="1"/>
  <c r="AL2055" i="1"/>
  <c r="AL2056" i="1"/>
  <c r="AL2057" i="1"/>
  <c r="AL2058" i="1"/>
  <c r="AL2059" i="1"/>
  <c r="AL2060" i="1"/>
  <c r="AL2061" i="1"/>
  <c r="AL2062" i="1"/>
  <c r="AL2063" i="1"/>
  <c r="AL2064" i="1"/>
  <c r="AL2065" i="1"/>
  <c r="AL2066" i="1"/>
  <c r="AL2067" i="1"/>
  <c r="AL2068" i="1"/>
  <c r="AL2069" i="1"/>
  <c r="AL2070" i="1"/>
  <c r="AL2071" i="1"/>
  <c r="AL2072" i="1"/>
  <c r="AL2073" i="1"/>
  <c r="AL2074" i="1"/>
  <c r="AL2075" i="1"/>
  <c r="AL2076" i="1"/>
  <c r="AL2077" i="1"/>
  <c r="AL2078" i="1"/>
  <c r="AL2079" i="1"/>
  <c r="AL2080" i="1"/>
  <c r="AL2081" i="1"/>
  <c r="AL2082" i="1"/>
  <c r="AL2083" i="1"/>
  <c r="AL2084" i="1"/>
  <c r="AL2085" i="1"/>
  <c r="AL2086" i="1"/>
  <c r="AL2087" i="1"/>
  <c r="AL2088" i="1"/>
  <c r="AL2089" i="1"/>
  <c r="AL2090" i="1"/>
  <c r="AL2091" i="1"/>
  <c r="AL2092" i="1"/>
  <c r="AL2093" i="1"/>
  <c r="AL2094" i="1"/>
  <c r="AL2095" i="1"/>
  <c r="AL2096" i="1"/>
  <c r="AL2097" i="1"/>
  <c r="AL2098" i="1"/>
  <c r="AL2099" i="1"/>
  <c r="AL2100" i="1"/>
  <c r="AL2101" i="1"/>
  <c r="AL2102" i="1"/>
  <c r="AL2103" i="1"/>
  <c r="AL2104" i="1"/>
  <c r="AL2105" i="1"/>
  <c r="AL2106" i="1"/>
  <c r="AL2107" i="1"/>
  <c r="AL2108" i="1"/>
  <c r="AL2109" i="1"/>
  <c r="AL2110" i="1"/>
  <c r="AL2111" i="1"/>
  <c r="AL2112" i="1"/>
  <c r="AL2113" i="1"/>
  <c r="AL2114" i="1"/>
  <c r="AL2115" i="1"/>
  <c r="AL2116" i="1"/>
  <c r="AL2117" i="1"/>
  <c r="AL2118" i="1"/>
  <c r="AL2119" i="1"/>
  <c r="AL2120" i="1"/>
  <c r="AL2121" i="1"/>
  <c r="AL2122" i="1"/>
  <c r="AL2123" i="1"/>
  <c r="AL2124" i="1"/>
  <c r="AL2125" i="1"/>
  <c r="AL2126" i="1"/>
  <c r="AL2127" i="1"/>
  <c r="AL2128" i="1"/>
  <c r="AL2129" i="1"/>
  <c r="AL2130" i="1"/>
  <c r="AL2131" i="1"/>
  <c r="AL2132" i="1"/>
  <c r="AL2133" i="1"/>
  <c r="AL2134" i="1"/>
  <c r="AL2135" i="1"/>
  <c r="AL2136" i="1"/>
  <c r="AL2137" i="1"/>
  <c r="AL2138" i="1"/>
  <c r="AL2139" i="1"/>
  <c r="AL2140" i="1"/>
  <c r="AL2141" i="1"/>
  <c r="AL2142" i="1"/>
  <c r="AL2143" i="1"/>
  <c r="AL2144" i="1"/>
  <c r="AL2145" i="1"/>
  <c r="AL2146" i="1"/>
  <c r="AL2147" i="1"/>
  <c r="AL2148" i="1"/>
  <c r="AL2149" i="1"/>
  <c r="AL2150" i="1"/>
  <c r="AL2151" i="1"/>
  <c r="AL2152" i="1"/>
  <c r="AL2153" i="1"/>
  <c r="AL2154" i="1"/>
  <c r="AL2155" i="1"/>
  <c r="AL2156" i="1"/>
  <c r="AL2157" i="1"/>
  <c r="AL2158" i="1"/>
  <c r="AL2159" i="1"/>
  <c r="AL2160" i="1"/>
  <c r="AL2161" i="1"/>
  <c r="AL2162" i="1"/>
  <c r="AL2163" i="1"/>
  <c r="AL2164" i="1"/>
  <c r="AL2165" i="1"/>
  <c r="AL2166" i="1"/>
  <c r="AL2167" i="1"/>
  <c r="AL2168" i="1"/>
  <c r="AL2169" i="1"/>
  <c r="AL2170" i="1"/>
  <c r="AL2171" i="1"/>
  <c r="AL2172" i="1"/>
  <c r="AL2173" i="1"/>
  <c r="AL2174" i="1"/>
  <c r="AL2175" i="1"/>
  <c r="AL2176" i="1"/>
  <c r="AL2177" i="1"/>
  <c r="AL2178" i="1"/>
  <c r="AL2179" i="1"/>
  <c r="AL2180" i="1"/>
  <c r="AL2181" i="1"/>
  <c r="AL2182" i="1"/>
  <c r="AL2183" i="1"/>
  <c r="AL2184" i="1"/>
  <c r="AL2185" i="1"/>
  <c r="AL2186" i="1"/>
  <c r="AL2187" i="1"/>
  <c r="AL2188" i="1"/>
  <c r="AL2189" i="1"/>
  <c r="AL2190" i="1"/>
  <c r="AL2191" i="1"/>
  <c r="AL2192" i="1"/>
  <c r="AL2193" i="1"/>
  <c r="AL2194" i="1"/>
  <c r="AL2195" i="1"/>
  <c r="AL2196" i="1"/>
  <c r="AL2197" i="1"/>
  <c r="AL2198" i="1"/>
  <c r="AL2199" i="1"/>
  <c r="AL2200" i="1"/>
  <c r="AL2201" i="1"/>
  <c r="AL2202" i="1"/>
  <c r="AL2203" i="1"/>
  <c r="AL2204" i="1"/>
  <c r="AL2205" i="1"/>
  <c r="AL2206" i="1"/>
  <c r="AL2207" i="1"/>
  <c r="AL2208" i="1"/>
  <c r="AL2209" i="1"/>
  <c r="AL2210" i="1"/>
  <c r="AL2211" i="1"/>
  <c r="AL2212" i="1"/>
  <c r="AL2213" i="1"/>
  <c r="AL2214" i="1"/>
  <c r="AL2215" i="1"/>
  <c r="AL2216" i="1"/>
  <c r="AL2217" i="1"/>
  <c r="AL2218" i="1"/>
  <c r="AL2219" i="1"/>
  <c r="AL2220" i="1"/>
  <c r="AL2221" i="1"/>
  <c r="AL2222" i="1"/>
  <c r="AL2223" i="1"/>
  <c r="AL2224" i="1"/>
  <c r="AL2225" i="1"/>
  <c r="AL2226" i="1"/>
  <c r="AL2227" i="1"/>
  <c r="AL2228" i="1"/>
  <c r="AL2229" i="1"/>
  <c r="AL2230" i="1"/>
  <c r="AL2231" i="1"/>
  <c r="AL2232" i="1"/>
  <c r="AL2233" i="1"/>
  <c r="AL2234" i="1"/>
  <c r="AL2235" i="1"/>
  <c r="AL2236" i="1"/>
  <c r="AL2237" i="1"/>
  <c r="AL2238" i="1"/>
  <c r="AL2239" i="1"/>
  <c r="AL2240" i="1"/>
  <c r="AL2241" i="1"/>
  <c r="AK3" i="1"/>
  <c r="AK4" i="1"/>
  <c r="AK5" i="1"/>
  <c r="AK6" i="1"/>
  <c r="AK7" i="1"/>
  <c r="AK8" i="1"/>
  <c r="AK9" i="1"/>
  <c r="AK10" i="1"/>
  <c r="AK11" i="1"/>
  <c r="AK12" i="1"/>
  <c r="AK13" i="1"/>
  <c r="AK14" i="1"/>
  <c r="AK15" i="1"/>
  <c r="AK16" i="1"/>
  <c r="AK17" i="1"/>
  <c r="AK18" i="1"/>
  <c r="AK19" i="1"/>
  <c r="AK20" i="1"/>
  <c r="AK21" i="1"/>
  <c r="AK22" i="1"/>
  <c r="AK23" i="1"/>
  <c r="AK24" i="1"/>
  <c r="AK25" i="1"/>
  <c r="AK26" i="1"/>
  <c r="AK27" i="1"/>
  <c r="AK28" i="1"/>
  <c r="AK29" i="1"/>
  <c r="AK30" i="1"/>
  <c r="AK31" i="1"/>
  <c r="AK32" i="1"/>
  <c r="AK33" i="1"/>
  <c r="AK34" i="1"/>
  <c r="AK35" i="1"/>
  <c r="AK36" i="1"/>
  <c r="AK37" i="1"/>
  <c r="AK38" i="1"/>
  <c r="AK39" i="1"/>
  <c r="AK40" i="1"/>
  <c r="AK41" i="1"/>
  <c r="AK42" i="1"/>
  <c r="AK43" i="1"/>
  <c r="AK44" i="1"/>
  <c r="AK45" i="1"/>
  <c r="AK46" i="1"/>
  <c r="AK47" i="1"/>
  <c r="AK48" i="1"/>
  <c r="AK49" i="1"/>
  <c r="AK50" i="1"/>
  <c r="AK51" i="1"/>
  <c r="AK52" i="1"/>
  <c r="AK53" i="1"/>
  <c r="AK54" i="1"/>
  <c r="AK55" i="1"/>
  <c r="AK56" i="1"/>
  <c r="AK57" i="1"/>
  <c r="AK58" i="1"/>
  <c r="AK59" i="1"/>
  <c r="AK60" i="1"/>
  <c r="AK61" i="1"/>
  <c r="AK62" i="1"/>
  <c r="AK63" i="1"/>
  <c r="AK64" i="1"/>
  <c r="AK65" i="1"/>
  <c r="AK66" i="1"/>
  <c r="AK67" i="1"/>
  <c r="AK68" i="1"/>
  <c r="AK69" i="1"/>
  <c r="AK70" i="1"/>
  <c r="AK71" i="1"/>
  <c r="AK72" i="1"/>
  <c r="AK73" i="1"/>
  <c r="AK74" i="1"/>
  <c r="AK75" i="1"/>
  <c r="AK76" i="1"/>
  <c r="AK77" i="1"/>
  <c r="AK78" i="1"/>
  <c r="AK79" i="1"/>
  <c r="AK80" i="1"/>
  <c r="AK81" i="1"/>
  <c r="AK82" i="1"/>
  <c r="AK83" i="1"/>
  <c r="AK84" i="1"/>
  <c r="AK85" i="1"/>
  <c r="AK86" i="1"/>
  <c r="AK87" i="1"/>
  <c r="AK88" i="1"/>
  <c r="AK89" i="1"/>
  <c r="AK90" i="1"/>
  <c r="AK91" i="1"/>
  <c r="AK92" i="1"/>
  <c r="AK93" i="1"/>
  <c r="AK94" i="1"/>
  <c r="AK95" i="1"/>
  <c r="AK96" i="1"/>
  <c r="AK97" i="1"/>
  <c r="AK98" i="1"/>
  <c r="AK99" i="1"/>
  <c r="AK100" i="1"/>
  <c r="AK101" i="1"/>
  <c r="AK102" i="1"/>
  <c r="AK103" i="1"/>
  <c r="AK104" i="1"/>
  <c r="AK105" i="1"/>
  <c r="AK106" i="1"/>
  <c r="AK107" i="1"/>
  <c r="AK108" i="1"/>
  <c r="AK109" i="1"/>
  <c r="AK110" i="1"/>
  <c r="AK111" i="1"/>
  <c r="AK112" i="1"/>
  <c r="AK113" i="1"/>
  <c r="AK114" i="1"/>
  <c r="AK115" i="1"/>
  <c r="AK116" i="1"/>
  <c r="AK117" i="1"/>
  <c r="AK118" i="1"/>
  <c r="AK119" i="1"/>
  <c r="AK120" i="1"/>
  <c r="AK121" i="1"/>
  <c r="AK122" i="1"/>
  <c r="AK123" i="1"/>
  <c r="AK124" i="1"/>
  <c r="AK125" i="1"/>
  <c r="AK126" i="1"/>
  <c r="AK127" i="1"/>
  <c r="AK128" i="1"/>
  <c r="AK129" i="1"/>
  <c r="AK130" i="1"/>
  <c r="AK131" i="1"/>
  <c r="AK132" i="1"/>
  <c r="AK133" i="1"/>
  <c r="AK134" i="1"/>
  <c r="AK135" i="1"/>
  <c r="AK136" i="1"/>
  <c r="AK137" i="1"/>
  <c r="AK138" i="1"/>
  <c r="AK139" i="1"/>
  <c r="AK140" i="1"/>
  <c r="AK141" i="1"/>
  <c r="AK142" i="1"/>
  <c r="AK143" i="1"/>
  <c r="AK144" i="1"/>
  <c r="AK145" i="1"/>
  <c r="AK146" i="1"/>
  <c r="AK147" i="1"/>
  <c r="AK148" i="1"/>
  <c r="AK149" i="1"/>
  <c r="AK150" i="1"/>
  <c r="AK151" i="1"/>
  <c r="AK152" i="1"/>
  <c r="AK153" i="1"/>
  <c r="AK154" i="1"/>
  <c r="AK155" i="1"/>
  <c r="AK156" i="1"/>
  <c r="AK157" i="1"/>
  <c r="AK158" i="1"/>
  <c r="AK159" i="1"/>
  <c r="AK160" i="1"/>
  <c r="AK161" i="1"/>
  <c r="AK162" i="1"/>
  <c r="AK163" i="1"/>
  <c r="AK164" i="1"/>
  <c r="AK165" i="1"/>
  <c r="AK166" i="1"/>
  <c r="AK167" i="1"/>
  <c r="AK168" i="1"/>
  <c r="AK169" i="1"/>
  <c r="AK170" i="1"/>
  <c r="AK171" i="1"/>
  <c r="AK172" i="1"/>
  <c r="AK173" i="1"/>
  <c r="AK174" i="1"/>
  <c r="AK175" i="1"/>
  <c r="AK176" i="1"/>
  <c r="AK177" i="1"/>
  <c r="AK178" i="1"/>
  <c r="AK179" i="1"/>
  <c r="AK180" i="1"/>
  <c r="AK181" i="1"/>
  <c r="AK182" i="1"/>
  <c r="AK183" i="1"/>
  <c r="AK184" i="1"/>
  <c r="AK185" i="1"/>
  <c r="AK186" i="1"/>
  <c r="AK187" i="1"/>
  <c r="AK188" i="1"/>
  <c r="AK189" i="1"/>
  <c r="AK190" i="1"/>
  <c r="AK191" i="1"/>
  <c r="AK192" i="1"/>
  <c r="AK193" i="1"/>
  <c r="AK194" i="1"/>
  <c r="AK195" i="1"/>
  <c r="AK196" i="1"/>
  <c r="AK197" i="1"/>
  <c r="AK198" i="1"/>
  <c r="AK199" i="1"/>
  <c r="AK200" i="1"/>
  <c r="AK201" i="1"/>
  <c r="AK202" i="1"/>
  <c r="AK203" i="1"/>
  <c r="AK204" i="1"/>
  <c r="AK205" i="1"/>
  <c r="AK206" i="1"/>
  <c r="AK207" i="1"/>
  <c r="AK208" i="1"/>
  <c r="AK209" i="1"/>
  <c r="AK210" i="1"/>
  <c r="AK211" i="1"/>
  <c r="AK212" i="1"/>
  <c r="AK213" i="1"/>
  <c r="AK214" i="1"/>
  <c r="AK215" i="1"/>
  <c r="AK216" i="1"/>
  <c r="AK217" i="1"/>
  <c r="AK218" i="1"/>
  <c r="AK219" i="1"/>
  <c r="AK220" i="1"/>
  <c r="AK221" i="1"/>
  <c r="AK222" i="1"/>
  <c r="AK223" i="1"/>
  <c r="AK224" i="1"/>
  <c r="AK225" i="1"/>
  <c r="AK226" i="1"/>
  <c r="AK227" i="1"/>
  <c r="AK228" i="1"/>
  <c r="AK229" i="1"/>
  <c r="AK230" i="1"/>
  <c r="AK231" i="1"/>
  <c r="AK232" i="1"/>
  <c r="AK233" i="1"/>
  <c r="AK234" i="1"/>
  <c r="AK235" i="1"/>
  <c r="AK236" i="1"/>
  <c r="AK237" i="1"/>
  <c r="AK238" i="1"/>
  <c r="AK239" i="1"/>
  <c r="AK240" i="1"/>
  <c r="AK241" i="1"/>
  <c r="AK242" i="1"/>
  <c r="AK243" i="1"/>
  <c r="AK244" i="1"/>
  <c r="AK245" i="1"/>
  <c r="AK246" i="1"/>
  <c r="AK247" i="1"/>
  <c r="AK248" i="1"/>
  <c r="AK249" i="1"/>
  <c r="AK250" i="1"/>
  <c r="AK251" i="1"/>
  <c r="AK252" i="1"/>
  <c r="AK253" i="1"/>
  <c r="AK254" i="1"/>
  <c r="AK255" i="1"/>
  <c r="AK256" i="1"/>
  <c r="AK257" i="1"/>
  <c r="AK258" i="1"/>
  <c r="AK259" i="1"/>
  <c r="AK260" i="1"/>
  <c r="AK261" i="1"/>
  <c r="AK262" i="1"/>
  <c r="AK263" i="1"/>
  <c r="AK264" i="1"/>
  <c r="AK265" i="1"/>
  <c r="AK266" i="1"/>
  <c r="AK267" i="1"/>
  <c r="AK268" i="1"/>
  <c r="AK269" i="1"/>
  <c r="AK270" i="1"/>
  <c r="AK271" i="1"/>
  <c r="AK272" i="1"/>
  <c r="AK273" i="1"/>
  <c r="AK274" i="1"/>
  <c r="AK275" i="1"/>
  <c r="AK276" i="1"/>
  <c r="AK277" i="1"/>
  <c r="AK278" i="1"/>
  <c r="AK279" i="1"/>
  <c r="AK280" i="1"/>
  <c r="AK281" i="1"/>
  <c r="AK282" i="1"/>
  <c r="AK283" i="1"/>
  <c r="AK284" i="1"/>
  <c r="AK285" i="1"/>
  <c r="AK286" i="1"/>
  <c r="AK287" i="1"/>
  <c r="AK288" i="1"/>
  <c r="AK289" i="1"/>
  <c r="AK290" i="1"/>
  <c r="AK291" i="1"/>
  <c r="AK292" i="1"/>
  <c r="AK293" i="1"/>
  <c r="AK294" i="1"/>
  <c r="AK295" i="1"/>
  <c r="AK296" i="1"/>
  <c r="AK297" i="1"/>
  <c r="AK298" i="1"/>
  <c r="AK299" i="1"/>
  <c r="AK300" i="1"/>
  <c r="AK301" i="1"/>
  <c r="AK302" i="1"/>
  <c r="AK303" i="1"/>
  <c r="AK304" i="1"/>
  <c r="AK305" i="1"/>
  <c r="AK306" i="1"/>
  <c r="AK307" i="1"/>
  <c r="AK308" i="1"/>
  <c r="AK309" i="1"/>
  <c r="AK310" i="1"/>
  <c r="AK311" i="1"/>
  <c r="AK312" i="1"/>
  <c r="AK313" i="1"/>
  <c r="AK314" i="1"/>
  <c r="AK315" i="1"/>
  <c r="AK316" i="1"/>
  <c r="AK317" i="1"/>
  <c r="AK318" i="1"/>
  <c r="AK319" i="1"/>
  <c r="AK320" i="1"/>
  <c r="AK321" i="1"/>
  <c r="AK322" i="1"/>
  <c r="AK323" i="1"/>
  <c r="AK324" i="1"/>
  <c r="AK325" i="1"/>
  <c r="AK326" i="1"/>
  <c r="AK327" i="1"/>
  <c r="AK328" i="1"/>
  <c r="AK329" i="1"/>
  <c r="AK330" i="1"/>
  <c r="AK331" i="1"/>
  <c r="AK332" i="1"/>
  <c r="AK333" i="1"/>
  <c r="AK334" i="1"/>
  <c r="AK335" i="1"/>
  <c r="AK336" i="1"/>
  <c r="AK337" i="1"/>
  <c r="AK338" i="1"/>
  <c r="AK339" i="1"/>
  <c r="AK340" i="1"/>
  <c r="AK341" i="1"/>
  <c r="AK342" i="1"/>
  <c r="AK343" i="1"/>
  <c r="AK344" i="1"/>
  <c r="AK345" i="1"/>
  <c r="AK346" i="1"/>
  <c r="AK347" i="1"/>
  <c r="AK348" i="1"/>
  <c r="AK349" i="1"/>
  <c r="AK350" i="1"/>
  <c r="AK351" i="1"/>
  <c r="AK352" i="1"/>
  <c r="AK353" i="1"/>
  <c r="AK354" i="1"/>
  <c r="AK355" i="1"/>
  <c r="AK356" i="1"/>
  <c r="AK357" i="1"/>
  <c r="AK358" i="1"/>
  <c r="AK359" i="1"/>
  <c r="AK360" i="1"/>
  <c r="AK361" i="1"/>
  <c r="AK362" i="1"/>
  <c r="AK363" i="1"/>
  <c r="AK364" i="1"/>
  <c r="AK365" i="1"/>
  <c r="AK366" i="1"/>
  <c r="AK367" i="1"/>
  <c r="AK368" i="1"/>
  <c r="AK369" i="1"/>
  <c r="AK370" i="1"/>
  <c r="AK371" i="1"/>
  <c r="AK372" i="1"/>
  <c r="AK373" i="1"/>
  <c r="AK374" i="1"/>
  <c r="AK375" i="1"/>
  <c r="AK376" i="1"/>
  <c r="AK377" i="1"/>
  <c r="AK378" i="1"/>
  <c r="AK379" i="1"/>
  <c r="AK380" i="1"/>
  <c r="AK381" i="1"/>
  <c r="AK382" i="1"/>
  <c r="AK383" i="1"/>
  <c r="AK384" i="1"/>
  <c r="AK385" i="1"/>
  <c r="AK386" i="1"/>
  <c r="AK387" i="1"/>
  <c r="AK388" i="1"/>
  <c r="AK389" i="1"/>
  <c r="AK390" i="1"/>
  <c r="AK391" i="1"/>
  <c r="AK392" i="1"/>
  <c r="AK393" i="1"/>
  <c r="AK394" i="1"/>
  <c r="AK395" i="1"/>
  <c r="AK396" i="1"/>
  <c r="AK397" i="1"/>
  <c r="AK398" i="1"/>
  <c r="AK399" i="1"/>
  <c r="AK400" i="1"/>
  <c r="AK401" i="1"/>
  <c r="AK402" i="1"/>
  <c r="AK403" i="1"/>
  <c r="AK404" i="1"/>
  <c r="AK405" i="1"/>
  <c r="AK406" i="1"/>
  <c r="AK407" i="1"/>
  <c r="AK408" i="1"/>
  <c r="AK409" i="1"/>
  <c r="AK410" i="1"/>
  <c r="AK411" i="1"/>
  <c r="AK412" i="1"/>
  <c r="AK413" i="1"/>
  <c r="AK414" i="1"/>
  <c r="AK415" i="1"/>
  <c r="AK416" i="1"/>
  <c r="AK417" i="1"/>
  <c r="AK418" i="1"/>
  <c r="AK419" i="1"/>
  <c r="AK420" i="1"/>
  <c r="AK421" i="1"/>
  <c r="AK422" i="1"/>
  <c r="AK423" i="1"/>
  <c r="AK424" i="1"/>
  <c r="AK425" i="1"/>
  <c r="AK426" i="1"/>
  <c r="AK427" i="1"/>
  <c r="AK428" i="1"/>
  <c r="AK429" i="1"/>
  <c r="AK430" i="1"/>
  <c r="AK431" i="1"/>
  <c r="AK432" i="1"/>
  <c r="AK433" i="1"/>
  <c r="AK434" i="1"/>
  <c r="AK435" i="1"/>
  <c r="AK436" i="1"/>
  <c r="AK437" i="1"/>
  <c r="AK438" i="1"/>
  <c r="AK439" i="1"/>
  <c r="AK440" i="1"/>
  <c r="AK441" i="1"/>
  <c r="AK442" i="1"/>
  <c r="AK443" i="1"/>
  <c r="AK444" i="1"/>
  <c r="AK445" i="1"/>
  <c r="AK446" i="1"/>
  <c r="AK447" i="1"/>
  <c r="AK448" i="1"/>
  <c r="AK449" i="1"/>
  <c r="AK450" i="1"/>
  <c r="AK451" i="1"/>
  <c r="AK452" i="1"/>
  <c r="AK453" i="1"/>
  <c r="AK454" i="1"/>
  <c r="AK455" i="1"/>
  <c r="AK456" i="1"/>
  <c r="AK457" i="1"/>
  <c r="AK458" i="1"/>
  <c r="AK459" i="1"/>
  <c r="AK460" i="1"/>
  <c r="AK461" i="1"/>
  <c r="AK462" i="1"/>
  <c r="AK463" i="1"/>
  <c r="AK464" i="1"/>
  <c r="AK465" i="1"/>
  <c r="AK466" i="1"/>
  <c r="AK467" i="1"/>
  <c r="AK468" i="1"/>
  <c r="AK469" i="1"/>
  <c r="AK470" i="1"/>
  <c r="AK471" i="1"/>
  <c r="AK472" i="1"/>
  <c r="AK473" i="1"/>
  <c r="AK474" i="1"/>
  <c r="AK475" i="1"/>
  <c r="AK476" i="1"/>
  <c r="AK477" i="1"/>
  <c r="AK478" i="1"/>
  <c r="AK479" i="1"/>
  <c r="AK480" i="1"/>
  <c r="AK481" i="1"/>
  <c r="AK482" i="1"/>
  <c r="AK483" i="1"/>
  <c r="AK484" i="1"/>
  <c r="AK485" i="1"/>
  <c r="AK486" i="1"/>
  <c r="AK487" i="1"/>
  <c r="AK488" i="1"/>
  <c r="AK489" i="1"/>
  <c r="AK490" i="1"/>
  <c r="AK491" i="1"/>
  <c r="AK492" i="1"/>
  <c r="AK493" i="1"/>
  <c r="AK494" i="1"/>
  <c r="AK495" i="1"/>
  <c r="AK496" i="1"/>
  <c r="AK497" i="1"/>
  <c r="AK498" i="1"/>
  <c r="AK499" i="1"/>
  <c r="AK500" i="1"/>
  <c r="AK501" i="1"/>
  <c r="AK502" i="1"/>
  <c r="AK503" i="1"/>
  <c r="AK504" i="1"/>
  <c r="AK505" i="1"/>
  <c r="AK506" i="1"/>
  <c r="AK507" i="1"/>
  <c r="AK508" i="1"/>
  <c r="AK509" i="1"/>
  <c r="AK510" i="1"/>
  <c r="AK511" i="1"/>
  <c r="AK512" i="1"/>
  <c r="AK513" i="1"/>
  <c r="AK514" i="1"/>
  <c r="AK515" i="1"/>
  <c r="AK516" i="1"/>
  <c r="AK517" i="1"/>
  <c r="AK518" i="1"/>
  <c r="AK519" i="1"/>
  <c r="AK520" i="1"/>
  <c r="AK521" i="1"/>
  <c r="AK522" i="1"/>
  <c r="AK523" i="1"/>
  <c r="AK524" i="1"/>
  <c r="AK525" i="1"/>
  <c r="AK526" i="1"/>
  <c r="AK527" i="1"/>
  <c r="AK528" i="1"/>
  <c r="AK529" i="1"/>
  <c r="AK530" i="1"/>
  <c r="AK531" i="1"/>
  <c r="AK532" i="1"/>
  <c r="AK533" i="1"/>
  <c r="AK534" i="1"/>
  <c r="AK535" i="1"/>
  <c r="AK536" i="1"/>
  <c r="AK537" i="1"/>
  <c r="AK538" i="1"/>
  <c r="AK539" i="1"/>
  <c r="AK540" i="1"/>
  <c r="AK541" i="1"/>
  <c r="AK542" i="1"/>
  <c r="AK543" i="1"/>
  <c r="AK544" i="1"/>
  <c r="AK545" i="1"/>
  <c r="AK546" i="1"/>
  <c r="AK547" i="1"/>
  <c r="AK548" i="1"/>
  <c r="AK549" i="1"/>
  <c r="AK550" i="1"/>
  <c r="AK551" i="1"/>
  <c r="AK552" i="1"/>
  <c r="AK553" i="1"/>
  <c r="AK554" i="1"/>
  <c r="AK555" i="1"/>
  <c r="AK556" i="1"/>
  <c r="AK557" i="1"/>
  <c r="AK558" i="1"/>
  <c r="AK559" i="1"/>
  <c r="AK560" i="1"/>
  <c r="AK561" i="1"/>
  <c r="AK562" i="1"/>
  <c r="AK563" i="1"/>
  <c r="AK564" i="1"/>
  <c r="AK565" i="1"/>
  <c r="AK566" i="1"/>
  <c r="AK567" i="1"/>
  <c r="AK568" i="1"/>
  <c r="AK569" i="1"/>
  <c r="AK570" i="1"/>
  <c r="AK571" i="1"/>
  <c r="AK572" i="1"/>
  <c r="AK573" i="1"/>
  <c r="AK574" i="1"/>
  <c r="AK575" i="1"/>
  <c r="AK576" i="1"/>
  <c r="AK577" i="1"/>
  <c r="AK578" i="1"/>
  <c r="AK579" i="1"/>
  <c r="AK580" i="1"/>
  <c r="AK581" i="1"/>
  <c r="AK582" i="1"/>
  <c r="AK583" i="1"/>
  <c r="AK584" i="1"/>
  <c r="AK585" i="1"/>
  <c r="AK586" i="1"/>
  <c r="AK587" i="1"/>
  <c r="AK588" i="1"/>
  <c r="AK589" i="1"/>
  <c r="AK590" i="1"/>
  <c r="AK591" i="1"/>
  <c r="AK592" i="1"/>
  <c r="AK593" i="1"/>
  <c r="AK594" i="1"/>
  <c r="AK595" i="1"/>
  <c r="AK596" i="1"/>
  <c r="AK597" i="1"/>
  <c r="AK598" i="1"/>
  <c r="AK599" i="1"/>
  <c r="AK600" i="1"/>
  <c r="AK601" i="1"/>
  <c r="AK602" i="1"/>
  <c r="AK603" i="1"/>
  <c r="AK604" i="1"/>
  <c r="AK605" i="1"/>
  <c r="AK606" i="1"/>
  <c r="AK607" i="1"/>
  <c r="AK608" i="1"/>
  <c r="AK609" i="1"/>
  <c r="AK610" i="1"/>
  <c r="AK611" i="1"/>
  <c r="AK612" i="1"/>
  <c r="AK613" i="1"/>
  <c r="AK614" i="1"/>
  <c r="AK615" i="1"/>
  <c r="AK616" i="1"/>
  <c r="AK617" i="1"/>
  <c r="AK618" i="1"/>
  <c r="AK619" i="1"/>
  <c r="AK620" i="1"/>
  <c r="AK621" i="1"/>
  <c r="AK622" i="1"/>
  <c r="AK623" i="1"/>
  <c r="AK624" i="1"/>
  <c r="AK625" i="1"/>
  <c r="AK626" i="1"/>
  <c r="AK627" i="1"/>
  <c r="AK628" i="1"/>
  <c r="AK629" i="1"/>
  <c r="AK630" i="1"/>
  <c r="AK631" i="1"/>
  <c r="AK632" i="1"/>
  <c r="AK633" i="1"/>
  <c r="AK634" i="1"/>
  <c r="AK635" i="1"/>
  <c r="AK636" i="1"/>
  <c r="AK637" i="1"/>
  <c r="AK638" i="1"/>
  <c r="AK639" i="1"/>
  <c r="AK640" i="1"/>
  <c r="AK641" i="1"/>
  <c r="AK642" i="1"/>
  <c r="AK643" i="1"/>
  <c r="AK644" i="1"/>
  <c r="AK645" i="1"/>
  <c r="AK646" i="1"/>
  <c r="AK647" i="1"/>
  <c r="AK648" i="1"/>
  <c r="AK649" i="1"/>
  <c r="AK650" i="1"/>
  <c r="AK651" i="1"/>
  <c r="AK652" i="1"/>
  <c r="AK653" i="1"/>
  <c r="AK654" i="1"/>
  <c r="AK655" i="1"/>
  <c r="AK656" i="1"/>
  <c r="AK657" i="1"/>
  <c r="AK658" i="1"/>
  <c r="AK659" i="1"/>
  <c r="AK660" i="1"/>
  <c r="AK661" i="1"/>
  <c r="AK662" i="1"/>
  <c r="AK663" i="1"/>
  <c r="AK664" i="1"/>
  <c r="AK665" i="1"/>
  <c r="AK666" i="1"/>
  <c r="AK667" i="1"/>
  <c r="AK668" i="1"/>
  <c r="AK669" i="1"/>
  <c r="AK670" i="1"/>
  <c r="AK671" i="1"/>
  <c r="AK672" i="1"/>
  <c r="AK673" i="1"/>
  <c r="AK674" i="1"/>
  <c r="AK675" i="1"/>
  <c r="AK676" i="1"/>
  <c r="AK677" i="1"/>
  <c r="AK678" i="1"/>
  <c r="AK679" i="1"/>
  <c r="AK680" i="1"/>
  <c r="AK681" i="1"/>
  <c r="AK682" i="1"/>
  <c r="AK683" i="1"/>
  <c r="AK684" i="1"/>
  <c r="AK685" i="1"/>
  <c r="AK686" i="1"/>
  <c r="AK687" i="1"/>
  <c r="AK688" i="1"/>
  <c r="AK689" i="1"/>
  <c r="AK690" i="1"/>
  <c r="AK691" i="1"/>
  <c r="AK692" i="1"/>
  <c r="AK693" i="1"/>
  <c r="AK694" i="1"/>
  <c r="AK695" i="1"/>
  <c r="AK696" i="1"/>
  <c r="AK697" i="1"/>
  <c r="AK698" i="1"/>
  <c r="AK699" i="1"/>
  <c r="AK700" i="1"/>
  <c r="AK701" i="1"/>
  <c r="AK702" i="1"/>
  <c r="AK703" i="1"/>
  <c r="AK704" i="1"/>
  <c r="AK705" i="1"/>
  <c r="AK706" i="1"/>
  <c r="AK707" i="1"/>
  <c r="AK708" i="1"/>
  <c r="AK709" i="1"/>
  <c r="AK710" i="1"/>
  <c r="AK711" i="1"/>
  <c r="AK712" i="1"/>
  <c r="AK713" i="1"/>
  <c r="AK714" i="1"/>
  <c r="AK715" i="1"/>
  <c r="AK716" i="1"/>
  <c r="AK717" i="1"/>
  <c r="AK718" i="1"/>
  <c r="AK719" i="1"/>
  <c r="AK720" i="1"/>
  <c r="AK721" i="1"/>
  <c r="AK722" i="1"/>
  <c r="AK723" i="1"/>
  <c r="AK724" i="1"/>
  <c r="AK725" i="1"/>
  <c r="AK726" i="1"/>
  <c r="AK727" i="1"/>
  <c r="AK728" i="1"/>
  <c r="AK729" i="1"/>
  <c r="AK730" i="1"/>
  <c r="AK731" i="1"/>
  <c r="AK732" i="1"/>
  <c r="AK733" i="1"/>
  <c r="AK734" i="1"/>
  <c r="AK735" i="1"/>
  <c r="AK736" i="1"/>
  <c r="AK737" i="1"/>
  <c r="AK738" i="1"/>
  <c r="AK739" i="1"/>
  <c r="AK740" i="1"/>
  <c r="AK741" i="1"/>
  <c r="AK742" i="1"/>
  <c r="AK743" i="1"/>
  <c r="AK744" i="1"/>
  <c r="AK745" i="1"/>
  <c r="AK746" i="1"/>
  <c r="AK747" i="1"/>
  <c r="AK748" i="1"/>
  <c r="AK749" i="1"/>
  <c r="AK750" i="1"/>
  <c r="AK751" i="1"/>
  <c r="AK752" i="1"/>
  <c r="AK753" i="1"/>
  <c r="AK754" i="1"/>
  <c r="AK755" i="1"/>
  <c r="AK756" i="1"/>
  <c r="AK757" i="1"/>
  <c r="AK758" i="1"/>
  <c r="AK759" i="1"/>
  <c r="AK760" i="1"/>
  <c r="AK761" i="1"/>
  <c r="AK762" i="1"/>
  <c r="AK763" i="1"/>
  <c r="AK764" i="1"/>
  <c r="AK765" i="1"/>
  <c r="AK766" i="1"/>
  <c r="AK767" i="1"/>
  <c r="AK768" i="1"/>
  <c r="AK769" i="1"/>
  <c r="AK770" i="1"/>
  <c r="AK771" i="1"/>
  <c r="AK772" i="1"/>
  <c r="AK773" i="1"/>
  <c r="AK774" i="1"/>
  <c r="AK775" i="1"/>
  <c r="AK776" i="1"/>
  <c r="AK777" i="1"/>
  <c r="AK778" i="1"/>
  <c r="AK779" i="1"/>
  <c r="AK780" i="1"/>
  <c r="AK781" i="1"/>
  <c r="AK782" i="1"/>
  <c r="AK783" i="1"/>
  <c r="AK784" i="1"/>
  <c r="AK785" i="1"/>
  <c r="AK786" i="1"/>
  <c r="AK787" i="1"/>
  <c r="AK788" i="1"/>
  <c r="AK789" i="1"/>
  <c r="AK790" i="1"/>
  <c r="AK791" i="1"/>
  <c r="AK792" i="1"/>
  <c r="AK793" i="1"/>
  <c r="AK794" i="1"/>
  <c r="AK795" i="1"/>
  <c r="AK796" i="1"/>
  <c r="AK797" i="1"/>
  <c r="AK798" i="1"/>
  <c r="AK799" i="1"/>
  <c r="AK800" i="1"/>
  <c r="AK801" i="1"/>
  <c r="AK802" i="1"/>
  <c r="AK803" i="1"/>
  <c r="AK804" i="1"/>
  <c r="AK805" i="1"/>
  <c r="AK806" i="1"/>
  <c r="AK807" i="1"/>
  <c r="AK808" i="1"/>
  <c r="AK809" i="1"/>
  <c r="AK810" i="1"/>
  <c r="AK811" i="1"/>
  <c r="AK812" i="1"/>
  <c r="AK813" i="1"/>
  <c r="AK814" i="1"/>
  <c r="AK815" i="1"/>
  <c r="AK816" i="1"/>
  <c r="AK817" i="1"/>
  <c r="AK818" i="1"/>
  <c r="AK819" i="1"/>
  <c r="AK820" i="1"/>
  <c r="AK821" i="1"/>
  <c r="AK822" i="1"/>
  <c r="AK823" i="1"/>
  <c r="AK824" i="1"/>
  <c r="AK825" i="1"/>
  <c r="AK826" i="1"/>
  <c r="AK827" i="1"/>
  <c r="AK828" i="1"/>
  <c r="AK829" i="1"/>
  <c r="AK830" i="1"/>
  <c r="AK831" i="1"/>
  <c r="AK832" i="1"/>
  <c r="AK833" i="1"/>
  <c r="AK834" i="1"/>
  <c r="AK835" i="1"/>
  <c r="AK836" i="1"/>
  <c r="AK837" i="1"/>
  <c r="AK838" i="1"/>
  <c r="AK839" i="1"/>
  <c r="AK840" i="1"/>
  <c r="AK841" i="1"/>
  <c r="AK842" i="1"/>
  <c r="AK843" i="1"/>
  <c r="AK844" i="1"/>
  <c r="AK845" i="1"/>
  <c r="AK846" i="1"/>
  <c r="AK847" i="1"/>
  <c r="AK848" i="1"/>
  <c r="AK849" i="1"/>
  <c r="AK850" i="1"/>
  <c r="AK851" i="1"/>
  <c r="AK852" i="1"/>
  <c r="AK853" i="1"/>
  <c r="AK854" i="1"/>
  <c r="AK855" i="1"/>
  <c r="AK856" i="1"/>
  <c r="AK857" i="1"/>
  <c r="AK858" i="1"/>
  <c r="AK859" i="1"/>
  <c r="AK860" i="1"/>
  <c r="AK861" i="1"/>
  <c r="AK862" i="1"/>
  <c r="AK863" i="1"/>
  <c r="AK864" i="1"/>
  <c r="AK865" i="1"/>
  <c r="AK866" i="1"/>
  <c r="AK867" i="1"/>
  <c r="AK868" i="1"/>
  <c r="AK869" i="1"/>
  <c r="AK870" i="1"/>
  <c r="AK871" i="1"/>
  <c r="AK872" i="1"/>
  <c r="AK873" i="1"/>
  <c r="AK874" i="1"/>
  <c r="AK875" i="1"/>
  <c r="AK876" i="1"/>
  <c r="AK877" i="1"/>
  <c r="AK878" i="1"/>
  <c r="AK879" i="1"/>
  <c r="AK880" i="1"/>
  <c r="AK881" i="1"/>
  <c r="AK882" i="1"/>
  <c r="AK883" i="1"/>
  <c r="AK884" i="1"/>
  <c r="AK885" i="1"/>
  <c r="AK886" i="1"/>
  <c r="AK887" i="1"/>
  <c r="AK888" i="1"/>
  <c r="AK889" i="1"/>
  <c r="AK890" i="1"/>
  <c r="AK891" i="1"/>
  <c r="AK892" i="1"/>
  <c r="AK893" i="1"/>
  <c r="AK894" i="1"/>
  <c r="AK895" i="1"/>
  <c r="AK896" i="1"/>
  <c r="AK897" i="1"/>
  <c r="AK898" i="1"/>
  <c r="AK899" i="1"/>
  <c r="AK900" i="1"/>
  <c r="AK901" i="1"/>
  <c r="AK902" i="1"/>
  <c r="AK903" i="1"/>
  <c r="AK904" i="1"/>
  <c r="AK905" i="1"/>
  <c r="AK906" i="1"/>
  <c r="AK907" i="1"/>
  <c r="AK908" i="1"/>
  <c r="AK909" i="1"/>
  <c r="AK910" i="1"/>
  <c r="AK911" i="1"/>
  <c r="AK912" i="1"/>
  <c r="AK913" i="1"/>
  <c r="AK914" i="1"/>
  <c r="AK915" i="1"/>
  <c r="AK916" i="1"/>
  <c r="AK917" i="1"/>
  <c r="AK918" i="1"/>
  <c r="AK919" i="1"/>
  <c r="AK920" i="1"/>
  <c r="AK921" i="1"/>
  <c r="AK922" i="1"/>
  <c r="AK923" i="1"/>
  <c r="AK924" i="1"/>
  <c r="AK925" i="1"/>
  <c r="AK926" i="1"/>
  <c r="AK927" i="1"/>
  <c r="AK928" i="1"/>
  <c r="AK929" i="1"/>
  <c r="AK930" i="1"/>
  <c r="AK931" i="1"/>
  <c r="AK932" i="1"/>
  <c r="AK933" i="1"/>
  <c r="AK934" i="1"/>
  <c r="AK935" i="1"/>
  <c r="AK936" i="1"/>
  <c r="AK937" i="1"/>
  <c r="AK938" i="1"/>
  <c r="AK939" i="1"/>
  <c r="AK940" i="1"/>
  <c r="AK941" i="1"/>
  <c r="AK942" i="1"/>
  <c r="AK943" i="1"/>
  <c r="AK944" i="1"/>
  <c r="AK945" i="1"/>
  <c r="AK946" i="1"/>
  <c r="AK947" i="1"/>
  <c r="AK948" i="1"/>
  <c r="AK949" i="1"/>
  <c r="AK950" i="1"/>
  <c r="AK951" i="1"/>
  <c r="AK952" i="1"/>
  <c r="AK953" i="1"/>
  <c r="AK954" i="1"/>
  <c r="AK955" i="1"/>
  <c r="AK956" i="1"/>
  <c r="AK957" i="1"/>
  <c r="AK958" i="1"/>
  <c r="AK959" i="1"/>
  <c r="AK960" i="1"/>
  <c r="AK961" i="1"/>
  <c r="AK962" i="1"/>
  <c r="AK963" i="1"/>
  <c r="AK964" i="1"/>
  <c r="AK965" i="1"/>
  <c r="AK966" i="1"/>
  <c r="AK967" i="1"/>
  <c r="AK968" i="1"/>
  <c r="AK969" i="1"/>
  <c r="AK970" i="1"/>
  <c r="AK971" i="1"/>
  <c r="AK972" i="1"/>
  <c r="AK973" i="1"/>
  <c r="AK974" i="1"/>
  <c r="AK975" i="1"/>
  <c r="AK976" i="1"/>
  <c r="AK977" i="1"/>
  <c r="AK978" i="1"/>
  <c r="AK979" i="1"/>
  <c r="AK980" i="1"/>
  <c r="AK981" i="1"/>
  <c r="AK982" i="1"/>
  <c r="AK983" i="1"/>
  <c r="AK984" i="1"/>
  <c r="AK985" i="1"/>
  <c r="AK986" i="1"/>
  <c r="AK987" i="1"/>
  <c r="AK988" i="1"/>
  <c r="AK989" i="1"/>
  <c r="AK990" i="1"/>
  <c r="AK991" i="1"/>
  <c r="AK992" i="1"/>
  <c r="AK993" i="1"/>
  <c r="AK994" i="1"/>
  <c r="AK995" i="1"/>
  <c r="AK996" i="1"/>
  <c r="AK997" i="1"/>
  <c r="AK998" i="1"/>
  <c r="AK999" i="1"/>
  <c r="AK1000" i="1"/>
  <c r="AK1001" i="1"/>
  <c r="AK1002" i="1"/>
  <c r="AK1003" i="1"/>
  <c r="AK1004" i="1"/>
  <c r="AK1005" i="1"/>
  <c r="AK1006" i="1"/>
  <c r="AK1007" i="1"/>
  <c r="AK1008" i="1"/>
  <c r="AK1009" i="1"/>
  <c r="AK1010" i="1"/>
  <c r="AK1011" i="1"/>
  <c r="AK1012" i="1"/>
  <c r="AK1013" i="1"/>
  <c r="AK1014" i="1"/>
  <c r="AK1015" i="1"/>
  <c r="AK1016" i="1"/>
  <c r="AK1017" i="1"/>
  <c r="AK1018" i="1"/>
  <c r="AK1019" i="1"/>
  <c r="AK1020" i="1"/>
  <c r="AK1021" i="1"/>
  <c r="AK1022" i="1"/>
  <c r="AK1023" i="1"/>
  <c r="AK1024" i="1"/>
  <c r="AK1025" i="1"/>
  <c r="AK1026" i="1"/>
  <c r="AK1027" i="1"/>
  <c r="AK1028" i="1"/>
  <c r="AK1029" i="1"/>
  <c r="AK1030" i="1"/>
  <c r="AK1031" i="1"/>
  <c r="AK1032" i="1"/>
  <c r="AK1033" i="1"/>
  <c r="AK1034" i="1"/>
  <c r="AK1035" i="1"/>
  <c r="AK1036" i="1"/>
  <c r="AK1037" i="1"/>
  <c r="AK1038" i="1"/>
  <c r="AK1039" i="1"/>
  <c r="AK1040" i="1"/>
  <c r="AK1041" i="1"/>
  <c r="AK1042" i="1"/>
  <c r="AK1043" i="1"/>
  <c r="AK1044" i="1"/>
  <c r="AK1045" i="1"/>
  <c r="AK1046" i="1"/>
  <c r="AK1047" i="1"/>
  <c r="AK1048" i="1"/>
  <c r="AK1049" i="1"/>
  <c r="AK1050" i="1"/>
  <c r="AK1051" i="1"/>
  <c r="AK1052" i="1"/>
  <c r="AK1053" i="1"/>
  <c r="AK1054" i="1"/>
  <c r="AK1055" i="1"/>
  <c r="AK1056" i="1"/>
  <c r="AK1057" i="1"/>
  <c r="AK1058" i="1"/>
  <c r="AK1059" i="1"/>
  <c r="AK1060" i="1"/>
  <c r="AK1061" i="1"/>
  <c r="AK1062" i="1"/>
  <c r="AK1063" i="1"/>
  <c r="AK1064" i="1"/>
  <c r="AK1065" i="1"/>
  <c r="AK1066" i="1"/>
  <c r="AK1067" i="1"/>
  <c r="AK1068" i="1"/>
  <c r="AK1069" i="1"/>
  <c r="AK1070" i="1"/>
  <c r="AK1071" i="1"/>
  <c r="AK1072" i="1"/>
  <c r="AK1073" i="1"/>
  <c r="AK1074" i="1"/>
  <c r="AK1075" i="1"/>
  <c r="AK1076" i="1"/>
  <c r="AK1077" i="1"/>
  <c r="AK1078" i="1"/>
  <c r="AK1079" i="1"/>
  <c r="AK1080" i="1"/>
  <c r="AK1081" i="1"/>
  <c r="AK1082" i="1"/>
  <c r="AK1083" i="1"/>
  <c r="AK1084" i="1"/>
  <c r="AK1085" i="1"/>
  <c r="AK1086" i="1"/>
  <c r="AK1087" i="1"/>
  <c r="AK1088" i="1"/>
  <c r="AK1089" i="1"/>
  <c r="AK1090" i="1"/>
  <c r="AK1091" i="1"/>
  <c r="AK1092" i="1"/>
  <c r="AK1093" i="1"/>
  <c r="AK1094" i="1"/>
  <c r="AK1095" i="1"/>
  <c r="AK1096" i="1"/>
  <c r="AK1097" i="1"/>
  <c r="AK1098" i="1"/>
  <c r="AK1099" i="1"/>
  <c r="AK1100" i="1"/>
  <c r="AK1101" i="1"/>
  <c r="AK1102" i="1"/>
  <c r="AK1103" i="1"/>
  <c r="AK1104" i="1"/>
  <c r="AK1105" i="1"/>
  <c r="AK1106" i="1"/>
  <c r="AK1107" i="1"/>
  <c r="AK1108" i="1"/>
  <c r="AK1109" i="1"/>
  <c r="AK1110" i="1"/>
  <c r="AK1111" i="1"/>
  <c r="AK1112" i="1"/>
  <c r="AK1113" i="1"/>
  <c r="AK1114" i="1"/>
  <c r="AK1115" i="1"/>
  <c r="AK1116" i="1"/>
  <c r="AK1117" i="1"/>
  <c r="AK1118" i="1"/>
  <c r="AK1119" i="1"/>
  <c r="AK1120" i="1"/>
  <c r="AK1121" i="1"/>
  <c r="AK1122" i="1"/>
  <c r="AK1123" i="1"/>
  <c r="AK1124" i="1"/>
  <c r="AK1125" i="1"/>
  <c r="AK1126" i="1"/>
  <c r="AK1127" i="1"/>
  <c r="AK1128" i="1"/>
  <c r="AK1129" i="1"/>
  <c r="AK1130" i="1"/>
  <c r="AK1131" i="1"/>
  <c r="AK1132" i="1"/>
  <c r="AK1133" i="1"/>
  <c r="AK1134" i="1"/>
  <c r="AK1135" i="1"/>
  <c r="AK1136" i="1"/>
  <c r="AK1137" i="1"/>
  <c r="AK1138" i="1"/>
  <c r="AK1139" i="1"/>
  <c r="AK1140" i="1"/>
  <c r="AK1141" i="1"/>
  <c r="AK1142" i="1"/>
  <c r="AK1143" i="1"/>
  <c r="AK1144" i="1"/>
  <c r="AK1145" i="1"/>
  <c r="AK1146" i="1"/>
  <c r="AK1147" i="1"/>
  <c r="AK1148" i="1"/>
  <c r="AK1149" i="1"/>
  <c r="AK1150" i="1"/>
  <c r="AK1151" i="1"/>
  <c r="AK1152" i="1"/>
  <c r="AK1153" i="1"/>
  <c r="AK1154" i="1"/>
  <c r="AK1155" i="1"/>
  <c r="AK1156" i="1"/>
  <c r="AK1157" i="1"/>
  <c r="AK1158" i="1"/>
  <c r="AK1159" i="1"/>
  <c r="AK1160" i="1"/>
  <c r="AK1161" i="1"/>
  <c r="AK1162" i="1"/>
  <c r="AK1163" i="1"/>
  <c r="AK1164" i="1"/>
  <c r="AK1165" i="1"/>
  <c r="AK1166" i="1"/>
  <c r="AK1167" i="1"/>
  <c r="AK1168" i="1"/>
  <c r="AK1169" i="1"/>
  <c r="AK1170" i="1"/>
  <c r="AK1171" i="1"/>
  <c r="AK1172" i="1"/>
  <c r="AK1173" i="1"/>
  <c r="AK1174" i="1"/>
  <c r="AK1175" i="1"/>
  <c r="AK1176" i="1"/>
  <c r="AK1177" i="1"/>
  <c r="AK1178" i="1"/>
  <c r="AK1179" i="1"/>
  <c r="AK1180" i="1"/>
  <c r="AK1181" i="1"/>
  <c r="AK1182" i="1"/>
  <c r="AK1183" i="1"/>
  <c r="AK1184" i="1"/>
  <c r="AK1185" i="1"/>
  <c r="AK1186" i="1"/>
  <c r="AK1187" i="1"/>
  <c r="AK1188" i="1"/>
  <c r="AK1189" i="1"/>
  <c r="AK1190" i="1"/>
  <c r="AK1191" i="1"/>
  <c r="AK1192" i="1"/>
  <c r="AK1193" i="1"/>
  <c r="AK1194" i="1"/>
  <c r="AK1195" i="1"/>
  <c r="AK1196" i="1"/>
  <c r="AK1197" i="1"/>
  <c r="AK1198" i="1"/>
  <c r="AK1199" i="1"/>
  <c r="AK1200" i="1"/>
  <c r="AK1201" i="1"/>
  <c r="AK1202" i="1"/>
  <c r="AK1203" i="1"/>
  <c r="AK1204" i="1"/>
  <c r="AK1205" i="1"/>
  <c r="AK1206" i="1"/>
  <c r="AK1207" i="1"/>
  <c r="AK1208" i="1"/>
  <c r="AK1209" i="1"/>
  <c r="AK1210" i="1"/>
  <c r="AK1211" i="1"/>
  <c r="AK1212" i="1"/>
  <c r="AK1213" i="1"/>
  <c r="AK1214" i="1"/>
  <c r="AK1215" i="1"/>
  <c r="AK1216" i="1"/>
  <c r="AK1217" i="1"/>
  <c r="AK1218" i="1"/>
  <c r="AK1219" i="1"/>
  <c r="AK1220" i="1"/>
  <c r="AK1221" i="1"/>
  <c r="AK1222" i="1"/>
  <c r="AK1223" i="1"/>
  <c r="AK1224" i="1"/>
  <c r="AK1225" i="1"/>
  <c r="AK1226" i="1"/>
  <c r="AK1227" i="1"/>
  <c r="AK1228" i="1"/>
  <c r="AK1229" i="1"/>
  <c r="AK1230" i="1"/>
  <c r="AK1231" i="1"/>
  <c r="AK1232" i="1"/>
  <c r="AK1233" i="1"/>
  <c r="AK1234" i="1"/>
  <c r="AK1235" i="1"/>
  <c r="AK1236" i="1"/>
  <c r="AK1237" i="1"/>
  <c r="AK1238" i="1"/>
  <c r="AK1239" i="1"/>
  <c r="AK1240" i="1"/>
  <c r="AK1241" i="1"/>
  <c r="AK1242" i="1"/>
  <c r="AK1243" i="1"/>
  <c r="AK1244" i="1"/>
  <c r="AK1245" i="1"/>
  <c r="AK1246" i="1"/>
  <c r="AK1247" i="1"/>
  <c r="AK1248" i="1"/>
  <c r="AK1249" i="1"/>
  <c r="AK1250" i="1"/>
  <c r="AK1251" i="1"/>
  <c r="AK1252" i="1"/>
  <c r="AK1253" i="1"/>
  <c r="AK1254" i="1"/>
  <c r="AK1255" i="1"/>
  <c r="AK1256" i="1"/>
  <c r="AK1257" i="1"/>
  <c r="AK1258" i="1"/>
  <c r="AK1259" i="1"/>
  <c r="AK1260" i="1"/>
  <c r="AK1261" i="1"/>
  <c r="AK1262" i="1"/>
  <c r="AK1263" i="1"/>
  <c r="AK1264" i="1"/>
  <c r="AK1265" i="1"/>
  <c r="AK1266" i="1"/>
  <c r="AK1267" i="1"/>
  <c r="AK1268" i="1"/>
  <c r="AK1269" i="1"/>
  <c r="AK1270" i="1"/>
  <c r="AK1271" i="1"/>
  <c r="AK1272" i="1"/>
  <c r="AK1273" i="1"/>
  <c r="AK1274" i="1"/>
  <c r="AK1275" i="1"/>
  <c r="AK1276" i="1"/>
  <c r="AK1277" i="1"/>
  <c r="AK1278" i="1"/>
  <c r="AK1279" i="1"/>
  <c r="AK1280" i="1"/>
  <c r="AK1281" i="1"/>
  <c r="AK1282" i="1"/>
  <c r="AK1283" i="1"/>
  <c r="AK1284" i="1"/>
  <c r="AK1285" i="1"/>
  <c r="AK1286" i="1"/>
  <c r="AK1287" i="1"/>
  <c r="AK1288" i="1"/>
  <c r="AK1289" i="1"/>
  <c r="AK1290" i="1"/>
  <c r="AK1291" i="1"/>
  <c r="AK1292" i="1"/>
  <c r="AK1293" i="1"/>
  <c r="AK1294" i="1"/>
  <c r="AK1295" i="1"/>
  <c r="AK1296" i="1"/>
  <c r="AK1297" i="1"/>
  <c r="AK1298" i="1"/>
  <c r="AK1299" i="1"/>
  <c r="AK1300" i="1"/>
  <c r="AK1301" i="1"/>
  <c r="AK1302" i="1"/>
  <c r="AK1303" i="1"/>
  <c r="AK1304" i="1"/>
  <c r="AK1305" i="1"/>
  <c r="AK1306" i="1"/>
  <c r="AK1307" i="1"/>
  <c r="AK1308" i="1"/>
  <c r="AK1309" i="1"/>
  <c r="AK1310" i="1"/>
  <c r="AK1311" i="1"/>
  <c r="AK1312" i="1"/>
  <c r="AK1313" i="1"/>
  <c r="AK1314" i="1"/>
  <c r="AK1315" i="1"/>
  <c r="AK1316" i="1"/>
  <c r="AK1317" i="1"/>
  <c r="AK1318" i="1"/>
  <c r="AK1319" i="1"/>
  <c r="AK1320" i="1"/>
  <c r="AK1321" i="1"/>
  <c r="AK1322" i="1"/>
  <c r="AK1323" i="1"/>
  <c r="AK1324" i="1"/>
  <c r="AK1325" i="1"/>
  <c r="AK1326" i="1"/>
  <c r="AK1327" i="1"/>
  <c r="AK1328" i="1"/>
  <c r="AK1329" i="1"/>
  <c r="AK1330" i="1"/>
  <c r="AK1331" i="1"/>
  <c r="AK1332" i="1"/>
  <c r="AK1333" i="1"/>
  <c r="AK1334" i="1"/>
  <c r="AK1335" i="1"/>
  <c r="AK1336" i="1"/>
  <c r="AK1337" i="1"/>
  <c r="AK1338" i="1"/>
  <c r="AK1339" i="1"/>
  <c r="AK1340" i="1"/>
  <c r="AK1341" i="1"/>
  <c r="AK1342" i="1"/>
  <c r="AK1343" i="1"/>
  <c r="AK1344" i="1"/>
  <c r="AK1345" i="1"/>
  <c r="AK1346" i="1"/>
  <c r="AK1347" i="1"/>
  <c r="AK1348" i="1"/>
  <c r="AK1349" i="1"/>
  <c r="AK1350" i="1"/>
  <c r="AK1351" i="1"/>
  <c r="AK1352" i="1"/>
  <c r="AK1353" i="1"/>
  <c r="AK1354" i="1"/>
  <c r="AK1355" i="1"/>
  <c r="AK1356" i="1"/>
  <c r="AK1357" i="1"/>
  <c r="AK1358" i="1"/>
  <c r="AK1359" i="1"/>
  <c r="AK1360" i="1"/>
  <c r="AK1361" i="1"/>
  <c r="AK1362" i="1"/>
  <c r="AK1363" i="1"/>
  <c r="AK1364" i="1"/>
  <c r="AK1365" i="1"/>
  <c r="AK1366" i="1"/>
  <c r="AK1367" i="1"/>
  <c r="AK1368" i="1"/>
  <c r="AK1369" i="1"/>
  <c r="AK1370" i="1"/>
  <c r="AK1371" i="1"/>
  <c r="AK1372" i="1"/>
  <c r="AK1373" i="1"/>
  <c r="AK1374" i="1"/>
  <c r="AK1375" i="1"/>
  <c r="AK1376" i="1"/>
  <c r="AK1377" i="1"/>
  <c r="AK1378" i="1"/>
  <c r="AK1379" i="1"/>
  <c r="AK1380" i="1"/>
  <c r="AK1381" i="1"/>
  <c r="AK1382" i="1"/>
  <c r="AK1383" i="1"/>
  <c r="AK1384" i="1"/>
  <c r="AK1385" i="1"/>
  <c r="AK1386" i="1"/>
  <c r="AK1387" i="1"/>
  <c r="AK1388" i="1"/>
  <c r="AK1389" i="1"/>
  <c r="AK1390" i="1"/>
  <c r="AK1391" i="1"/>
  <c r="AK1392" i="1"/>
  <c r="AK1393" i="1"/>
  <c r="AK1394" i="1"/>
  <c r="AK1395" i="1"/>
  <c r="AK1396" i="1"/>
  <c r="AK1397" i="1"/>
  <c r="AK1398" i="1"/>
  <c r="AK1399" i="1"/>
  <c r="AK1400" i="1"/>
  <c r="AK1401" i="1"/>
  <c r="AK1402" i="1"/>
  <c r="AK1403" i="1"/>
  <c r="AK1404" i="1"/>
  <c r="AK1405" i="1"/>
  <c r="AK1406" i="1"/>
  <c r="AK1407" i="1"/>
  <c r="AK1408" i="1"/>
  <c r="AK1409" i="1"/>
  <c r="AK1410" i="1"/>
  <c r="AK1411" i="1"/>
  <c r="AK1412" i="1"/>
  <c r="AK1413" i="1"/>
  <c r="AK1414" i="1"/>
  <c r="AK1415" i="1"/>
  <c r="AK1416" i="1"/>
  <c r="AK1417" i="1"/>
  <c r="AK1418" i="1"/>
  <c r="AK1419" i="1"/>
  <c r="AK1420" i="1"/>
  <c r="AK1421" i="1"/>
  <c r="AK1422" i="1"/>
  <c r="AK1423" i="1"/>
  <c r="AK1424" i="1"/>
  <c r="AK1425" i="1"/>
  <c r="AK1426" i="1"/>
  <c r="AK1427" i="1"/>
  <c r="AK1428" i="1"/>
  <c r="AK1429" i="1"/>
  <c r="AK1430" i="1"/>
  <c r="AK1431" i="1"/>
  <c r="AK1432" i="1"/>
  <c r="AK1433" i="1"/>
  <c r="AK1434" i="1"/>
  <c r="AK1435" i="1"/>
  <c r="AK1436" i="1"/>
  <c r="AK1437" i="1"/>
  <c r="AK1438" i="1"/>
  <c r="AK1439" i="1"/>
  <c r="AK1440" i="1"/>
  <c r="AK1441" i="1"/>
  <c r="AK1442" i="1"/>
  <c r="AK1443" i="1"/>
  <c r="AK1444" i="1"/>
  <c r="AK1445" i="1"/>
  <c r="AK1446" i="1"/>
  <c r="AK1447" i="1"/>
  <c r="AK1448" i="1"/>
  <c r="AK1449" i="1"/>
  <c r="AK1450" i="1"/>
  <c r="AK1451" i="1"/>
  <c r="AK1452" i="1"/>
  <c r="AK1453" i="1"/>
  <c r="AK1454" i="1"/>
  <c r="AK1455" i="1"/>
  <c r="AK1456" i="1"/>
  <c r="AK1457" i="1"/>
  <c r="AK1458" i="1"/>
  <c r="AK1459" i="1"/>
  <c r="AK1460" i="1"/>
  <c r="AK1461" i="1"/>
  <c r="AK1462" i="1"/>
  <c r="AK1463" i="1"/>
  <c r="AK1464" i="1"/>
  <c r="AK1465" i="1"/>
  <c r="AK1466" i="1"/>
  <c r="AK1467" i="1"/>
  <c r="AK1468" i="1"/>
  <c r="AK1469" i="1"/>
  <c r="AK1470" i="1"/>
  <c r="AK1471" i="1"/>
  <c r="AK1472" i="1"/>
  <c r="AK1473" i="1"/>
  <c r="AK1474" i="1"/>
  <c r="AK1475" i="1"/>
  <c r="AK1476" i="1"/>
  <c r="AK1477" i="1"/>
  <c r="AK1478" i="1"/>
  <c r="AK1479" i="1"/>
  <c r="AK1480" i="1"/>
  <c r="AK1481" i="1"/>
  <c r="AK1482" i="1"/>
  <c r="AK1483" i="1"/>
  <c r="AK1484" i="1"/>
  <c r="AK1485" i="1"/>
  <c r="AK1486" i="1"/>
  <c r="AK1487" i="1"/>
  <c r="AK1488" i="1"/>
  <c r="AK1489" i="1"/>
  <c r="AK1490" i="1"/>
  <c r="AK1491" i="1"/>
  <c r="AK1492" i="1"/>
  <c r="AK1493" i="1"/>
  <c r="AK1494" i="1"/>
  <c r="AK1495" i="1"/>
  <c r="AK1496" i="1"/>
  <c r="AK1497" i="1"/>
  <c r="AK1498" i="1"/>
  <c r="AK1499" i="1"/>
  <c r="AK1500" i="1"/>
  <c r="AK1501" i="1"/>
  <c r="AK1502" i="1"/>
  <c r="AK1503" i="1"/>
  <c r="AK1504" i="1"/>
  <c r="AK1505" i="1"/>
  <c r="AK1506" i="1"/>
  <c r="AK1507" i="1"/>
  <c r="AK1508" i="1"/>
  <c r="AK1509" i="1"/>
  <c r="AK1510" i="1"/>
  <c r="AK1511" i="1"/>
  <c r="AK1512" i="1"/>
  <c r="AK1513" i="1"/>
  <c r="AK1514" i="1"/>
  <c r="AK1515" i="1"/>
  <c r="AK1516" i="1"/>
  <c r="AK1517" i="1"/>
  <c r="AK1518" i="1"/>
  <c r="AK1519" i="1"/>
  <c r="AK1520" i="1"/>
  <c r="AK1521" i="1"/>
  <c r="AK1522" i="1"/>
  <c r="AK1523" i="1"/>
  <c r="AK1524" i="1"/>
  <c r="AK1525" i="1"/>
  <c r="AK1526" i="1"/>
  <c r="AK1527" i="1"/>
  <c r="AK1528" i="1"/>
  <c r="AK1529" i="1"/>
  <c r="AK1530" i="1"/>
  <c r="AK1531" i="1"/>
  <c r="AK1532" i="1"/>
  <c r="AK1533" i="1"/>
  <c r="AK1534" i="1"/>
  <c r="AK1535" i="1"/>
  <c r="AK1536" i="1"/>
  <c r="AK1537" i="1"/>
  <c r="AK1538" i="1"/>
  <c r="AK1539" i="1"/>
  <c r="AK1540" i="1"/>
  <c r="AK1541" i="1"/>
  <c r="AK1542" i="1"/>
  <c r="AK1543" i="1"/>
  <c r="AK1544" i="1"/>
  <c r="AK1545" i="1"/>
  <c r="AK1546" i="1"/>
  <c r="AK1547" i="1"/>
  <c r="AK1548" i="1"/>
  <c r="AK1549" i="1"/>
  <c r="AK1550" i="1"/>
  <c r="AK1551" i="1"/>
  <c r="AK1552" i="1"/>
  <c r="AK1553" i="1"/>
  <c r="AK1554" i="1"/>
  <c r="AK1555" i="1"/>
  <c r="AK1556" i="1"/>
  <c r="AK1557" i="1"/>
  <c r="AK1558" i="1"/>
  <c r="AK1559" i="1"/>
  <c r="AK1560" i="1"/>
  <c r="AK1561" i="1"/>
  <c r="AK1562" i="1"/>
  <c r="AK1563" i="1"/>
  <c r="AK1564" i="1"/>
  <c r="AK1565" i="1"/>
  <c r="AK1566" i="1"/>
  <c r="AK1567" i="1"/>
  <c r="AK1568" i="1"/>
  <c r="AK1569" i="1"/>
  <c r="AK1570" i="1"/>
  <c r="AK1571" i="1"/>
  <c r="AK1572" i="1"/>
  <c r="AK1573" i="1"/>
  <c r="AK1574" i="1"/>
  <c r="AK1575" i="1"/>
  <c r="AK1576" i="1"/>
  <c r="AK1577" i="1"/>
  <c r="AK1578" i="1"/>
  <c r="AK1579" i="1"/>
  <c r="AK1580" i="1"/>
  <c r="AK1581" i="1"/>
  <c r="AK1582" i="1"/>
  <c r="AK1583" i="1"/>
  <c r="AK1584" i="1"/>
  <c r="AK1585" i="1"/>
  <c r="AK1586" i="1"/>
  <c r="AK1587" i="1"/>
  <c r="AK1588" i="1"/>
  <c r="AK1589" i="1"/>
  <c r="AK1590" i="1"/>
  <c r="AK1591" i="1"/>
  <c r="AK1592" i="1"/>
  <c r="AK1593" i="1"/>
  <c r="AK1594" i="1"/>
  <c r="AK1595" i="1"/>
  <c r="AK1596" i="1"/>
  <c r="AK1597" i="1"/>
  <c r="AK1598" i="1"/>
  <c r="AK1599" i="1"/>
  <c r="AK1600" i="1"/>
  <c r="AK1601" i="1"/>
  <c r="AK1602" i="1"/>
  <c r="AK1603" i="1"/>
  <c r="AK1604" i="1"/>
  <c r="AK1605" i="1"/>
  <c r="AK1606" i="1"/>
  <c r="AK1607" i="1"/>
  <c r="AK1608" i="1"/>
  <c r="AK1609" i="1"/>
  <c r="AK1610" i="1"/>
  <c r="AK1611" i="1"/>
  <c r="AK1612" i="1"/>
  <c r="AK1613" i="1"/>
  <c r="AK1614" i="1"/>
  <c r="AK1615" i="1"/>
  <c r="AK1616" i="1"/>
  <c r="AK1617" i="1"/>
  <c r="AK1618" i="1"/>
  <c r="AK1619" i="1"/>
  <c r="AK1620" i="1"/>
  <c r="AK1621" i="1"/>
  <c r="AK1622" i="1"/>
  <c r="AK1623" i="1"/>
  <c r="AK1624" i="1"/>
  <c r="AK1625" i="1"/>
  <c r="AK1626" i="1"/>
  <c r="AK1627" i="1"/>
  <c r="AK1628" i="1"/>
  <c r="AK1629" i="1"/>
  <c r="AK1630" i="1"/>
  <c r="AK1631" i="1"/>
  <c r="AK1632" i="1"/>
  <c r="AK1633" i="1"/>
  <c r="AK1634" i="1"/>
  <c r="AK1635" i="1"/>
  <c r="AK1636" i="1"/>
  <c r="AK1637" i="1"/>
  <c r="AK1638" i="1"/>
  <c r="AK1639" i="1"/>
  <c r="AK1640" i="1"/>
  <c r="AK1641" i="1"/>
  <c r="AK1642" i="1"/>
  <c r="AK1643" i="1"/>
  <c r="AK1644" i="1"/>
  <c r="AK1645" i="1"/>
  <c r="AK1646" i="1"/>
  <c r="AK1647" i="1"/>
  <c r="AK1648" i="1"/>
  <c r="AK1649" i="1"/>
  <c r="AK1650" i="1"/>
  <c r="AK1651" i="1"/>
  <c r="AK1652" i="1"/>
  <c r="AK1653" i="1"/>
  <c r="AK1654" i="1"/>
  <c r="AK1655" i="1"/>
  <c r="AK1656" i="1"/>
  <c r="AK1657" i="1"/>
  <c r="AK1658" i="1"/>
  <c r="AK1659" i="1"/>
  <c r="AK1660" i="1"/>
  <c r="AK1661" i="1"/>
  <c r="AK1662" i="1"/>
  <c r="AK1663" i="1"/>
  <c r="AK1664" i="1"/>
  <c r="AK1665" i="1"/>
  <c r="AK1666" i="1"/>
  <c r="AK1667" i="1"/>
  <c r="AK1668" i="1"/>
  <c r="AK1669" i="1"/>
  <c r="AK1670" i="1"/>
  <c r="AK1671" i="1"/>
  <c r="AK1672" i="1"/>
  <c r="AK1673" i="1"/>
  <c r="AK1674" i="1"/>
  <c r="AK1675" i="1"/>
  <c r="AK1676" i="1"/>
  <c r="AK1677" i="1"/>
  <c r="AK1678" i="1"/>
  <c r="AK1679" i="1"/>
  <c r="AK1680" i="1"/>
  <c r="AK1681" i="1"/>
  <c r="AK1682" i="1"/>
  <c r="AK1683" i="1"/>
  <c r="AK1684" i="1"/>
  <c r="AK1685" i="1"/>
  <c r="AK1686" i="1"/>
  <c r="AK1687" i="1"/>
  <c r="AK1688" i="1"/>
  <c r="AK1689" i="1"/>
  <c r="AK1690" i="1"/>
  <c r="AK1691" i="1"/>
  <c r="AK1692" i="1"/>
  <c r="AK1693" i="1"/>
  <c r="AK1694" i="1"/>
  <c r="AK1695" i="1"/>
  <c r="AK1696" i="1"/>
  <c r="AK1697" i="1"/>
  <c r="AK1698" i="1"/>
  <c r="AK1699" i="1"/>
  <c r="AK1700" i="1"/>
  <c r="AK1701" i="1"/>
  <c r="AK1702" i="1"/>
  <c r="AK1703" i="1"/>
  <c r="AK1704" i="1"/>
  <c r="AK1705" i="1"/>
  <c r="AK1706" i="1"/>
  <c r="AK1707" i="1"/>
  <c r="AK1708" i="1"/>
  <c r="AK1709" i="1"/>
  <c r="AK1710" i="1"/>
  <c r="AK1711" i="1"/>
  <c r="AK1712" i="1"/>
  <c r="AK1713" i="1"/>
  <c r="AK1714" i="1"/>
  <c r="AK1715" i="1"/>
  <c r="AK1716" i="1"/>
  <c r="AK1717" i="1"/>
  <c r="AK1718" i="1"/>
  <c r="AK1719" i="1"/>
  <c r="AK1720" i="1"/>
  <c r="AK1721" i="1"/>
  <c r="AK1722" i="1"/>
  <c r="AK1723" i="1"/>
  <c r="AK1724" i="1"/>
  <c r="AK1725" i="1"/>
  <c r="AK1726" i="1"/>
  <c r="AK1727" i="1"/>
  <c r="AK1728" i="1"/>
  <c r="AK1729" i="1"/>
  <c r="AK1730" i="1"/>
  <c r="AK1731" i="1"/>
  <c r="AK1732" i="1"/>
  <c r="AK1733" i="1"/>
  <c r="AK1734" i="1"/>
  <c r="AK1735" i="1"/>
  <c r="AK1736" i="1"/>
  <c r="AK1737" i="1"/>
  <c r="AK1738" i="1"/>
  <c r="AK1739" i="1"/>
  <c r="AK1740" i="1"/>
  <c r="AK1741" i="1"/>
  <c r="AK1742" i="1"/>
  <c r="AK1743" i="1"/>
  <c r="AK1744" i="1"/>
  <c r="AK1745" i="1"/>
  <c r="AK1746" i="1"/>
  <c r="AK1747" i="1"/>
  <c r="AK1748" i="1"/>
  <c r="AK1749" i="1"/>
  <c r="AK1750" i="1"/>
  <c r="AK1751" i="1"/>
  <c r="AK1752" i="1"/>
  <c r="AK1753" i="1"/>
  <c r="AK1754" i="1"/>
  <c r="AK1755" i="1"/>
  <c r="AK1756" i="1"/>
  <c r="AK1757" i="1"/>
  <c r="AK1758" i="1"/>
  <c r="AK1759" i="1"/>
  <c r="AK1760" i="1"/>
  <c r="AK1761" i="1"/>
  <c r="AK1762" i="1"/>
  <c r="AK1763" i="1"/>
  <c r="AK1764" i="1"/>
  <c r="AK1765" i="1"/>
  <c r="AK1766" i="1"/>
  <c r="AK1767" i="1"/>
  <c r="AK1768" i="1"/>
  <c r="AK1769" i="1"/>
  <c r="AK1770" i="1"/>
  <c r="AK1771" i="1"/>
  <c r="AK1772" i="1"/>
  <c r="AK1773" i="1"/>
  <c r="AK1774" i="1"/>
  <c r="AK1775" i="1"/>
  <c r="AK1776" i="1"/>
  <c r="AK1777" i="1"/>
  <c r="AK1778" i="1"/>
  <c r="AK1779" i="1"/>
  <c r="AK1780" i="1"/>
  <c r="AK1781" i="1"/>
  <c r="AK1782" i="1"/>
  <c r="AK1783" i="1"/>
  <c r="AK1784" i="1"/>
  <c r="AK1785" i="1"/>
  <c r="AK1786" i="1"/>
  <c r="AK1787" i="1"/>
  <c r="AK1788" i="1"/>
  <c r="AK1789" i="1"/>
  <c r="AK1790" i="1"/>
  <c r="AK1791" i="1"/>
  <c r="AK1792" i="1"/>
  <c r="AK1793" i="1"/>
  <c r="AK1794" i="1"/>
  <c r="AK1795" i="1"/>
  <c r="AK1796" i="1"/>
  <c r="AK1797" i="1"/>
  <c r="AK1798" i="1"/>
  <c r="AK1799" i="1"/>
  <c r="AK1800" i="1"/>
  <c r="AK1801" i="1"/>
  <c r="AK1802" i="1"/>
  <c r="AK1803" i="1"/>
  <c r="AK1804" i="1"/>
  <c r="AK1805" i="1"/>
  <c r="AK1806" i="1"/>
  <c r="AK1807" i="1"/>
  <c r="AK1808" i="1"/>
  <c r="AK1809" i="1"/>
  <c r="AK1810" i="1"/>
  <c r="AK1811" i="1"/>
  <c r="AK1812" i="1"/>
  <c r="AK1813" i="1"/>
  <c r="AK1814" i="1"/>
  <c r="AK1815" i="1"/>
  <c r="AK1816" i="1"/>
  <c r="AK1817" i="1"/>
  <c r="AK1818" i="1"/>
  <c r="AK1819" i="1"/>
  <c r="AK1820" i="1"/>
  <c r="AK1821" i="1"/>
  <c r="AK1822" i="1"/>
  <c r="AK1823" i="1"/>
  <c r="AK1824" i="1"/>
  <c r="AK1825" i="1"/>
  <c r="AK1826" i="1"/>
  <c r="AK1827" i="1"/>
  <c r="AK1828" i="1"/>
  <c r="AK1829" i="1"/>
  <c r="AK1830" i="1"/>
  <c r="AK1831" i="1"/>
  <c r="AK1832" i="1"/>
  <c r="AK1833" i="1"/>
  <c r="AK1834" i="1"/>
  <c r="AK1835" i="1"/>
  <c r="AK1836" i="1"/>
  <c r="AK1837" i="1"/>
  <c r="AK1838" i="1"/>
  <c r="AK1839" i="1"/>
  <c r="AK1840" i="1"/>
  <c r="AK1841" i="1"/>
  <c r="AK1842" i="1"/>
  <c r="AK1843" i="1"/>
  <c r="AK1844" i="1"/>
  <c r="AK1845" i="1"/>
  <c r="AK1846" i="1"/>
  <c r="AK1847" i="1"/>
  <c r="AK1848" i="1"/>
  <c r="AK1849" i="1"/>
  <c r="AK1850" i="1"/>
  <c r="AK1851" i="1"/>
  <c r="AK1852" i="1"/>
  <c r="AK1853" i="1"/>
  <c r="AK1854" i="1"/>
  <c r="AK1855" i="1"/>
  <c r="AK1856" i="1"/>
  <c r="AK1857" i="1"/>
  <c r="AK1858" i="1"/>
  <c r="AK1859" i="1"/>
  <c r="AK1860" i="1"/>
  <c r="AK1861" i="1"/>
  <c r="AK1862" i="1"/>
  <c r="AK1863" i="1"/>
  <c r="AK1864" i="1"/>
  <c r="AK1865" i="1"/>
  <c r="AK1866" i="1"/>
  <c r="AK1867" i="1"/>
  <c r="AK1868" i="1"/>
  <c r="AK1869" i="1"/>
  <c r="AK1870" i="1"/>
  <c r="AK1871" i="1"/>
  <c r="AK1872" i="1"/>
  <c r="AK1873" i="1"/>
  <c r="AK1874" i="1"/>
  <c r="AK1875" i="1"/>
  <c r="AK1876" i="1"/>
  <c r="AK1877" i="1"/>
  <c r="AK1878" i="1"/>
  <c r="AK1879" i="1"/>
  <c r="AK1880" i="1"/>
  <c r="AK1881" i="1"/>
  <c r="AK1882" i="1"/>
  <c r="AK1883" i="1"/>
  <c r="AK1884" i="1"/>
  <c r="AK1885" i="1"/>
  <c r="AK1886" i="1"/>
  <c r="AK1887" i="1"/>
  <c r="AK1888" i="1"/>
  <c r="AK1889" i="1"/>
  <c r="AK1890" i="1"/>
  <c r="AK1891" i="1"/>
  <c r="AK1892" i="1"/>
  <c r="AK1893" i="1"/>
  <c r="AK1894" i="1"/>
  <c r="AK1895" i="1"/>
  <c r="AK1896" i="1"/>
  <c r="AK1897" i="1"/>
  <c r="AK1898" i="1"/>
  <c r="AK1899" i="1"/>
  <c r="AK1900" i="1"/>
  <c r="AK1901" i="1"/>
  <c r="AK1902" i="1"/>
  <c r="AK1903" i="1"/>
  <c r="AK1904" i="1"/>
  <c r="AK1905" i="1"/>
  <c r="AK1906" i="1"/>
  <c r="AK1907" i="1"/>
  <c r="AK1908" i="1"/>
  <c r="AK1909" i="1"/>
  <c r="AK1910" i="1"/>
  <c r="AK1911" i="1"/>
  <c r="AK1912" i="1"/>
  <c r="AK1913" i="1"/>
  <c r="AK1914" i="1"/>
  <c r="AK1915" i="1"/>
  <c r="AK1916" i="1"/>
  <c r="AK1917" i="1"/>
  <c r="AK1918" i="1"/>
  <c r="AK1919" i="1"/>
  <c r="AK1920" i="1"/>
  <c r="AK1921" i="1"/>
  <c r="AK1922" i="1"/>
  <c r="AK1923" i="1"/>
  <c r="AK1924" i="1"/>
  <c r="AK1925" i="1"/>
  <c r="AK1926" i="1"/>
  <c r="AK1927" i="1"/>
  <c r="AK1928" i="1"/>
  <c r="AK1929" i="1"/>
  <c r="AK1930" i="1"/>
  <c r="AK1931" i="1"/>
  <c r="AK1932" i="1"/>
  <c r="AK1933" i="1"/>
  <c r="AK1934" i="1"/>
  <c r="AK1935" i="1"/>
  <c r="AK1936" i="1"/>
  <c r="AK1937" i="1"/>
  <c r="AK1938" i="1"/>
  <c r="AK1939" i="1"/>
  <c r="AK1940" i="1"/>
  <c r="AK1941" i="1"/>
  <c r="AK1942" i="1"/>
  <c r="AK1943" i="1"/>
  <c r="AK1944" i="1"/>
  <c r="AK1945" i="1"/>
  <c r="AK1946" i="1"/>
  <c r="AK1947" i="1"/>
  <c r="AK1948" i="1"/>
  <c r="AK1949" i="1"/>
  <c r="AK1950" i="1"/>
  <c r="AK1951" i="1"/>
  <c r="AK1952" i="1"/>
  <c r="AK1953" i="1"/>
  <c r="AK1954" i="1"/>
  <c r="AK1955" i="1"/>
  <c r="AK1956" i="1"/>
  <c r="AK1957" i="1"/>
  <c r="AK1958" i="1"/>
  <c r="AK1959" i="1"/>
  <c r="AK1960" i="1"/>
  <c r="AK1961" i="1"/>
  <c r="AK1962" i="1"/>
  <c r="AK1963" i="1"/>
  <c r="AK1964" i="1"/>
  <c r="AK1965" i="1"/>
  <c r="AK1966" i="1"/>
  <c r="AK1967" i="1"/>
  <c r="AK1968" i="1"/>
  <c r="AK1969" i="1"/>
  <c r="AK1970" i="1"/>
  <c r="AK1971" i="1"/>
  <c r="AK1972" i="1"/>
  <c r="AK1973" i="1"/>
  <c r="AK1974" i="1"/>
  <c r="AK1975" i="1"/>
  <c r="AK1976" i="1"/>
  <c r="AK1977" i="1"/>
  <c r="AK1978" i="1"/>
  <c r="AK1979" i="1"/>
  <c r="AK1980" i="1"/>
  <c r="AK1981" i="1"/>
  <c r="AK1982" i="1"/>
  <c r="AK1983" i="1"/>
  <c r="AK1984" i="1"/>
  <c r="AK1985" i="1"/>
  <c r="AK1986" i="1"/>
  <c r="AK1987" i="1"/>
  <c r="AK1988" i="1"/>
  <c r="AK1989" i="1"/>
  <c r="AK1990" i="1"/>
  <c r="AK1991" i="1"/>
  <c r="AK1992" i="1"/>
  <c r="AK1993" i="1"/>
  <c r="AK1994" i="1"/>
  <c r="AK1995" i="1"/>
  <c r="AK1996" i="1"/>
  <c r="AK1997" i="1"/>
  <c r="AK1998" i="1"/>
  <c r="AK1999" i="1"/>
  <c r="AK2000" i="1"/>
  <c r="AK2001" i="1"/>
  <c r="AK2002" i="1"/>
  <c r="AK2003" i="1"/>
  <c r="AK2004" i="1"/>
  <c r="AK2005" i="1"/>
  <c r="AK2006" i="1"/>
  <c r="AK2007" i="1"/>
  <c r="AK2008" i="1"/>
  <c r="AK2009" i="1"/>
  <c r="AK2010" i="1"/>
  <c r="AK2011" i="1"/>
  <c r="AK2012" i="1"/>
  <c r="AK2013" i="1"/>
  <c r="AK2014" i="1"/>
  <c r="AK2015" i="1"/>
  <c r="AK2016" i="1"/>
  <c r="AK2017" i="1"/>
  <c r="AK2018" i="1"/>
  <c r="AK2019" i="1"/>
  <c r="AK2020" i="1"/>
  <c r="AK2021" i="1"/>
  <c r="AK2022" i="1"/>
  <c r="AK2023" i="1"/>
  <c r="AK2024" i="1"/>
  <c r="AK2025" i="1"/>
  <c r="AK2026" i="1"/>
  <c r="AK2027" i="1"/>
  <c r="AK2028" i="1"/>
  <c r="AK2029" i="1"/>
  <c r="AK2030" i="1"/>
  <c r="AK2031" i="1"/>
  <c r="AK2032" i="1"/>
  <c r="AK2033" i="1"/>
  <c r="AK2034" i="1"/>
  <c r="AK2035" i="1"/>
  <c r="AK2036" i="1"/>
  <c r="AK2037" i="1"/>
  <c r="AK2038" i="1"/>
  <c r="AK2039" i="1"/>
  <c r="AK2040" i="1"/>
  <c r="AK2041" i="1"/>
  <c r="AK2042" i="1"/>
  <c r="AK2043" i="1"/>
  <c r="AK2044" i="1"/>
  <c r="AK2045" i="1"/>
  <c r="AK2046" i="1"/>
  <c r="AK2047" i="1"/>
  <c r="AK2048" i="1"/>
  <c r="AK2049" i="1"/>
  <c r="AK2050" i="1"/>
  <c r="AK2051" i="1"/>
  <c r="AK2052" i="1"/>
  <c r="AK2053" i="1"/>
  <c r="AK2054" i="1"/>
  <c r="AK2055" i="1"/>
  <c r="AK2056" i="1"/>
  <c r="AK2057" i="1"/>
  <c r="AK2058" i="1"/>
  <c r="AK2059" i="1"/>
  <c r="AK2060" i="1"/>
  <c r="AK2061" i="1"/>
  <c r="AK2062" i="1"/>
  <c r="AK2063" i="1"/>
  <c r="AK2064" i="1"/>
  <c r="AK2065" i="1"/>
  <c r="AK2066" i="1"/>
  <c r="AK2067" i="1"/>
  <c r="AK2068" i="1"/>
  <c r="AK2069" i="1"/>
  <c r="AK2070" i="1"/>
  <c r="AK2071" i="1"/>
  <c r="AK2072" i="1"/>
  <c r="AK2073" i="1"/>
  <c r="AK2074" i="1"/>
  <c r="AK2075" i="1"/>
  <c r="AK2076" i="1"/>
  <c r="AK2077" i="1"/>
  <c r="AK2078" i="1"/>
  <c r="AK2079" i="1"/>
  <c r="AK2080" i="1"/>
  <c r="AK2081" i="1"/>
  <c r="AK2082" i="1"/>
  <c r="AK2083" i="1"/>
  <c r="AK2084" i="1"/>
  <c r="AK2085" i="1"/>
  <c r="AK2086" i="1"/>
  <c r="AK2087" i="1"/>
  <c r="AK2088" i="1"/>
  <c r="AK2089" i="1"/>
  <c r="AK2090" i="1"/>
  <c r="AK2091" i="1"/>
  <c r="AK2092" i="1"/>
  <c r="AK2093" i="1"/>
  <c r="AK2094" i="1"/>
  <c r="AK2095" i="1"/>
  <c r="AK2096" i="1"/>
  <c r="AK2097" i="1"/>
  <c r="AK2098" i="1"/>
  <c r="AK2099" i="1"/>
  <c r="AK2100" i="1"/>
  <c r="AK2101" i="1"/>
  <c r="AK2102" i="1"/>
  <c r="AK2103" i="1"/>
  <c r="AK2104" i="1"/>
  <c r="AK2105" i="1"/>
  <c r="AK2106" i="1"/>
  <c r="AK2107" i="1"/>
  <c r="AK2108" i="1"/>
  <c r="AK2109" i="1"/>
  <c r="AK2110" i="1"/>
  <c r="AK2111" i="1"/>
  <c r="AK2112" i="1"/>
  <c r="AK2113" i="1"/>
  <c r="AK2114" i="1"/>
  <c r="AK2115" i="1"/>
  <c r="AK2116" i="1"/>
  <c r="AK2117" i="1"/>
  <c r="AK2118" i="1"/>
  <c r="AK2119" i="1"/>
  <c r="AK2120" i="1"/>
  <c r="AK2121" i="1"/>
  <c r="AK2122" i="1"/>
  <c r="AK2123" i="1"/>
  <c r="AK2124" i="1"/>
  <c r="AK2125" i="1"/>
  <c r="AK2126" i="1"/>
  <c r="AK2127" i="1"/>
  <c r="AK2128" i="1"/>
  <c r="AK2129" i="1"/>
  <c r="AK2130" i="1"/>
  <c r="AK2131" i="1"/>
  <c r="AK2132" i="1"/>
  <c r="AK2133" i="1"/>
  <c r="AK2134" i="1"/>
  <c r="AK2135" i="1"/>
  <c r="AK2136" i="1"/>
  <c r="AK2137" i="1"/>
  <c r="AK2138" i="1"/>
  <c r="AK2139" i="1"/>
  <c r="AK2140" i="1"/>
  <c r="AK2141" i="1"/>
  <c r="AK2142" i="1"/>
  <c r="AK2143" i="1"/>
  <c r="AK2144" i="1"/>
  <c r="AK2145" i="1"/>
  <c r="AK2146" i="1"/>
  <c r="AK2147" i="1"/>
  <c r="AK2148" i="1"/>
  <c r="AK2149" i="1"/>
  <c r="AK2150" i="1"/>
  <c r="AK2151" i="1"/>
  <c r="AK2152" i="1"/>
  <c r="AK2153" i="1"/>
  <c r="AK2154" i="1"/>
  <c r="AK2155" i="1"/>
  <c r="AK2156" i="1"/>
  <c r="AK2157" i="1"/>
  <c r="AK2158" i="1"/>
  <c r="AK2159" i="1"/>
  <c r="AK2160" i="1"/>
  <c r="AK2161" i="1"/>
  <c r="AK2162" i="1"/>
  <c r="AK2163" i="1"/>
  <c r="AK2164" i="1"/>
  <c r="AK2165" i="1"/>
  <c r="AK2166" i="1"/>
  <c r="AK2167" i="1"/>
  <c r="AK2168" i="1"/>
  <c r="AK2169" i="1"/>
  <c r="AK2170" i="1"/>
  <c r="AK2171" i="1"/>
  <c r="AK2172" i="1"/>
  <c r="AK2173" i="1"/>
  <c r="AK2174" i="1"/>
  <c r="AK2175" i="1"/>
  <c r="AK2176" i="1"/>
  <c r="AK2177" i="1"/>
  <c r="AK2178" i="1"/>
  <c r="AK2179" i="1"/>
  <c r="AK2180" i="1"/>
  <c r="AK2181" i="1"/>
  <c r="AK2182" i="1"/>
  <c r="AK2183" i="1"/>
  <c r="AK2184" i="1"/>
  <c r="AK2185" i="1"/>
  <c r="AK2186" i="1"/>
  <c r="AK2187" i="1"/>
  <c r="AK2188" i="1"/>
  <c r="AK2189" i="1"/>
  <c r="AK2190" i="1"/>
  <c r="AK2191" i="1"/>
  <c r="AK2192" i="1"/>
  <c r="AK2193" i="1"/>
  <c r="AK2194" i="1"/>
  <c r="AK2195" i="1"/>
  <c r="AK2196" i="1"/>
  <c r="AK2197" i="1"/>
  <c r="AK2198" i="1"/>
  <c r="AK2199" i="1"/>
  <c r="AK2200" i="1"/>
  <c r="AK2201" i="1"/>
  <c r="AK2202" i="1"/>
  <c r="AK2203" i="1"/>
  <c r="AK2204" i="1"/>
  <c r="AK2205" i="1"/>
  <c r="AK2206" i="1"/>
  <c r="AK2207" i="1"/>
  <c r="AK2208" i="1"/>
  <c r="AK2209" i="1"/>
  <c r="AK2210" i="1"/>
  <c r="AK2211" i="1"/>
  <c r="AK2212" i="1"/>
  <c r="AK2213" i="1"/>
  <c r="AK2214" i="1"/>
  <c r="AK2215" i="1"/>
  <c r="AK2216" i="1"/>
  <c r="AK2217" i="1"/>
  <c r="AK2218" i="1"/>
  <c r="AK2219" i="1"/>
  <c r="AK2220" i="1"/>
  <c r="AK2221" i="1"/>
  <c r="AK2222" i="1"/>
  <c r="AK2223" i="1"/>
  <c r="AK2224" i="1"/>
  <c r="AK2225" i="1"/>
  <c r="AK2226" i="1"/>
  <c r="AK2227" i="1"/>
  <c r="AK2228" i="1"/>
  <c r="AK2229" i="1"/>
  <c r="AK2230" i="1"/>
  <c r="AK2231" i="1"/>
  <c r="AK2232" i="1"/>
  <c r="AK2233" i="1"/>
  <c r="AK2234" i="1"/>
  <c r="AK2235" i="1"/>
  <c r="AK2236" i="1"/>
  <c r="AK2237" i="1"/>
  <c r="AK2238" i="1"/>
  <c r="AK2239" i="1"/>
  <c r="AK2240" i="1"/>
  <c r="AK2241" i="1"/>
  <c r="AG2" i="1"/>
  <c r="AG3" i="1"/>
  <c r="AG4" i="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G94" i="1"/>
  <c r="AG95" i="1"/>
  <c r="AG96" i="1"/>
  <c r="AG97" i="1"/>
  <c r="AG98" i="1"/>
  <c r="AG99" i="1"/>
  <c r="AG100" i="1"/>
  <c r="AG101" i="1"/>
  <c r="AG102" i="1"/>
  <c r="AG103" i="1"/>
  <c r="AG104" i="1"/>
  <c r="AG105" i="1"/>
  <c r="AG106" i="1"/>
  <c r="AG107" i="1"/>
  <c r="AG108" i="1"/>
  <c r="AG109" i="1"/>
  <c r="AG110" i="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6" i="1"/>
  <c r="AG567"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0" i="1"/>
  <c r="AG601" i="1"/>
  <c r="AG602" i="1"/>
  <c r="AG603" i="1"/>
  <c r="AG604" i="1"/>
  <c r="AG605" i="1"/>
  <c r="AG606" i="1"/>
  <c r="AG607" i="1"/>
  <c r="AG608" i="1"/>
  <c r="AG609" i="1"/>
  <c r="AG610" i="1"/>
  <c r="AG611" i="1"/>
  <c r="AG612" i="1"/>
  <c r="AG613" i="1"/>
  <c r="AG614"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49" i="1"/>
  <c r="AG650" i="1"/>
  <c r="AG651" i="1"/>
  <c r="AG652" i="1"/>
  <c r="AG653" i="1"/>
  <c r="AG654" i="1"/>
  <c r="AG655" i="1"/>
  <c r="AG656" i="1"/>
  <c r="AG657" i="1"/>
  <c r="AG658" i="1"/>
  <c r="AG659" i="1"/>
  <c r="AG660" i="1"/>
  <c r="AG661" i="1"/>
  <c r="AG662" i="1"/>
  <c r="AG663" i="1"/>
  <c r="AG664" i="1"/>
  <c r="AG665" i="1"/>
  <c r="AG666" i="1"/>
  <c r="AG667" i="1"/>
  <c r="AG668" i="1"/>
  <c r="AG669" i="1"/>
  <c r="AG670" i="1"/>
  <c r="AG671" i="1"/>
  <c r="AG672" i="1"/>
  <c r="AG673" i="1"/>
  <c r="AG674" i="1"/>
  <c r="AG675" i="1"/>
  <c r="AG676" i="1"/>
  <c r="AG677" i="1"/>
  <c r="AG678" i="1"/>
  <c r="AG679" i="1"/>
  <c r="AG680" i="1"/>
  <c r="AG681" i="1"/>
  <c r="AG682" i="1"/>
  <c r="AG683" i="1"/>
  <c r="AG684" i="1"/>
  <c r="AG685" i="1"/>
  <c r="AG686" i="1"/>
  <c r="AG687" i="1"/>
  <c r="AG688" i="1"/>
  <c r="AG689" i="1"/>
  <c r="AG690" i="1"/>
  <c r="AG691" i="1"/>
  <c r="AG692" i="1"/>
  <c r="AG693" i="1"/>
  <c r="AG694" i="1"/>
  <c r="AG695" i="1"/>
  <c r="AG696" i="1"/>
  <c r="AG697" i="1"/>
  <c r="AG698" i="1"/>
  <c r="AG699" i="1"/>
  <c r="AG700" i="1"/>
  <c r="AG701" i="1"/>
  <c r="AG702" i="1"/>
  <c r="AG703" i="1"/>
  <c r="AG704" i="1"/>
  <c r="AG705" i="1"/>
  <c r="AG706" i="1"/>
  <c r="AG707" i="1"/>
  <c r="AG708" i="1"/>
  <c r="AG709" i="1"/>
  <c r="AG710" i="1"/>
  <c r="AG711" i="1"/>
  <c r="AG712" i="1"/>
  <c r="AG713" i="1"/>
  <c r="AG714" i="1"/>
  <c r="AG715" i="1"/>
  <c r="AG716" i="1"/>
  <c r="AG717" i="1"/>
  <c r="AG718" i="1"/>
  <c r="AG719" i="1"/>
  <c r="AG720" i="1"/>
  <c r="AG721" i="1"/>
  <c r="AG722" i="1"/>
  <c r="AG723" i="1"/>
  <c r="AG724" i="1"/>
  <c r="AG725" i="1"/>
  <c r="AG726" i="1"/>
  <c r="AG727" i="1"/>
  <c r="AG728" i="1"/>
  <c r="AG729" i="1"/>
  <c r="AG730" i="1"/>
  <c r="AG731" i="1"/>
  <c r="AG732" i="1"/>
  <c r="AG733" i="1"/>
  <c r="AG734" i="1"/>
  <c r="AG735" i="1"/>
  <c r="AG736" i="1"/>
  <c r="AG737" i="1"/>
  <c r="AG738" i="1"/>
  <c r="AG739" i="1"/>
  <c r="AG740" i="1"/>
  <c r="AG741" i="1"/>
  <c r="AG742" i="1"/>
  <c r="AG743" i="1"/>
  <c r="AG744" i="1"/>
  <c r="AG745" i="1"/>
  <c r="AG746" i="1"/>
  <c r="AG747" i="1"/>
  <c r="AG748" i="1"/>
  <c r="AG749" i="1"/>
  <c r="AG750" i="1"/>
  <c r="AG751" i="1"/>
  <c r="AG752" i="1"/>
  <c r="AG753" i="1"/>
  <c r="AG754" i="1"/>
  <c r="AG755" i="1"/>
  <c r="AG756" i="1"/>
  <c r="AG757" i="1"/>
  <c r="AG758" i="1"/>
  <c r="AG759" i="1"/>
  <c r="AG760" i="1"/>
  <c r="AG761" i="1"/>
  <c r="AG762" i="1"/>
  <c r="AG763" i="1"/>
  <c r="AG764" i="1"/>
  <c r="AG765" i="1"/>
  <c r="AG766" i="1"/>
  <c r="AG767" i="1"/>
  <c r="AG768" i="1"/>
  <c r="AG769" i="1"/>
  <c r="AG770" i="1"/>
  <c r="AG771" i="1"/>
  <c r="AG772" i="1"/>
  <c r="AG773" i="1"/>
  <c r="AG774" i="1"/>
  <c r="AG775" i="1"/>
  <c r="AG776" i="1"/>
  <c r="AG777" i="1"/>
  <c r="AG778" i="1"/>
  <c r="AG779" i="1"/>
  <c r="AG780" i="1"/>
  <c r="AG781" i="1"/>
  <c r="AG782" i="1"/>
  <c r="AG783" i="1"/>
  <c r="AG784" i="1"/>
  <c r="AG785" i="1"/>
  <c r="AG786" i="1"/>
  <c r="AG787" i="1"/>
  <c r="AG788" i="1"/>
  <c r="AG789" i="1"/>
  <c r="AG790" i="1"/>
  <c r="AG791" i="1"/>
  <c r="AG792" i="1"/>
  <c r="AG793" i="1"/>
  <c r="AG794" i="1"/>
  <c r="AG795" i="1"/>
  <c r="AG796" i="1"/>
  <c r="AG797" i="1"/>
  <c r="AG798" i="1"/>
  <c r="AG799" i="1"/>
  <c r="AG800" i="1"/>
  <c r="AG801" i="1"/>
  <c r="AG802" i="1"/>
  <c r="AG803" i="1"/>
  <c r="AG804" i="1"/>
  <c r="AG805" i="1"/>
  <c r="AG806" i="1"/>
  <c r="AG807" i="1"/>
  <c r="AG808" i="1"/>
  <c r="AG809" i="1"/>
  <c r="AG810" i="1"/>
  <c r="AG811" i="1"/>
  <c r="AG812" i="1"/>
  <c r="AG813" i="1"/>
  <c r="AG814" i="1"/>
  <c r="AG815" i="1"/>
  <c r="AG816" i="1"/>
  <c r="AG817" i="1"/>
  <c r="AG818" i="1"/>
  <c r="AG819" i="1"/>
  <c r="AG820" i="1"/>
  <c r="AG821" i="1"/>
  <c r="AG822" i="1"/>
  <c r="AG823" i="1"/>
  <c r="AG824" i="1"/>
  <c r="AG825" i="1"/>
  <c r="AG826" i="1"/>
  <c r="AG827" i="1"/>
  <c r="AG828" i="1"/>
  <c r="AG829" i="1"/>
  <c r="AG830" i="1"/>
  <c r="AG831" i="1"/>
  <c r="AG832" i="1"/>
  <c r="AG833" i="1"/>
  <c r="AG834" i="1"/>
  <c r="AG835" i="1"/>
  <c r="AG836" i="1"/>
  <c r="AG837" i="1"/>
  <c r="AG838" i="1"/>
  <c r="AG839" i="1"/>
  <c r="AG840" i="1"/>
  <c r="AG841" i="1"/>
  <c r="AG842" i="1"/>
  <c r="AG843" i="1"/>
  <c r="AG844" i="1"/>
  <c r="AG845" i="1"/>
  <c r="AG846" i="1"/>
  <c r="AG847" i="1"/>
  <c r="AG848" i="1"/>
  <c r="AG849" i="1"/>
  <c r="AG850" i="1"/>
  <c r="AG851" i="1"/>
  <c r="AG852" i="1"/>
  <c r="AG853" i="1"/>
  <c r="AG854" i="1"/>
  <c r="AG855" i="1"/>
  <c r="AG856" i="1"/>
  <c r="AG857" i="1"/>
  <c r="AG858" i="1"/>
  <c r="AG859" i="1"/>
  <c r="AG860" i="1"/>
  <c r="AG861" i="1"/>
  <c r="AG862" i="1"/>
  <c r="AG863" i="1"/>
  <c r="AG864" i="1"/>
  <c r="AG865" i="1"/>
  <c r="AG866" i="1"/>
  <c r="AG867" i="1"/>
  <c r="AG868" i="1"/>
  <c r="AG869" i="1"/>
  <c r="AG870" i="1"/>
  <c r="AG871" i="1"/>
  <c r="AG872" i="1"/>
  <c r="AG873" i="1"/>
  <c r="AG874" i="1"/>
  <c r="AG875" i="1"/>
  <c r="AG876" i="1"/>
  <c r="AG877" i="1"/>
  <c r="AG878" i="1"/>
  <c r="AG879" i="1"/>
  <c r="AG880" i="1"/>
  <c r="AG881" i="1"/>
  <c r="AG882" i="1"/>
  <c r="AG883" i="1"/>
  <c r="AG884" i="1"/>
  <c r="AG885" i="1"/>
  <c r="AG886" i="1"/>
  <c r="AG887" i="1"/>
  <c r="AG888" i="1"/>
  <c r="AG889" i="1"/>
  <c r="AG890" i="1"/>
  <c r="AG891" i="1"/>
  <c r="AG892" i="1"/>
  <c r="AG893" i="1"/>
  <c r="AG894" i="1"/>
  <c r="AG895" i="1"/>
  <c r="AG896" i="1"/>
  <c r="AG897" i="1"/>
  <c r="AG898" i="1"/>
  <c r="AG899" i="1"/>
  <c r="AG900" i="1"/>
  <c r="AG901" i="1"/>
  <c r="AG902" i="1"/>
  <c r="AG903" i="1"/>
  <c r="AG904" i="1"/>
  <c r="AG905" i="1"/>
  <c r="AG906" i="1"/>
  <c r="AG907" i="1"/>
  <c r="AG908" i="1"/>
  <c r="AG909" i="1"/>
  <c r="AG910" i="1"/>
  <c r="AG911" i="1"/>
  <c r="AG912" i="1"/>
  <c r="AG913" i="1"/>
  <c r="AG914" i="1"/>
  <c r="AG915" i="1"/>
  <c r="AG916" i="1"/>
  <c r="AG917" i="1"/>
  <c r="AG918" i="1"/>
  <c r="AG919" i="1"/>
  <c r="AG920" i="1"/>
  <c r="AG921" i="1"/>
  <c r="AG922" i="1"/>
  <c r="AG923" i="1"/>
  <c r="AG924" i="1"/>
  <c r="AG925" i="1"/>
  <c r="AG926" i="1"/>
  <c r="AG927" i="1"/>
  <c r="AG928" i="1"/>
  <c r="AG929" i="1"/>
  <c r="AG930" i="1"/>
  <c r="AG931" i="1"/>
  <c r="AG932" i="1"/>
  <c r="AG933" i="1"/>
  <c r="AG934" i="1"/>
  <c r="AG935" i="1"/>
  <c r="AG936" i="1"/>
  <c r="AG937" i="1"/>
  <c r="AG938" i="1"/>
  <c r="AG939" i="1"/>
  <c r="AG940" i="1"/>
  <c r="AG941" i="1"/>
  <c r="AG942" i="1"/>
  <c r="AG943" i="1"/>
  <c r="AG944" i="1"/>
  <c r="AG945" i="1"/>
  <c r="AG946" i="1"/>
  <c r="AG947" i="1"/>
  <c r="AG948" i="1"/>
  <c r="AG949" i="1"/>
  <c r="AG950" i="1"/>
  <c r="AG951" i="1"/>
  <c r="AG952" i="1"/>
  <c r="AG953" i="1"/>
  <c r="AG954" i="1"/>
  <c r="AG955" i="1"/>
  <c r="AG956" i="1"/>
  <c r="AG957" i="1"/>
  <c r="AG958" i="1"/>
  <c r="AG959" i="1"/>
  <c r="AG960" i="1"/>
  <c r="AG961" i="1"/>
  <c r="AG962" i="1"/>
  <c r="AG963" i="1"/>
  <c r="AG964" i="1"/>
  <c r="AG965" i="1"/>
  <c r="AG966" i="1"/>
  <c r="AG967" i="1"/>
  <c r="AG968" i="1"/>
  <c r="AG969" i="1"/>
  <c r="AG970" i="1"/>
  <c r="AG971" i="1"/>
  <c r="AG972" i="1"/>
  <c r="AG973" i="1"/>
  <c r="AG974" i="1"/>
  <c r="AG975" i="1"/>
  <c r="AG976" i="1"/>
  <c r="AG977" i="1"/>
  <c r="AG978" i="1"/>
  <c r="AG979" i="1"/>
  <c r="AG980" i="1"/>
  <c r="AG981" i="1"/>
  <c r="AG982" i="1"/>
  <c r="AG983" i="1"/>
  <c r="AG984" i="1"/>
  <c r="AG985" i="1"/>
  <c r="AG986" i="1"/>
  <c r="AG987" i="1"/>
  <c r="AG988" i="1"/>
  <c r="AG989" i="1"/>
  <c r="AG990" i="1"/>
  <c r="AG991" i="1"/>
  <c r="AG992" i="1"/>
  <c r="AG993" i="1"/>
  <c r="AG994" i="1"/>
  <c r="AG995" i="1"/>
  <c r="AG996" i="1"/>
  <c r="AG997" i="1"/>
  <c r="AG998" i="1"/>
  <c r="AG999" i="1"/>
  <c r="AG1000" i="1"/>
  <c r="AG1001" i="1"/>
  <c r="AG1002" i="1"/>
  <c r="AG1003" i="1"/>
  <c r="AG1004" i="1"/>
  <c r="AG1005" i="1"/>
  <c r="AG1006" i="1"/>
  <c r="AG1007" i="1"/>
  <c r="AG1008" i="1"/>
  <c r="AG1009" i="1"/>
  <c r="AG1010" i="1"/>
  <c r="AG1011" i="1"/>
  <c r="AG1012" i="1"/>
  <c r="AG1013" i="1"/>
  <c r="AG1014" i="1"/>
  <c r="AG1015" i="1"/>
  <c r="AG1016" i="1"/>
  <c r="AG1017" i="1"/>
  <c r="AG1018" i="1"/>
  <c r="AG1019" i="1"/>
  <c r="AG1020" i="1"/>
  <c r="AG1021" i="1"/>
  <c r="AG1022" i="1"/>
  <c r="AG1023" i="1"/>
  <c r="AG1024" i="1"/>
  <c r="AG1025" i="1"/>
  <c r="AG1026" i="1"/>
  <c r="AG1027" i="1"/>
  <c r="AG1028" i="1"/>
  <c r="AG1029" i="1"/>
  <c r="AG1030" i="1"/>
  <c r="AG1031" i="1"/>
  <c r="AG1032" i="1"/>
  <c r="AG1033" i="1"/>
  <c r="AG1034" i="1"/>
  <c r="AG1035" i="1"/>
  <c r="AG1036" i="1"/>
  <c r="AG1037" i="1"/>
  <c r="AG1038" i="1"/>
  <c r="AG1039" i="1"/>
  <c r="AG1040" i="1"/>
  <c r="AG1041" i="1"/>
  <c r="AG1042" i="1"/>
  <c r="AG1043" i="1"/>
  <c r="AG1044" i="1"/>
  <c r="AG1045" i="1"/>
  <c r="AG1046" i="1"/>
  <c r="AG1047" i="1"/>
  <c r="AG1048" i="1"/>
  <c r="AG1049" i="1"/>
  <c r="AG1050" i="1"/>
  <c r="AG1051" i="1"/>
  <c r="AG1052" i="1"/>
  <c r="AG1053" i="1"/>
  <c r="AG1054" i="1"/>
  <c r="AG1055" i="1"/>
  <c r="AG1056" i="1"/>
  <c r="AG1057" i="1"/>
  <c r="AG1058" i="1"/>
  <c r="AG1059" i="1"/>
  <c r="AG1060" i="1"/>
  <c r="AG1061" i="1"/>
  <c r="AG1062" i="1"/>
  <c r="AG1063" i="1"/>
  <c r="AG1064" i="1"/>
  <c r="AG1065" i="1"/>
  <c r="AG1066" i="1"/>
  <c r="AG1067" i="1"/>
  <c r="AG1068" i="1"/>
  <c r="AG1069" i="1"/>
  <c r="AG1070" i="1"/>
  <c r="AG1071" i="1"/>
  <c r="AG1072" i="1"/>
  <c r="AG1073" i="1"/>
  <c r="AG1074" i="1"/>
  <c r="AG1075" i="1"/>
  <c r="AG1076" i="1"/>
  <c r="AG1077" i="1"/>
  <c r="AG1078" i="1"/>
  <c r="AG1079" i="1"/>
  <c r="AG1080" i="1"/>
  <c r="AG1081" i="1"/>
  <c r="AG1082" i="1"/>
  <c r="AG1083" i="1"/>
  <c r="AG1084" i="1"/>
  <c r="AG1085" i="1"/>
  <c r="AG1086" i="1"/>
  <c r="AG1087" i="1"/>
  <c r="AG1088" i="1"/>
  <c r="AG1089" i="1"/>
  <c r="AG1090" i="1"/>
  <c r="AG1091" i="1"/>
  <c r="AG1092" i="1"/>
  <c r="AG1093" i="1"/>
  <c r="AG1094" i="1"/>
  <c r="AG1095" i="1"/>
  <c r="AG1096" i="1"/>
  <c r="AG1097" i="1"/>
  <c r="AG1098" i="1"/>
  <c r="AG1099" i="1"/>
  <c r="AG1100" i="1"/>
  <c r="AG1101" i="1"/>
  <c r="AG1102" i="1"/>
  <c r="AG1103" i="1"/>
  <c r="AG1104" i="1"/>
  <c r="AG1105" i="1"/>
  <c r="AG1106" i="1"/>
  <c r="AG1107" i="1"/>
  <c r="AG1108" i="1"/>
  <c r="AG1109" i="1"/>
  <c r="AG1110" i="1"/>
  <c r="AG1111" i="1"/>
  <c r="AG1112" i="1"/>
  <c r="AG1113" i="1"/>
  <c r="AG1114" i="1"/>
  <c r="AG1115" i="1"/>
  <c r="AG1116" i="1"/>
  <c r="AG1117" i="1"/>
  <c r="AG1118" i="1"/>
  <c r="AG1119" i="1"/>
  <c r="AG1120" i="1"/>
  <c r="AG1121" i="1"/>
  <c r="AG1122" i="1"/>
  <c r="AG1123" i="1"/>
  <c r="AG1124" i="1"/>
  <c r="AG1125" i="1"/>
  <c r="AG1126" i="1"/>
  <c r="AG1127" i="1"/>
  <c r="AG1128" i="1"/>
  <c r="AG1129" i="1"/>
  <c r="AG1130" i="1"/>
  <c r="AG1131" i="1"/>
  <c r="AG1132" i="1"/>
  <c r="AG1133" i="1"/>
  <c r="AG1134" i="1"/>
  <c r="AG1135" i="1"/>
  <c r="AG1136" i="1"/>
  <c r="AG1137" i="1"/>
  <c r="AG1138" i="1"/>
  <c r="AG1139" i="1"/>
  <c r="AG1140" i="1"/>
  <c r="AG1141" i="1"/>
  <c r="AG1142" i="1"/>
  <c r="AG1143" i="1"/>
  <c r="AG1144" i="1"/>
  <c r="AG1145" i="1"/>
  <c r="AG1146" i="1"/>
  <c r="AG1147" i="1"/>
  <c r="AG1148" i="1"/>
  <c r="AG1149" i="1"/>
  <c r="AG1150" i="1"/>
  <c r="AG1151" i="1"/>
  <c r="AG1152" i="1"/>
  <c r="AG1153" i="1"/>
  <c r="AG1154" i="1"/>
  <c r="AG1155" i="1"/>
  <c r="AG1156" i="1"/>
  <c r="AG1157" i="1"/>
  <c r="AG1158" i="1"/>
  <c r="AG1159" i="1"/>
  <c r="AG1160" i="1"/>
  <c r="AG1161" i="1"/>
  <c r="AG1162" i="1"/>
  <c r="AG1163" i="1"/>
  <c r="AG1164" i="1"/>
  <c r="AG1165" i="1"/>
  <c r="AG1166" i="1"/>
  <c r="AG1167" i="1"/>
  <c r="AG1168" i="1"/>
  <c r="AG1169" i="1"/>
  <c r="AG1170" i="1"/>
  <c r="AG1171" i="1"/>
  <c r="AG1172" i="1"/>
  <c r="AG1173" i="1"/>
  <c r="AG1174" i="1"/>
  <c r="AG1175" i="1"/>
  <c r="AG1176" i="1"/>
  <c r="AG1177" i="1"/>
  <c r="AG1178" i="1"/>
  <c r="AG1179" i="1"/>
  <c r="AG1180" i="1"/>
  <c r="AG1181" i="1"/>
  <c r="AG1182" i="1"/>
  <c r="AG1183" i="1"/>
  <c r="AG1184" i="1"/>
  <c r="AG1185" i="1"/>
  <c r="AG1186" i="1"/>
  <c r="AG1187" i="1"/>
  <c r="AG1188" i="1"/>
  <c r="AG1189" i="1"/>
  <c r="AG1190" i="1"/>
  <c r="AG1191" i="1"/>
  <c r="AG1192" i="1"/>
  <c r="AG1193" i="1"/>
  <c r="AG1194" i="1"/>
  <c r="AG1195" i="1"/>
  <c r="AG1196" i="1"/>
  <c r="AG1197" i="1"/>
  <c r="AG1198" i="1"/>
  <c r="AG1199" i="1"/>
  <c r="AG1200" i="1"/>
  <c r="AG1201" i="1"/>
  <c r="AG1202" i="1"/>
  <c r="AG1203" i="1"/>
  <c r="AG1204" i="1"/>
  <c r="AG1205" i="1"/>
  <c r="AG1206" i="1"/>
  <c r="AG1207" i="1"/>
  <c r="AG1208" i="1"/>
  <c r="AG1209" i="1"/>
  <c r="AG1210" i="1"/>
  <c r="AG1211" i="1"/>
  <c r="AG1212" i="1"/>
  <c r="AG1213" i="1"/>
  <c r="AG1214" i="1"/>
  <c r="AG1215" i="1"/>
  <c r="AG1216" i="1"/>
  <c r="AG1217" i="1"/>
  <c r="AG1218" i="1"/>
  <c r="AG1219" i="1"/>
  <c r="AG1220" i="1"/>
  <c r="AG1221" i="1"/>
  <c r="AG1222" i="1"/>
  <c r="AG1223" i="1"/>
  <c r="AG1224" i="1"/>
  <c r="AG1225" i="1"/>
  <c r="AG1226" i="1"/>
  <c r="AG1227" i="1"/>
  <c r="AG1228" i="1"/>
  <c r="AG1229" i="1"/>
  <c r="AG1230" i="1"/>
  <c r="AG1231" i="1"/>
  <c r="AG1232" i="1"/>
  <c r="AG1233" i="1"/>
  <c r="AG1234" i="1"/>
  <c r="AG1235" i="1"/>
  <c r="AG1236" i="1"/>
  <c r="AG1237" i="1"/>
  <c r="AG1238" i="1"/>
  <c r="AG1239" i="1"/>
  <c r="AG1240" i="1"/>
  <c r="AG1241" i="1"/>
  <c r="AG1242" i="1"/>
  <c r="AG1243" i="1"/>
  <c r="AG1244" i="1"/>
  <c r="AG1245" i="1"/>
  <c r="AG1246" i="1"/>
  <c r="AG1247" i="1"/>
  <c r="AG1248" i="1"/>
  <c r="AG1249" i="1"/>
  <c r="AG1250" i="1"/>
  <c r="AG1251" i="1"/>
  <c r="AG1252" i="1"/>
  <c r="AG1253" i="1"/>
  <c r="AG1254" i="1"/>
  <c r="AG1255" i="1"/>
  <c r="AG1256" i="1"/>
  <c r="AG1257" i="1"/>
  <c r="AG1258" i="1"/>
  <c r="AG1259" i="1"/>
  <c r="AG1260" i="1"/>
  <c r="AG1261" i="1"/>
  <c r="AG1262" i="1"/>
  <c r="AG1263" i="1"/>
  <c r="AG1264" i="1"/>
  <c r="AG1265" i="1"/>
  <c r="AG1266" i="1"/>
  <c r="AG1267" i="1"/>
  <c r="AG1268" i="1"/>
  <c r="AG1269" i="1"/>
  <c r="AG1270" i="1"/>
  <c r="AG1271" i="1"/>
  <c r="AG1272" i="1"/>
  <c r="AG1273" i="1"/>
  <c r="AG1274" i="1"/>
  <c r="AG1275" i="1"/>
  <c r="AG1276" i="1"/>
  <c r="AG1277" i="1"/>
  <c r="AG1278" i="1"/>
  <c r="AG1279" i="1"/>
  <c r="AG1280" i="1"/>
  <c r="AG1281" i="1"/>
  <c r="AG1282" i="1"/>
  <c r="AG1283" i="1"/>
  <c r="AG1284" i="1"/>
  <c r="AG1285" i="1"/>
  <c r="AG1286" i="1"/>
  <c r="AG1287" i="1"/>
  <c r="AG1288" i="1"/>
  <c r="AG1289" i="1"/>
  <c r="AG1290" i="1"/>
  <c r="AG1291" i="1"/>
  <c r="AG1292" i="1"/>
  <c r="AG1293" i="1"/>
  <c r="AG1294" i="1"/>
  <c r="AG1295" i="1"/>
  <c r="AG1296" i="1"/>
  <c r="AG1297" i="1"/>
  <c r="AG1298" i="1"/>
  <c r="AG1299" i="1"/>
  <c r="AG1300" i="1"/>
  <c r="AG1301" i="1"/>
  <c r="AG1302" i="1"/>
  <c r="AG1303" i="1"/>
  <c r="AG1304" i="1"/>
  <c r="AG1305" i="1"/>
  <c r="AG1306" i="1"/>
  <c r="AG1307" i="1"/>
  <c r="AG1308" i="1"/>
  <c r="AG1309" i="1"/>
  <c r="AG1310" i="1"/>
  <c r="AG1311" i="1"/>
  <c r="AG1312" i="1"/>
  <c r="AG1313" i="1"/>
  <c r="AG1314" i="1"/>
  <c r="AG1315" i="1"/>
  <c r="AG1316" i="1"/>
  <c r="AG1317" i="1"/>
  <c r="AG1318" i="1"/>
  <c r="AG1319" i="1"/>
  <c r="AG1320" i="1"/>
  <c r="AG1321" i="1"/>
  <c r="AG1322" i="1"/>
  <c r="AG1323" i="1"/>
  <c r="AG1324" i="1"/>
  <c r="AG1325" i="1"/>
  <c r="AG1326" i="1"/>
  <c r="AG1327" i="1"/>
  <c r="AG1328" i="1"/>
  <c r="AG1329" i="1"/>
  <c r="AG1330" i="1"/>
  <c r="AG1331" i="1"/>
  <c r="AG1332" i="1"/>
  <c r="AG1333" i="1"/>
  <c r="AG1334" i="1"/>
  <c r="AG1335" i="1"/>
  <c r="AG1336" i="1"/>
  <c r="AG1337" i="1"/>
  <c r="AG1338" i="1"/>
  <c r="AG1339" i="1"/>
  <c r="AG1340" i="1"/>
  <c r="AG1341" i="1"/>
  <c r="AG1342" i="1"/>
  <c r="AG1343" i="1"/>
  <c r="AG1344" i="1"/>
  <c r="AG1345" i="1"/>
  <c r="AG1346" i="1"/>
  <c r="AG1347" i="1"/>
  <c r="AG1348" i="1"/>
  <c r="AG1349" i="1"/>
  <c r="AG1350" i="1"/>
  <c r="AG1351" i="1"/>
  <c r="AG1352" i="1"/>
  <c r="AG1353" i="1"/>
  <c r="AG1354" i="1"/>
  <c r="AG1355" i="1"/>
  <c r="AG1356" i="1"/>
  <c r="AG1357" i="1"/>
  <c r="AG1358" i="1"/>
  <c r="AG1359" i="1"/>
  <c r="AG1360" i="1"/>
  <c r="AG1361" i="1"/>
  <c r="AG1362" i="1"/>
  <c r="AG1363" i="1"/>
  <c r="AG1364" i="1"/>
  <c r="AG1365" i="1"/>
  <c r="AG1366" i="1"/>
  <c r="AG1367" i="1"/>
  <c r="AG1368" i="1"/>
  <c r="AG1369" i="1"/>
  <c r="AG1370" i="1"/>
  <c r="AG1371" i="1"/>
  <c r="AG1372" i="1"/>
  <c r="AG1373" i="1"/>
  <c r="AG1374" i="1"/>
  <c r="AG1375" i="1"/>
  <c r="AG1376" i="1"/>
  <c r="AG1377" i="1"/>
  <c r="AG1378" i="1"/>
  <c r="AG1379" i="1"/>
  <c r="AG1380" i="1"/>
  <c r="AG1381" i="1"/>
  <c r="AG1382" i="1"/>
  <c r="AG1383" i="1"/>
  <c r="AG1384" i="1"/>
  <c r="AG1385" i="1"/>
  <c r="AG1386" i="1"/>
  <c r="AG1387" i="1"/>
  <c r="AG1388" i="1"/>
  <c r="AG1389" i="1"/>
  <c r="AG1390" i="1"/>
  <c r="AG1391" i="1"/>
  <c r="AG1392" i="1"/>
  <c r="AG1393" i="1"/>
  <c r="AG1394" i="1"/>
  <c r="AG1395" i="1"/>
  <c r="AG1396" i="1"/>
  <c r="AG1397" i="1"/>
  <c r="AG1398" i="1"/>
  <c r="AG1399" i="1"/>
  <c r="AG1400" i="1"/>
  <c r="AG1401" i="1"/>
  <c r="AG1402" i="1"/>
  <c r="AG1403" i="1"/>
  <c r="AG1404" i="1"/>
  <c r="AG1405" i="1"/>
  <c r="AG1406" i="1"/>
  <c r="AG1407" i="1"/>
  <c r="AG1408" i="1"/>
  <c r="AG1409" i="1"/>
  <c r="AG1410" i="1"/>
  <c r="AG1411" i="1"/>
  <c r="AG1412" i="1"/>
  <c r="AG1413" i="1"/>
  <c r="AG1414" i="1"/>
  <c r="AG1415" i="1"/>
  <c r="AG1416" i="1"/>
  <c r="AG1417" i="1"/>
  <c r="AG1418" i="1"/>
  <c r="AG1419" i="1"/>
  <c r="AG1420" i="1"/>
  <c r="AG1421" i="1"/>
  <c r="AG1422" i="1"/>
  <c r="AG1423" i="1"/>
  <c r="AG1424" i="1"/>
  <c r="AG1425" i="1"/>
  <c r="AG1426" i="1"/>
  <c r="AG1427" i="1"/>
  <c r="AG1428" i="1"/>
  <c r="AG1429" i="1"/>
  <c r="AG1430" i="1"/>
  <c r="AG1431" i="1"/>
  <c r="AG1432" i="1"/>
  <c r="AG1433" i="1"/>
  <c r="AG1434" i="1"/>
  <c r="AG1435" i="1"/>
  <c r="AG1436" i="1"/>
  <c r="AG1437" i="1"/>
  <c r="AG1438" i="1"/>
  <c r="AG1439" i="1"/>
  <c r="AG1440" i="1"/>
  <c r="AG1441" i="1"/>
  <c r="AG1442" i="1"/>
  <c r="AG1443" i="1"/>
  <c r="AG1444" i="1"/>
  <c r="AG1445" i="1"/>
  <c r="AG1446" i="1"/>
  <c r="AG1447" i="1"/>
  <c r="AG1448" i="1"/>
  <c r="AG1449" i="1"/>
  <c r="AG1450" i="1"/>
  <c r="AG1451" i="1"/>
  <c r="AG1452" i="1"/>
  <c r="AG1453" i="1"/>
  <c r="AG1454" i="1"/>
  <c r="AG1455" i="1"/>
  <c r="AG1456" i="1"/>
  <c r="AG1457" i="1"/>
  <c r="AG1458" i="1"/>
  <c r="AG1459" i="1"/>
  <c r="AG1460" i="1"/>
  <c r="AG1461" i="1"/>
  <c r="AG1462" i="1"/>
  <c r="AG1463" i="1"/>
  <c r="AG1464" i="1"/>
  <c r="AG1465" i="1"/>
  <c r="AG1466" i="1"/>
  <c r="AG1467" i="1"/>
  <c r="AG1468" i="1"/>
  <c r="AG1469" i="1"/>
  <c r="AG1470" i="1"/>
  <c r="AG1471" i="1"/>
  <c r="AG1472" i="1"/>
  <c r="AG1473" i="1"/>
  <c r="AG1474" i="1"/>
  <c r="AG1475" i="1"/>
  <c r="AG1476" i="1"/>
  <c r="AG1477" i="1"/>
  <c r="AG1478" i="1"/>
  <c r="AG1479" i="1"/>
  <c r="AG1480" i="1"/>
  <c r="AG1481" i="1"/>
  <c r="AG1482" i="1"/>
  <c r="AG1483" i="1"/>
  <c r="AG1484" i="1"/>
  <c r="AG1485" i="1"/>
  <c r="AG1486" i="1"/>
  <c r="AG1487" i="1"/>
  <c r="AG1488" i="1"/>
  <c r="AG1489" i="1"/>
  <c r="AG1490" i="1"/>
  <c r="AG1491" i="1"/>
  <c r="AG1492" i="1"/>
  <c r="AG1493" i="1"/>
  <c r="AG1494" i="1"/>
  <c r="AG1495" i="1"/>
  <c r="AG1496" i="1"/>
  <c r="AG1497" i="1"/>
  <c r="AG1498" i="1"/>
  <c r="AG1499" i="1"/>
  <c r="AG1500" i="1"/>
  <c r="AG1501" i="1"/>
  <c r="AG1502" i="1"/>
  <c r="AG1503" i="1"/>
  <c r="AG1504" i="1"/>
  <c r="AG1505" i="1"/>
  <c r="AG1506" i="1"/>
  <c r="AG1507" i="1"/>
  <c r="AG1508" i="1"/>
  <c r="AG1509" i="1"/>
  <c r="AG1510" i="1"/>
  <c r="AG1511" i="1"/>
  <c r="AG1512" i="1"/>
  <c r="AG1513" i="1"/>
  <c r="AG1514" i="1"/>
  <c r="AG1515" i="1"/>
  <c r="AG1516" i="1"/>
  <c r="AG1517" i="1"/>
  <c r="AG1518" i="1"/>
  <c r="AG1519" i="1"/>
  <c r="AG1520" i="1"/>
  <c r="AG1521" i="1"/>
  <c r="AG1522" i="1"/>
  <c r="AG1523" i="1"/>
  <c r="AG1524" i="1"/>
  <c r="AG1525" i="1"/>
  <c r="AG1526" i="1"/>
  <c r="AG1527" i="1"/>
  <c r="AG1528" i="1"/>
  <c r="AG1529" i="1"/>
  <c r="AG1530" i="1"/>
  <c r="AG1531" i="1"/>
  <c r="AG1532" i="1"/>
  <c r="AG1533" i="1"/>
  <c r="AG1534" i="1"/>
  <c r="AG1535" i="1"/>
  <c r="AG1536" i="1"/>
  <c r="AG1537" i="1"/>
  <c r="AG1538" i="1"/>
  <c r="AG1539" i="1"/>
  <c r="AG1540" i="1"/>
  <c r="AG1541" i="1"/>
  <c r="AG1542" i="1"/>
  <c r="AG1543" i="1"/>
  <c r="AG1544" i="1"/>
  <c r="AG1545" i="1"/>
  <c r="AG1546" i="1"/>
  <c r="AG1547" i="1"/>
  <c r="AG1548" i="1"/>
  <c r="AG1549" i="1"/>
  <c r="AG1550" i="1"/>
  <c r="AG1551" i="1"/>
  <c r="AG1552" i="1"/>
  <c r="AG1553" i="1"/>
  <c r="AG1554" i="1"/>
  <c r="AG1555" i="1"/>
  <c r="AG1556" i="1"/>
  <c r="AG1557" i="1"/>
  <c r="AG1558" i="1"/>
  <c r="AG1559" i="1"/>
  <c r="AG1560" i="1"/>
  <c r="AG1561" i="1"/>
  <c r="AG1562" i="1"/>
  <c r="AG1563" i="1"/>
  <c r="AG1564" i="1"/>
  <c r="AG1565" i="1"/>
  <c r="AG1566" i="1"/>
  <c r="AG1567" i="1"/>
  <c r="AG1568" i="1"/>
  <c r="AG1569" i="1"/>
  <c r="AG1570" i="1"/>
  <c r="AG1571" i="1"/>
  <c r="AG1572" i="1"/>
  <c r="AG1573" i="1"/>
  <c r="AG1574" i="1"/>
  <c r="AG1575" i="1"/>
  <c r="AG1576" i="1"/>
  <c r="AG1577" i="1"/>
  <c r="AG1578" i="1"/>
  <c r="AG1579" i="1"/>
  <c r="AG1580" i="1"/>
  <c r="AG1581" i="1"/>
  <c r="AG1582" i="1"/>
  <c r="AG1583" i="1"/>
  <c r="AG1584" i="1"/>
  <c r="AG1585" i="1"/>
  <c r="AG1586" i="1"/>
  <c r="AG1587" i="1"/>
  <c r="AG1588" i="1"/>
  <c r="AG1589" i="1"/>
  <c r="AG1590" i="1"/>
  <c r="AG1591" i="1"/>
  <c r="AG1592" i="1"/>
  <c r="AG1593" i="1"/>
  <c r="AG1594" i="1"/>
  <c r="AG1595" i="1"/>
  <c r="AG1596" i="1"/>
  <c r="AG1597" i="1"/>
  <c r="AG1598" i="1"/>
  <c r="AG1599" i="1"/>
  <c r="AG1600" i="1"/>
  <c r="AG1601" i="1"/>
  <c r="AG1602" i="1"/>
  <c r="AG1603" i="1"/>
  <c r="AG1604" i="1"/>
  <c r="AG1605" i="1"/>
  <c r="AG1606" i="1"/>
  <c r="AG1607" i="1"/>
  <c r="AG1608" i="1"/>
  <c r="AG1609" i="1"/>
  <c r="AG1610" i="1"/>
  <c r="AG1611" i="1"/>
  <c r="AG1612" i="1"/>
  <c r="AG1613" i="1"/>
  <c r="AG1614" i="1"/>
  <c r="AG1615" i="1"/>
  <c r="AG1616" i="1"/>
  <c r="AG1617" i="1"/>
  <c r="AG1618" i="1"/>
  <c r="AG1619" i="1"/>
  <c r="AG1620" i="1"/>
  <c r="AG1621" i="1"/>
  <c r="AG1622" i="1"/>
  <c r="AG1623" i="1"/>
  <c r="AG1624" i="1"/>
  <c r="AG1625" i="1"/>
  <c r="AG1626" i="1"/>
  <c r="AG1627" i="1"/>
  <c r="AG1628" i="1"/>
  <c r="AG1629" i="1"/>
  <c r="AG1630" i="1"/>
  <c r="AG1631" i="1"/>
  <c r="AG1632" i="1"/>
  <c r="AG1633" i="1"/>
  <c r="AG1634" i="1"/>
  <c r="AG1635" i="1"/>
  <c r="AG1636" i="1"/>
  <c r="AG1637" i="1"/>
  <c r="AG1638" i="1"/>
  <c r="AG1639" i="1"/>
  <c r="AG1640" i="1"/>
  <c r="AG1641" i="1"/>
  <c r="AG1642" i="1"/>
  <c r="AG1643" i="1"/>
  <c r="AG1644" i="1"/>
  <c r="AG1645" i="1"/>
  <c r="AG1646" i="1"/>
  <c r="AG1647" i="1"/>
  <c r="AG1648" i="1"/>
  <c r="AG1649" i="1"/>
  <c r="AG1650" i="1"/>
  <c r="AG1651" i="1"/>
  <c r="AG1652" i="1"/>
  <c r="AG1653" i="1"/>
  <c r="AG1654" i="1"/>
  <c r="AG1655" i="1"/>
  <c r="AG1656" i="1"/>
  <c r="AG1657" i="1"/>
  <c r="AG1658" i="1"/>
  <c r="AG1659" i="1"/>
  <c r="AG1660" i="1"/>
  <c r="AG1661" i="1"/>
  <c r="AG1662" i="1"/>
  <c r="AG1663" i="1"/>
  <c r="AG1664" i="1"/>
  <c r="AG1665" i="1"/>
  <c r="AG1666" i="1"/>
  <c r="AG1667" i="1"/>
  <c r="AG1668" i="1"/>
  <c r="AG1669" i="1"/>
  <c r="AG1670" i="1"/>
  <c r="AG1671" i="1"/>
  <c r="AG1672" i="1"/>
  <c r="AG1673" i="1"/>
  <c r="AG1674" i="1"/>
  <c r="AG1675" i="1"/>
  <c r="AG1676" i="1"/>
  <c r="AG1677" i="1"/>
  <c r="AG1678" i="1"/>
  <c r="AG1679" i="1"/>
  <c r="AG1680" i="1"/>
  <c r="AG1681" i="1"/>
  <c r="AG1682" i="1"/>
  <c r="AG1683" i="1"/>
  <c r="AG1684" i="1"/>
  <c r="AG1685" i="1"/>
  <c r="AG1686" i="1"/>
  <c r="AG1687" i="1"/>
  <c r="AG1688" i="1"/>
  <c r="AG1689" i="1"/>
  <c r="AG1690" i="1"/>
  <c r="AG1691" i="1"/>
  <c r="AG1692" i="1"/>
  <c r="AG1693" i="1"/>
  <c r="AG1694" i="1"/>
  <c r="AG1695" i="1"/>
  <c r="AG1696" i="1"/>
  <c r="AG1697" i="1"/>
  <c r="AG1698" i="1"/>
  <c r="AG1699" i="1"/>
  <c r="AG1700" i="1"/>
  <c r="AG1701" i="1"/>
  <c r="AG1702" i="1"/>
  <c r="AG1703" i="1"/>
  <c r="AG1704" i="1"/>
  <c r="AG1705" i="1"/>
  <c r="AG1706" i="1"/>
  <c r="AG1707" i="1"/>
  <c r="AG1708" i="1"/>
  <c r="AG1709" i="1"/>
  <c r="AG1710" i="1"/>
  <c r="AG1711" i="1"/>
  <c r="AG1712" i="1"/>
  <c r="AG1713" i="1"/>
  <c r="AG1714" i="1"/>
  <c r="AG1715" i="1"/>
  <c r="AG1716" i="1"/>
  <c r="AG1717" i="1"/>
  <c r="AG1718" i="1"/>
  <c r="AG1719" i="1"/>
  <c r="AG1720" i="1"/>
  <c r="AG1721" i="1"/>
  <c r="AG1722" i="1"/>
  <c r="AG1723" i="1"/>
  <c r="AG1724" i="1"/>
  <c r="AG1725" i="1"/>
  <c r="AG1726" i="1"/>
  <c r="AG1727" i="1"/>
  <c r="AG1728" i="1"/>
  <c r="AG1729" i="1"/>
  <c r="AG1730" i="1"/>
  <c r="AG1731" i="1"/>
  <c r="AG1732" i="1"/>
  <c r="AG1733" i="1"/>
  <c r="AG1734" i="1"/>
  <c r="AG1735" i="1"/>
  <c r="AG1736" i="1"/>
  <c r="AG1737" i="1"/>
  <c r="AG1738" i="1"/>
  <c r="AG1739" i="1"/>
  <c r="AG1740" i="1"/>
  <c r="AG1741" i="1"/>
  <c r="AG1742" i="1"/>
  <c r="AG1743" i="1"/>
  <c r="AG1744" i="1"/>
  <c r="AG1745" i="1"/>
  <c r="AG1746" i="1"/>
  <c r="AG1747" i="1"/>
  <c r="AG1748" i="1"/>
  <c r="AG1749" i="1"/>
  <c r="AG1750" i="1"/>
  <c r="AG1751" i="1"/>
  <c r="AG1752" i="1"/>
  <c r="AG1753" i="1"/>
  <c r="AG1754" i="1"/>
  <c r="AG1755" i="1"/>
  <c r="AG1756" i="1"/>
  <c r="AG1757" i="1"/>
  <c r="AG1758" i="1"/>
  <c r="AG1759" i="1"/>
  <c r="AG1760" i="1"/>
  <c r="AG1761" i="1"/>
  <c r="AG1762" i="1"/>
  <c r="AG1763" i="1"/>
  <c r="AG1764" i="1"/>
  <c r="AG1765" i="1"/>
  <c r="AG1766" i="1"/>
  <c r="AG1767" i="1"/>
  <c r="AG1768" i="1"/>
  <c r="AG1769" i="1"/>
  <c r="AG1770" i="1"/>
  <c r="AG1771" i="1"/>
  <c r="AG1772" i="1"/>
  <c r="AG1773" i="1"/>
  <c r="AG1774" i="1"/>
  <c r="AG1775" i="1"/>
  <c r="AG1776" i="1"/>
  <c r="AG1777" i="1"/>
  <c r="AG1778" i="1"/>
  <c r="AG1779" i="1"/>
  <c r="AG1780" i="1"/>
  <c r="AG1781" i="1"/>
  <c r="AG1782" i="1"/>
  <c r="AG1783" i="1"/>
  <c r="AG1784" i="1"/>
  <c r="AG1785" i="1"/>
  <c r="AG1786" i="1"/>
  <c r="AG1787" i="1"/>
  <c r="AG1788" i="1"/>
  <c r="AG1789" i="1"/>
  <c r="AG1790" i="1"/>
  <c r="AG1791" i="1"/>
  <c r="AG1792" i="1"/>
  <c r="AG1793" i="1"/>
  <c r="AG1794" i="1"/>
  <c r="AG1795" i="1"/>
  <c r="AG1796" i="1"/>
  <c r="AG1797" i="1"/>
  <c r="AG1798" i="1"/>
  <c r="AG1799" i="1"/>
  <c r="AG1800" i="1"/>
  <c r="AG1801" i="1"/>
  <c r="AG1802" i="1"/>
  <c r="AG1803" i="1"/>
  <c r="AG1804" i="1"/>
  <c r="AG1805" i="1"/>
  <c r="AG1806" i="1"/>
  <c r="AG1807" i="1"/>
  <c r="AG1808" i="1"/>
  <c r="AG1809" i="1"/>
  <c r="AG1810" i="1"/>
  <c r="AG1811" i="1"/>
  <c r="AG1812" i="1"/>
  <c r="AG1813" i="1"/>
  <c r="AG1814" i="1"/>
  <c r="AG1815" i="1"/>
  <c r="AG1816" i="1"/>
  <c r="AG1817" i="1"/>
  <c r="AG1818" i="1"/>
  <c r="AG1819" i="1"/>
  <c r="AG1820" i="1"/>
  <c r="AG1821" i="1"/>
  <c r="AG1822" i="1"/>
  <c r="AG1823" i="1"/>
  <c r="AG1824" i="1"/>
  <c r="AG1825" i="1"/>
  <c r="AG1826" i="1"/>
  <c r="AG1827" i="1"/>
  <c r="AG1828" i="1"/>
  <c r="AG1829" i="1"/>
  <c r="AG1830" i="1"/>
  <c r="AG1831" i="1"/>
  <c r="AG1832" i="1"/>
  <c r="AG1833" i="1"/>
  <c r="AG1834" i="1"/>
  <c r="AG1835" i="1"/>
  <c r="AG1836" i="1"/>
  <c r="AG1837" i="1"/>
  <c r="AG1838" i="1"/>
  <c r="AG1839" i="1"/>
  <c r="AG1840" i="1"/>
  <c r="AG1841" i="1"/>
  <c r="AG1842" i="1"/>
  <c r="AG1843" i="1"/>
  <c r="AG1844" i="1"/>
  <c r="AG1845" i="1"/>
  <c r="AG1846" i="1"/>
  <c r="AG1847" i="1"/>
  <c r="AG1848" i="1"/>
  <c r="AG1849" i="1"/>
  <c r="AG1850" i="1"/>
  <c r="AG1851" i="1"/>
  <c r="AG1852" i="1"/>
  <c r="AG1853" i="1"/>
  <c r="AG1854" i="1"/>
  <c r="AG1855" i="1"/>
  <c r="AG1856" i="1"/>
  <c r="AG1857" i="1"/>
  <c r="AG1858" i="1"/>
  <c r="AG1859" i="1"/>
  <c r="AG1860" i="1"/>
  <c r="AG1861" i="1"/>
  <c r="AG1862" i="1"/>
  <c r="AG1863" i="1"/>
  <c r="AG1864" i="1"/>
  <c r="AG1865" i="1"/>
  <c r="AG1866" i="1"/>
  <c r="AG1867" i="1"/>
  <c r="AG1868" i="1"/>
  <c r="AG1869" i="1"/>
  <c r="AG1870" i="1"/>
  <c r="AG1871" i="1"/>
  <c r="AG1872" i="1"/>
  <c r="AG1873" i="1"/>
  <c r="AG1874" i="1"/>
  <c r="AG1875" i="1"/>
  <c r="AG1876" i="1"/>
  <c r="AG1877" i="1"/>
  <c r="AG1878" i="1"/>
  <c r="AG1879" i="1"/>
  <c r="AG1880" i="1"/>
  <c r="AG1881" i="1"/>
  <c r="AG1882" i="1"/>
  <c r="AG1883" i="1"/>
  <c r="AG1884" i="1"/>
  <c r="AG1885" i="1"/>
  <c r="AG1886" i="1"/>
  <c r="AG1887" i="1"/>
  <c r="AG1888" i="1"/>
  <c r="AG1889" i="1"/>
  <c r="AG1890" i="1"/>
  <c r="AG1891" i="1"/>
  <c r="AG1892" i="1"/>
  <c r="AG1893" i="1"/>
  <c r="AG1894" i="1"/>
  <c r="AG1895" i="1"/>
  <c r="AG1896" i="1"/>
  <c r="AG1897" i="1"/>
  <c r="AG1898" i="1"/>
  <c r="AG1899" i="1"/>
  <c r="AG1900" i="1"/>
  <c r="AG1901" i="1"/>
  <c r="AG1902" i="1"/>
  <c r="AG1903" i="1"/>
  <c r="AG1904" i="1"/>
  <c r="AG1905" i="1"/>
  <c r="AG1906" i="1"/>
  <c r="AG1907" i="1"/>
  <c r="AG1908" i="1"/>
  <c r="AG1909" i="1"/>
  <c r="AG1910" i="1"/>
  <c r="AG1911" i="1"/>
  <c r="AG1912" i="1"/>
  <c r="AG1913" i="1"/>
  <c r="AG1914" i="1"/>
  <c r="AG1915" i="1"/>
  <c r="AG1916" i="1"/>
  <c r="AG1917" i="1"/>
  <c r="AG1918" i="1"/>
  <c r="AG1919" i="1"/>
  <c r="AG1920" i="1"/>
  <c r="AG1921" i="1"/>
  <c r="AG1922" i="1"/>
  <c r="AG1923" i="1"/>
  <c r="AG1924" i="1"/>
  <c r="AG1925" i="1"/>
  <c r="AG1926" i="1"/>
  <c r="AG1927" i="1"/>
  <c r="AG1928" i="1"/>
  <c r="AG1929" i="1"/>
  <c r="AG1930" i="1"/>
  <c r="AG1931" i="1"/>
  <c r="AG1932" i="1"/>
  <c r="AG1933" i="1"/>
  <c r="AG1934" i="1"/>
  <c r="AG1935" i="1"/>
  <c r="AG1936" i="1"/>
  <c r="AG1937" i="1"/>
  <c r="AG1938" i="1"/>
  <c r="AG1939" i="1"/>
  <c r="AG1940" i="1"/>
  <c r="AG1941" i="1"/>
  <c r="AG1942" i="1"/>
  <c r="AG1943" i="1"/>
  <c r="AG1944" i="1"/>
  <c r="AG1945" i="1"/>
  <c r="AG1946" i="1"/>
  <c r="AG1947" i="1"/>
  <c r="AG1948" i="1"/>
  <c r="AG1949" i="1"/>
  <c r="AG1950" i="1"/>
  <c r="AG1951" i="1"/>
  <c r="AG1952" i="1"/>
  <c r="AG1953" i="1"/>
  <c r="AG1954" i="1"/>
  <c r="AG1955" i="1"/>
  <c r="AG1956" i="1"/>
  <c r="AG1957" i="1"/>
  <c r="AG1958" i="1"/>
  <c r="AG1959" i="1"/>
  <c r="AG1960" i="1"/>
  <c r="AG1961" i="1"/>
  <c r="AG1962" i="1"/>
  <c r="AG1963" i="1"/>
  <c r="AG1964" i="1"/>
  <c r="AG1965" i="1"/>
  <c r="AG1966" i="1"/>
  <c r="AG1967" i="1"/>
  <c r="AG1968" i="1"/>
  <c r="AG1969" i="1"/>
  <c r="AG1970" i="1"/>
  <c r="AG1971" i="1"/>
  <c r="AG1972" i="1"/>
  <c r="AG1973" i="1"/>
  <c r="AG1974" i="1"/>
  <c r="AG1975" i="1"/>
  <c r="AG1976" i="1"/>
  <c r="AG1977" i="1"/>
  <c r="AG1978" i="1"/>
  <c r="AG1979" i="1"/>
  <c r="AG1980" i="1"/>
  <c r="AG1981" i="1"/>
  <c r="AG1982" i="1"/>
  <c r="AG1983" i="1"/>
  <c r="AG1984" i="1"/>
  <c r="AG1985" i="1"/>
  <c r="AG1986" i="1"/>
  <c r="AG1987" i="1"/>
  <c r="AG1988" i="1"/>
  <c r="AG1989" i="1"/>
  <c r="AG1990" i="1"/>
  <c r="AG1991" i="1"/>
  <c r="AG1992" i="1"/>
  <c r="AG1993" i="1"/>
  <c r="AG1994" i="1"/>
  <c r="AG1995" i="1"/>
  <c r="AG1996" i="1"/>
  <c r="AG1997" i="1"/>
  <c r="AG1998" i="1"/>
  <c r="AG1999" i="1"/>
  <c r="AG2000" i="1"/>
  <c r="AG2001" i="1"/>
  <c r="AG2002" i="1"/>
  <c r="AG2003" i="1"/>
  <c r="AG2004" i="1"/>
  <c r="AG2005" i="1"/>
  <c r="AG2006" i="1"/>
  <c r="AG2007" i="1"/>
  <c r="AG2008" i="1"/>
  <c r="AG2009" i="1"/>
  <c r="AG2010" i="1"/>
  <c r="AG2011" i="1"/>
  <c r="AG2012" i="1"/>
  <c r="AG2013" i="1"/>
  <c r="AG2014" i="1"/>
  <c r="AG2015" i="1"/>
  <c r="AG2016" i="1"/>
  <c r="AG2017" i="1"/>
  <c r="AG2018" i="1"/>
  <c r="AG2019" i="1"/>
  <c r="AG2020" i="1"/>
  <c r="AG2021" i="1"/>
  <c r="AG2022" i="1"/>
  <c r="AG2023" i="1"/>
  <c r="AG2024" i="1"/>
  <c r="AG2025" i="1"/>
  <c r="AG2026" i="1"/>
  <c r="AG2027" i="1"/>
  <c r="AG2028" i="1"/>
  <c r="AG2029" i="1"/>
  <c r="AG2030" i="1"/>
  <c r="AG2031" i="1"/>
  <c r="AG2032" i="1"/>
  <c r="AG2033" i="1"/>
  <c r="AG2034" i="1"/>
  <c r="AG2035" i="1"/>
  <c r="AG2036" i="1"/>
  <c r="AG2037" i="1"/>
  <c r="AG2038" i="1"/>
  <c r="AG2039" i="1"/>
  <c r="AG2040" i="1"/>
  <c r="AG2041" i="1"/>
  <c r="AG2042" i="1"/>
  <c r="AG2043" i="1"/>
  <c r="AG2044" i="1"/>
  <c r="AG2045" i="1"/>
  <c r="AG2046" i="1"/>
  <c r="AG2047" i="1"/>
  <c r="AG2048" i="1"/>
  <c r="AG2049" i="1"/>
  <c r="AG2050" i="1"/>
  <c r="AG2051" i="1"/>
  <c r="AG2052" i="1"/>
  <c r="AG2053" i="1"/>
  <c r="AG2054" i="1"/>
  <c r="AG2055" i="1"/>
  <c r="AG2056" i="1"/>
  <c r="AG2057" i="1"/>
  <c r="AG2058" i="1"/>
  <c r="AG2059" i="1"/>
  <c r="AG2060" i="1"/>
  <c r="AG2061" i="1"/>
  <c r="AG2062" i="1"/>
  <c r="AG2063" i="1"/>
  <c r="AG2064" i="1"/>
  <c r="AG2065" i="1"/>
  <c r="AG2066" i="1"/>
  <c r="AG2067" i="1"/>
  <c r="AG2068" i="1"/>
  <c r="AG2069" i="1"/>
  <c r="AG2070" i="1"/>
  <c r="AG2071" i="1"/>
  <c r="AG2072" i="1"/>
  <c r="AG2073" i="1"/>
  <c r="AG2074" i="1"/>
  <c r="AG2075" i="1"/>
  <c r="AG2076" i="1"/>
  <c r="AG2077" i="1"/>
  <c r="AG2078" i="1"/>
  <c r="AG2079" i="1"/>
  <c r="AG2080" i="1"/>
  <c r="AG2081" i="1"/>
  <c r="AG2082" i="1"/>
  <c r="AG2083" i="1"/>
  <c r="AG2084" i="1"/>
  <c r="AG2085" i="1"/>
  <c r="AG2086" i="1"/>
  <c r="AG2087" i="1"/>
  <c r="AG2088" i="1"/>
  <c r="AG2089" i="1"/>
  <c r="AG2090" i="1"/>
  <c r="AG2091" i="1"/>
  <c r="AG2092" i="1"/>
  <c r="AG2093" i="1"/>
  <c r="AG2094" i="1"/>
  <c r="AG2095" i="1"/>
  <c r="AG2096" i="1"/>
  <c r="AG2097" i="1"/>
  <c r="AG2098" i="1"/>
  <c r="AG2099" i="1"/>
  <c r="AG2100" i="1"/>
  <c r="AG2101" i="1"/>
  <c r="AG2102" i="1"/>
  <c r="AG2103" i="1"/>
  <c r="AG2104" i="1"/>
  <c r="AG2105" i="1"/>
  <c r="AG2106" i="1"/>
  <c r="AG2107" i="1"/>
  <c r="AG2108" i="1"/>
  <c r="AG2109" i="1"/>
  <c r="AG2110" i="1"/>
  <c r="AG2111" i="1"/>
  <c r="AG2112" i="1"/>
  <c r="AG2113" i="1"/>
  <c r="AG2114" i="1"/>
  <c r="AG2115" i="1"/>
  <c r="AG2116" i="1"/>
  <c r="AG2117" i="1"/>
  <c r="AG2118" i="1"/>
  <c r="AG2119" i="1"/>
  <c r="AG2120" i="1"/>
  <c r="AG2121" i="1"/>
  <c r="AG2122" i="1"/>
  <c r="AG2123" i="1"/>
  <c r="AG2124" i="1"/>
  <c r="AG2125" i="1"/>
  <c r="AG2126" i="1"/>
  <c r="AG2127" i="1"/>
  <c r="AG2128" i="1"/>
  <c r="AG2129" i="1"/>
  <c r="AG2130" i="1"/>
  <c r="AG2131" i="1"/>
  <c r="AG2132" i="1"/>
  <c r="AG2133" i="1"/>
  <c r="AG2134" i="1"/>
  <c r="AG2135" i="1"/>
  <c r="AG2136" i="1"/>
  <c r="AG2137" i="1"/>
  <c r="AG2138" i="1"/>
  <c r="AG2139" i="1"/>
  <c r="AG2140" i="1"/>
  <c r="AG2141" i="1"/>
  <c r="AG2142" i="1"/>
  <c r="AG2143" i="1"/>
  <c r="AG2144" i="1"/>
  <c r="AG2145" i="1"/>
  <c r="AG2146" i="1"/>
  <c r="AG2147" i="1"/>
  <c r="AG2148" i="1"/>
  <c r="AG2149" i="1"/>
  <c r="AG2150" i="1"/>
  <c r="AG2151" i="1"/>
  <c r="AG2152" i="1"/>
  <c r="AG2153" i="1"/>
  <c r="AG2154" i="1"/>
  <c r="AG2155" i="1"/>
  <c r="AG2156" i="1"/>
  <c r="AG2157" i="1"/>
  <c r="AG2158" i="1"/>
  <c r="AG2159" i="1"/>
  <c r="AG2160" i="1"/>
  <c r="AG2161" i="1"/>
  <c r="AG2162" i="1"/>
  <c r="AG2163" i="1"/>
  <c r="AG2164" i="1"/>
  <c r="AG2165" i="1"/>
  <c r="AG2166" i="1"/>
  <c r="AG2167" i="1"/>
  <c r="AG2168" i="1"/>
  <c r="AG2169" i="1"/>
  <c r="AG2170" i="1"/>
  <c r="AG2171" i="1"/>
  <c r="AG2172" i="1"/>
  <c r="AG2173" i="1"/>
  <c r="AG2174" i="1"/>
  <c r="AG2175" i="1"/>
  <c r="AG2176" i="1"/>
  <c r="AG2177" i="1"/>
  <c r="AG2178" i="1"/>
  <c r="AG2179" i="1"/>
  <c r="AG2180" i="1"/>
  <c r="AG2181" i="1"/>
  <c r="AG2182" i="1"/>
  <c r="AG2183" i="1"/>
  <c r="AG2184" i="1"/>
  <c r="AG2185" i="1"/>
  <c r="AG2186" i="1"/>
  <c r="AG2187" i="1"/>
  <c r="AG2188" i="1"/>
  <c r="AG2189" i="1"/>
  <c r="AG2190" i="1"/>
  <c r="AG2191" i="1"/>
  <c r="AG2192" i="1"/>
  <c r="AG2193" i="1"/>
  <c r="AG2194" i="1"/>
  <c r="AG2195" i="1"/>
  <c r="AG2196" i="1"/>
  <c r="AG2197" i="1"/>
  <c r="AG2198" i="1"/>
  <c r="AG2199" i="1"/>
  <c r="AG2200" i="1"/>
  <c r="AG2201" i="1"/>
  <c r="AG2202" i="1"/>
  <c r="AG2203" i="1"/>
  <c r="AG2204" i="1"/>
  <c r="AG2205" i="1"/>
  <c r="AG2206" i="1"/>
  <c r="AG2207" i="1"/>
  <c r="AG2208" i="1"/>
  <c r="AG2209" i="1"/>
  <c r="AG2210" i="1"/>
  <c r="AG2211" i="1"/>
  <c r="AG2212" i="1"/>
  <c r="AG2213" i="1"/>
  <c r="AG2214" i="1"/>
  <c r="AG2215" i="1"/>
  <c r="AG2216" i="1"/>
  <c r="AG2217" i="1"/>
  <c r="AG2218" i="1"/>
  <c r="AG2219" i="1"/>
  <c r="AG2220" i="1"/>
  <c r="AG2221" i="1"/>
  <c r="AG2222" i="1"/>
  <c r="AG2223" i="1"/>
  <c r="AG2224" i="1"/>
  <c r="AG2225" i="1"/>
  <c r="AG2226" i="1"/>
  <c r="AG2227" i="1"/>
  <c r="AG2228" i="1"/>
  <c r="AG2229" i="1"/>
  <c r="AG2230" i="1"/>
  <c r="AG2231" i="1"/>
  <c r="AG2232" i="1"/>
  <c r="AG2233" i="1"/>
  <c r="AG2234" i="1"/>
  <c r="AG2235" i="1"/>
  <c r="AG2236" i="1"/>
  <c r="AG2237" i="1"/>
  <c r="AG2238" i="1"/>
  <c r="AG2239" i="1"/>
  <c r="AG2240" i="1"/>
  <c r="AG2241" i="1"/>
  <c r="AH2" i="1"/>
  <c r="AH3" i="1"/>
  <c r="AH4" i="1"/>
  <c r="AH5" i="1"/>
  <c r="AH6" i="1"/>
  <c r="AH7" i="1"/>
  <c r="AH8" i="1"/>
  <c r="AH9" i="1"/>
  <c r="AH10" i="1"/>
  <c r="AH11" i="1"/>
  <c r="AH12" i="1"/>
  <c r="AH13" i="1"/>
  <c r="AH14" i="1"/>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H40" i="1"/>
  <c r="AH41" i="1"/>
  <c r="AH42" i="1"/>
  <c r="AH43" i="1"/>
  <c r="AH44" i="1"/>
  <c r="AH45" i="1"/>
  <c r="AH46" i="1"/>
  <c r="AH47" i="1"/>
  <c r="AH48" i="1"/>
  <c r="AH49" i="1"/>
  <c r="AH50" i="1"/>
  <c r="AH51" i="1"/>
  <c r="AH52" i="1"/>
  <c r="AH53" i="1"/>
  <c r="AH54" i="1"/>
  <c r="AH55" i="1"/>
  <c r="AH56" i="1"/>
  <c r="AH57" i="1"/>
  <c r="AH58" i="1"/>
  <c r="AH59" i="1"/>
  <c r="AH60" i="1"/>
  <c r="AH61" i="1"/>
  <c r="AH62" i="1"/>
  <c r="AH63" i="1"/>
  <c r="AH64" i="1"/>
  <c r="AH65" i="1"/>
  <c r="AH66" i="1"/>
  <c r="AH67" i="1"/>
  <c r="AH68" i="1"/>
  <c r="AH69" i="1"/>
  <c r="AH70" i="1"/>
  <c r="AH71" i="1"/>
  <c r="AH72" i="1"/>
  <c r="AH73" i="1"/>
  <c r="AH74" i="1"/>
  <c r="AH75" i="1"/>
  <c r="AH76" i="1"/>
  <c r="AH77" i="1"/>
  <c r="AH78" i="1"/>
  <c r="AH79" i="1"/>
  <c r="AH80" i="1"/>
  <c r="AH81" i="1"/>
  <c r="AH82" i="1"/>
  <c r="AH83" i="1"/>
  <c r="AH84" i="1"/>
  <c r="AH85" i="1"/>
  <c r="AH86" i="1"/>
  <c r="AH87" i="1"/>
  <c r="AH88" i="1"/>
  <c r="AH89" i="1"/>
  <c r="AH90" i="1"/>
  <c r="AH91" i="1"/>
  <c r="AH92" i="1"/>
  <c r="AH93" i="1"/>
  <c r="AH94" i="1"/>
  <c r="AH95" i="1"/>
  <c r="AH96" i="1"/>
  <c r="AH97" i="1"/>
  <c r="AH98" i="1"/>
  <c r="AH99" i="1"/>
  <c r="AH100" i="1"/>
  <c r="AH101" i="1"/>
  <c r="AH102" i="1"/>
  <c r="AH103" i="1"/>
  <c r="AH104" i="1"/>
  <c r="AH105" i="1"/>
  <c r="AH106" i="1"/>
  <c r="AH107" i="1"/>
  <c r="AH108" i="1"/>
  <c r="AH109" i="1"/>
  <c r="AH110" i="1"/>
  <c r="AH111" i="1"/>
  <c r="AH112" i="1"/>
  <c r="AH113" i="1"/>
  <c r="AH114" i="1"/>
  <c r="AH115" i="1"/>
  <c r="AH116" i="1"/>
  <c r="AH117" i="1"/>
  <c r="AH118" i="1"/>
  <c r="AH119" i="1"/>
  <c r="AH120" i="1"/>
  <c r="AH121" i="1"/>
  <c r="AH122" i="1"/>
  <c r="AH123" i="1"/>
  <c r="AH124" i="1"/>
  <c r="AH125" i="1"/>
  <c r="AH126" i="1"/>
  <c r="AH127" i="1"/>
  <c r="AH128" i="1"/>
  <c r="AH129" i="1"/>
  <c r="AH130" i="1"/>
  <c r="AH131" i="1"/>
  <c r="AH132" i="1"/>
  <c r="AH133" i="1"/>
  <c r="AH134" i="1"/>
  <c r="AH135" i="1"/>
  <c r="AH136" i="1"/>
  <c r="AH137" i="1"/>
  <c r="AH138" i="1"/>
  <c r="AH139" i="1"/>
  <c r="AH140" i="1"/>
  <c r="AH141" i="1"/>
  <c r="AH142" i="1"/>
  <c r="AH143" i="1"/>
  <c r="AH144" i="1"/>
  <c r="AH145" i="1"/>
  <c r="AH146" i="1"/>
  <c r="AH147" i="1"/>
  <c r="AH148" i="1"/>
  <c r="AH149" i="1"/>
  <c r="AH150" i="1"/>
  <c r="AH151" i="1"/>
  <c r="AH152" i="1"/>
  <c r="AH153" i="1"/>
  <c r="AH154" i="1"/>
  <c r="AH155" i="1"/>
  <c r="AH156" i="1"/>
  <c r="AH157" i="1"/>
  <c r="AH158" i="1"/>
  <c r="AH159" i="1"/>
  <c r="AH160" i="1"/>
  <c r="AH161" i="1"/>
  <c r="AH162" i="1"/>
  <c r="AH163" i="1"/>
  <c r="AH164" i="1"/>
  <c r="AH165" i="1"/>
  <c r="AH166" i="1"/>
  <c r="AH167" i="1"/>
  <c r="AH168" i="1"/>
  <c r="AH169" i="1"/>
  <c r="AH170" i="1"/>
  <c r="AH171" i="1"/>
  <c r="AH172" i="1"/>
  <c r="AH173" i="1"/>
  <c r="AH174" i="1"/>
  <c r="AH175" i="1"/>
  <c r="AH176" i="1"/>
  <c r="AH177" i="1"/>
  <c r="AH178" i="1"/>
  <c r="AH179" i="1"/>
  <c r="AH180" i="1"/>
  <c r="AH181" i="1"/>
  <c r="AH182" i="1"/>
  <c r="AH183" i="1"/>
  <c r="AH184" i="1"/>
  <c r="AH185" i="1"/>
  <c r="AH186" i="1"/>
  <c r="AH187" i="1"/>
  <c r="AH188" i="1"/>
  <c r="AH189" i="1"/>
  <c r="AH190" i="1"/>
  <c r="AH191" i="1"/>
  <c r="AH192" i="1"/>
  <c r="AH193" i="1"/>
  <c r="AH194" i="1"/>
  <c r="AH195" i="1"/>
  <c r="AH196" i="1"/>
  <c r="AH197" i="1"/>
  <c r="AH198" i="1"/>
  <c r="AH199" i="1"/>
  <c r="AH200" i="1"/>
  <c r="AH201" i="1"/>
  <c r="AH202" i="1"/>
  <c r="AH203" i="1"/>
  <c r="AH204" i="1"/>
  <c r="AH205" i="1"/>
  <c r="AH206" i="1"/>
  <c r="AH207" i="1"/>
  <c r="AH208" i="1"/>
  <c r="AH209" i="1"/>
  <c r="AH210" i="1"/>
  <c r="AH211" i="1"/>
  <c r="AH212" i="1"/>
  <c r="AH213" i="1"/>
  <c r="AH214" i="1"/>
  <c r="AH215" i="1"/>
  <c r="AH216" i="1"/>
  <c r="AH217" i="1"/>
  <c r="AH218" i="1"/>
  <c r="AH219" i="1"/>
  <c r="AH220" i="1"/>
  <c r="AH221" i="1"/>
  <c r="AH222" i="1"/>
  <c r="AH223" i="1"/>
  <c r="AH224" i="1"/>
  <c r="AH225" i="1"/>
  <c r="AH226" i="1"/>
  <c r="AH227" i="1"/>
  <c r="AH228" i="1"/>
  <c r="AH229" i="1"/>
  <c r="AH230" i="1"/>
  <c r="AH231" i="1"/>
  <c r="AH232" i="1"/>
  <c r="AH233" i="1"/>
  <c r="AH234" i="1"/>
  <c r="AH235" i="1"/>
  <c r="AH236" i="1"/>
  <c r="AH237" i="1"/>
  <c r="AH238" i="1"/>
  <c r="AH239" i="1"/>
  <c r="AH240" i="1"/>
  <c r="AH241" i="1"/>
  <c r="AH242" i="1"/>
  <c r="AH243" i="1"/>
  <c r="AH244" i="1"/>
  <c r="AH245" i="1"/>
  <c r="AH246" i="1"/>
  <c r="AH247" i="1"/>
  <c r="AH248" i="1"/>
  <c r="AH249" i="1"/>
  <c r="AH250" i="1"/>
  <c r="AH251" i="1"/>
  <c r="AH252" i="1"/>
  <c r="AH253" i="1"/>
  <c r="AH254" i="1"/>
  <c r="AH255" i="1"/>
  <c r="AH256" i="1"/>
  <c r="AH257" i="1"/>
  <c r="AH258" i="1"/>
  <c r="AH259" i="1"/>
  <c r="AH260" i="1"/>
  <c r="AH261" i="1"/>
  <c r="AH262" i="1"/>
  <c r="AH263" i="1"/>
  <c r="AH264" i="1"/>
  <c r="AH265" i="1"/>
  <c r="AH266" i="1"/>
  <c r="AH267" i="1"/>
  <c r="AH268" i="1"/>
  <c r="AH269" i="1"/>
  <c r="AH270" i="1"/>
  <c r="AH271" i="1"/>
  <c r="AH272" i="1"/>
  <c r="AH273" i="1"/>
  <c r="AH274" i="1"/>
  <c r="AH275" i="1"/>
  <c r="AH276" i="1"/>
  <c r="AH277" i="1"/>
  <c r="AH278" i="1"/>
  <c r="AH279" i="1"/>
  <c r="AH280" i="1"/>
  <c r="AH281" i="1"/>
  <c r="AH282" i="1"/>
  <c r="AH283" i="1"/>
  <c r="AH284" i="1"/>
  <c r="AH285" i="1"/>
  <c r="AH286" i="1"/>
  <c r="AH287" i="1"/>
  <c r="AH288" i="1"/>
  <c r="AH289" i="1"/>
  <c r="AH290" i="1"/>
  <c r="AH291" i="1"/>
  <c r="AH292" i="1"/>
  <c r="AH293" i="1"/>
  <c r="AH294" i="1"/>
  <c r="AH295" i="1"/>
  <c r="AH296" i="1"/>
  <c r="AH297" i="1"/>
  <c r="AH298" i="1"/>
  <c r="AH299" i="1"/>
  <c r="AH300" i="1"/>
  <c r="AH301" i="1"/>
  <c r="AH302" i="1"/>
  <c r="AH303" i="1"/>
  <c r="AH304" i="1"/>
  <c r="AH305" i="1"/>
  <c r="AH306" i="1"/>
  <c r="AH307" i="1"/>
  <c r="AH308" i="1"/>
  <c r="AH309" i="1"/>
  <c r="AH310" i="1"/>
  <c r="AH311" i="1"/>
  <c r="AH312" i="1"/>
  <c r="AH313" i="1"/>
  <c r="AH314" i="1"/>
  <c r="AH315" i="1"/>
  <c r="AH316" i="1"/>
  <c r="AH317" i="1"/>
  <c r="AH318" i="1"/>
  <c r="AH319" i="1"/>
  <c r="AH320" i="1"/>
  <c r="AH321" i="1"/>
  <c r="AH322" i="1"/>
  <c r="AH323" i="1"/>
  <c r="AH324" i="1"/>
  <c r="AH325" i="1"/>
  <c r="AH326" i="1"/>
  <c r="AH327" i="1"/>
  <c r="AH328" i="1"/>
  <c r="AH329" i="1"/>
  <c r="AH330" i="1"/>
  <c r="AH331" i="1"/>
  <c r="AH332" i="1"/>
  <c r="AH333" i="1"/>
  <c r="AH334" i="1"/>
  <c r="AH335" i="1"/>
  <c r="AH336" i="1"/>
  <c r="AH337" i="1"/>
  <c r="AH338" i="1"/>
  <c r="AH339" i="1"/>
  <c r="AH340" i="1"/>
  <c r="AH341" i="1"/>
  <c r="AH342" i="1"/>
  <c r="AH343" i="1"/>
  <c r="AH344" i="1"/>
  <c r="AH345" i="1"/>
  <c r="AH346" i="1"/>
  <c r="AH347" i="1"/>
  <c r="AH348" i="1"/>
  <c r="AH349" i="1"/>
  <c r="AH350" i="1"/>
  <c r="AH351" i="1"/>
  <c r="AH352" i="1"/>
  <c r="AH353" i="1"/>
  <c r="AH354" i="1"/>
  <c r="AH355" i="1"/>
  <c r="AH356" i="1"/>
  <c r="AH357" i="1"/>
  <c r="AH358" i="1"/>
  <c r="AH359" i="1"/>
  <c r="AH360" i="1"/>
  <c r="AH361" i="1"/>
  <c r="AH362" i="1"/>
  <c r="AH363" i="1"/>
  <c r="AH364" i="1"/>
  <c r="AH365" i="1"/>
  <c r="AH366" i="1"/>
  <c r="AH367" i="1"/>
  <c r="AH368" i="1"/>
  <c r="AH369" i="1"/>
  <c r="AH370" i="1"/>
  <c r="AH371" i="1"/>
  <c r="AH372" i="1"/>
  <c r="AH373" i="1"/>
  <c r="AH374" i="1"/>
  <c r="AH375" i="1"/>
  <c r="AH376" i="1"/>
  <c r="AH377" i="1"/>
  <c r="AH378" i="1"/>
  <c r="AH379" i="1"/>
  <c r="AH380" i="1"/>
  <c r="AH381" i="1"/>
  <c r="AH382" i="1"/>
  <c r="AH383" i="1"/>
  <c r="AH384" i="1"/>
  <c r="AH385" i="1"/>
  <c r="AH386" i="1"/>
  <c r="AH387" i="1"/>
  <c r="AH388" i="1"/>
  <c r="AH389" i="1"/>
  <c r="AH390" i="1"/>
  <c r="AH391" i="1"/>
  <c r="AH392" i="1"/>
  <c r="AH393" i="1"/>
  <c r="AH394" i="1"/>
  <c r="AH395" i="1"/>
  <c r="AH396" i="1"/>
  <c r="AH397" i="1"/>
  <c r="AH398" i="1"/>
  <c r="AH399" i="1"/>
  <c r="AH400" i="1"/>
  <c r="AH401" i="1"/>
  <c r="AH402" i="1"/>
  <c r="AH403" i="1"/>
  <c r="AH404" i="1"/>
  <c r="AH405" i="1"/>
  <c r="AH406" i="1"/>
  <c r="AH407" i="1"/>
  <c r="AH408" i="1"/>
  <c r="AH409" i="1"/>
  <c r="AH410" i="1"/>
  <c r="AH411" i="1"/>
  <c r="AH412" i="1"/>
  <c r="AH413" i="1"/>
  <c r="AH414" i="1"/>
  <c r="AH415" i="1"/>
  <c r="AH416" i="1"/>
  <c r="AH417" i="1"/>
  <c r="AH418" i="1"/>
  <c r="AH419" i="1"/>
  <c r="AH420" i="1"/>
  <c r="AH421" i="1"/>
  <c r="AH422" i="1"/>
  <c r="AH423" i="1"/>
  <c r="AH424" i="1"/>
  <c r="AH425" i="1"/>
  <c r="AH426" i="1"/>
  <c r="AH427" i="1"/>
  <c r="AH428" i="1"/>
  <c r="AH429" i="1"/>
  <c r="AH430" i="1"/>
  <c r="AH431" i="1"/>
  <c r="AH432" i="1"/>
  <c r="AH433" i="1"/>
  <c r="AH434" i="1"/>
  <c r="AH435" i="1"/>
  <c r="AH436" i="1"/>
  <c r="AH437" i="1"/>
  <c r="AH438" i="1"/>
  <c r="AH439" i="1"/>
  <c r="AH440" i="1"/>
  <c r="AH441" i="1"/>
  <c r="AH442" i="1"/>
  <c r="AH443" i="1"/>
  <c r="AH444" i="1"/>
  <c r="AH445" i="1"/>
  <c r="AH446" i="1"/>
  <c r="AH447" i="1"/>
  <c r="AH448" i="1"/>
  <c r="AH449" i="1"/>
  <c r="AH450" i="1"/>
  <c r="AH451" i="1"/>
  <c r="AH452" i="1"/>
  <c r="AH453" i="1"/>
  <c r="AH454" i="1"/>
  <c r="AH455" i="1"/>
  <c r="AH456" i="1"/>
  <c r="AH457" i="1"/>
  <c r="AH458" i="1"/>
  <c r="AH459" i="1"/>
  <c r="AH460" i="1"/>
  <c r="AH461" i="1"/>
  <c r="AH462" i="1"/>
  <c r="AH463" i="1"/>
  <c r="AH464" i="1"/>
  <c r="AH465" i="1"/>
  <c r="AH466" i="1"/>
  <c r="AH467" i="1"/>
  <c r="AH468" i="1"/>
  <c r="AH469" i="1"/>
  <c r="AH470" i="1"/>
  <c r="AH471" i="1"/>
  <c r="AH472" i="1"/>
  <c r="AH473" i="1"/>
  <c r="AH474" i="1"/>
  <c r="AH475" i="1"/>
  <c r="AH476" i="1"/>
  <c r="AH477" i="1"/>
  <c r="AH478" i="1"/>
  <c r="AH479" i="1"/>
  <c r="AH480" i="1"/>
  <c r="AH481" i="1"/>
  <c r="AH482" i="1"/>
  <c r="AH483" i="1"/>
  <c r="AH484" i="1"/>
  <c r="AH485" i="1"/>
  <c r="AH486" i="1"/>
  <c r="AH487" i="1"/>
  <c r="AH488" i="1"/>
  <c r="AH489" i="1"/>
  <c r="AH490" i="1"/>
  <c r="AH491" i="1"/>
  <c r="AH492" i="1"/>
  <c r="AH493" i="1"/>
  <c r="AH494" i="1"/>
  <c r="AH495" i="1"/>
  <c r="AH496" i="1"/>
  <c r="AH497" i="1"/>
  <c r="AH498" i="1"/>
  <c r="AH499" i="1"/>
  <c r="AH500" i="1"/>
  <c r="AH501" i="1"/>
  <c r="AH502" i="1"/>
  <c r="AH503" i="1"/>
  <c r="AH504" i="1"/>
  <c r="AH505" i="1"/>
  <c r="AH506" i="1"/>
  <c r="AH507" i="1"/>
  <c r="AH508" i="1"/>
  <c r="AH509" i="1"/>
  <c r="AH510" i="1"/>
  <c r="AH511" i="1"/>
  <c r="AH512" i="1"/>
  <c r="AH513" i="1"/>
  <c r="AH514" i="1"/>
  <c r="AH515" i="1"/>
  <c r="AH516" i="1"/>
  <c r="AH517" i="1"/>
  <c r="AH518" i="1"/>
  <c r="AH519" i="1"/>
  <c r="AH520" i="1"/>
  <c r="AH521" i="1"/>
  <c r="AH522" i="1"/>
  <c r="AH523" i="1"/>
  <c r="AH524" i="1"/>
  <c r="AH525" i="1"/>
  <c r="AH526" i="1"/>
  <c r="AH527" i="1"/>
  <c r="AH528" i="1"/>
  <c r="AH529" i="1"/>
  <c r="AH530" i="1"/>
  <c r="AH531" i="1"/>
  <c r="AH532" i="1"/>
  <c r="AH533" i="1"/>
  <c r="AH534" i="1"/>
  <c r="AH535" i="1"/>
  <c r="AH536" i="1"/>
  <c r="AH537" i="1"/>
  <c r="AH538" i="1"/>
  <c r="AH539" i="1"/>
  <c r="AH540" i="1"/>
  <c r="AH541" i="1"/>
  <c r="AH542" i="1"/>
  <c r="AH543" i="1"/>
  <c r="AH544" i="1"/>
  <c r="AH545" i="1"/>
  <c r="AH546" i="1"/>
  <c r="AH547" i="1"/>
  <c r="AH548" i="1"/>
  <c r="AH549" i="1"/>
  <c r="AH550" i="1"/>
  <c r="AH551" i="1"/>
  <c r="AH552" i="1"/>
  <c r="AH553" i="1"/>
  <c r="AH554" i="1"/>
  <c r="AH555" i="1"/>
  <c r="AH556" i="1"/>
  <c r="AH557" i="1"/>
  <c r="AH558" i="1"/>
  <c r="AH559" i="1"/>
  <c r="AH560" i="1"/>
  <c r="AH561" i="1"/>
  <c r="AH562" i="1"/>
  <c r="AH563" i="1"/>
  <c r="AH564" i="1"/>
  <c r="AH565" i="1"/>
  <c r="AH566" i="1"/>
  <c r="AH567" i="1"/>
  <c r="AH568" i="1"/>
  <c r="AH569" i="1"/>
  <c r="AH570" i="1"/>
  <c r="AH571" i="1"/>
  <c r="AH572" i="1"/>
  <c r="AH573" i="1"/>
  <c r="AH574" i="1"/>
  <c r="AH575" i="1"/>
  <c r="AH576" i="1"/>
  <c r="AH577" i="1"/>
  <c r="AH578" i="1"/>
  <c r="AH579" i="1"/>
  <c r="AH580" i="1"/>
  <c r="AH581" i="1"/>
  <c r="AH582" i="1"/>
  <c r="AH583" i="1"/>
  <c r="AH584" i="1"/>
  <c r="AH585" i="1"/>
  <c r="AH586" i="1"/>
  <c r="AH587" i="1"/>
  <c r="AH588" i="1"/>
  <c r="AH589" i="1"/>
  <c r="AH590" i="1"/>
  <c r="AH591" i="1"/>
  <c r="AH592" i="1"/>
  <c r="AH593" i="1"/>
  <c r="AH594" i="1"/>
  <c r="AH595" i="1"/>
  <c r="AH596" i="1"/>
  <c r="AH597" i="1"/>
  <c r="AH598" i="1"/>
  <c r="AH599" i="1"/>
  <c r="AH600" i="1"/>
  <c r="AH601" i="1"/>
  <c r="AH602" i="1"/>
  <c r="AH603" i="1"/>
  <c r="AH604" i="1"/>
  <c r="AH605" i="1"/>
  <c r="AH606" i="1"/>
  <c r="AH607" i="1"/>
  <c r="AH608" i="1"/>
  <c r="AH609" i="1"/>
  <c r="AH610" i="1"/>
  <c r="AH611" i="1"/>
  <c r="AH612" i="1"/>
  <c r="AH613" i="1"/>
  <c r="AH614" i="1"/>
  <c r="AH615" i="1"/>
  <c r="AH616" i="1"/>
  <c r="AH617" i="1"/>
  <c r="AH618" i="1"/>
  <c r="AH619" i="1"/>
  <c r="AH620" i="1"/>
  <c r="AH621" i="1"/>
  <c r="AH622" i="1"/>
  <c r="AH623" i="1"/>
  <c r="AH624" i="1"/>
  <c r="AH625" i="1"/>
  <c r="AH626" i="1"/>
  <c r="AH627" i="1"/>
  <c r="AH628" i="1"/>
  <c r="AH629" i="1"/>
  <c r="AH630" i="1"/>
  <c r="AH631" i="1"/>
  <c r="AH632" i="1"/>
  <c r="AH633" i="1"/>
  <c r="AH634" i="1"/>
  <c r="AH635" i="1"/>
  <c r="AH636" i="1"/>
  <c r="AH637" i="1"/>
  <c r="AH638" i="1"/>
  <c r="AH639" i="1"/>
  <c r="AH640" i="1"/>
  <c r="AH641" i="1"/>
  <c r="AH642" i="1"/>
  <c r="AH643" i="1"/>
  <c r="AH644" i="1"/>
  <c r="AH645" i="1"/>
  <c r="AH646" i="1"/>
  <c r="AH647" i="1"/>
  <c r="AH648" i="1"/>
  <c r="AH649" i="1"/>
  <c r="AH650" i="1"/>
  <c r="AH651" i="1"/>
  <c r="AH652" i="1"/>
  <c r="AH653" i="1"/>
  <c r="AH654" i="1"/>
  <c r="AH655" i="1"/>
  <c r="AH656" i="1"/>
  <c r="AH657" i="1"/>
  <c r="AH658" i="1"/>
  <c r="AH659" i="1"/>
  <c r="AH660" i="1"/>
  <c r="AH661" i="1"/>
  <c r="AH662" i="1"/>
  <c r="AH663" i="1"/>
  <c r="AH664" i="1"/>
  <c r="AH665" i="1"/>
  <c r="AH666" i="1"/>
  <c r="AH667" i="1"/>
  <c r="AH668" i="1"/>
  <c r="AH669" i="1"/>
  <c r="AH670" i="1"/>
  <c r="AH671" i="1"/>
  <c r="AH672" i="1"/>
  <c r="AH673" i="1"/>
  <c r="AH674" i="1"/>
  <c r="AH675" i="1"/>
  <c r="AH676" i="1"/>
  <c r="AH677" i="1"/>
  <c r="AH678" i="1"/>
  <c r="AH679" i="1"/>
  <c r="AH680" i="1"/>
  <c r="AH681" i="1"/>
  <c r="AH682" i="1"/>
  <c r="AH683" i="1"/>
  <c r="AH684" i="1"/>
  <c r="AH685" i="1"/>
  <c r="AH686" i="1"/>
  <c r="AH687" i="1"/>
  <c r="AH688" i="1"/>
  <c r="AH689" i="1"/>
  <c r="AH690" i="1"/>
  <c r="AH691" i="1"/>
  <c r="AH692" i="1"/>
  <c r="AH693" i="1"/>
  <c r="AH694" i="1"/>
  <c r="AH695" i="1"/>
  <c r="AH696" i="1"/>
  <c r="AH697" i="1"/>
  <c r="AH698" i="1"/>
  <c r="AH699" i="1"/>
  <c r="AH700" i="1"/>
  <c r="AH701" i="1"/>
  <c r="AH702" i="1"/>
  <c r="AH703" i="1"/>
  <c r="AH704" i="1"/>
  <c r="AH705" i="1"/>
  <c r="AH706" i="1"/>
  <c r="AH707" i="1"/>
  <c r="AH708" i="1"/>
  <c r="AH709" i="1"/>
  <c r="AH710" i="1"/>
  <c r="AH711" i="1"/>
  <c r="AH712" i="1"/>
  <c r="AH713" i="1"/>
  <c r="AH714" i="1"/>
  <c r="AH715" i="1"/>
  <c r="AH716" i="1"/>
  <c r="AH717" i="1"/>
  <c r="AH718" i="1"/>
  <c r="AH719" i="1"/>
  <c r="AH720" i="1"/>
  <c r="AH721" i="1"/>
  <c r="AH722" i="1"/>
  <c r="AH723" i="1"/>
  <c r="AH724" i="1"/>
  <c r="AH725" i="1"/>
  <c r="AH726" i="1"/>
  <c r="AH727" i="1"/>
  <c r="AH728" i="1"/>
  <c r="AH729" i="1"/>
  <c r="AH730" i="1"/>
  <c r="AH731" i="1"/>
  <c r="AH732" i="1"/>
  <c r="AH733" i="1"/>
  <c r="AH734" i="1"/>
  <c r="AH735" i="1"/>
  <c r="AH736" i="1"/>
  <c r="AH737" i="1"/>
  <c r="AH738" i="1"/>
  <c r="AH739" i="1"/>
  <c r="AH740" i="1"/>
  <c r="AH741" i="1"/>
  <c r="AH742" i="1"/>
  <c r="AH743" i="1"/>
  <c r="AH744" i="1"/>
  <c r="AH745" i="1"/>
  <c r="AH746" i="1"/>
  <c r="AH747" i="1"/>
  <c r="AH748" i="1"/>
  <c r="AH749" i="1"/>
  <c r="AH750" i="1"/>
  <c r="AH751" i="1"/>
  <c r="AH752" i="1"/>
  <c r="AH753" i="1"/>
  <c r="AH754" i="1"/>
  <c r="AH755" i="1"/>
  <c r="AH756" i="1"/>
  <c r="AH757" i="1"/>
  <c r="AH758" i="1"/>
  <c r="AH759" i="1"/>
  <c r="AH760" i="1"/>
  <c r="AH761" i="1"/>
  <c r="AH762" i="1"/>
  <c r="AH763" i="1"/>
  <c r="AH764" i="1"/>
  <c r="AH765" i="1"/>
  <c r="AH766" i="1"/>
  <c r="AH767" i="1"/>
  <c r="AH768" i="1"/>
  <c r="AH769" i="1"/>
  <c r="AH770" i="1"/>
  <c r="AH771" i="1"/>
  <c r="AH772" i="1"/>
  <c r="AH773" i="1"/>
  <c r="AH774" i="1"/>
  <c r="AH775" i="1"/>
  <c r="AH776" i="1"/>
  <c r="AH777" i="1"/>
  <c r="AH778" i="1"/>
  <c r="AH779" i="1"/>
  <c r="AH780" i="1"/>
  <c r="AH781" i="1"/>
  <c r="AH782" i="1"/>
  <c r="AH783" i="1"/>
  <c r="AH784" i="1"/>
  <c r="AH785" i="1"/>
  <c r="AH786" i="1"/>
  <c r="AH787" i="1"/>
  <c r="AH788" i="1"/>
  <c r="AH789" i="1"/>
  <c r="AH790" i="1"/>
  <c r="AH791" i="1"/>
  <c r="AH792" i="1"/>
  <c r="AH793" i="1"/>
  <c r="AH794" i="1"/>
  <c r="AH795" i="1"/>
  <c r="AH796" i="1"/>
  <c r="AH797" i="1"/>
  <c r="AH798" i="1"/>
  <c r="AH799" i="1"/>
  <c r="AH800" i="1"/>
  <c r="AH801" i="1"/>
  <c r="AH802" i="1"/>
  <c r="AH803" i="1"/>
  <c r="AH804" i="1"/>
  <c r="AH805" i="1"/>
  <c r="AH806" i="1"/>
  <c r="AH807" i="1"/>
  <c r="AH808" i="1"/>
  <c r="AH809" i="1"/>
  <c r="AH810" i="1"/>
  <c r="AH811" i="1"/>
  <c r="AH812" i="1"/>
  <c r="AH813" i="1"/>
  <c r="AH814" i="1"/>
  <c r="AH815" i="1"/>
  <c r="AH816" i="1"/>
  <c r="AH817" i="1"/>
  <c r="AH818" i="1"/>
  <c r="AH819" i="1"/>
  <c r="AH820" i="1"/>
  <c r="AH821" i="1"/>
  <c r="AH822" i="1"/>
  <c r="AH823" i="1"/>
  <c r="AH824" i="1"/>
  <c r="AH825" i="1"/>
  <c r="AH826" i="1"/>
  <c r="AH827" i="1"/>
  <c r="AH828" i="1"/>
  <c r="AH829" i="1"/>
  <c r="AH830" i="1"/>
  <c r="AH831" i="1"/>
  <c r="AH832" i="1"/>
  <c r="AH833" i="1"/>
  <c r="AH834" i="1"/>
  <c r="AH835" i="1"/>
  <c r="AH836" i="1"/>
  <c r="AH837" i="1"/>
  <c r="AH838" i="1"/>
  <c r="AH839" i="1"/>
  <c r="AH840" i="1"/>
  <c r="AH841" i="1"/>
  <c r="AH842" i="1"/>
  <c r="AH843" i="1"/>
  <c r="AH844" i="1"/>
  <c r="AH845" i="1"/>
  <c r="AH846" i="1"/>
  <c r="AH847" i="1"/>
  <c r="AH848" i="1"/>
  <c r="AH849" i="1"/>
  <c r="AH850" i="1"/>
  <c r="AH851" i="1"/>
  <c r="AH852" i="1"/>
  <c r="AH853" i="1"/>
  <c r="AH854" i="1"/>
  <c r="AH855" i="1"/>
  <c r="AH856" i="1"/>
  <c r="AH857" i="1"/>
  <c r="AH858" i="1"/>
  <c r="AH859" i="1"/>
  <c r="AH860" i="1"/>
  <c r="AH861" i="1"/>
  <c r="AH862" i="1"/>
  <c r="AH863" i="1"/>
  <c r="AH864" i="1"/>
  <c r="AH865" i="1"/>
  <c r="AH866" i="1"/>
  <c r="AH867" i="1"/>
  <c r="AH868" i="1"/>
  <c r="AH869" i="1"/>
  <c r="AH870" i="1"/>
  <c r="AH871" i="1"/>
  <c r="AH872" i="1"/>
  <c r="AH873" i="1"/>
  <c r="AH874" i="1"/>
  <c r="AH875" i="1"/>
  <c r="AH876" i="1"/>
  <c r="AH877" i="1"/>
  <c r="AH878" i="1"/>
  <c r="AH879" i="1"/>
  <c r="AH880" i="1"/>
  <c r="AH881" i="1"/>
  <c r="AH882" i="1"/>
  <c r="AH883" i="1"/>
  <c r="AH884" i="1"/>
  <c r="AH885" i="1"/>
  <c r="AH886" i="1"/>
  <c r="AH887" i="1"/>
  <c r="AH888" i="1"/>
  <c r="AH889" i="1"/>
  <c r="AH890" i="1"/>
  <c r="AH891" i="1"/>
  <c r="AH892" i="1"/>
  <c r="AH893" i="1"/>
  <c r="AH894" i="1"/>
  <c r="AH895" i="1"/>
  <c r="AH896" i="1"/>
  <c r="AH897" i="1"/>
  <c r="AH898" i="1"/>
  <c r="AH899" i="1"/>
  <c r="AH900" i="1"/>
  <c r="AH901" i="1"/>
  <c r="AH902" i="1"/>
  <c r="AH903" i="1"/>
  <c r="AH904" i="1"/>
  <c r="AH905" i="1"/>
  <c r="AH906" i="1"/>
  <c r="AH907" i="1"/>
  <c r="AH908" i="1"/>
  <c r="AH909" i="1"/>
  <c r="AH910" i="1"/>
  <c r="AH911" i="1"/>
  <c r="AH912" i="1"/>
  <c r="AH913" i="1"/>
  <c r="AH914" i="1"/>
  <c r="AH915" i="1"/>
  <c r="AH916" i="1"/>
  <c r="AH917" i="1"/>
  <c r="AH918" i="1"/>
  <c r="AH919" i="1"/>
  <c r="AH920" i="1"/>
  <c r="AH921" i="1"/>
  <c r="AH922" i="1"/>
  <c r="AH923" i="1"/>
  <c r="AH924" i="1"/>
  <c r="AH925" i="1"/>
  <c r="AH926" i="1"/>
  <c r="AH927" i="1"/>
  <c r="AH928" i="1"/>
  <c r="AH929" i="1"/>
  <c r="AH930" i="1"/>
  <c r="AH931" i="1"/>
  <c r="AH932" i="1"/>
  <c r="AH933" i="1"/>
  <c r="AH934" i="1"/>
  <c r="AH935" i="1"/>
  <c r="AH936" i="1"/>
  <c r="AH937" i="1"/>
  <c r="AH938" i="1"/>
  <c r="AH939" i="1"/>
  <c r="AH940" i="1"/>
  <c r="AH941" i="1"/>
  <c r="AH942" i="1"/>
  <c r="AH943" i="1"/>
  <c r="AH944" i="1"/>
  <c r="AH945" i="1"/>
  <c r="AH946" i="1"/>
  <c r="AH947" i="1"/>
  <c r="AH948" i="1"/>
  <c r="AH949" i="1"/>
  <c r="AH950" i="1"/>
  <c r="AH951" i="1"/>
  <c r="AH952" i="1"/>
  <c r="AH953" i="1"/>
  <c r="AH954" i="1"/>
  <c r="AH955" i="1"/>
  <c r="AH956" i="1"/>
  <c r="AH957" i="1"/>
  <c r="AH958" i="1"/>
  <c r="AH959" i="1"/>
  <c r="AH960" i="1"/>
  <c r="AH961" i="1"/>
  <c r="AH962" i="1"/>
  <c r="AH963" i="1"/>
  <c r="AH964" i="1"/>
  <c r="AH965" i="1"/>
  <c r="AH966" i="1"/>
  <c r="AH967" i="1"/>
  <c r="AH968" i="1"/>
  <c r="AH969" i="1"/>
  <c r="AH970" i="1"/>
  <c r="AH971" i="1"/>
  <c r="AH972" i="1"/>
  <c r="AH973" i="1"/>
  <c r="AH974" i="1"/>
  <c r="AH975" i="1"/>
  <c r="AH976" i="1"/>
  <c r="AH977" i="1"/>
  <c r="AH978" i="1"/>
  <c r="AH979" i="1"/>
  <c r="AH980" i="1"/>
  <c r="AH981" i="1"/>
  <c r="AH982" i="1"/>
  <c r="AH983" i="1"/>
  <c r="AH984" i="1"/>
  <c r="AH985" i="1"/>
  <c r="AH986" i="1"/>
  <c r="AH987" i="1"/>
  <c r="AH988" i="1"/>
  <c r="AH989" i="1"/>
  <c r="AH990" i="1"/>
  <c r="AH991" i="1"/>
  <c r="AH992" i="1"/>
  <c r="AH993" i="1"/>
  <c r="AH994" i="1"/>
  <c r="AH995" i="1"/>
  <c r="AH996" i="1"/>
  <c r="AH997" i="1"/>
  <c r="AH998" i="1"/>
  <c r="AH999" i="1"/>
  <c r="AH1000" i="1"/>
  <c r="AH1001" i="1"/>
  <c r="AH1002" i="1"/>
  <c r="AH1003" i="1"/>
  <c r="AH1004" i="1"/>
  <c r="AH1005" i="1"/>
  <c r="AH1006" i="1"/>
  <c r="AH1007" i="1"/>
  <c r="AH1008" i="1"/>
  <c r="AH1009" i="1"/>
  <c r="AH1010" i="1"/>
  <c r="AH1011" i="1"/>
  <c r="AH1012" i="1"/>
  <c r="AH1013" i="1"/>
  <c r="AH1014" i="1"/>
  <c r="AH1015" i="1"/>
  <c r="AH1016" i="1"/>
  <c r="AH1017" i="1"/>
  <c r="AH1018" i="1"/>
  <c r="AH1019" i="1"/>
  <c r="AH1020" i="1"/>
  <c r="AH1021" i="1"/>
  <c r="AH1022" i="1"/>
  <c r="AH1023" i="1"/>
  <c r="AH1024" i="1"/>
  <c r="AH1025" i="1"/>
  <c r="AH1026" i="1"/>
  <c r="AH1027" i="1"/>
  <c r="AH1028" i="1"/>
  <c r="AH1029" i="1"/>
  <c r="AH1030" i="1"/>
  <c r="AH1031" i="1"/>
  <c r="AH1032" i="1"/>
  <c r="AH1033" i="1"/>
  <c r="AH1034" i="1"/>
  <c r="AH1035" i="1"/>
  <c r="AH1036" i="1"/>
  <c r="AH1037" i="1"/>
  <c r="AH1038" i="1"/>
  <c r="AH1039" i="1"/>
  <c r="AH1040" i="1"/>
  <c r="AH1041" i="1"/>
  <c r="AH1042" i="1"/>
  <c r="AH1043" i="1"/>
  <c r="AH1044" i="1"/>
  <c r="AH1045" i="1"/>
  <c r="AH1046" i="1"/>
  <c r="AH1047" i="1"/>
  <c r="AH1048" i="1"/>
  <c r="AH1049" i="1"/>
  <c r="AH1050" i="1"/>
  <c r="AH1051" i="1"/>
  <c r="AH1052" i="1"/>
  <c r="AH1053" i="1"/>
  <c r="AH1054" i="1"/>
  <c r="AH1055" i="1"/>
  <c r="AH1056" i="1"/>
  <c r="AH1057" i="1"/>
  <c r="AH1058" i="1"/>
  <c r="AH1059" i="1"/>
  <c r="AH1060" i="1"/>
  <c r="AH1061" i="1"/>
  <c r="AH1062" i="1"/>
  <c r="AH1063" i="1"/>
  <c r="AH1064" i="1"/>
  <c r="AH1065" i="1"/>
  <c r="AH1066" i="1"/>
  <c r="AH1067" i="1"/>
  <c r="AH1068" i="1"/>
  <c r="AH1069" i="1"/>
  <c r="AH1070" i="1"/>
  <c r="AH1071" i="1"/>
  <c r="AH1072" i="1"/>
  <c r="AH1073" i="1"/>
  <c r="AH1074" i="1"/>
  <c r="AH1075" i="1"/>
  <c r="AH1076" i="1"/>
  <c r="AH1077" i="1"/>
  <c r="AH1078" i="1"/>
  <c r="AH1079" i="1"/>
  <c r="AH1080" i="1"/>
  <c r="AH1081" i="1"/>
  <c r="AH1082" i="1"/>
  <c r="AH1083" i="1"/>
  <c r="AH1084" i="1"/>
  <c r="AH1085" i="1"/>
  <c r="AH1086" i="1"/>
  <c r="AH1087" i="1"/>
  <c r="AH1088" i="1"/>
  <c r="AH1089" i="1"/>
  <c r="AH1090" i="1"/>
  <c r="AH1091" i="1"/>
  <c r="AH1092" i="1"/>
  <c r="AH1093" i="1"/>
  <c r="AH1094" i="1"/>
  <c r="AH1095" i="1"/>
  <c r="AH1096" i="1"/>
  <c r="AH1097" i="1"/>
  <c r="AH1098" i="1"/>
  <c r="AH1099" i="1"/>
  <c r="AH1100" i="1"/>
  <c r="AH1101" i="1"/>
  <c r="AH1102" i="1"/>
  <c r="AH1103" i="1"/>
  <c r="AH1104" i="1"/>
  <c r="AH1105" i="1"/>
  <c r="AH1106" i="1"/>
  <c r="AH1107" i="1"/>
  <c r="AH1108" i="1"/>
  <c r="AH1109" i="1"/>
  <c r="AH1110" i="1"/>
  <c r="AH1111" i="1"/>
  <c r="AH1112" i="1"/>
  <c r="AH1113" i="1"/>
  <c r="AH1114" i="1"/>
  <c r="AH1115" i="1"/>
  <c r="AH1116" i="1"/>
  <c r="AH1117" i="1"/>
  <c r="AH1118" i="1"/>
  <c r="AH1119" i="1"/>
  <c r="AH1120" i="1"/>
  <c r="AH1121" i="1"/>
  <c r="AH1122" i="1"/>
  <c r="AH1123" i="1"/>
  <c r="AH1124" i="1"/>
  <c r="AH1125" i="1"/>
  <c r="AH1126" i="1"/>
  <c r="AH1127" i="1"/>
  <c r="AH1128" i="1"/>
  <c r="AH1129" i="1"/>
  <c r="AH1130" i="1"/>
  <c r="AH1131" i="1"/>
  <c r="AH1132" i="1"/>
  <c r="AH1133" i="1"/>
  <c r="AH1134" i="1"/>
  <c r="AH1135" i="1"/>
  <c r="AH1136" i="1"/>
  <c r="AH1137" i="1"/>
  <c r="AH1138" i="1"/>
  <c r="AH1139" i="1"/>
  <c r="AH1140" i="1"/>
  <c r="AH1141" i="1"/>
  <c r="AH1142" i="1"/>
  <c r="AH1143" i="1"/>
  <c r="AH1144" i="1"/>
  <c r="AH1145" i="1"/>
  <c r="AH1146" i="1"/>
  <c r="AH1147" i="1"/>
  <c r="AH1148" i="1"/>
  <c r="AH1149" i="1"/>
  <c r="AH1150" i="1"/>
  <c r="AH1151" i="1"/>
  <c r="AH1152" i="1"/>
  <c r="AH1153" i="1"/>
  <c r="AH1154" i="1"/>
  <c r="AH1155" i="1"/>
  <c r="AH1156" i="1"/>
  <c r="AH1157" i="1"/>
  <c r="AH1158" i="1"/>
  <c r="AH1159" i="1"/>
  <c r="AH1160" i="1"/>
  <c r="AH1161" i="1"/>
  <c r="AH1162" i="1"/>
  <c r="AH1163" i="1"/>
  <c r="AH1164" i="1"/>
  <c r="AH1165" i="1"/>
  <c r="AH1166" i="1"/>
  <c r="AH1167" i="1"/>
  <c r="AH1168" i="1"/>
  <c r="AH1169" i="1"/>
  <c r="AH1170" i="1"/>
  <c r="AH1171" i="1"/>
  <c r="AH1172" i="1"/>
  <c r="AH1173" i="1"/>
  <c r="AH1174" i="1"/>
  <c r="AH1175" i="1"/>
  <c r="AH1176" i="1"/>
  <c r="AH1177" i="1"/>
  <c r="AH1178" i="1"/>
  <c r="AH1179" i="1"/>
  <c r="AH1180" i="1"/>
  <c r="AH1181" i="1"/>
  <c r="AH1182" i="1"/>
  <c r="AH1183" i="1"/>
  <c r="AH1184" i="1"/>
  <c r="AH1185" i="1"/>
  <c r="AH1186" i="1"/>
  <c r="AH1187" i="1"/>
  <c r="AH1188" i="1"/>
  <c r="AH1189" i="1"/>
  <c r="AH1190" i="1"/>
  <c r="AH1191" i="1"/>
  <c r="AH1192" i="1"/>
  <c r="AH1193" i="1"/>
  <c r="AH1194" i="1"/>
  <c r="AH1195" i="1"/>
  <c r="AH1196" i="1"/>
  <c r="AH1197" i="1"/>
  <c r="AH1198" i="1"/>
  <c r="AH1199" i="1"/>
  <c r="AH1200" i="1"/>
  <c r="AH1201" i="1"/>
  <c r="AH1202" i="1"/>
  <c r="AH1203" i="1"/>
  <c r="AH1204" i="1"/>
  <c r="AH1205" i="1"/>
  <c r="AH1206" i="1"/>
  <c r="AH1207" i="1"/>
  <c r="AH1208" i="1"/>
  <c r="AH1209" i="1"/>
  <c r="AH1210" i="1"/>
  <c r="AH1211" i="1"/>
  <c r="AH1212" i="1"/>
  <c r="AH1213" i="1"/>
  <c r="AH1214" i="1"/>
  <c r="AH1215" i="1"/>
  <c r="AH1216" i="1"/>
  <c r="AH1217" i="1"/>
  <c r="AH1218" i="1"/>
  <c r="AH1219" i="1"/>
  <c r="AH1220" i="1"/>
  <c r="AH1221" i="1"/>
  <c r="AH1222" i="1"/>
  <c r="AH1223" i="1"/>
  <c r="AH1224" i="1"/>
  <c r="AH1225" i="1"/>
  <c r="AH1226" i="1"/>
  <c r="AH1227" i="1"/>
  <c r="AH1228" i="1"/>
  <c r="AH1229" i="1"/>
  <c r="AH1230" i="1"/>
  <c r="AH1231" i="1"/>
  <c r="AH1232" i="1"/>
  <c r="AH1233" i="1"/>
  <c r="AH1234" i="1"/>
  <c r="AH1235" i="1"/>
  <c r="AH1236" i="1"/>
  <c r="AH1237" i="1"/>
  <c r="AH1238" i="1"/>
  <c r="AH1239" i="1"/>
  <c r="AH1240" i="1"/>
  <c r="AH1241" i="1"/>
  <c r="AH1242" i="1"/>
  <c r="AH1243" i="1"/>
  <c r="AH1244" i="1"/>
  <c r="AH1245" i="1"/>
  <c r="AH1246" i="1"/>
  <c r="AH1247" i="1"/>
  <c r="AH1248" i="1"/>
  <c r="AH1249" i="1"/>
  <c r="AH1250" i="1"/>
  <c r="AH1251" i="1"/>
  <c r="AH1252" i="1"/>
  <c r="AH1253" i="1"/>
  <c r="AH1254" i="1"/>
  <c r="AH1255" i="1"/>
  <c r="AH1256" i="1"/>
  <c r="AH1257" i="1"/>
  <c r="AH1258" i="1"/>
  <c r="AH1259" i="1"/>
  <c r="AH1260" i="1"/>
  <c r="AH1261" i="1"/>
  <c r="AH1262" i="1"/>
  <c r="AH1263" i="1"/>
  <c r="AH1264" i="1"/>
  <c r="AH1265" i="1"/>
  <c r="AH1266" i="1"/>
  <c r="AH1267" i="1"/>
  <c r="AH1268" i="1"/>
  <c r="AH1269" i="1"/>
  <c r="AH1270" i="1"/>
  <c r="AH1271" i="1"/>
  <c r="AH1272" i="1"/>
  <c r="AH1273" i="1"/>
  <c r="AH1274" i="1"/>
  <c r="AH1275" i="1"/>
  <c r="AH1276" i="1"/>
  <c r="AH1277" i="1"/>
  <c r="AH1278" i="1"/>
  <c r="AH1279" i="1"/>
  <c r="AH1280" i="1"/>
  <c r="AH1281" i="1"/>
  <c r="AH1282" i="1"/>
  <c r="AH1283" i="1"/>
  <c r="AH1284" i="1"/>
  <c r="AH1285" i="1"/>
  <c r="AH1286" i="1"/>
  <c r="AH1287" i="1"/>
  <c r="AH1288" i="1"/>
  <c r="AH1289" i="1"/>
  <c r="AH1290" i="1"/>
  <c r="AH1291" i="1"/>
  <c r="AH1292" i="1"/>
  <c r="AH1293" i="1"/>
  <c r="AH1294" i="1"/>
  <c r="AH1295" i="1"/>
  <c r="AH1296" i="1"/>
  <c r="AH1297" i="1"/>
  <c r="AH1298" i="1"/>
  <c r="AH1299" i="1"/>
  <c r="AH1300" i="1"/>
  <c r="AH1301" i="1"/>
  <c r="AH1302" i="1"/>
  <c r="AH1303" i="1"/>
  <c r="AH1304" i="1"/>
  <c r="AH1305" i="1"/>
  <c r="AH1306" i="1"/>
  <c r="AH1307" i="1"/>
  <c r="AH1308" i="1"/>
  <c r="AH1309" i="1"/>
  <c r="AH1310" i="1"/>
  <c r="AH1311" i="1"/>
  <c r="AH1312" i="1"/>
  <c r="AH1313" i="1"/>
  <c r="AH1314" i="1"/>
  <c r="AH1315" i="1"/>
  <c r="AH1316" i="1"/>
  <c r="AH1317" i="1"/>
  <c r="AH1318" i="1"/>
  <c r="AH1319" i="1"/>
  <c r="AH1320" i="1"/>
  <c r="AH1321" i="1"/>
  <c r="AH1322" i="1"/>
  <c r="AH1323" i="1"/>
  <c r="AH1324" i="1"/>
  <c r="AH1325" i="1"/>
  <c r="AH1326" i="1"/>
  <c r="AH1327" i="1"/>
  <c r="AH1328" i="1"/>
  <c r="AH1329" i="1"/>
  <c r="AH1330" i="1"/>
  <c r="AH1331" i="1"/>
  <c r="AH1332" i="1"/>
  <c r="AH1333" i="1"/>
  <c r="AH1334" i="1"/>
  <c r="AH1335" i="1"/>
  <c r="AH1336" i="1"/>
  <c r="AH1337" i="1"/>
  <c r="AH1338" i="1"/>
  <c r="AH1339" i="1"/>
  <c r="AH1340" i="1"/>
  <c r="AH1341" i="1"/>
  <c r="AH1342" i="1"/>
  <c r="AH1343" i="1"/>
  <c r="AH1344" i="1"/>
  <c r="AH1345" i="1"/>
  <c r="AH1346" i="1"/>
  <c r="AH1347" i="1"/>
  <c r="AH1348" i="1"/>
  <c r="AH1349" i="1"/>
  <c r="AH1350" i="1"/>
  <c r="AH1351" i="1"/>
  <c r="AH1352" i="1"/>
  <c r="AH1353" i="1"/>
  <c r="AH1354" i="1"/>
  <c r="AH1355" i="1"/>
  <c r="AH1356" i="1"/>
  <c r="AH1357" i="1"/>
  <c r="AH1358" i="1"/>
  <c r="AH1359" i="1"/>
  <c r="AH1360" i="1"/>
  <c r="AH1361" i="1"/>
  <c r="AH1362" i="1"/>
  <c r="AH1363" i="1"/>
  <c r="AH1364" i="1"/>
  <c r="AH1365" i="1"/>
  <c r="AH1366" i="1"/>
  <c r="AH1367" i="1"/>
  <c r="AH1368" i="1"/>
  <c r="AH1369" i="1"/>
  <c r="AH1370" i="1"/>
  <c r="AH1371" i="1"/>
  <c r="AH1372" i="1"/>
  <c r="AH1373" i="1"/>
  <c r="AH1374" i="1"/>
  <c r="AH1375" i="1"/>
  <c r="AH1376" i="1"/>
  <c r="AH1377" i="1"/>
  <c r="AH1378" i="1"/>
  <c r="AH1379" i="1"/>
  <c r="AH1380" i="1"/>
  <c r="AH1381" i="1"/>
  <c r="AH1382" i="1"/>
  <c r="AH1383" i="1"/>
  <c r="AH1384" i="1"/>
  <c r="AH1385" i="1"/>
  <c r="AH1386" i="1"/>
  <c r="AH1387" i="1"/>
  <c r="AH1388" i="1"/>
  <c r="AH1389" i="1"/>
  <c r="AH1390" i="1"/>
  <c r="AH1391" i="1"/>
  <c r="AH1392" i="1"/>
  <c r="AH1393" i="1"/>
  <c r="AH1394" i="1"/>
  <c r="AH1395" i="1"/>
  <c r="AH1396" i="1"/>
  <c r="AH1397" i="1"/>
  <c r="AH1398" i="1"/>
  <c r="AH1399" i="1"/>
  <c r="AH1400" i="1"/>
  <c r="AH1401" i="1"/>
  <c r="AH1402" i="1"/>
  <c r="AH1403" i="1"/>
  <c r="AH1404" i="1"/>
  <c r="AH1405" i="1"/>
  <c r="AH1406" i="1"/>
  <c r="AH1407" i="1"/>
  <c r="AH1408" i="1"/>
  <c r="AH1409" i="1"/>
  <c r="AH1410" i="1"/>
  <c r="AH1411" i="1"/>
  <c r="AH1412" i="1"/>
  <c r="AH1413" i="1"/>
  <c r="AH1414" i="1"/>
  <c r="AH1415" i="1"/>
  <c r="AH1416" i="1"/>
  <c r="AH1417" i="1"/>
  <c r="AH1418" i="1"/>
  <c r="AH1419" i="1"/>
  <c r="AH1420" i="1"/>
  <c r="AH1421" i="1"/>
  <c r="AH1422" i="1"/>
  <c r="AH1423" i="1"/>
  <c r="AH1424" i="1"/>
  <c r="AH1425" i="1"/>
  <c r="AH1426" i="1"/>
  <c r="AH1427" i="1"/>
  <c r="AH1428" i="1"/>
  <c r="AH1429" i="1"/>
  <c r="AH1430" i="1"/>
  <c r="AH1431" i="1"/>
  <c r="AH1432" i="1"/>
  <c r="AH1433" i="1"/>
  <c r="AH1434" i="1"/>
  <c r="AH1435" i="1"/>
  <c r="AH1436" i="1"/>
  <c r="AH1437" i="1"/>
  <c r="AH1438" i="1"/>
  <c r="AH1439" i="1"/>
  <c r="AH1440" i="1"/>
  <c r="AH1441" i="1"/>
  <c r="AH1442" i="1"/>
  <c r="AH1443" i="1"/>
  <c r="AH1444" i="1"/>
  <c r="AH1445" i="1"/>
  <c r="AH1446" i="1"/>
  <c r="AH1447" i="1"/>
  <c r="AH1448" i="1"/>
  <c r="AH1449" i="1"/>
  <c r="AH1450" i="1"/>
  <c r="AH1451" i="1"/>
  <c r="AH1452" i="1"/>
  <c r="AH1453" i="1"/>
  <c r="AH1454" i="1"/>
  <c r="AH1455" i="1"/>
  <c r="AH1456" i="1"/>
  <c r="AH1457" i="1"/>
  <c r="AH1458" i="1"/>
  <c r="AH1459" i="1"/>
  <c r="AH1460" i="1"/>
  <c r="AH1461" i="1"/>
  <c r="AH1462" i="1"/>
  <c r="AH1463" i="1"/>
  <c r="AH1464" i="1"/>
  <c r="AH1465" i="1"/>
  <c r="AH1466" i="1"/>
  <c r="AH1467" i="1"/>
  <c r="AH1468" i="1"/>
  <c r="AH1469" i="1"/>
  <c r="AH1470" i="1"/>
  <c r="AH1471" i="1"/>
  <c r="AH1472" i="1"/>
  <c r="AH1473" i="1"/>
  <c r="AH1474" i="1"/>
  <c r="AH1475" i="1"/>
  <c r="AH1476" i="1"/>
  <c r="AH1477" i="1"/>
  <c r="AH1478" i="1"/>
  <c r="AH1479" i="1"/>
  <c r="AH1480" i="1"/>
  <c r="AH1481" i="1"/>
  <c r="AH1482" i="1"/>
  <c r="AH1483" i="1"/>
  <c r="AH1484" i="1"/>
  <c r="AH1485" i="1"/>
  <c r="AH1486" i="1"/>
  <c r="AH1487" i="1"/>
  <c r="AH1488" i="1"/>
  <c r="AH1489" i="1"/>
  <c r="AH1490" i="1"/>
  <c r="AH1491" i="1"/>
  <c r="AH1492" i="1"/>
  <c r="AH1493" i="1"/>
  <c r="AH1494" i="1"/>
  <c r="AH1495" i="1"/>
  <c r="AH1496" i="1"/>
  <c r="AH1497" i="1"/>
  <c r="AH1498" i="1"/>
  <c r="AH1499" i="1"/>
  <c r="AH1500" i="1"/>
  <c r="AH1501" i="1"/>
  <c r="AH1502" i="1"/>
  <c r="AH1503" i="1"/>
  <c r="AH1504" i="1"/>
  <c r="AH1505" i="1"/>
  <c r="AH1506" i="1"/>
  <c r="AH1507" i="1"/>
  <c r="AH1508" i="1"/>
  <c r="AH1509" i="1"/>
  <c r="AH1510" i="1"/>
  <c r="AH1511" i="1"/>
  <c r="AH1512" i="1"/>
  <c r="AH1513" i="1"/>
  <c r="AH1514" i="1"/>
  <c r="AH1515" i="1"/>
  <c r="AH1516" i="1"/>
  <c r="AH1517" i="1"/>
  <c r="AH1518" i="1"/>
  <c r="AH1519" i="1"/>
  <c r="AH1520" i="1"/>
  <c r="AH1521" i="1"/>
  <c r="AH1522" i="1"/>
  <c r="AH1523" i="1"/>
  <c r="AH1524" i="1"/>
  <c r="AH1525" i="1"/>
  <c r="AH1526" i="1"/>
  <c r="AH1527" i="1"/>
  <c r="AH1528" i="1"/>
  <c r="AH1529" i="1"/>
  <c r="AH1530" i="1"/>
  <c r="AH1531" i="1"/>
  <c r="AH1532" i="1"/>
  <c r="AH1533" i="1"/>
  <c r="AH1534" i="1"/>
  <c r="AH1535" i="1"/>
  <c r="AH1536" i="1"/>
  <c r="AH1537" i="1"/>
  <c r="AH1538" i="1"/>
  <c r="AH1539" i="1"/>
  <c r="AH1540" i="1"/>
  <c r="AH1541" i="1"/>
  <c r="AH1542" i="1"/>
  <c r="AH1543" i="1"/>
  <c r="AH1544" i="1"/>
  <c r="AH1545" i="1"/>
  <c r="AH1546" i="1"/>
  <c r="AH1547" i="1"/>
  <c r="AH1548" i="1"/>
  <c r="AH1549" i="1"/>
  <c r="AH1550" i="1"/>
  <c r="AH1551" i="1"/>
  <c r="AH1552" i="1"/>
  <c r="AH1553" i="1"/>
  <c r="AH1554" i="1"/>
  <c r="AH1555" i="1"/>
  <c r="AH1556" i="1"/>
  <c r="AH1557" i="1"/>
  <c r="AH1558" i="1"/>
  <c r="AH1559" i="1"/>
  <c r="AH1560" i="1"/>
  <c r="AH1561" i="1"/>
  <c r="AH1562" i="1"/>
  <c r="AH1563" i="1"/>
  <c r="AH1564" i="1"/>
  <c r="AH1565" i="1"/>
  <c r="AH1566" i="1"/>
  <c r="AH1567" i="1"/>
  <c r="AH1568" i="1"/>
  <c r="AH1569" i="1"/>
  <c r="AH1570" i="1"/>
  <c r="AH1571" i="1"/>
  <c r="AH1572" i="1"/>
  <c r="AH1573" i="1"/>
  <c r="AH1574" i="1"/>
  <c r="AH1575" i="1"/>
  <c r="AH1576" i="1"/>
  <c r="AH1577" i="1"/>
  <c r="AH1578" i="1"/>
  <c r="AH1579" i="1"/>
  <c r="AH1580" i="1"/>
  <c r="AH1581" i="1"/>
  <c r="AH1582" i="1"/>
  <c r="AH1583" i="1"/>
  <c r="AH1584" i="1"/>
  <c r="AH1585" i="1"/>
  <c r="AH1586" i="1"/>
  <c r="AH1587" i="1"/>
  <c r="AH1588" i="1"/>
  <c r="AH1589" i="1"/>
  <c r="AH1590" i="1"/>
  <c r="AH1591" i="1"/>
  <c r="AH1592" i="1"/>
  <c r="AH1593" i="1"/>
  <c r="AH1594" i="1"/>
  <c r="AH1595" i="1"/>
  <c r="AH1596" i="1"/>
  <c r="AH1597" i="1"/>
  <c r="AH1598" i="1"/>
  <c r="AH1599" i="1"/>
  <c r="AH1600" i="1"/>
  <c r="AH1601" i="1"/>
  <c r="AH1602" i="1"/>
  <c r="AH1603" i="1"/>
  <c r="AH1604" i="1"/>
  <c r="AH1605" i="1"/>
  <c r="AH1606" i="1"/>
  <c r="AH1607" i="1"/>
  <c r="AH1608" i="1"/>
  <c r="AH1609" i="1"/>
  <c r="AH1610" i="1"/>
  <c r="AH1611" i="1"/>
  <c r="AH1612" i="1"/>
  <c r="AH1613" i="1"/>
  <c r="AH1614" i="1"/>
  <c r="AH1615" i="1"/>
  <c r="AH1616" i="1"/>
  <c r="AH1617" i="1"/>
  <c r="AH1618" i="1"/>
  <c r="AH1619" i="1"/>
  <c r="AH1620" i="1"/>
  <c r="AH1621" i="1"/>
  <c r="AH1622" i="1"/>
  <c r="AH1623" i="1"/>
  <c r="AH1624" i="1"/>
  <c r="AH1625" i="1"/>
  <c r="AH1626" i="1"/>
  <c r="AH1627" i="1"/>
  <c r="AH1628" i="1"/>
  <c r="AH1629" i="1"/>
  <c r="AH1630" i="1"/>
  <c r="AH1631" i="1"/>
  <c r="AH1632" i="1"/>
  <c r="AH1633" i="1"/>
  <c r="AH1634" i="1"/>
  <c r="AH1635" i="1"/>
  <c r="AH1636" i="1"/>
  <c r="AH1637" i="1"/>
  <c r="AH1638" i="1"/>
  <c r="AH1639" i="1"/>
  <c r="AH1640" i="1"/>
  <c r="AH1641" i="1"/>
  <c r="AH1642" i="1"/>
  <c r="AH1643" i="1"/>
  <c r="AH1644" i="1"/>
  <c r="AH1645" i="1"/>
  <c r="AH1646" i="1"/>
  <c r="AH1647" i="1"/>
  <c r="AH1648" i="1"/>
  <c r="AH1649" i="1"/>
  <c r="AH1650" i="1"/>
  <c r="AH1651" i="1"/>
  <c r="AH1652" i="1"/>
  <c r="AH1653" i="1"/>
  <c r="AH1654" i="1"/>
  <c r="AH1655" i="1"/>
  <c r="AH1656" i="1"/>
  <c r="AH1657" i="1"/>
  <c r="AH1658" i="1"/>
  <c r="AH1659" i="1"/>
  <c r="AH1660" i="1"/>
  <c r="AH1661" i="1"/>
  <c r="AH1662" i="1"/>
  <c r="AH1663" i="1"/>
  <c r="AH1664" i="1"/>
  <c r="AH1665" i="1"/>
  <c r="AH1666" i="1"/>
  <c r="AH1667" i="1"/>
  <c r="AH1668" i="1"/>
  <c r="AH1669" i="1"/>
  <c r="AH1670" i="1"/>
  <c r="AH1671" i="1"/>
  <c r="AH1672" i="1"/>
  <c r="AH1673" i="1"/>
  <c r="AH1674" i="1"/>
  <c r="AH1675" i="1"/>
  <c r="AH1676" i="1"/>
  <c r="AH1677" i="1"/>
  <c r="AH1678" i="1"/>
  <c r="AH1679" i="1"/>
  <c r="AH1680" i="1"/>
  <c r="AH1681" i="1"/>
  <c r="AH1682" i="1"/>
  <c r="AH1683" i="1"/>
  <c r="AH1684" i="1"/>
  <c r="AH1685" i="1"/>
  <c r="AH1686" i="1"/>
  <c r="AH1687" i="1"/>
  <c r="AH1688" i="1"/>
  <c r="AH1689" i="1"/>
  <c r="AH1690" i="1"/>
  <c r="AH1691" i="1"/>
  <c r="AH1692" i="1"/>
  <c r="AH1693" i="1"/>
  <c r="AH1694" i="1"/>
  <c r="AH1695" i="1"/>
  <c r="AH1696" i="1"/>
  <c r="AH1697" i="1"/>
  <c r="AH1698" i="1"/>
  <c r="AH1699" i="1"/>
  <c r="AH1700" i="1"/>
  <c r="AH1701" i="1"/>
  <c r="AH1702" i="1"/>
  <c r="AH1703" i="1"/>
  <c r="AH1704" i="1"/>
  <c r="AH1705" i="1"/>
  <c r="AH1706" i="1"/>
  <c r="AH1707" i="1"/>
  <c r="AH1708" i="1"/>
  <c r="AH1709" i="1"/>
  <c r="AH1710" i="1"/>
  <c r="AH1711" i="1"/>
  <c r="AH1712" i="1"/>
  <c r="AH1713" i="1"/>
  <c r="AH1714" i="1"/>
  <c r="AH1715" i="1"/>
  <c r="AH1716" i="1"/>
  <c r="AH1717" i="1"/>
  <c r="AH1718" i="1"/>
  <c r="AH1719" i="1"/>
  <c r="AH1720" i="1"/>
  <c r="AH1721" i="1"/>
  <c r="AH1722" i="1"/>
  <c r="AH1723" i="1"/>
  <c r="AH1724" i="1"/>
  <c r="AH1725" i="1"/>
  <c r="AH1726" i="1"/>
  <c r="AH1727" i="1"/>
  <c r="AH1728" i="1"/>
  <c r="AH1729" i="1"/>
  <c r="AH1730" i="1"/>
  <c r="AH1731" i="1"/>
  <c r="AH1732" i="1"/>
  <c r="AH1733" i="1"/>
  <c r="AH1734" i="1"/>
  <c r="AH1735" i="1"/>
  <c r="AH1736" i="1"/>
  <c r="AH1737" i="1"/>
  <c r="AH1738" i="1"/>
  <c r="AH1739" i="1"/>
  <c r="AH1740" i="1"/>
  <c r="AH1741" i="1"/>
  <c r="AH1742" i="1"/>
  <c r="AH1743" i="1"/>
  <c r="AH1744" i="1"/>
  <c r="AH1745" i="1"/>
  <c r="AH1746" i="1"/>
  <c r="AH1747" i="1"/>
  <c r="AH1748" i="1"/>
  <c r="AH1749" i="1"/>
  <c r="AH1750" i="1"/>
  <c r="AH1751" i="1"/>
  <c r="AH1752" i="1"/>
  <c r="AH1753" i="1"/>
  <c r="AH1754" i="1"/>
  <c r="AH1755" i="1"/>
  <c r="AH1756" i="1"/>
  <c r="AH1757" i="1"/>
  <c r="AH1758" i="1"/>
  <c r="AH1759" i="1"/>
  <c r="AH1760" i="1"/>
  <c r="AH1761" i="1"/>
  <c r="AH1762" i="1"/>
  <c r="AH1763" i="1"/>
  <c r="AH1764" i="1"/>
  <c r="AH1765" i="1"/>
  <c r="AH1766" i="1"/>
  <c r="AH1767" i="1"/>
  <c r="AH1768" i="1"/>
  <c r="AH1769" i="1"/>
  <c r="AH1770" i="1"/>
  <c r="AH1771" i="1"/>
  <c r="AH1772" i="1"/>
  <c r="AH1773" i="1"/>
  <c r="AH1774" i="1"/>
  <c r="AH1775" i="1"/>
  <c r="AH1776" i="1"/>
  <c r="AH1777" i="1"/>
  <c r="AH1778" i="1"/>
  <c r="AH1779" i="1"/>
  <c r="AH1780" i="1"/>
  <c r="AH1781" i="1"/>
  <c r="AH1782" i="1"/>
  <c r="AH1783" i="1"/>
  <c r="AH1784" i="1"/>
  <c r="AH1785" i="1"/>
  <c r="AH1786" i="1"/>
  <c r="AH1787" i="1"/>
  <c r="AH1788" i="1"/>
  <c r="AH1789" i="1"/>
  <c r="AH1790" i="1"/>
  <c r="AH1791" i="1"/>
  <c r="AH1792" i="1"/>
  <c r="AH1793" i="1"/>
  <c r="AH1794" i="1"/>
  <c r="AH1795" i="1"/>
  <c r="AH1796" i="1"/>
  <c r="AH1797" i="1"/>
  <c r="AH1798" i="1"/>
  <c r="AH1799" i="1"/>
  <c r="AH1800" i="1"/>
  <c r="AH1801" i="1"/>
  <c r="AH1802" i="1"/>
  <c r="AH1803" i="1"/>
  <c r="AH1804" i="1"/>
  <c r="AH1805" i="1"/>
  <c r="AH1806" i="1"/>
  <c r="AH1807" i="1"/>
  <c r="AH1808" i="1"/>
  <c r="AH1809" i="1"/>
  <c r="AH1810" i="1"/>
  <c r="AH1811" i="1"/>
  <c r="AH1812" i="1"/>
  <c r="AH1813" i="1"/>
  <c r="AH1814" i="1"/>
  <c r="AH1815" i="1"/>
  <c r="AH1816" i="1"/>
  <c r="AH1817" i="1"/>
  <c r="AH1818" i="1"/>
  <c r="AH1819" i="1"/>
  <c r="AH1820" i="1"/>
  <c r="AH1821" i="1"/>
  <c r="AH1822" i="1"/>
  <c r="AH1823" i="1"/>
  <c r="AH1824" i="1"/>
  <c r="AH1825" i="1"/>
  <c r="AH1826" i="1"/>
  <c r="AH1827" i="1"/>
  <c r="AH1828" i="1"/>
  <c r="AH1829" i="1"/>
  <c r="AH1830" i="1"/>
  <c r="AH1831" i="1"/>
  <c r="AH1832" i="1"/>
  <c r="AH1833" i="1"/>
  <c r="AH1834" i="1"/>
  <c r="AH1835" i="1"/>
  <c r="AH1836" i="1"/>
  <c r="AH1837" i="1"/>
  <c r="AH1838" i="1"/>
  <c r="AH1839" i="1"/>
  <c r="AH1840" i="1"/>
  <c r="AH1841" i="1"/>
  <c r="AH1842" i="1"/>
  <c r="AH1843" i="1"/>
  <c r="AH1844" i="1"/>
  <c r="AH1845" i="1"/>
  <c r="AH1846" i="1"/>
  <c r="AH1847" i="1"/>
  <c r="AH1848" i="1"/>
  <c r="AH1849" i="1"/>
  <c r="AH1850" i="1"/>
  <c r="AH1851" i="1"/>
  <c r="AH1852" i="1"/>
  <c r="AH1853" i="1"/>
  <c r="AH1854" i="1"/>
  <c r="AH1855" i="1"/>
  <c r="AH1856" i="1"/>
  <c r="AH1857" i="1"/>
  <c r="AH1858" i="1"/>
  <c r="AH1859" i="1"/>
  <c r="AH1860" i="1"/>
  <c r="AH1861" i="1"/>
  <c r="AH1862" i="1"/>
  <c r="AH1863" i="1"/>
  <c r="AH1864" i="1"/>
  <c r="AH1865" i="1"/>
  <c r="AH1866" i="1"/>
  <c r="AH1867" i="1"/>
  <c r="AH1868" i="1"/>
  <c r="AH1869" i="1"/>
  <c r="AH1870" i="1"/>
  <c r="AH1871" i="1"/>
  <c r="AH1872" i="1"/>
  <c r="AH1873" i="1"/>
  <c r="AH1874" i="1"/>
  <c r="AH1875" i="1"/>
  <c r="AH1876" i="1"/>
  <c r="AH1877" i="1"/>
  <c r="AH1878" i="1"/>
  <c r="AH1879" i="1"/>
  <c r="AH1880" i="1"/>
  <c r="AH1881" i="1"/>
  <c r="AH1882" i="1"/>
  <c r="AH1883" i="1"/>
  <c r="AH1884" i="1"/>
  <c r="AH1885" i="1"/>
  <c r="AH1886" i="1"/>
  <c r="AH1887" i="1"/>
  <c r="AH1888" i="1"/>
  <c r="AH1889" i="1"/>
  <c r="AH1890" i="1"/>
  <c r="AH1891" i="1"/>
  <c r="AH1892" i="1"/>
  <c r="AH1893" i="1"/>
  <c r="AH1894" i="1"/>
  <c r="AH1895" i="1"/>
  <c r="AH1896" i="1"/>
  <c r="AH1897" i="1"/>
  <c r="AH1898" i="1"/>
  <c r="AH1899" i="1"/>
  <c r="AH1900" i="1"/>
  <c r="AH1901" i="1"/>
  <c r="AH1902" i="1"/>
  <c r="AH1903" i="1"/>
  <c r="AH1904" i="1"/>
  <c r="AH1905" i="1"/>
  <c r="AH1906" i="1"/>
  <c r="AH1907" i="1"/>
  <c r="AH1908" i="1"/>
  <c r="AH1909" i="1"/>
  <c r="AH1910" i="1"/>
  <c r="AH1911" i="1"/>
  <c r="AH1912" i="1"/>
  <c r="AH1913" i="1"/>
  <c r="AH1914" i="1"/>
  <c r="AH1915" i="1"/>
  <c r="AH1916" i="1"/>
  <c r="AH1917" i="1"/>
  <c r="AH1918" i="1"/>
  <c r="AH1919" i="1"/>
  <c r="AH1920" i="1"/>
  <c r="AH1921" i="1"/>
  <c r="AH1922" i="1"/>
  <c r="AH1923" i="1"/>
  <c r="AH1924" i="1"/>
  <c r="AH1925" i="1"/>
  <c r="AH1926" i="1"/>
  <c r="AH1927" i="1"/>
  <c r="AH1928" i="1"/>
  <c r="AH1929" i="1"/>
  <c r="AH1930" i="1"/>
  <c r="AH1931" i="1"/>
  <c r="AH1932" i="1"/>
  <c r="AH1933" i="1"/>
  <c r="AH1934" i="1"/>
  <c r="AH1935" i="1"/>
  <c r="AH1936" i="1"/>
  <c r="AH1937" i="1"/>
  <c r="AH1938" i="1"/>
  <c r="AH1939" i="1"/>
  <c r="AH1940" i="1"/>
  <c r="AH1941" i="1"/>
  <c r="AH1942" i="1"/>
  <c r="AH1943" i="1"/>
  <c r="AH1944" i="1"/>
  <c r="AH1945" i="1"/>
  <c r="AH1946" i="1"/>
  <c r="AH1947" i="1"/>
  <c r="AH1948" i="1"/>
  <c r="AH1949" i="1"/>
  <c r="AH1950" i="1"/>
  <c r="AH1951" i="1"/>
  <c r="AH1952" i="1"/>
  <c r="AH1953" i="1"/>
  <c r="AH1954" i="1"/>
  <c r="AH1955" i="1"/>
  <c r="AH1956" i="1"/>
  <c r="AH1957" i="1"/>
  <c r="AH1958" i="1"/>
  <c r="AH1959" i="1"/>
  <c r="AH1960" i="1"/>
  <c r="AH1961" i="1"/>
  <c r="AH1962" i="1"/>
  <c r="AH1963" i="1"/>
  <c r="AH1964" i="1"/>
  <c r="AH1965" i="1"/>
  <c r="AH1966" i="1"/>
  <c r="AH1967" i="1"/>
  <c r="AH1968" i="1"/>
  <c r="AH1969" i="1"/>
  <c r="AH1970" i="1"/>
  <c r="AH1971" i="1"/>
  <c r="AH1972" i="1"/>
  <c r="AH1973" i="1"/>
  <c r="AH1974" i="1"/>
  <c r="AH1975" i="1"/>
  <c r="AH1976" i="1"/>
  <c r="AH1977" i="1"/>
  <c r="AH1978" i="1"/>
  <c r="AH1979" i="1"/>
  <c r="AH1980" i="1"/>
  <c r="AH1981" i="1"/>
  <c r="AH1982" i="1"/>
  <c r="AH1983" i="1"/>
  <c r="AH1984" i="1"/>
  <c r="AH1985" i="1"/>
  <c r="AH1986" i="1"/>
  <c r="AH1987" i="1"/>
  <c r="AH1988" i="1"/>
  <c r="AH1989" i="1"/>
  <c r="AH1990" i="1"/>
  <c r="AH1991" i="1"/>
  <c r="AH1992" i="1"/>
  <c r="AH1993" i="1"/>
  <c r="AH1994" i="1"/>
  <c r="AH1995" i="1"/>
  <c r="AH1996" i="1"/>
  <c r="AH1997" i="1"/>
  <c r="AH1998" i="1"/>
  <c r="AH1999" i="1"/>
  <c r="AH2000" i="1"/>
  <c r="AH2001" i="1"/>
  <c r="AH2002" i="1"/>
  <c r="AH2003" i="1"/>
  <c r="AH2004" i="1"/>
  <c r="AH2005" i="1"/>
  <c r="AH2006" i="1"/>
  <c r="AH2007" i="1"/>
  <c r="AH2008" i="1"/>
  <c r="AH2009" i="1"/>
  <c r="AH2010" i="1"/>
  <c r="AH2011" i="1"/>
  <c r="AH2012" i="1"/>
  <c r="AH2013" i="1"/>
  <c r="AH2014" i="1"/>
  <c r="AH2015" i="1"/>
  <c r="AH2016" i="1"/>
  <c r="AH2017" i="1"/>
  <c r="AH2018" i="1"/>
  <c r="AH2019" i="1"/>
  <c r="AH2020" i="1"/>
  <c r="AH2021" i="1"/>
  <c r="AH2022" i="1"/>
  <c r="AH2023" i="1"/>
  <c r="AH2024" i="1"/>
  <c r="AH2025" i="1"/>
  <c r="AH2026" i="1"/>
  <c r="AH2027" i="1"/>
  <c r="AH2028" i="1"/>
  <c r="AH2029" i="1"/>
  <c r="AH2030" i="1"/>
  <c r="AH2031" i="1"/>
  <c r="AH2032" i="1"/>
  <c r="AH2033" i="1"/>
  <c r="AH2034" i="1"/>
  <c r="AH2035" i="1"/>
  <c r="AH2036" i="1"/>
  <c r="AH2037" i="1"/>
  <c r="AH2038" i="1"/>
  <c r="AH2039" i="1"/>
  <c r="AH2040" i="1"/>
  <c r="AH2041" i="1"/>
  <c r="AH2042" i="1"/>
  <c r="AH2043" i="1"/>
  <c r="AH2044" i="1"/>
  <c r="AH2045" i="1"/>
  <c r="AH2046" i="1"/>
  <c r="AH2047" i="1"/>
  <c r="AH2048" i="1"/>
  <c r="AH2049" i="1"/>
  <c r="AH2050" i="1"/>
  <c r="AH2051" i="1"/>
  <c r="AH2052" i="1"/>
  <c r="AH2053" i="1"/>
  <c r="AH2054" i="1"/>
  <c r="AH2055" i="1"/>
  <c r="AH2056" i="1"/>
  <c r="AH2057" i="1"/>
  <c r="AH2058" i="1"/>
  <c r="AH2059" i="1"/>
  <c r="AH2060" i="1"/>
  <c r="AH2061" i="1"/>
  <c r="AH2062" i="1"/>
  <c r="AH2063" i="1"/>
  <c r="AH2064" i="1"/>
  <c r="AH2065" i="1"/>
  <c r="AH2066" i="1"/>
  <c r="AH2067" i="1"/>
  <c r="AH2068" i="1"/>
  <c r="AH2069" i="1"/>
  <c r="AH2070" i="1"/>
  <c r="AH2071" i="1"/>
  <c r="AH2072" i="1"/>
  <c r="AH2073" i="1"/>
  <c r="AH2074" i="1"/>
  <c r="AH2075" i="1"/>
  <c r="AH2076" i="1"/>
  <c r="AH2077" i="1"/>
  <c r="AH2078" i="1"/>
  <c r="AH2079" i="1"/>
  <c r="AH2080" i="1"/>
  <c r="AH2081" i="1"/>
  <c r="AH2082" i="1"/>
  <c r="AH2083" i="1"/>
  <c r="AH2084" i="1"/>
  <c r="AH2085" i="1"/>
  <c r="AH2086" i="1"/>
  <c r="AH2087" i="1"/>
  <c r="AH2088" i="1"/>
  <c r="AH2089" i="1"/>
  <c r="AH2090" i="1"/>
  <c r="AH2091" i="1"/>
  <c r="AH2092" i="1"/>
  <c r="AH2093" i="1"/>
  <c r="AH2094" i="1"/>
  <c r="AH2095" i="1"/>
  <c r="AH2096" i="1"/>
  <c r="AH2097" i="1"/>
  <c r="AH2098" i="1"/>
  <c r="AH2099" i="1"/>
  <c r="AH2100" i="1"/>
  <c r="AH2101" i="1"/>
  <c r="AH2102" i="1"/>
  <c r="AH2103" i="1"/>
  <c r="AH2104" i="1"/>
  <c r="AH2105" i="1"/>
  <c r="AH2106" i="1"/>
  <c r="AH2107" i="1"/>
  <c r="AH2108" i="1"/>
  <c r="AH2109" i="1"/>
  <c r="AH2110" i="1"/>
  <c r="AH2111" i="1"/>
  <c r="AH2112" i="1"/>
  <c r="AH2113" i="1"/>
  <c r="AH2114" i="1"/>
  <c r="AH2115" i="1"/>
  <c r="AH2116" i="1"/>
  <c r="AH2117" i="1"/>
  <c r="AH2118" i="1"/>
  <c r="AH2119" i="1"/>
  <c r="AH2120" i="1"/>
  <c r="AH2121" i="1"/>
  <c r="AH2122" i="1"/>
  <c r="AH2123" i="1"/>
  <c r="AH2124" i="1"/>
  <c r="AH2125" i="1"/>
  <c r="AH2126" i="1"/>
  <c r="AH2127" i="1"/>
  <c r="AH2128" i="1"/>
  <c r="AH2129" i="1"/>
  <c r="AH2130" i="1"/>
  <c r="AH2131" i="1"/>
  <c r="AH2132" i="1"/>
  <c r="AH2133" i="1"/>
  <c r="AH2134" i="1"/>
  <c r="AH2135" i="1"/>
  <c r="AH2136" i="1"/>
  <c r="AH2137" i="1"/>
  <c r="AH2138" i="1"/>
  <c r="AH2139" i="1"/>
  <c r="AH2140" i="1"/>
  <c r="AH2141" i="1"/>
  <c r="AH2142" i="1"/>
  <c r="AH2143" i="1"/>
  <c r="AH2144" i="1"/>
  <c r="AH2145" i="1"/>
  <c r="AH2146" i="1"/>
  <c r="AH2147" i="1"/>
  <c r="AH2148" i="1"/>
  <c r="AH2149" i="1"/>
  <c r="AH2150" i="1"/>
  <c r="AH2151" i="1"/>
  <c r="AH2152" i="1"/>
  <c r="AH2153" i="1"/>
  <c r="AH2154" i="1"/>
  <c r="AH2155" i="1"/>
  <c r="AH2156" i="1"/>
  <c r="AH2157" i="1"/>
  <c r="AH2158" i="1"/>
  <c r="AH2159" i="1"/>
  <c r="AH2160" i="1"/>
  <c r="AH2161" i="1"/>
  <c r="AH2162" i="1"/>
  <c r="AH2163" i="1"/>
  <c r="AH2164" i="1"/>
  <c r="AH2165" i="1"/>
  <c r="AH2166" i="1"/>
  <c r="AH2167" i="1"/>
  <c r="AH2168" i="1"/>
  <c r="AH2169" i="1"/>
  <c r="AH2170" i="1"/>
  <c r="AH2171" i="1"/>
  <c r="AH2172" i="1"/>
  <c r="AH2173" i="1"/>
  <c r="AH2174" i="1"/>
  <c r="AH2175" i="1"/>
  <c r="AH2176" i="1"/>
  <c r="AH2177" i="1"/>
  <c r="AH2178" i="1"/>
  <c r="AH2179" i="1"/>
  <c r="AH2180" i="1"/>
  <c r="AH2181" i="1"/>
  <c r="AH2182" i="1"/>
  <c r="AH2183" i="1"/>
  <c r="AH2184" i="1"/>
  <c r="AH2185" i="1"/>
  <c r="AH2186" i="1"/>
  <c r="AH2187" i="1"/>
  <c r="AH2188" i="1"/>
  <c r="AH2189" i="1"/>
  <c r="AH2190" i="1"/>
  <c r="AH2191" i="1"/>
  <c r="AH2192" i="1"/>
  <c r="AH2193" i="1"/>
  <c r="AH2194" i="1"/>
  <c r="AH2195" i="1"/>
  <c r="AH2196" i="1"/>
  <c r="AH2197" i="1"/>
  <c r="AH2198" i="1"/>
  <c r="AH2199" i="1"/>
  <c r="AH2200" i="1"/>
  <c r="AH2201" i="1"/>
  <c r="AH2202" i="1"/>
  <c r="AH2203" i="1"/>
  <c r="AH2204" i="1"/>
  <c r="AH2205" i="1"/>
  <c r="AH2206" i="1"/>
  <c r="AH2207" i="1"/>
  <c r="AH2208" i="1"/>
  <c r="AH2209" i="1"/>
  <c r="AH2210" i="1"/>
  <c r="AH2211" i="1"/>
  <c r="AH2212" i="1"/>
  <c r="AH2213" i="1"/>
  <c r="AH2214" i="1"/>
  <c r="AH2215" i="1"/>
  <c r="AH2216" i="1"/>
  <c r="AH2217" i="1"/>
  <c r="AH2218" i="1"/>
  <c r="AH2219" i="1"/>
  <c r="AH2220" i="1"/>
  <c r="AH2221" i="1"/>
  <c r="AH2222" i="1"/>
  <c r="AH2223" i="1"/>
  <c r="AH2224" i="1"/>
  <c r="AH2225" i="1"/>
  <c r="AH2226" i="1"/>
  <c r="AH2227" i="1"/>
  <c r="AH2228" i="1"/>
  <c r="AH2229" i="1"/>
  <c r="AH2230" i="1"/>
  <c r="AH2231" i="1"/>
  <c r="AH2232" i="1"/>
  <c r="AH2233" i="1"/>
  <c r="AH2234" i="1"/>
  <c r="AH2235" i="1"/>
  <c r="AH2236" i="1"/>
  <c r="AH2237" i="1"/>
  <c r="AH2238" i="1"/>
  <c r="AH2239" i="1"/>
  <c r="AH2240" i="1"/>
  <c r="AH2241" i="1"/>
  <c r="AJ2" i="1"/>
  <c r="AJ3" i="1"/>
  <c r="AJ4" i="1"/>
  <c r="AJ5" i="1"/>
  <c r="AJ6" i="1"/>
  <c r="AJ7" i="1"/>
  <c r="AJ8" i="1"/>
  <c r="AJ9" i="1"/>
  <c r="AJ10" i="1"/>
  <c r="AJ11" i="1"/>
  <c r="AJ12" i="1"/>
  <c r="AJ13" i="1"/>
  <c r="AJ14" i="1"/>
  <c r="AJ15" i="1"/>
  <c r="AJ16" i="1"/>
  <c r="AJ17" i="1"/>
  <c r="AJ18" i="1"/>
  <c r="AJ19" i="1"/>
  <c r="AJ20" i="1"/>
  <c r="AJ21" i="1"/>
  <c r="AJ22" i="1"/>
  <c r="AJ23" i="1"/>
  <c r="AJ24" i="1"/>
  <c r="AJ25" i="1"/>
  <c r="AJ26" i="1"/>
  <c r="AJ27" i="1"/>
  <c r="AJ28" i="1"/>
  <c r="AJ29" i="1"/>
  <c r="AJ30" i="1"/>
  <c r="AJ31" i="1"/>
  <c r="AJ32" i="1"/>
  <c r="AJ33" i="1"/>
  <c r="AJ34" i="1"/>
  <c r="AJ35" i="1"/>
  <c r="AJ36" i="1"/>
  <c r="AJ37" i="1"/>
  <c r="AJ38" i="1"/>
  <c r="AJ39" i="1"/>
  <c r="AJ40" i="1"/>
  <c r="AJ41" i="1"/>
  <c r="AJ42" i="1"/>
  <c r="AJ43" i="1"/>
  <c r="AJ44" i="1"/>
  <c r="AJ45" i="1"/>
  <c r="AJ46" i="1"/>
  <c r="AJ47" i="1"/>
  <c r="AJ48" i="1"/>
  <c r="AJ49" i="1"/>
  <c r="AJ50" i="1"/>
  <c r="AJ51" i="1"/>
  <c r="AJ52" i="1"/>
  <c r="AJ53" i="1"/>
  <c r="AJ54" i="1"/>
  <c r="AJ55" i="1"/>
  <c r="AJ56" i="1"/>
  <c r="AJ57" i="1"/>
  <c r="AJ58" i="1"/>
  <c r="AJ59" i="1"/>
  <c r="AJ60" i="1"/>
  <c r="AJ61" i="1"/>
  <c r="AJ62" i="1"/>
  <c r="AJ63" i="1"/>
  <c r="AJ64" i="1"/>
  <c r="AJ65" i="1"/>
  <c r="AJ66" i="1"/>
  <c r="AJ67" i="1"/>
  <c r="AJ68" i="1"/>
  <c r="AJ69" i="1"/>
  <c r="AJ70" i="1"/>
  <c r="AJ71" i="1"/>
  <c r="AJ72" i="1"/>
  <c r="AJ73" i="1"/>
  <c r="AJ74" i="1"/>
  <c r="AJ75" i="1"/>
  <c r="AJ76" i="1"/>
  <c r="AJ77" i="1"/>
  <c r="AJ78" i="1"/>
  <c r="AJ79" i="1"/>
  <c r="AJ80" i="1"/>
  <c r="AJ81" i="1"/>
  <c r="AJ82" i="1"/>
  <c r="AJ83" i="1"/>
  <c r="AJ84" i="1"/>
  <c r="AJ85" i="1"/>
  <c r="AJ86" i="1"/>
  <c r="AJ87" i="1"/>
  <c r="AJ88" i="1"/>
  <c r="AJ89" i="1"/>
  <c r="AJ90" i="1"/>
  <c r="AJ91" i="1"/>
  <c r="AJ92" i="1"/>
  <c r="AJ93" i="1"/>
  <c r="AJ94" i="1"/>
  <c r="AJ95" i="1"/>
  <c r="AJ96" i="1"/>
  <c r="AJ97" i="1"/>
  <c r="AJ98" i="1"/>
  <c r="AJ99" i="1"/>
  <c r="AJ100" i="1"/>
  <c r="AJ101" i="1"/>
  <c r="AJ102" i="1"/>
  <c r="AJ103" i="1"/>
  <c r="AJ104" i="1"/>
  <c r="AJ105" i="1"/>
  <c r="AJ106" i="1"/>
  <c r="AJ107" i="1"/>
  <c r="AJ108" i="1"/>
  <c r="AJ109" i="1"/>
  <c r="AJ110" i="1"/>
  <c r="AJ111" i="1"/>
  <c r="AJ112" i="1"/>
  <c r="AJ113" i="1"/>
  <c r="AJ114" i="1"/>
  <c r="AJ115" i="1"/>
  <c r="AJ116" i="1"/>
  <c r="AJ117" i="1"/>
  <c r="AJ118" i="1"/>
  <c r="AJ119" i="1"/>
  <c r="AJ120" i="1"/>
  <c r="AJ121" i="1"/>
  <c r="AJ122" i="1"/>
  <c r="AJ123" i="1"/>
  <c r="AJ124" i="1"/>
  <c r="AJ125" i="1"/>
  <c r="AJ126" i="1"/>
  <c r="AJ127" i="1"/>
  <c r="AJ128" i="1"/>
  <c r="AJ129" i="1"/>
  <c r="AJ130" i="1"/>
  <c r="AJ131" i="1"/>
  <c r="AJ132" i="1"/>
  <c r="AJ133" i="1"/>
  <c r="AJ134" i="1"/>
  <c r="AJ135" i="1"/>
  <c r="AJ136" i="1"/>
  <c r="AJ137" i="1"/>
  <c r="AJ138" i="1"/>
  <c r="AJ139" i="1"/>
  <c r="AJ140" i="1"/>
  <c r="AJ141" i="1"/>
  <c r="AJ142" i="1"/>
  <c r="AJ143" i="1"/>
  <c r="AJ144" i="1"/>
  <c r="AJ145" i="1"/>
  <c r="AJ146" i="1"/>
  <c r="AJ147" i="1"/>
  <c r="AJ148" i="1"/>
  <c r="AJ149" i="1"/>
  <c r="AJ150" i="1"/>
  <c r="AJ151" i="1"/>
  <c r="AJ152" i="1"/>
  <c r="AJ153" i="1"/>
  <c r="AJ154" i="1"/>
  <c r="AJ155" i="1"/>
  <c r="AJ156" i="1"/>
  <c r="AJ157" i="1"/>
  <c r="AJ158" i="1"/>
  <c r="AJ159" i="1"/>
  <c r="AJ160" i="1"/>
  <c r="AJ161" i="1"/>
  <c r="AJ162" i="1"/>
  <c r="AJ163" i="1"/>
  <c r="AJ164" i="1"/>
  <c r="AJ165" i="1"/>
  <c r="AJ166" i="1"/>
  <c r="AJ167" i="1"/>
  <c r="AJ168" i="1"/>
  <c r="AJ169" i="1"/>
  <c r="AJ170" i="1"/>
  <c r="AJ171" i="1"/>
  <c r="AJ172" i="1"/>
  <c r="AJ173" i="1"/>
  <c r="AJ174" i="1"/>
  <c r="AJ175" i="1"/>
  <c r="AJ176" i="1"/>
  <c r="AJ177" i="1"/>
  <c r="AJ178" i="1"/>
  <c r="AJ179" i="1"/>
  <c r="AJ180" i="1"/>
  <c r="AJ181" i="1"/>
  <c r="AJ182" i="1"/>
  <c r="AJ183" i="1"/>
  <c r="AJ184" i="1"/>
  <c r="AJ185" i="1"/>
  <c r="AJ186" i="1"/>
  <c r="AJ187" i="1"/>
  <c r="AJ188" i="1"/>
  <c r="AJ189" i="1"/>
  <c r="AJ190" i="1"/>
  <c r="AJ191" i="1"/>
  <c r="AJ192" i="1"/>
  <c r="AJ193" i="1"/>
  <c r="AJ194" i="1"/>
  <c r="AJ195" i="1"/>
  <c r="AJ196" i="1"/>
  <c r="AJ197" i="1"/>
  <c r="AJ198" i="1"/>
  <c r="AJ199" i="1"/>
  <c r="AJ200" i="1"/>
  <c r="AJ201" i="1"/>
  <c r="AJ202" i="1"/>
  <c r="AJ203" i="1"/>
  <c r="AJ204" i="1"/>
  <c r="AJ205" i="1"/>
  <c r="AJ206" i="1"/>
  <c r="AJ207" i="1"/>
  <c r="AJ208" i="1"/>
  <c r="AJ209" i="1"/>
  <c r="AJ210" i="1"/>
  <c r="AJ211" i="1"/>
  <c r="AJ212" i="1"/>
  <c r="AJ213" i="1"/>
  <c r="AJ214" i="1"/>
  <c r="AJ215" i="1"/>
  <c r="AJ216" i="1"/>
  <c r="AJ217" i="1"/>
  <c r="AJ218" i="1"/>
  <c r="AJ219" i="1"/>
  <c r="AJ220" i="1"/>
  <c r="AJ221" i="1"/>
  <c r="AJ222" i="1"/>
  <c r="AJ223" i="1"/>
  <c r="AJ224" i="1"/>
  <c r="AJ225" i="1"/>
  <c r="AJ226" i="1"/>
  <c r="AJ227" i="1"/>
  <c r="AJ228" i="1"/>
  <c r="AJ229" i="1"/>
  <c r="AJ230" i="1"/>
  <c r="AJ231" i="1"/>
  <c r="AJ232" i="1"/>
  <c r="AJ233" i="1"/>
  <c r="AJ234" i="1"/>
  <c r="AJ235" i="1"/>
  <c r="AJ236" i="1"/>
  <c r="AJ237" i="1"/>
  <c r="AJ238" i="1"/>
  <c r="AJ239" i="1"/>
  <c r="AJ240" i="1"/>
  <c r="AJ241" i="1"/>
  <c r="AJ242" i="1"/>
  <c r="AJ243" i="1"/>
  <c r="AJ244" i="1"/>
  <c r="AJ245" i="1"/>
  <c r="AJ246" i="1"/>
  <c r="AJ247" i="1"/>
  <c r="AJ248" i="1"/>
  <c r="AJ249" i="1"/>
  <c r="AJ250" i="1"/>
  <c r="AJ251" i="1"/>
  <c r="AJ252" i="1"/>
  <c r="AJ253" i="1"/>
  <c r="AJ254" i="1"/>
  <c r="AJ255" i="1"/>
  <c r="AJ256" i="1"/>
  <c r="AJ257" i="1"/>
  <c r="AJ258" i="1"/>
  <c r="AJ259" i="1"/>
  <c r="AJ260" i="1"/>
  <c r="AJ261" i="1"/>
  <c r="AJ262" i="1"/>
  <c r="AJ263" i="1"/>
  <c r="AJ264" i="1"/>
  <c r="AJ265" i="1"/>
  <c r="AJ266" i="1"/>
  <c r="AJ267" i="1"/>
  <c r="AJ268" i="1"/>
  <c r="AJ269" i="1"/>
  <c r="AJ270" i="1"/>
  <c r="AJ271" i="1"/>
  <c r="AJ272" i="1"/>
  <c r="AJ273" i="1"/>
  <c r="AJ274" i="1"/>
  <c r="AJ275" i="1"/>
  <c r="AJ276" i="1"/>
  <c r="AJ277" i="1"/>
  <c r="AJ278" i="1"/>
  <c r="AJ279" i="1"/>
  <c r="AJ280" i="1"/>
  <c r="AJ281" i="1"/>
  <c r="AJ282" i="1"/>
  <c r="AJ283" i="1"/>
  <c r="AJ284" i="1"/>
  <c r="AJ285" i="1"/>
  <c r="AJ286" i="1"/>
  <c r="AJ287" i="1"/>
  <c r="AJ288" i="1"/>
  <c r="AJ289" i="1"/>
  <c r="AJ290" i="1"/>
  <c r="AJ291" i="1"/>
  <c r="AJ292" i="1"/>
  <c r="AJ293" i="1"/>
  <c r="AJ294" i="1"/>
  <c r="AJ295" i="1"/>
  <c r="AJ296" i="1"/>
  <c r="AJ297" i="1"/>
  <c r="AJ298" i="1"/>
  <c r="AJ299" i="1"/>
  <c r="AJ300" i="1"/>
  <c r="AJ301" i="1"/>
  <c r="AJ302" i="1"/>
  <c r="AJ303" i="1"/>
  <c r="AJ304" i="1"/>
  <c r="AJ305" i="1"/>
  <c r="AJ306" i="1"/>
  <c r="AJ307" i="1"/>
  <c r="AJ308" i="1"/>
  <c r="AJ309" i="1"/>
  <c r="AJ310" i="1"/>
  <c r="AJ311" i="1"/>
  <c r="AJ312" i="1"/>
  <c r="AJ313" i="1"/>
  <c r="AJ314" i="1"/>
  <c r="AJ315" i="1"/>
  <c r="AJ316" i="1"/>
  <c r="AJ317" i="1"/>
  <c r="AJ318" i="1"/>
  <c r="AJ319" i="1"/>
  <c r="AJ320" i="1"/>
  <c r="AJ321" i="1"/>
  <c r="AJ322" i="1"/>
  <c r="AJ323" i="1"/>
  <c r="AJ324" i="1"/>
  <c r="AJ325" i="1"/>
  <c r="AJ326" i="1"/>
  <c r="AJ327" i="1"/>
  <c r="AJ328" i="1"/>
  <c r="AJ329" i="1"/>
  <c r="AJ330" i="1"/>
  <c r="AJ331" i="1"/>
  <c r="AJ332" i="1"/>
  <c r="AJ333" i="1"/>
  <c r="AJ334" i="1"/>
  <c r="AJ335" i="1"/>
  <c r="AJ336" i="1"/>
  <c r="AJ337" i="1"/>
  <c r="AJ338" i="1"/>
  <c r="AJ339" i="1"/>
  <c r="AJ340" i="1"/>
  <c r="AJ341" i="1"/>
  <c r="AJ342" i="1"/>
  <c r="AJ343" i="1"/>
  <c r="AJ344" i="1"/>
  <c r="AJ345" i="1"/>
  <c r="AJ346" i="1"/>
  <c r="AJ347" i="1"/>
  <c r="AJ348" i="1"/>
  <c r="AJ349" i="1"/>
  <c r="AJ350" i="1"/>
  <c r="AJ351" i="1"/>
  <c r="AJ352" i="1"/>
  <c r="AJ353" i="1"/>
  <c r="AJ354" i="1"/>
  <c r="AJ355" i="1"/>
  <c r="AJ356" i="1"/>
  <c r="AJ357" i="1"/>
  <c r="AJ358" i="1"/>
  <c r="AJ359" i="1"/>
  <c r="AJ360" i="1"/>
  <c r="AJ361" i="1"/>
  <c r="AJ362" i="1"/>
  <c r="AJ363" i="1"/>
  <c r="AJ364" i="1"/>
  <c r="AJ365" i="1"/>
  <c r="AJ366" i="1"/>
  <c r="AJ367" i="1"/>
  <c r="AJ368" i="1"/>
  <c r="AJ369" i="1"/>
  <c r="AJ370" i="1"/>
  <c r="AJ371" i="1"/>
  <c r="AJ372" i="1"/>
  <c r="AJ373" i="1"/>
  <c r="AJ374" i="1"/>
  <c r="AJ375" i="1"/>
  <c r="AJ376" i="1"/>
  <c r="AJ377" i="1"/>
  <c r="AJ378" i="1"/>
  <c r="AJ379" i="1"/>
  <c r="AJ380" i="1"/>
  <c r="AJ381" i="1"/>
  <c r="AJ382" i="1"/>
  <c r="AJ383" i="1"/>
  <c r="AJ384" i="1"/>
  <c r="AJ385" i="1"/>
  <c r="AJ386" i="1"/>
  <c r="AJ387" i="1"/>
  <c r="AJ388" i="1"/>
  <c r="AJ389" i="1"/>
  <c r="AJ390" i="1"/>
  <c r="AJ391" i="1"/>
  <c r="AJ392" i="1"/>
  <c r="AJ393" i="1"/>
  <c r="AJ394" i="1"/>
  <c r="AJ395" i="1"/>
  <c r="AJ396" i="1"/>
  <c r="AJ397" i="1"/>
  <c r="AJ398" i="1"/>
  <c r="AJ399" i="1"/>
  <c r="AJ400" i="1"/>
  <c r="AJ401" i="1"/>
  <c r="AJ402" i="1"/>
  <c r="AJ403" i="1"/>
  <c r="AJ404" i="1"/>
  <c r="AJ405" i="1"/>
  <c r="AJ406" i="1"/>
  <c r="AJ407" i="1"/>
  <c r="AJ408" i="1"/>
  <c r="AJ409" i="1"/>
  <c r="AJ410" i="1"/>
  <c r="AJ411" i="1"/>
  <c r="AJ412" i="1"/>
  <c r="AJ413" i="1"/>
  <c r="AJ414" i="1"/>
  <c r="AJ415" i="1"/>
  <c r="AJ416" i="1"/>
  <c r="AJ417" i="1"/>
  <c r="AJ418" i="1"/>
  <c r="AJ419" i="1"/>
  <c r="AJ420" i="1"/>
  <c r="AJ421" i="1"/>
  <c r="AJ422" i="1"/>
  <c r="AJ423" i="1"/>
  <c r="AJ424" i="1"/>
  <c r="AJ425" i="1"/>
  <c r="AJ426" i="1"/>
  <c r="AJ427" i="1"/>
  <c r="AJ428" i="1"/>
  <c r="AJ429" i="1"/>
  <c r="AJ430" i="1"/>
  <c r="AJ431" i="1"/>
  <c r="AJ432" i="1"/>
  <c r="AJ433" i="1"/>
  <c r="AJ434" i="1"/>
  <c r="AJ435" i="1"/>
  <c r="AJ436" i="1"/>
  <c r="AJ437" i="1"/>
  <c r="AJ438" i="1"/>
  <c r="AJ439" i="1"/>
  <c r="AJ440" i="1"/>
  <c r="AJ441" i="1"/>
  <c r="AJ442" i="1"/>
  <c r="AJ443" i="1"/>
  <c r="AJ444" i="1"/>
  <c r="AJ445" i="1"/>
  <c r="AJ446" i="1"/>
  <c r="AJ447" i="1"/>
  <c r="AJ448" i="1"/>
  <c r="AJ449" i="1"/>
  <c r="AJ450" i="1"/>
  <c r="AJ451" i="1"/>
  <c r="AJ452" i="1"/>
  <c r="AJ453" i="1"/>
  <c r="AJ454" i="1"/>
  <c r="AJ455" i="1"/>
  <c r="AJ456" i="1"/>
  <c r="AJ457" i="1"/>
  <c r="AJ458" i="1"/>
  <c r="AJ459" i="1"/>
  <c r="AJ460" i="1"/>
  <c r="AJ461" i="1"/>
  <c r="AJ462" i="1"/>
  <c r="AJ463" i="1"/>
  <c r="AJ464" i="1"/>
  <c r="AJ465" i="1"/>
  <c r="AJ466" i="1"/>
  <c r="AJ467" i="1"/>
  <c r="AJ468" i="1"/>
  <c r="AJ469" i="1"/>
  <c r="AJ470" i="1"/>
  <c r="AJ471" i="1"/>
  <c r="AJ472" i="1"/>
  <c r="AJ473" i="1"/>
  <c r="AJ474" i="1"/>
  <c r="AJ475" i="1"/>
  <c r="AJ476" i="1"/>
  <c r="AJ477" i="1"/>
  <c r="AJ478" i="1"/>
  <c r="AJ479" i="1"/>
  <c r="AJ480" i="1"/>
  <c r="AJ481" i="1"/>
  <c r="AJ482" i="1"/>
  <c r="AJ483" i="1"/>
  <c r="AJ484" i="1"/>
  <c r="AJ485" i="1"/>
  <c r="AJ486" i="1"/>
  <c r="AJ487" i="1"/>
  <c r="AJ488" i="1"/>
  <c r="AJ489" i="1"/>
  <c r="AJ490" i="1"/>
  <c r="AJ491" i="1"/>
  <c r="AJ492" i="1"/>
  <c r="AJ493" i="1"/>
  <c r="AJ494" i="1"/>
  <c r="AJ495" i="1"/>
  <c r="AJ496" i="1"/>
  <c r="AJ497" i="1"/>
  <c r="AJ498" i="1"/>
  <c r="AJ499" i="1"/>
  <c r="AJ500" i="1"/>
  <c r="AJ501" i="1"/>
  <c r="AJ502" i="1"/>
  <c r="AJ503" i="1"/>
  <c r="AJ504" i="1"/>
  <c r="AJ505" i="1"/>
  <c r="AJ506" i="1"/>
  <c r="AJ507" i="1"/>
  <c r="AJ508" i="1"/>
  <c r="AJ509" i="1"/>
  <c r="AJ510" i="1"/>
  <c r="AJ511" i="1"/>
  <c r="AJ512" i="1"/>
  <c r="AJ513" i="1"/>
  <c r="AJ514" i="1"/>
  <c r="AJ515" i="1"/>
  <c r="AJ516" i="1"/>
  <c r="AJ517" i="1"/>
  <c r="AJ518" i="1"/>
  <c r="AJ519" i="1"/>
  <c r="AJ520" i="1"/>
  <c r="AJ521" i="1"/>
  <c r="AJ522" i="1"/>
  <c r="AJ523" i="1"/>
  <c r="AJ524" i="1"/>
  <c r="AJ525" i="1"/>
  <c r="AJ526" i="1"/>
  <c r="AJ527" i="1"/>
  <c r="AJ528" i="1"/>
  <c r="AJ529" i="1"/>
  <c r="AJ530" i="1"/>
  <c r="AJ531" i="1"/>
  <c r="AJ532" i="1"/>
  <c r="AJ533" i="1"/>
  <c r="AJ534" i="1"/>
  <c r="AJ535" i="1"/>
  <c r="AJ536" i="1"/>
  <c r="AJ537" i="1"/>
  <c r="AJ538" i="1"/>
  <c r="AJ539" i="1"/>
  <c r="AJ540" i="1"/>
  <c r="AJ541" i="1"/>
  <c r="AJ542" i="1"/>
  <c r="AJ543" i="1"/>
  <c r="AJ544" i="1"/>
  <c r="AJ545" i="1"/>
  <c r="AJ546" i="1"/>
  <c r="AJ547" i="1"/>
  <c r="AJ548" i="1"/>
  <c r="AJ549" i="1"/>
  <c r="AJ550" i="1"/>
  <c r="AJ551" i="1"/>
  <c r="AJ552" i="1"/>
  <c r="AJ553" i="1"/>
  <c r="AJ554" i="1"/>
  <c r="AJ555" i="1"/>
  <c r="AJ556" i="1"/>
  <c r="AJ557" i="1"/>
  <c r="AJ558" i="1"/>
  <c r="AJ559" i="1"/>
  <c r="AJ560" i="1"/>
  <c r="AJ561" i="1"/>
  <c r="AJ562" i="1"/>
  <c r="AJ563" i="1"/>
  <c r="AJ564" i="1"/>
  <c r="AJ565" i="1"/>
  <c r="AJ566" i="1"/>
  <c r="AJ567" i="1"/>
  <c r="AJ568" i="1"/>
  <c r="AJ569" i="1"/>
  <c r="AJ570" i="1"/>
  <c r="AJ571" i="1"/>
  <c r="AJ572" i="1"/>
  <c r="AJ573" i="1"/>
  <c r="AJ574" i="1"/>
  <c r="AJ575" i="1"/>
  <c r="AJ576" i="1"/>
  <c r="AJ577" i="1"/>
  <c r="AJ578" i="1"/>
  <c r="AJ579" i="1"/>
  <c r="AJ580" i="1"/>
  <c r="AJ581" i="1"/>
  <c r="AJ582" i="1"/>
  <c r="AJ583" i="1"/>
  <c r="AJ584" i="1"/>
  <c r="AJ585" i="1"/>
  <c r="AJ586" i="1"/>
  <c r="AJ587" i="1"/>
  <c r="AJ588" i="1"/>
  <c r="AJ589" i="1"/>
  <c r="AJ590" i="1"/>
  <c r="AJ591" i="1"/>
  <c r="AJ592" i="1"/>
  <c r="AJ593" i="1"/>
  <c r="AJ594" i="1"/>
  <c r="AJ595" i="1"/>
  <c r="AJ596" i="1"/>
  <c r="AJ597" i="1"/>
  <c r="AJ598" i="1"/>
  <c r="AJ599" i="1"/>
  <c r="AJ600" i="1"/>
  <c r="AJ601" i="1"/>
  <c r="AJ602" i="1"/>
  <c r="AJ603" i="1"/>
  <c r="AJ604" i="1"/>
  <c r="AJ605" i="1"/>
  <c r="AJ606" i="1"/>
  <c r="AJ607" i="1"/>
  <c r="AJ608" i="1"/>
  <c r="AJ609" i="1"/>
  <c r="AJ610" i="1"/>
  <c r="AJ611" i="1"/>
  <c r="AJ612" i="1"/>
  <c r="AJ613" i="1"/>
  <c r="AJ614" i="1"/>
  <c r="AJ615" i="1"/>
  <c r="AJ616" i="1"/>
  <c r="AJ617" i="1"/>
  <c r="AJ618" i="1"/>
  <c r="AJ619" i="1"/>
  <c r="AJ620" i="1"/>
  <c r="AJ621" i="1"/>
  <c r="AJ622" i="1"/>
  <c r="AJ623" i="1"/>
  <c r="AJ624" i="1"/>
  <c r="AJ625" i="1"/>
  <c r="AJ626" i="1"/>
  <c r="AJ627" i="1"/>
  <c r="AJ628" i="1"/>
  <c r="AJ629" i="1"/>
  <c r="AJ630" i="1"/>
  <c r="AJ631" i="1"/>
  <c r="AJ632" i="1"/>
  <c r="AJ633" i="1"/>
  <c r="AJ634" i="1"/>
  <c r="AJ635" i="1"/>
  <c r="AJ636" i="1"/>
  <c r="AJ637" i="1"/>
  <c r="AJ638" i="1"/>
  <c r="AJ639" i="1"/>
  <c r="AJ640" i="1"/>
  <c r="AJ641" i="1"/>
  <c r="AJ642" i="1"/>
  <c r="AJ643" i="1"/>
  <c r="AJ644" i="1"/>
  <c r="AJ645" i="1"/>
  <c r="AJ646" i="1"/>
  <c r="AJ647" i="1"/>
  <c r="AJ648" i="1"/>
  <c r="AJ649" i="1"/>
  <c r="AJ650" i="1"/>
  <c r="AJ651" i="1"/>
  <c r="AJ652" i="1"/>
  <c r="AJ653" i="1"/>
  <c r="AJ654" i="1"/>
  <c r="AJ655" i="1"/>
  <c r="AJ656" i="1"/>
  <c r="AJ657" i="1"/>
  <c r="AJ658" i="1"/>
  <c r="AJ659" i="1"/>
  <c r="AJ660" i="1"/>
  <c r="AJ661" i="1"/>
  <c r="AJ662" i="1"/>
  <c r="AJ663" i="1"/>
  <c r="AJ664" i="1"/>
  <c r="AJ665" i="1"/>
  <c r="AJ666" i="1"/>
  <c r="AJ667" i="1"/>
  <c r="AJ668" i="1"/>
  <c r="AJ669" i="1"/>
  <c r="AJ670" i="1"/>
  <c r="AJ671" i="1"/>
  <c r="AJ672" i="1"/>
  <c r="AJ673" i="1"/>
  <c r="AJ674" i="1"/>
  <c r="AJ675" i="1"/>
  <c r="AJ676" i="1"/>
  <c r="AJ677" i="1"/>
  <c r="AJ678" i="1"/>
  <c r="AJ679" i="1"/>
  <c r="AJ680" i="1"/>
  <c r="AJ681" i="1"/>
  <c r="AJ682" i="1"/>
  <c r="AJ683" i="1"/>
  <c r="AJ684" i="1"/>
  <c r="AJ685" i="1"/>
  <c r="AJ686" i="1"/>
  <c r="AJ687" i="1"/>
  <c r="AJ688" i="1"/>
  <c r="AJ689" i="1"/>
  <c r="AJ690" i="1"/>
  <c r="AJ691" i="1"/>
  <c r="AJ692" i="1"/>
  <c r="AJ693" i="1"/>
  <c r="AJ694" i="1"/>
  <c r="AJ695" i="1"/>
  <c r="AJ696" i="1"/>
  <c r="AJ697" i="1"/>
  <c r="AJ698" i="1"/>
  <c r="AJ699" i="1"/>
  <c r="AJ700" i="1"/>
  <c r="AJ701" i="1"/>
  <c r="AJ702" i="1"/>
  <c r="AJ703" i="1"/>
  <c r="AJ704" i="1"/>
  <c r="AJ705" i="1"/>
  <c r="AJ706" i="1"/>
  <c r="AJ707" i="1"/>
  <c r="AJ708" i="1"/>
  <c r="AJ709" i="1"/>
  <c r="AJ710" i="1"/>
  <c r="AJ711" i="1"/>
  <c r="AJ712" i="1"/>
  <c r="AJ713" i="1"/>
  <c r="AJ714" i="1"/>
  <c r="AJ715" i="1"/>
  <c r="AJ716" i="1"/>
  <c r="AJ717" i="1"/>
  <c r="AJ718" i="1"/>
  <c r="AJ719" i="1"/>
  <c r="AJ720" i="1"/>
  <c r="AJ721" i="1"/>
  <c r="AJ722" i="1"/>
  <c r="AJ723" i="1"/>
  <c r="AJ724" i="1"/>
  <c r="AJ725" i="1"/>
  <c r="AJ726" i="1"/>
  <c r="AJ727" i="1"/>
  <c r="AJ728" i="1"/>
  <c r="AJ729" i="1"/>
  <c r="AJ730" i="1"/>
  <c r="AJ731" i="1"/>
  <c r="AJ732" i="1"/>
  <c r="AJ733" i="1"/>
  <c r="AJ734" i="1"/>
  <c r="AJ735" i="1"/>
  <c r="AJ736" i="1"/>
  <c r="AJ737" i="1"/>
  <c r="AJ738" i="1"/>
  <c r="AJ739" i="1"/>
  <c r="AJ740" i="1"/>
  <c r="AJ741" i="1"/>
  <c r="AJ742" i="1"/>
  <c r="AJ743" i="1"/>
  <c r="AJ744" i="1"/>
  <c r="AJ745" i="1"/>
  <c r="AJ746" i="1"/>
  <c r="AJ747" i="1"/>
  <c r="AJ748" i="1"/>
  <c r="AJ749" i="1"/>
  <c r="AJ750" i="1"/>
  <c r="AJ751" i="1"/>
  <c r="AJ752" i="1"/>
  <c r="AJ753" i="1"/>
  <c r="AJ754" i="1"/>
  <c r="AJ755" i="1"/>
  <c r="AJ756" i="1"/>
  <c r="AJ757" i="1"/>
  <c r="AJ758" i="1"/>
  <c r="AJ759" i="1"/>
  <c r="AJ760" i="1"/>
  <c r="AJ761" i="1"/>
  <c r="AJ762" i="1"/>
  <c r="AJ763" i="1"/>
  <c r="AJ764" i="1"/>
  <c r="AJ765" i="1"/>
  <c r="AJ766" i="1"/>
  <c r="AJ767" i="1"/>
  <c r="AJ768" i="1"/>
  <c r="AJ769" i="1"/>
  <c r="AJ770" i="1"/>
  <c r="AJ771" i="1"/>
  <c r="AJ772" i="1"/>
  <c r="AJ773" i="1"/>
  <c r="AJ774" i="1"/>
  <c r="AJ775" i="1"/>
  <c r="AJ776" i="1"/>
  <c r="AJ777" i="1"/>
  <c r="AJ778" i="1"/>
  <c r="AJ779" i="1"/>
  <c r="AJ780" i="1"/>
  <c r="AJ781" i="1"/>
  <c r="AJ782" i="1"/>
  <c r="AJ783" i="1"/>
  <c r="AJ784" i="1"/>
  <c r="AJ785" i="1"/>
  <c r="AJ786" i="1"/>
  <c r="AJ787" i="1"/>
  <c r="AJ788" i="1"/>
  <c r="AJ789" i="1"/>
  <c r="AJ790" i="1"/>
  <c r="AJ791" i="1"/>
  <c r="AJ792" i="1"/>
  <c r="AJ793" i="1"/>
  <c r="AJ794" i="1"/>
  <c r="AJ795" i="1"/>
  <c r="AJ796" i="1"/>
  <c r="AJ797" i="1"/>
  <c r="AJ798" i="1"/>
  <c r="AJ799" i="1"/>
  <c r="AJ800" i="1"/>
  <c r="AJ801" i="1"/>
  <c r="AJ802" i="1"/>
  <c r="AJ803" i="1"/>
  <c r="AJ804" i="1"/>
  <c r="AJ805" i="1"/>
  <c r="AJ806" i="1"/>
  <c r="AJ807" i="1"/>
  <c r="AJ808" i="1"/>
  <c r="AJ809" i="1"/>
  <c r="AJ810" i="1"/>
  <c r="AJ811" i="1"/>
  <c r="AJ812" i="1"/>
  <c r="AJ813" i="1"/>
  <c r="AJ814" i="1"/>
  <c r="AJ815" i="1"/>
  <c r="AJ816" i="1"/>
  <c r="AJ817" i="1"/>
  <c r="AJ818" i="1"/>
  <c r="AJ819" i="1"/>
  <c r="AJ820" i="1"/>
  <c r="AJ821" i="1"/>
  <c r="AJ822" i="1"/>
  <c r="AJ823" i="1"/>
  <c r="AJ824" i="1"/>
  <c r="AJ825" i="1"/>
  <c r="AJ826" i="1"/>
  <c r="AJ827" i="1"/>
  <c r="AJ828" i="1"/>
  <c r="AJ829" i="1"/>
  <c r="AJ830" i="1"/>
  <c r="AJ831" i="1"/>
  <c r="AJ832" i="1"/>
  <c r="AJ833" i="1"/>
  <c r="AJ834" i="1"/>
  <c r="AJ835" i="1"/>
  <c r="AJ836" i="1"/>
  <c r="AJ837" i="1"/>
  <c r="AJ838" i="1"/>
  <c r="AJ839" i="1"/>
  <c r="AJ840" i="1"/>
  <c r="AJ841" i="1"/>
  <c r="AJ842" i="1"/>
  <c r="AJ843" i="1"/>
  <c r="AJ844" i="1"/>
  <c r="AJ845" i="1"/>
  <c r="AJ846" i="1"/>
  <c r="AJ847" i="1"/>
  <c r="AJ848" i="1"/>
  <c r="AJ849" i="1"/>
  <c r="AJ850" i="1"/>
  <c r="AJ851" i="1"/>
  <c r="AJ852" i="1"/>
  <c r="AJ853" i="1"/>
  <c r="AJ854" i="1"/>
  <c r="AJ855" i="1"/>
  <c r="AJ856" i="1"/>
  <c r="AJ857" i="1"/>
  <c r="AJ858" i="1"/>
  <c r="AJ859" i="1"/>
  <c r="AJ860" i="1"/>
  <c r="AJ861" i="1"/>
  <c r="AJ862" i="1"/>
  <c r="AJ863" i="1"/>
  <c r="AJ864" i="1"/>
  <c r="AJ865" i="1"/>
  <c r="AJ866" i="1"/>
  <c r="AJ867" i="1"/>
  <c r="AJ868" i="1"/>
  <c r="AJ869" i="1"/>
  <c r="AJ870" i="1"/>
  <c r="AJ871" i="1"/>
  <c r="AJ872" i="1"/>
  <c r="AJ873" i="1"/>
  <c r="AJ874" i="1"/>
  <c r="AJ875" i="1"/>
  <c r="AJ876" i="1"/>
  <c r="AJ877" i="1"/>
  <c r="AJ878" i="1"/>
  <c r="AJ879" i="1"/>
  <c r="AJ880" i="1"/>
  <c r="AJ881" i="1"/>
  <c r="AJ882" i="1"/>
  <c r="AJ883" i="1"/>
  <c r="AJ884" i="1"/>
  <c r="AJ885" i="1"/>
  <c r="AJ886" i="1"/>
  <c r="AJ887" i="1"/>
  <c r="AJ888" i="1"/>
  <c r="AJ889" i="1"/>
  <c r="AJ890" i="1"/>
  <c r="AJ891" i="1"/>
  <c r="AJ892" i="1"/>
  <c r="AJ893" i="1"/>
  <c r="AJ894" i="1"/>
  <c r="AJ895" i="1"/>
  <c r="AJ896" i="1"/>
  <c r="AJ897" i="1"/>
  <c r="AJ898" i="1"/>
  <c r="AJ899" i="1"/>
  <c r="AJ900" i="1"/>
  <c r="AJ901" i="1"/>
  <c r="AJ902" i="1"/>
  <c r="AJ903" i="1"/>
  <c r="AJ904" i="1"/>
  <c r="AJ905" i="1"/>
  <c r="AJ906" i="1"/>
  <c r="AJ907" i="1"/>
  <c r="AJ908" i="1"/>
  <c r="AJ909" i="1"/>
  <c r="AJ910" i="1"/>
  <c r="AJ911" i="1"/>
  <c r="AJ912" i="1"/>
  <c r="AJ913" i="1"/>
  <c r="AJ914" i="1"/>
  <c r="AJ915" i="1"/>
  <c r="AJ916" i="1"/>
  <c r="AJ917" i="1"/>
  <c r="AJ918" i="1"/>
  <c r="AJ919" i="1"/>
  <c r="AJ920" i="1"/>
  <c r="AJ921" i="1"/>
  <c r="AJ922" i="1"/>
  <c r="AJ923" i="1"/>
  <c r="AJ924" i="1"/>
  <c r="AJ925" i="1"/>
  <c r="AJ926" i="1"/>
  <c r="AJ927" i="1"/>
  <c r="AJ928" i="1"/>
  <c r="AJ929" i="1"/>
  <c r="AJ930" i="1"/>
  <c r="AJ931" i="1"/>
  <c r="AJ932" i="1"/>
  <c r="AJ933" i="1"/>
  <c r="AJ934" i="1"/>
  <c r="AJ935" i="1"/>
  <c r="AJ936" i="1"/>
  <c r="AJ937" i="1"/>
  <c r="AJ938" i="1"/>
  <c r="AJ939" i="1"/>
  <c r="AJ940" i="1"/>
  <c r="AJ941" i="1"/>
  <c r="AJ942" i="1"/>
  <c r="AJ943" i="1"/>
  <c r="AJ944" i="1"/>
  <c r="AJ945" i="1"/>
  <c r="AJ946" i="1"/>
  <c r="AJ947" i="1"/>
  <c r="AJ948" i="1"/>
  <c r="AJ949" i="1"/>
  <c r="AJ950" i="1"/>
  <c r="AJ951" i="1"/>
  <c r="AJ952" i="1"/>
  <c r="AJ953" i="1"/>
  <c r="AJ954" i="1"/>
  <c r="AJ955" i="1"/>
  <c r="AJ956" i="1"/>
  <c r="AJ957" i="1"/>
  <c r="AJ958" i="1"/>
  <c r="AJ959" i="1"/>
  <c r="AJ960" i="1"/>
  <c r="AJ961" i="1"/>
  <c r="AJ962" i="1"/>
  <c r="AJ963" i="1"/>
  <c r="AJ964" i="1"/>
  <c r="AJ965" i="1"/>
  <c r="AJ966" i="1"/>
  <c r="AJ967" i="1"/>
  <c r="AJ968" i="1"/>
  <c r="AJ969" i="1"/>
  <c r="AJ970" i="1"/>
  <c r="AJ971" i="1"/>
  <c r="AJ972" i="1"/>
  <c r="AJ973" i="1"/>
  <c r="AJ974" i="1"/>
  <c r="AJ975" i="1"/>
  <c r="AJ976" i="1"/>
  <c r="AJ977" i="1"/>
  <c r="AJ978" i="1"/>
  <c r="AJ979" i="1"/>
  <c r="AJ980" i="1"/>
  <c r="AJ981" i="1"/>
  <c r="AJ982" i="1"/>
  <c r="AJ983" i="1"/>
  <c r="AJ984" i="1"/>
  <c r="AJ985" i="1"/>
  <c r="AJ986" i="1"/>
  <c r="AJ987" i="1"/>
  <c r="AJ988" i="1"/>
  <c r="AJ989" i="1"/>
  <c r="AJ990" i="1"/>
  <c r="AJ991" i="1"/>
  <c r="AJ992" i="1"/>
  <c r="AJ993" i="1"/>
  <c r="AJ994" i="1"/>
  <c r="AJ995" i="1"/>
  <c r="AJ996" i="1"/>
  <c r="AJ997" i="1"/>
  <c r="AJ998" i="1"/>
  <c r="AJ999" i="1"/>
  <c r="AJ1000" i="1"/>
  <c r="AJ1001" i="1"/>
  <c r="AJ1002" i="1"/>
  <c r="AJ1003" i="1"/>
  <c r="AJ1004" i="1"/>
  <c r="AJ1005" i="1"/>
  <c r="AJ1006" i="1"/>
  <c r="AJ1007" i="1"/>
  <c r="AJ1008" i="1"/>
  <c r="AJ1009" i="1"/>
  <c r="AJ1010" i="1"/>
  <c r="AJ1011" i="1"/>
  <c r="AJ1012" i="1"/>
  <c r="AJ1013" i="1"/>
  <c r="AJ1014" i="1"/>
  <c r="AJ1015" i="1"/>
  <c r="AJ1016" i="1"/>
  <c r="AJ1017" i="1"/>
  <c r="AJ1018" i="1"/>
  <c r="AJ1019" i="1"/>
  <c r="AJ1020" i="1"/>
  <c r="AJ1021" i="1"/>
  <c r="AJ1022" i="1"/>
  <c r="AJ1023" i="1"/>
  <c r="AJ1024" i="1"/>
  <c r="AJ1025" i="1"/>
  <c r="AJ1026" i="1"/>
  <c r="AJ1027" i="1"/>
  <c r="AJ1028" i="1"/>
  <c r="AJ1029" i="1"/>
  <c r="AJ1030" i="1"/>
  <c r="AJ1031" i="1"/>
  <c r="AJ1032" i="1"/>
  <c r="AJ1033" i="1"/>
  <c r="AJ1034" i="1"/>
  <c r="AJ1035" i="1"/>
  <c r="AJ1036" i="1"/>
  <c r="AJ1037" i="1"/>
  <c r="AJ1038" i="1"/>
  <c r="AJ1039" i="1"/>
  <c r="AJ1040" i="1"/>
  <c r="AJ1041" i="1"/>
  <c r="AJ1042" i="1"/>
  <c r="AJ1043" i="1"/>
  <c r="AJ1044" i="1"/>
  <c r="AJ1045" i="1"/>
  <c r="AJ1046" i="1"/>
  <c r="AJ1047" i="1"/>
  <c r="AJ1048" i="1"/>
  <c r="AJ1049" i="1"/>
  <c r="AJ1050" i="1"/>
  <c r="AJ1051" i="1"/>
  <c r="AJ1052" i="1"/>
  <c r="AJ1053" i="1"/>
  <c r="AJ1054" i="1"/>
  <c r="AJ1055" i="1"/>
  <c r="AJ1056" i="1"/>
  <c r="AJ1057" i="1"/>
  <c r="AJ1058" i="1"/>
  <c r="AJ1059" i="1"/>
  <c r="AJ1060" i="1"/>
  <c r="AJ1061" i="1"/>
  <c r="AJ1062" i="1"/>
  <c r="AJ1063" i="1"/>
  <c r="AJ1064" i="1"/>
  <c r="AJ1065" i="1"/>
  <c r="AJ1066" i="1"/>
  <c r="AJ1067" i="1"/>
  <c r="AJ1068" i="1"/>
  <c r="AJ1069" i="1"/>
  <c r="AJ1070" i="1"/>
  <c r="AJ1071" i="1"/>
  <c r="AJ1072" i="1"/>
  <c r="AJ1073" i="1"/>
  <c r="AJ1074" i="1"/>
  <c r="AJ1075" i="1"/>
  <c r="AJ1076" i="1"/>
  <c r="AJ1077" i="1"/>
  <c r="AJ1078" i="1"/>
  <c r="AJ1079" i="1"/>
  <c r="AJ1080" i="1"/>
  <c r="AJ1081" i="1"/>
  <c r="AJ1082" i="1"/>
  <c r="AJ1083" i="1"/>
  <c r="AJ1084" i="1"/>
  <c r="AJ1085" i="1"/>
  <c r="AJ1086" i="1"/>
  <c r="AJ1087" i="1"/>
  <c r="AJ1088" i="1"/>
  <c r="AJ1089" i="1"/>
  <c r="AJ1090" i="1"/>
  <c r="AJ1091" i="1"/>
  <c r="AJ1092" i="1"/>
  <c r="AJ1093" i="1"/>
  <c r="AJ1094" i="1"/>
  <c r="AJ1095" i="1"/>
  <c r="AJ1096" i="1"/>
  <c r="AJ1097" i="1"/>
  <c r="AJ1098" i="1"/>
  <c r="AJ1099" i="1"/>
  <c r="AJ1100" i="1"/>
  <c r="AJ1101" i="1"/>
  <c r="AJ1102" i="1"/>
  <c r="AJ1103" i="1"/>
  <c r="AJ1104" i="1"/>
  <c r="AJ1105" i="1"/>
  <c r="AJ1106" i="1"/>
  <c r="AJ1107" i="1"/>
  <c r="AJ1108" i="1"/>
  <c r="AJ1109" i="1"/>
  <c r="AJ1110" i="1"/>
  <c r="AJ1111" i="1"/>
  <c r="AJ1112" i="1"/>
  <c r="AJ1113" i="1"/>
  <c r="AJ1114" i="1"/>
  <c r="AJ1115" i="1"/>
  <c r="AJ1116" i="1"/>
  <c r="AJ1117" i="1"/>
  <c r="AJ1118" i="1"/>
  <c r="AJ1119" i="1"/>
  <c r="AJ1120" i="1"/>
  <c r="AJ1121" i="1"/>
  <c r="AJ1122" i="1"/>
  <c r="AJ1123" i="1"/>
  <c r="AJ1124" i="1"/>
  <c r="AJ1125" i="1"/>
  <c r="AJ1126" i="1"/>
  <c r="AJ1127" i="1"/>
  <c r="AJ1128" i="1"/>
  <c r="AJ1129" i="1"/>
  <c r="AJ1130" i="1"/>
  <c r="AJ1131" i="1"/>
  <c r="AJ1132" i="1"/>
  <c r="AJ1133" i="1"/>
  <c r="AJ1134" i="1"/>
  <c r="AJ1135" i="1"/>
  <c r="AJ1136" i="1"/>
  <c r="AJ1137" i="1"/>
  <c r="AJ1138" i="1"/>
  <c r="AJ1139" i="1"/>
  <c r="AJ1140" i="1"/>
  <c r="AJ1141" i="1"/>
  <c r="AJ1142" i="1"/>
  <c r="AJ1143" i="1"/>
  <c r="AJ1144" i="1"/>
  <c r="AJ1145" i="1"/>
  <c r="AJ1146" i="1"/>
  <c r="AJ1147" i="1"/>
  <c r="AJ1148" i="1"/>
  <c r="AJ1149" i="1"/>
  <c r="AJ1150" i="1"/>
  <c r="AJ1151" i="1"/>
  <c r="AJ1152" i="1"/>
  <c r="AJ1153" i="1"/>
  <c r="AJ1154" i="1"/>
  <c r="AJ1155" i="1"/>
  <c r="AJ1156" i="1"/>
  <c r="AJ1157" i="1"/>
  <c r="AJ1158" i="1"/>
  <c r="AJ1159" i="1"/>
  <c r="AJ1160" i="1"/>
  <c r="AJ1161" i="1"/>
  <c r="AJ1162" i="1"/>
  <c r="AJ1163" i="1"/>
  <c r="AJ1164" i="1"/>
  <c r="AJ1165" i="1"/>
  <c r="AJ1166" i="1"/>
  <c r="AJ1167" i="1"/>
  <c r="AJ1168" i="1"/>
  <c r="AJ1169" i="1"/>
  <c r="AJ1170" i="1"/>
  <c r="AJ1171" i="1"/>
  <c r="AJ1172" i="1"/>
  <c r="AJ1173" i="1"/>
  <c r="AJ1174" i="1"/>
  <c r="AJ1175" i="1"/>
  <c r="AJ1176" i="1"/>
  <c r="AJ1177" i="1"/>
  <c r="AJ1178" i="1"/>
  <c r="AJ1179" i="1"/>
  <c r="AJ1180" i="1"/>
  <c r="AJ1181" i="1"/>
  <c r="AJ1182" i="1"/>
  <c r="AJ1183" i="1"/>
  <c r="AJ1184" i="1"/>
  <c r="AJ1185" i="1"/>
  <c r="AJ1186" i="1"/>
  <c r="AJ1187" i="1"/>
  <c r="AJ1188" i="1"/>
  <c r="AJ1189" i="1"/>
  <c r="AJ1190" i="1"/>
  <c r="AJ1191" i="1"/>
  <c r="AJ1192" i="1"/>
  <c r="AJ1193" i="1"/>
  <c r="AJ1194" i="1"/>
  <c r="AJ1195" i="1"/>
  <c r="AJ1196" i="1"/>
  <c r="AJ1197" i="1"/>
  <c r="AJ1198" i="1"/>
  <c r="AJ1199" i="1"/>
  <c r="AJ1200" i="1"/>
  <c r="AJ1201" i="1"/>
  <c r="AJ1202" i="1"/>
  <c r="AJ1203" i="1"/>
  <c r="AJ1204" i="1"/>
  <c r="AJ1205" i="1"/>
  <c r="AJ1206" i="1"/>
  <c r="AJ1207" i="1"/>
  <c r="AJ1208" i="1"/>
  <c r="AJ1209" i="1"/>
  <c r="AJ1210" i="1"/>
  <c r="AJ1211" i="1"/>
  <c r="AJ1212" i="1"/>
  <c r="AJ1213" i="1"/>
  <c r="AJ1214" i="1"/>
  <c r="AJ1215" i="1"/>
  <c r="AJ1216" i="1"/>
  <c r="AJ1217" i="1"/>
  <c r="AJ1218" i="1"/>
  <c r="AJ1219" i="1"/>
  <c r="AJ1220" i="1"/>
  <c r="AJ1221" i="1"/>
  <c r="AJ1222" i="1"/>
  <c r="AJ1223" i="1"/>
  <c r="AJ1224" i="1"/>
  <c r="AJ1225" i="1"/>
  <c r="AJ1226" i="1"/>
  <c r="AJ1227" i="1"/>
  <c r="AJ1228" i="1"/>
  <c r="AJ1229" i="1"/>
  <c r="AJ1230" i="1"/>
  <c r="AJ1231" i="1"/>
  <c r="AJ1232" i="1"/>
  <c r="AJ1233" i="1"/>
  <c r="AJ1234" i="1"/>
  <c r="AJ1235" i="1"/>
  <c r="AJ1236" i="1"/>
  <c r="AJ1237" i="1"/>
  <c r="AJ1238" i="1"/>
  <c r="AJ1239" i="1"/>
  <c r="AJ1240" i="1"/>
  <c r="AJ1241" i="1"/>
  <c r="AJ1242" i="1"/>
  <c r="AJ1243" i="1"/>
  <c r="AJ1244" i="1"/>
  <c r="AJ1245" i="1"/>
  <c r="AJ1246" i="1"/>
  <c r="AJ1247" i="1"/>
  <c r="AJ1248" i="1"/>
  <c r="AJ1249" i="1"/>
  <c r="AJ1250" i="1"/>
  <c r="AJ1251" i="1"/>
  <c r="AJ1252" i="1"/>
  <c r="AJ1253" i="1"/>
  <c r="AJ1254" i="1"/>
  <c r="AJ1255" i="1"/>
  <c r="AJ1256" i="1"/>
  <c r="AJ1257" i="1"/>
  <c r="AJ1258" i="1"/>
  <c r="AJ1259" i="1"/>
  <c r="AJ1260" i="1"/>
  <c r="AJ1261" i="1"/>
  <c r="AJ1262" i="1"/>
  <c r="AJ1263" i="1"/>
  <c r="AJ1264" i="1"/>
  <c r="AJ1265" i="1"/>
  <c r="AJ1266" i="1"/>
  <c r="AJ1267" i="1"/>
  <c r="AJ1268" i="1"/>
  <c r="AJ1269" i="1"/>
  <c r="AJ1270" i="1"/>
  <c r="AJ1271" i="1"/>
  <c r="AJ1272" i="1"/>
  <c r="AJ1273" i="1"/>
  <c r="AJ1274" i="1"/>
  <c r="AJ1275" i="1"/>
  <c r="AJ1276" i="1"/>
  <c r="AJ1277" i="1"/>
  <c r="AJ1278" i="1"/>
  <c r="AJ1279" i="1"/>
  <c r="AJ1280" i="1"/>
  <c r="AJ1281" i="1"/>
  <c r="AJ1282" i="1"/>
  <c r="AJ1283" i="1"/>
  <c r="AJ1284" i="1"/>
  <c r="AJ1285" i="1"/>
  <c r="AJ1286" i="1"/>
  <c r="AJ1287" i="1"/>
  <c r="AJ1288" i="1"/>
  <c r="AJ1289" i="1"/>
  <c r="AJ1290" i="1"/>
  <c r="AJ1291" i="1"/>
  <c r="AJ1292" i="1"/>
  <c r="AJ1293" i="1"/>
  <c r="AJ1294" i="1"/>
  <c r="AJ1295" i="1"/>
  <c r="AJ1296" i="1"/>
  <c r="AJ1297" i="1"/>
  <c r="AJ1298" i="1"/>
  <c r="AJ1299" i="1"/>
  <c r="AJ1300" i="1"/>
  <c r="AJ1301" i="1"/>
  <c r="AJ1302" i="1"/>
  <c r="AJ1303" i="1"/>
  <c r="AJ1304" i="1"/>
  <c r="AJ1305" i="1"/>
  <c r="AJ1306" i="1"/>
  <c r="AJ1307" i="1"/>
  <c r="AJ1308" i="1"/>
  <c r="AJ1309" i="1"/>
  <c r="AJ1310" i="1"/>
  <c r="AJ1311" i="1"/>
  <c r="AJ1312" i="1"/>
  <c r="AJ1313" i="1"/>
  <c r="AJ1314" i="1"/>
  <c r="AJ1315" i="1"/>
  <c r="AJ1316" i="1"/>
  <c r="AJ1317" i="1"/>
  <c r="AJ1318" i="1"/>
  <c r="AJ1319" i="1"/>
  <c r="AJ1320" i="1"/>
  <c r="AJ1321" i="1"/>
  <c r="AJ1322" i="1"/>
  <c r="AJ1323" i="1"/>
  <c r="AJ1324" i="1"/>
  <c r="AJ1325" i="1"/>
  <c r="AJ1326" i="1"/>
  <c r="AJ1327" i="1"/>
  <c r="AJ1328" i="1"/>
  <c r="AJ1329" i="1"/>
  <c r="AJ1330" i="1"/>
  <c r="AJ1331" i="1"/>
  <c r="AJ1332" i="1"/>
  <c r="AJ1333" i="1"/>
  <c r="AJ1334" i="1"/>
  <c r="AJ1335" i="1"/>
  <c r="AJ1336" i="1"/>
  <c r="AJ1337" i="1"/>
  <c r="AJ1338" i="1"/>
  <c r="AJ1339" i="1"/>
  <c r="AJ1340" i="1"/>
  <c r="AJ1341" i="1"/>
  <c r="AJ1342" i="1"/>
  <c r="AJ1343" i="1"/>
  <c r="AJ1344" i="1"/>
  <c r="AJ1345" i="1"/>
  <c r="AJ1346" i="1"/>
  <c r="AJ1347" i="1"/>
  <c r="AJ1348" i="1"/>
  <c r="AJ1349" i="1"/>
  <c r="AJ1350" i="1"/>
  <c r="AJ1351" i="1"/>
  <c r="AJ1352" i="1"/>
  <c r="AJ1353" i="1"/>
  <c r="AJ1354" i="1"/>
  <c r="AJ1355" i="1"/>
  <c r="AJ1356" i="1"/>
  <c r="AJ1357" i="1"/>
  <c r="AJ1358" i="1"/>
  <c r="AJ1359" i="1"/>
  <c r="AJ1360" i="1"/>
  <c r="AJ1361" i="1"/>
  <c r="AJ1362" i="1"/>
  <c r="AJ1363" i="1"/>
  <c r="AJ1364" i="1"/>
  <c r="AJ1365" i="1"/>
  <c r="AJ1366" i="1"/>
  <c r="AJ1367" i="1"/>
  <c r="AJ1368" i="1"/>
  <c r="AJ1369" i="1"/>
  <c r="AJ1370" i="1"/>
  <c r="AJ1371" i="1"/>
  <c r="AJ1372" i="1"/>
  <c r="AJ1373" i="1"/>
  <c r="AJ1374" i="1"/>
  <c r="AJ1375" i="1"/>
  <c r="AJ1376" i="1"/>
  <c r="AJ1377" i="1"/>
  <c r="AJ1378" i="1"/>
  <c r="AJ1379" i="1"/>
  <c r="AJ1380" i="1"/>
  <c r="AJ1381" i="1"/>
  <c r="AJ1382" i="1"/>
  <c r="AJ1383" i="1"/>
  <c r="AJ1384" i="1"/>
  <c r="AJ1385" i="1"/>
  <c r="AJ1386" i="1"/>
  <c r="AJ1387" i="1"/>
  <c r="AJ1388" i="1"/>
  <c r="AJ1389" i="1"/>
  <c r="AJ1390" i="1"/>
  <c r="AJ1391" i="1"/>
  <c r="AJ1392" i="1"/>
  <c r="AJ1393" i="1"/>
  <c r="AJ1394" i="1"/>
  <c r="AJ1395" i="1"/>
  <c r="AJ1396" i="1"/>
  <c r="AJ1397" i="1"/>
  <c r="AJ1398" i="1"/>
  <c r="AJ1399" i="1"/>
  <c r="AJ1400" i="1"/>
  <c r="AJ1401" i="1"/>
  <c r="AJ1402" i="1"/>
  <c r="AJ1403" i="1"/>
  <c r="AJ1404" i="1"/>
  <c r="AJ1405" i="1"/>
  <c r="AJ1406" i="1"/>
  <c r="AJ1407" i="1"/>
  <c r="AJ1408" i="1"/>
  <c r="AJ1409" i="1"/>
  <c r="AJ1410" i="1"/>
  <c r="AJ1411" i="1"/>
  <c r="AJ1412" i="1"/>
  <c r="AJ1413" i="1"/>
  <c r="AJ1414" i="1"/>
  <c r="AJ1415" i="1"/>
  <c r="AJ1416" i="1"/>
  <c r="AJ1417" i="1"/>
  <c r="AJ1418" i="1"/>
  <c r="AJ1419" i="1"/>
  <c r="AJ1420" i="1"/>
  <c r="AJ1421" i="1"/>
  <c r="AJ1422" i="1"/>
  <c r="AJ1423" i="1"/>
  <c r="AJ1424" i="1"/>
  <c r="AJ1425" i="1"/>
  <c r="AJ1426" i="1"/>
  <c r="AJ1427" i="1"/>
  <c r="AJ1428" i="1"/>
  <c r="AJ1429" i="1"/>
  <c r="AJ1430" i="1"/>
  <c r="AJ1431" i="1"/>
  <c r="AJ1432" i="1"/>
  <c r="AJ1433" i="1"/>
  <c r="AJ1434" i="1"/>
  <c r="AJ1435" i="1"/>
  <c r="AJ1436" i="1"/>
  <c r="AJ1437" i="1"/>
  <c r="AJ1438" i="1"/>
  <c r="AJ1439" i="1"/>
  <c r="AJ1440" i="1"/>
  <c r="AJ1441" i="1"/>
  <c r="AJ1442" i="1"/>
  <c r="AJ1443" i="1"/>
  <c r="AJ1444" i="1"/>
  <c r="AJ1445" i="1"/>
  <c r="AJ1446" i="1"/>
  <c r="AJ1447" i="1"/>
  <c r="AJ1448" i="1"/>
  <c r="AJ1449" i="1"/>
  <c r="AJ1450" i="1"/>
  <c r="AJ1451" i="1"/>
  <c r="AJ1452" i="1"/>
  <c r="AJ1453" i="1"/>
  <c r="AJ1454" i="1"/>
  <c r="AJ1455" i="1"/>
  <c r="AJ1456" i="1"/>
  <c r="AJ1457" i="1"/>
  <c r="AJ1458" i="1"/>
  <c r="AJ1459" i="1"/>
  <c r="AJ1460" i="1"/>
  <c r="AJ1461" i="1"/>
  <c r="AJ1462" i="1"/>
  <c r="AJ1463" i="1"/>
  <c r="AJ1464" i="1"/>
  <c r="AJ1465" i="1"/>
  <c r="AJ1466" i="1"/>
  <c r="AJ1467" i="1"/>
  <c r="AJ1468" i="1"/>
  <c r="AJ1469" i="1"/>
  <c r="AJ1470" i="1"/>
  <c r="AJ1471" i="1"/>
  <c r="AJ1472" i="1"/>
  <c r="AJ1473" i="1"/>
  <c r="AJ1474" i="1"/>
  <c r="AJ1475" i="1"/>
  <c r="AJ1476" i="1"/>
  <c r="AJ1477" i="1"/>
  <c r="AJ1478" i="1"/>
  <c r="AJ1479" i="1"/>
  <c r="AJ1480" i="1"/>
  <c r="AJ1481" i="1"/>
  <c r="AJ1482" i="1"/>
  <c r="AJ1483" i="1"/>
  <c r="AJ1484" i="1"/>
  <c r="AJ1485" i="1"/>
  <c r="AJ1486" i="1"/>
  <c r="AJ1487" i="1"/>
  <c r="AJ1488" i="1"/>
  <c r="AJ1489" i="1"/>
  <c r="AJ1490" i="1"/>
  <c r="AJ1491" i="1"/>
  <c r="AJ1492" i="1"/>
  <c r="AJ1493" i="1"/>
  <c r="AJ1494" i="1"/>
  <c r="AJ1495" i="1"/>
  <c r="AJ1496" i="1"/>
  <c r="AJ1497" i="1"/>
  <c r="AJ1498" i="1"/>
  <c r="AJ1499" i="1"/>
  <c r="AJ1500" i="1"/>
  <c r="AJ1501" i="1"/>
  <c r="AJ1502" i="1"/>
  <c r="AJ1503" i="1"/>
  <c r="AJ1504" i="1"/>
  <c r="AJ1505" i="1"/>
  <c r="AJ1506" i="1"/>
  <c r="AJ1507" i="1"/>
  <c r="AJ1508" i="1"/>
  <c r="AJ1509" i="1"/>
  <c r="AJ1510" i="1"/>
  <c r="AJ1511" i="1"/>
  <c r="AJ1512" i="1"/>
  <c r="AJ1513" i="1"/>
  <c r="AJ1514" i="1"/>
  <c r="AJ1515" i="1"/>
  <c r="AJ1516" i="1"/>
  <c r="AJ1517" i="1"/>
  <c r="AJ1518" i="1"/>
  <c r="AJ1519" i="1"/>
  <c r="AJ1520" i="1"/>
  <c r="AJ1521" i="1"/>
  <c r="AJ1522" i="1"/>
  <c r="AJ1523" i="1"/>
  <c r="AJ1524" i="1"/>
  <c r="AJ1525" i="1"/>
  <c r="AJ1526" i="1"/>
  <c r="AJ1527" i="1"/>
  <c r="AJ1528" i="1"/>
  <c r="AJ1529" i="1"/>
  <c r="AJ1530" i="1"/>
  <c r="AJ1531" i="1"/>
  <c r="AJ1532" i="1"/>
  <c r="AJ1533" i="1"/>
  <c r="AJ1534" i="1"/>
  <c r="AJ1535" i="1"/>
  <c r="AJ1536" i="1"/>
  <c r="AJ1537" i="1"/>
  <c r="AJ1538" i="1"/>
  <c r="AJ1539" i="1"/>
  <c r="AJ1540" i="1"/>
  <c r="AJ1541" i="1"/>
  <c r="AJ1542" i="1"/>
  <c r="AJ1543" i="1"/>
  <c r="AJ1544" i="1"/>
  <c r="AJ1545" i="1"/>
  <c r="AJ1546" i="1"/>
  <c r="AJ1547" i="1"/>
  <c r="AJ1548" i="1"/>
  <c r="AJ1549" i="1"/>
  <c r="AJ1550" i="1"/>
  <c r="AJ1551" i="1"/>
  <c r="AJ1552" i="1"/>
  <c r="AJ1553" i="1"/>
  <c r="AJ1554" i="1"/>
  <c r="AJ1555" i="1"/>
  <c r="AJ1556" i="1"/>
  <c r="AJ1557" i="1"/>
  <c r="AJ1558" i="1"/>
  <c r="AJ1559" i="1"/>
  <c r="AJ1560" i="1"/>
  <c r="AJ1561" i="1"/>
  <c r="AJ1562" i="1"/>
  <c r="AJ1563" i="1"/>
  <c r="AJ1564" i="1"/>
  <c r="AJ1565" i="1"/>
  <c r="AJ1566" i="1"/>
  <c r="AJ1567" i="1"/>
  <c r="AJ1568" i="1"/>
  <c r="AJ1569" i="1"/>
  <c r="AJ1570" i="1"/>
  <c r="AJ1571" i="1"/>
  <c r="AJ1572" i="1"/>
  <c r="AJ1573" i="1"/>
  <c r="AJ1574" i="1"/>
  <c r="AJ1575" i="1"/>
  <c r="AJ1576" i="1"/>
  <c r="AJ1577" i="1"/>
  <c r="AJ1578" i="1"/>
  <c r="AJ1579" i="1"/>
  <c r="AJ1580" i="1"/>
  <c r="AJ1581" i="1"/>
  <c r="AJ1582" i="1"/>
  <c r="AJ1583" i="1"/>
  <c r="AJ1584" i="1"/>
  <c r="AJ1585" i="1"/>
  <c r="AJ1586" i="1"/>
  <c r="AJ1587" i="1"/>
  <c r="AJ1588" i="1"/>
  <c r="AJ1589" i="1"/>
  <c r="AJ1590" i="1"/>
  <c r="AJ1591" i="1"/>
  <c r="AJ1592" i="1"/>
  <c r="AJ1593" i="1"/>
  <c r="AJ1594" i="1"/>
  <c r="AJ1595" i="1"/>
  <c r="AJ1596" i="1"/>
  <c r="AJ1597" i="1"/>
  <c r="AJ1598" i="1"/>
  <c r="AJ1599" i="1"/>
  <c r="AJ1600" i="1"/>
  <c r="AJ1601" i="1"/>
  <c r="AJ1602" i="1"/>
  <c r="AJ1603" i="1"/>
  <c r="AJ1604" i="1"/>
  <c r="AJ1605" i="1"/>
  <c r="AJ1606" i="1"/>
  <c r="AJ1607" i="1"/>
  <c r="AJ1608" i="1"/>
  <c r="AJ1609" i="1"/>
  <c r="AJ1610" i="1"/>
  <c r="AJ1611" i="1"/>
  <c r="AJ1612" i="1"/>
  <c r="AJ1613" i="1"/>
  <c r="AJ1614" i="1"/>
  <c r="AJ1615" i="1"/>
  <c r="AJ1616" i="1"/>
  <c r="AJ1617" i="1"/>
  <c r="AJ1618" i="1"/>
  <c r="AJ1619" i="1"/>
  <c r="AJ1620" i="1"/>
  <c r="AJ1621" i="1"/>
  <c r="AJ1622" i="1"/>
  <c r="AJ1623" i="1"/>
  <c r="AJ1624" i="1"/>
  <c r="AJ1625" i="1"/>
  <c r="AJ1626" i="1"/>
  <c r="AJ1627" i="1"/>
  <c r="AJ1628" i="1"/>
  <c r="AJ1629" i="1"/>
  <c r="AJ1630" i="1"/>
  <c r="AJ1631" i="1"/>
  <c r="AJ1632" i="1"/>
  <c r="AJ1633" i="1"/>
  <c r="AJ1634" i="1"/>
  <c r="AJ1635" i="1"/>
  <c r="AJ1636" i="1"/>
  <c r="AJ1637" i="1"/>
  <c r="AJ1638" i="1"/>
  <c r="AJ1639" i="1"/>
  <c r="AJ1640" i="1"/>
  <c r="AJ1641" i="1"/>
  <c r="AJ1642" i="1"/>
  <c r="AJ1643" i="1"/>
  <c r="AJ1644" i="1"/>
  <c r="AJ1645" i="1"/>
  <c r="AJ1646" i="1"/>
  <c r="AJ1647" i="1"/>
  <c r="AJ1648" i="1"/>
  <c r="AJ1649" i="1"/>
  <c r="AJ1650" i="1"/>
  <c r="AJ1651" i="1"/>
  <c r="AJ1652" i="1"/>
  <c r="AJ1653" i="1"/>
  <c r="AJ1654" i="1"/>
  <c r="AJ1655" i="1"/>
  <c r="AJ1656" i="1"/>
  <c r="AJ1657" i="1"/>
  <c r="AJ1658" i="1"/>
  <c r="AJ1659" i="1"/>
  <c r="AJ1660" i="1"/>
  <c r="AJ1661" i="1"/>
  <c r="AJ1662" i="1"/>
  <c r="AJ1663" i="1"/>
  <c r="AJ1664" i="1"/>
  <c r="AJ1665" i="1"/>
  <c r="AJ1666" i="1"/>
  <c r="AJ1667" i="1"/>
  <c r="AJ1668" i="1"/>
  <c r="AJ1669" i="1"/>
  <c r="AJ1670" i="1"/>
  <c r="AJ1671" i="1"/>
  <c r="AJ1672" i="1"/>
  <c r="AJ1673" i="1"/>
  <c r="AJ1674" i="1"/>
  <c r="AJ1675" i="1"/>
  <c r="AJ1676" i="1"/>
  <c r="AJ1677" i="1"/>
  <c r="AJ1678" i="1"/>
  <c r="AJ1679" i="1"/>
  <c r="AJ1680" i="1"/>
  <c r="AJ1681" i="1"/>
  <c r="AJ1682" i="1"/>
  <c r="AJ1683" i="1"/>
  <c r="AJ1684" i="1"/>
  <c r="AJ1685" i="1"/>
  <c r="AJ1686" i="1"/>
  <c r="AJ1687" i="1"/>
  <c r="AJ1688" i="1"/>
  <c r="AJ1689" i="1"/>
  <c r="AJ1690" i="1"/>
  <c r="AJ1691" i="1"/>
  <c r="AJ1692" i="1"/>
  <c r="AJ1693" i="1"/>
  <c r="AJ1694" i="1"/>
  <c r="AJ1695" i="1"/>
  <c r="AJ1696" i="1"/>
  <c r="AJ1697" i="1"/>
  <c r="AJ1698" i="1"/>
  <c r="AJ1699" i="1"/>
  <c r="AJ1700" i="1"/>
  <c r="AJ1701" i="1"/>
  <c r="AJ1702" i="1"/>
  <c r="AJ1703" i="1"/>
  <c r="AJ1704" i="1"/>
  <c r="AJ1705" i="1"/>
  <c r="AJ1706" i="1"/>
  <c r="AJ1707" i="1"/>
  <c r="AJ1708" i="1"/>
  <c r="AJ1709" i="1"/>
  <c r="AJ1710" i="1"/>
  <c r="AJ1711" i="1"/>
  <c r="AJ1712" i="1"/>
  <c r="AJ1713" i="1"/>
  <c r="AJ1714" i="1"/>
  <c r="AJ1715" i="1"/>
  <c r="AJ1716" i="1"/>
  <c r="AJ1717" i="1"/>
  <c r="AJ1718" i="1"/>
  <c r="AJ1719" i="1"/>
  <c r="AJ1720" i="1"/>
  <c r="AJ1721" i="1"/>
  <c r="AJ1722" i="1"/>
  <c r="AJ1723" i="1"/>
  <c r="AJ1724" i="1"/>
  <c r="AJ1725" i="1"/>
  <c r="AJ1726" i="1"/>
  <c r="AJ1727" i="1"/>
  <c r="AJ1728" i="1"/>
  <c r="AJ1729" i="1"/>
  <c r="AJ1730" i="1"/>
  <c r="AJ1731" i="1"/>
  <c r="AJ1732" i="1"/>
  <c r="AJ1733" i="1"/>
  <c r="AJ1734" i="1"/>
  <c r="AJ1735" i="1"/>
  <c r="AJ1736" i="1"/>
  <c r="AJ1737" i="1"/>
  <c r="AJ1738" i="1"/>
  <c r="AJ1739" i="1"/>
  <c r="AJ1740" i="1"/>
  <c r="AJ1741" i="1"/>
  <c r="AJ1742" i="1"/>
  <c r="AJ1743" i="1"/>
  <c r="AJ1744" i="1"/>
  <c r="AJ1745" i="1"/>
  <c r="AJ1746" i="1"/>
  <c r="AJ1747" i="1"/>
  <c r="AJ1748" i="1"/>
  <c r="AJ1749" i="1"/>
  <c r="AJ1750" i="1"/>
  <c r="AJ1751" i="1"/>
  <c r="AJ1752" i="1"/>
  <c r="AJ1753" i="1"/>
  <c r="AJ1754" i="1"/>
  <c r="AJ1755" i="1"/>
  <c r="AJ1756" i="1"/>
  <c r="AJ1757" i="1"/>
  <c r="AJ1758" i="1"/>
  <c r="AJ1759" i="1"/>
  <c r="AJ1760" i="1"/>
  <c r="AJ1761" i="1"/>
  <c r="AJ1762" i="1"/>
  <c r="AJ1763" i="1"/>
  <c r="AJ1764" i="1"/>
  <c r="AJ1765" i="1"/>
  <c r="AJ1766" i="1"/>
  <c r="AJ1767" i="1"/>
  <c r="AJ1768" i="1"/>
  <c r="AJ1769" i="1"/>
  <c r="AJ1770" i="1"/>
  <c r="AJ1771" i="1"/>
  <c r="AJ1772" i="1"/>
  <c r="AJ1773" i="1"/>
  <c r="AJ1774" i="1"/>
  <c r="AJ1775" i="1"/>
  <c r="AJ1776" i="1"/>
  <c r="AJ1777" i="1"/>
  <c r="AJ1778" i="1"/>
  <c r="AJ1779" i="1"/>
  <c r="AJ1780" i="1"/>
  <c r="AJ1781" i="1"/>
  <c r="AJ1782" i="1"/>
  <c r="AJ1783" i="1"/>
  <c r="AJ1784" i="1"/>
  <c r="AJ1785" i="1"/>
  <c r="AJ1786" i="1"/>
  <c r="AJ1787" i="1"/>
  <c r="AJ1788" i="1"/>
  <c r="AJ1789" i="1"/>
  <c r="AJ1790" i="1"/>
  <c r="AJ1791" i="1"/>
  <c r="AJ1792" i="1"/>
  <c r="AJ1793" i="1"/>
  <c r="AJ1794" i="1"/>
  <c r="AJ1795" i="1"/>
  <c r="AJ1796" i="1"/>
  <c r="AJ1797" i="1"/>
  <c r="AJ1798" i="1"/>
  <c r="AJ1799" i="1"/>
  <c r="AJ1800" i="1"/>
  <c r="AJ1801" i="1"/>
  <c r="AJ1802" i="1"/>
  <c r="AJ1803" i="1"/>
  <c r="AJ1804" i="1"/>
  <c r="AJ1805" i="1"/>
  <c r="AJ1806" i="1"/>
  <c r="AJ1807" i="1"/>
  <c r="AJ1808" i="1"/>
  <c r="AJ1809" i="1"/>
  <c r="AJ1810" i="1"/>
  <c r="AJ1811" i="1"/>
  <c r="AJ1812" i="1"/>
  <c r="AJ1813" i="1"/>
  <c r="AJ1814" i="1"/>
  <c r="AJ1815" i="1"/>
  <c r="AJ1816" i="1"/>
  <c r="AJ1817" i="1"/>
  <c r="AJ1818" i="1"/>
  <c r="AJ1819" i="1"/>
  <c r="AJ1820" i="1"/>
  <c r="AJ1821" i="1"/>
  <c r="AJ1822" i="1"/>
  <c r="AJ1823" i="1"/>
  <c r="AJ1824" i="1"/>
  <c r="AJ1825" i="1"/>
  <c r="AJ1826" i="1"/>
  <c r="AJ1827" i="1"/>
  <c r="AJ1828" i="1"/>
  <c r="AJ1829" i="1"/>
  <c r="AJ1830" i="1"/>
  <c r="AJ1831" i="1"/>
  <c r="AJ1832" i="1"/>
  <c r="AJ1833" i="1"/>
  <c r="AJ1834" i="1"/>
  <c r="AJ1835" i="1"/>
  <c r="AJ1836" i="1"/>
  <c r="AJ1837" i="1"/>
  <c r="AJ1838" i="1"/>
  <c r="AJ1839" i="1"/>
  <c r="AJ1840" i="1"/>
  <c r="AJ1841" i="1"/>
  <c r="AJ1842" i="1"/>
  <c r="AJ1843" i="1"/>
  <c r="AJ1844" i="1"/>
  <c r="AJ1845" i="1"/>
  <c r="AJ1846" i="1"/>
  <c r="AJ1847" i="1"/>
  <c r="AJ1848" i="1"/>
  <c r="AJ1849" i="1"/>
  <c r="AJ1850" i="1"/>
  <c r="AJ1851" i="1"/>
  <c r="AJ1852" i="1"/>
  <c r="AJ1853" i="1"/>
  <c r="AJ1854" i="1"/>
  <c r="AJ1855" i="1"/>
  <c r="AJ1856" i="1"/>
  <c r="AJ1857" i="1"/>
  <c r="AJ1858" i="1"/>
  <c r="AJ1859" i="1"/>
  <c r="AJ1860" i="1"/>
  <c r="AJ1861" i="1"/>
  <c r="AJ1862" i="1"/>
  <c r="AJ1863" i="1"/>
  <c r="AJ1864" i="1"/>
  <c r="AJ1865" i="1"/>
  <c r="AJ1866" i="1"/>
  <c r="AJ1867" i="1"/>
  <c r="AJ1868" i="1"/>
  <c r="AJ1869" i="1"/>
  <c r="AJ1870" i="1"/>
  <c r="AJ1871" i="1"/>
  <c r="AJ1872" i="1"/>
  <c r="AJ1873" i="1"/>
  <c r="AJ1874" i="1"/>
  <c r="AJ1875" i="1"/>
  <c r="AJ1876" i="1"/>
  <c r="AJ1877" i="1"/>
  <c r="AJ1878" i="1"/>
  <c r="AJ1879" i="1"/>
  <c r="AJ1880" i="1"/>
  <c r="AJ1881" i="1"/>
  <c r="AJ1882" i="1"/>
  <c r="AJ1883" i="1"/>
  <c r="AJ1884" i="1"/>
  <c r="AJ1885" i="1"/>
  <c r="AJ1886" i="1"/>
  <c r="AJ1887" i="1"/>
  <c r="AJ1888" i="1"/>
  <c r="AJ1889" i="1"/>
  <c r="AJ1890" i="1"/>
  <c r="AJ1891" i="1"/>
  <c r="AJ1892" i="1"/>
  <c r="AJ1893" i="1"/>
  <c r="AJ1894" i="1"/>
  <c r="AJ1895" i="1"/>
  <c r="AJ1896" i="1"/>
  <c r="AJ1897" i="1"/>
  <c r="AJ1898" i="1"/>
  <c r="AJ1899" i="1"/>
  <c r="AJ1900" i="1"/>
  <c r="AJ1901" i="1"/>
  <c r="AJ1902" i="1"/>
  <c r="AJ1903" i="1"/>
  <c r="AJ1904" i="1"/>
  <c r="AJ1905" i="1"/>
  <c r="AJ1906" i="1"/>
  <c r="AJ1907" i="1"/>
  <c r="AJ1908" i="1"/>
  <c r="AJ1909" i="1"/>
  <c r="AJ1910" i="1"/>
  <c r="AJ1911" i="1"/>
  <c r="AJ1912" i="1"/>
  <c r="AJ1913" i="1"/>
  <c r="AJ1914" i="1"/>
  <c r="AJ1915" i="1"/>
  <c r="AJ1916" i="1"/>
  <c r="AJ1917" i="1"/>
  <c r="AJ1918" i="1"/>
  <c r="AJ1919" i="1"/>
  <c r="AJ1920" i="1"/>
  <c r="AJ1921" i="1"/>
  <c r="AJ1922" i="1"/>
  <c r="AJ1923" i="1"/>
  <c r="AJ1924" i="1"/>
  <c r="AJ1925" i="1"/>
  <c r="AJ1926" i="1"/>
  <c r="AJ1927" i="1"/>
  <c r="AJ1928" i="1"/>
  <c r="AJ1929" i="1"/>
  <c r="AJ1930" i="1"/>
  <c r="AJ1931" i="1"/>
  <c r="AJ1932" i="1"/>
  <c r="AJ1933" i="1"/>
  <c r="AJ1934" i="1"/>
  <c r="AJ1935" i="1"/>
  <c r="AJ1936" i="1"/>
  <c r="AJ1937" i="1"/>
  <c r="AJ1938" i="1"/>
  <c r="AJ1939" i="1"/>
  <c r="AJ1940" i="1"/>
  <c r="AJ1941" i="1"/>
  <c r="AJ1942" i="1"/>
  <c r="AJ1943" i="1"/>
  <c r="AJ1944" i="1"/>
  <c r="AJ1945" i="1"/>
  <c r="AJ1946" i="1"/>
  <c r="AJ1947" i="1"/>
  <c r="AJ1948" i="1"/>
  <c r="AJ1949" i="1"/>
  <c r="AJ1950" i="1"/>
  <c r="AJ1951" i="1"/>
  <c r="AJ1952" i="1"/>
  <c r="AJ1953" i="1"/>
  <c r="AJ1954" i="1"/>
  <c r="AJ1955" i="1"/>
  <c r="AJ1956" i="1"/>
  <c r="AJ1957" i="1"/>
  <c r="AJ1958" i="1"/>
  <c r="AJ1959" i="1"/>
  <c r="AJ1960" i="1"/>
  <c r="AJ1961" i="1"/>
  <c r="AJ1962" i="1"/>
  <c r="AJ1963" i="1"/>
  <c r="AJ1964" i="1"/>
  <c r="AJ1965" i="1"/>
  <c r="AJ1966" i="1"/>
  <c r="AJ1967" i="1"/>
  <c r="AJ1968" i="1"/>
  <c r="AJ1969" i="1"/>
  <c r="AJ1970" i="1"/>
  <c r="AJ1971" i="1"/>
  <c r="AJ1972" i="1"/>
  <c r="AJ1973" i="1"/>
  <c r="AJ1974" i="1"/>
  <c r="AJ1975" i="1"/>
  <c r="AJ1976" i="1"/>
  <c r="AJ1977" i="1"/>
  <c r="AJ1978" i="1"/>
  <c r="AJ1979" i="1"/>
  <c r="AJ1980" i="1"/>
  <c r="AJ1981" i="1"/>
  <c r="AJ1982" i="1"/>
  <c r="AJ1983" i="1"/>
  <c r="AJ1984" i="1"/>
  <c r="AJ1985" i="1"/>
  <c r="AJ1986" i="1"/>
  <c r="AJ1987" i="1"/>
  <c r="AJ1988" i="1"/>
  <c r="AJ1989" i="1"/>
  <c r="AJ1990" i="1"/>
  <c r="AJ1991" i="1"/>
  <c r="AJ1992" i="1"/>
  <c r="AJ1993" i="1"/>
  <c r="AJ1994" i="1"/>
  <c r="AJ1995" i="1"/>
  <c r="AJ1996" i="1"/>
  <c r="AJ1997" i="1"/>
  <c r="AJ1998" i="1"/>
  <c r="AJ1999" i="1"/>
  <c r="AJ2000" i="1"/>
  <c r="AJ2001" i="1"/>
  <c r="AJ2002" i="1"/>
  <c r="AJ2003" i="1"/>
  <c r="AJ2004" i="1"/>
  <c r="AJ2005" i="1"/>
  <c r="AJ2006" i="1"/>
  <c r="AJ2007" i="1"/>
  <c r="AJ2008" i="1"/>
  <c r="AJ2009" i="1"/>
  <c r="AJ2010" i="1"/>
  <c r="AJ2011" i="1"/>
  <c r="AJ2012" i="1"/>
  <c r="AJ2013" i="1"/>
  <c r="AJ2014" i="1"/>
  <c r="AJ2015" i="1"/>
  <c r="AJ2016" i="1"/>
  <c r="AJ2017" i="1"/>
  <c r="AJ2018" i="1"/>
  <c r="AJ2019" i="1"/>
  <c r="AJ2020" i="1"/>
  <c r="AJ2021" i="1"/>
  <c r="AJ2022" i="1"/>
  <c r="AJ2023" i="1"/>
  <c r="AJ2024" i="1"/>
  <c r="AJ2025" i="1"/>
  <c r="AJ2026" i="1"/>
  <c r="AJ2027" i="1"/>
  <c r="AJ2028" i="1"/>
  <c r="AJ2029" i="1"/>
  <c r="AJ2030" i="1"/>
  <c r="AJ2031" i="1"/>
  <c r="AJ2032" i="1"/>
  <c r="AJ2033" i="1"/>
  <c r="AJ2034" i="1"/>
  <c r="AJ2035" i="1"/>
  <c r="AJ2036" i="1"/>
  <c r="AJ2037" i="1"/>
  <c r="AJ2038" i="1"/>
  <c r="AJ2039" i="1"/>
  <c r="AJ2040" i="1"/>
  <c r="AJ2041" i="1"/>
  <c r="AJ2042" i="1"/>
  <c r="AJ2043" i="1"/>
  <c r="AJ2044" i="1"/>
  <c r="AJ2045" i="1"/>
  <c r="AJ2046" i="1"/>
  <c r="AJ2047" i="1"/>
  <c r="AJ2048" i="1"/>
  <c r="AJ2049" i="1"/>
  <c r="AJ2050" i="1"/>
  <c r="AJ2051" i="1"/>
  <c r="AJ2052" i="1"/>
  <c r="AJ2053" i="1"/>
  <c r="AJ2054" i="1"/>
  <c r="AJ2055" i="1"/>
  <c r="AJ2056" i="1"/>
  <c r="AJ2057" i="1"/>
  <c r="AJ2058" i="1"/>
  <c r="AJ2059" i="1"/>
  <c r="AJ2060" i="1"/>
  <c r="AJ2061" i="1"/>
  <c r="AJ2062" i="1"/>
  <c r="AJ2063" i="1"/>
  <c r="AJ2064" i="1"/>
  <c r="AJ2065" i="1"/>
  <c r="AJ2066" i="1"/>
  <c r="AJ2067" i="1"/>
  <c r="AJ2068" i="1"/>
  <c r="AJ2069" i="1"/>
  <c r="AJ2070" i="1"/>
  <c r="AJ2071" i="1"/>
  <c r="AJ2072" i="1"/>
  <c r="AJ2073" i="1"/>
  <c r="AJ2074" i="1"/>
  <c r="AJ2075" i="1"/>
  <c r="AJ2076" i="1"/>
  <c r="AJ2077" i="1"/>
  <c r="AJ2078" i="1"/>
  <c r="AJ2079" i="1"/>
  <c r="AJ2080" i="1"/>
  <c r="AJ2081" i="1"/>
  <c r="AJ2082" i="1"/>
  <c r="AJ2083" i="1"/>
  <c r="AJ2084" i="1"/>
  <c r="AJ2085" i="1"/>
  <c r="AJ2086" i="1"/>
  <c r="AJ2087" i="1"/>
  <c r="AJ2088" i="1"/>
  <c r="AJ2089" i="1"/>
  <c r="AJ2090" i="1"/>
  <c r="AJ2091" i="1"/>
  <c r="AJ2092" i="1"/>
  <c r="AJ2093" i="1"/>
  <c r="AJ2094" i="1"/>
  <c r="AJ2095" i="1"/>
  <c r="AJ2096" i="1"/>
  <c r="AJ2097" i="1"/>
  <c r="AJ2098" i="1"/>
  <c r="AJ2099" i="1"/>
  <c r="AJ2100" i="1"/>
  <c r="AJ2101" i="1"/>
  <c r="AJ2102" i="1"/>
  <c r="AJ2103" i="1"/>
  <c r="AJ2104" i="1"/>
  <c r="AJ2105" i="1"/>
  <c r="AJ2106" i="1"/>
  <c r="AJ2107" i="1"/>
  <c r="AJ2108" i="1"/>
  <c r="AJ2109" i="1"/>
  <c r="AJ2110" i="1"/>
  <c r="AJ2111" i="1"/>
  <c r="AJ2112" i="1"/>
  <c r="AJ2113" i="1"/>
  <c r="AJ2114" i="1"/>
  <c r="AJ2115" i="1"/>
  <c r="AJ2116" i="1"/>
  <c r="AJ2117" i="1"/>
  <c r="AJ2118" i="1"/>
  <c r="AJ2119" i="1"/>
  <c r="AJ2120" i="1"/>
  <c r="AJ2121" i="1"/>
  <c r="AJ2122" i="1"/>
  <c r="AJ2123" i="1"/>
  <c r="AJ2124" i="1"/>
  <c r="AJ2125" i="1"/>
  <c r="AJ2126" i="1"/>
  <c r="AJ2127" i="1"/>
  <c r="AJ2128" i="1"/>
  <c r="AJ2129" i="1"/>
  <c r="AJ2130" i="1"/>
  <c r="AJ2131" i="1"/>
  <c r="AJ2132" i="1"/>
  <c r="AJ2133" i="1"/>
  <c r="AJ2134" i="1"/>
  <c r="AJ2135" i="1"/>
  <c r="AJ2136" i="1"/>
  <c r="AJ2137" i="1"/>
  <c r="AJ2138" i="1"/>
  <c r="AJ2139" i="1"/>
  <c r="AJ2140" i="1"/>
  <c r="AJ2141" i="1"/>
  <c r="AJ2142" i="1"/>
  <c r="AJ2143" i="1"/>
  <c r="AJ2144" i="1"/>
  <c r="AJ2145" i="1"/>
  <c r="AJ2146" i="1"/>
  <c r="AJ2147" i="1"/>
  <c r="AJ2148" i="1"/>
  <c r="AJ2149" i="1"/>
  <c r="AJ2150" i="1"/>
  <c r="AJ2151" i="1"/>
  <c r="AJ2152" i="1"/>
  <c r="AJ2153" i="1"/>
  <c r="AJ2154" i="1"/>
  <c r="AJ2155" i="1"/>
  <c r="AJ2156" i="1"/>
  <c r="AJ2157" i="1"/>
  <c r="AJ2158" i="1"/>
  <c r="AJ2159" i="1"/>
  <c r="AJ2160" i="1"/>
  <c r="AJ2161" i="1"/>
  <c r="AJ2162" i="1"/>
  <c r="AJ2163" i="1"/>
  <c r="AJ2164" i="1"/>
  <c r="AJ2165" i="1"/>
  <c r="AJ2166" i="1"/>
  <c r="AJ2167" i="1"/>
  <c r="AJ2168" i="1"/>
  <c r="AJ2169" i="1"/>
  <c r="AJ2170" i="1"/>
  <c r="AJ2171" i="1"/>
  <c r="AJ2172" i="1"/>
  <c r="AJ2173" i="1"/>
  <c r="AJ2174" i="1"/>
  <c r="AJ2175" i="1"/>
  <c r="AJ2176" i="1"/>
  <c r="AJ2177" i="1"/>
  <c r="AJ2178" i="1"/>
  <c r="AJ2179" i="1"/>
  <c r="AJ2180" i="1"/>
  <c r="AJ2181" i="1"/>
  <c r="AJ2182" i="1"/>
  <c r="AJ2183" i="1"/>
  <c r="AJ2184" i="1"/>
  <c r="AJ2185" i="1"/>
  <c r="AJ2186" i="1"/>
  <c r="AJ2187" i="1"/>
  <c r="AJ2188" i="1"/>
  <c r="AJ2189" i="1"/>
  <c r="AJ2190" i="1"/>
  <c r="AJ2191" i="1"/>
  <c r="AJ2192" i="1"/>
  <c r="AJ2193" i="1"/>
  <c r="AJ2194" i="1"/>
  <c r="AJ2195" i="1"/>
  <c r="AJ2196" i="1"/>
  <c r="AJ2197" i="1"/>
  <c r="AJ2198" i="1"/>
  <c r="AJ2199" i="1"/>
  <c r="AJ2200" i="1"/>
  <c r="AJ2201" i="1"/>
  <c r="AJ2202" i="1"/>
  <c r="AJ2203" i="1"/>
  <c r="AJ2204" i="1"/>
  <c r="AJ2205" i="1"/>
  <c r="AJ2206" i="1"/>
  <c r="AJ2207" i="1"/>
  <c r="AJ2208" i="1"/>
  <c r="AJ2209" i="1"/>
  <c r="AJ2210" i="1"/>
  <c r="AJ2211" i="1"/>
  <c r="AJ2212" i="1"/>
  <c r="AJ2213" i="1"/>
  <c r="AJ2214" i="1"/>
  <c r="AJ2215" i="1"/>
  <c r="AJ2216" i="1"/>
  <c r="AJ2217" i="1"/>
  <c r="AJ2218" i="1"/>
  <c r="AJ2219" i="1"/>
  <c r="AJ2220" i="1"/>
  <c r="AJ2221" i="1"/>
  <c r="AJ2222" i="1"/>
  <c r="AJ2223" i="1"/>
  <c r="AJ2224" i="1"/>
  <c r="AJ2225" i="1"/>
  <c r="AJ2226" i="1"/>
  <c r="AJ2227" i="1"/>
  <c r="AJ2228" i="1"/>
  <c r="AJ2229" i="1"/>
  <c r="AJ2230" i="1"/>
  <c r="AJ2231" i="1"/>
  <c r="AJ2232" i="1"/>
  <c r="AJ2233" i="1"/>
  <c r="AJ2234" i="1"/>
  <c r="AJ2235" i="1"/>
  <c r="AJ2236" i="1"/>
  <c r="AJ2237" i="1"/>
  <c r="AJ2238" i="1"/>
  <c r="AJ2239" i="1"/>
  <c r="AJ2240" i="1"/>
  <c r="AJ2241" i="1"/>
  <c r="AF2" i="1"/>
  <c r="AF3" i="1"/>
  <c r="AF4" i="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F94" i="1"/>
  <c r="AF95" i="1"/>
  <c r="AF96" i="1"/>
  <c r="AF97" i="1"/>
  <c r="AF98" i="1"/>
  <c r="AF99" i="1"/>
  <c r="AF100" i="1"/>
  <c r="AF101" i="1"/>
  <c r="AF102" i="1"/>
  <c r="AF103" i="1"/>
  <c r="AF104" i="1"/>
  <c r="AF105" i="1"/>
  <c r="AF106" i="1"/>
  <c r="AF107" i="1"/>
  <c r="AF108" i="1"/>
  <c r="AF109" i="1"/>
  <c r="AF110" i="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5" i="1"/>
  <c r="AF406" i="1"/>
  <c r="AF407" i="1"/>
  <c r="AF408" i="1"/>
  <c r="AF409" i="1"/>
  <c r="AF410" i="1"/>
  <c r="AF411" i="1"/>
  <c r="AF412" i="1"/>
  <c r="AF413" i="1"/>
  <c r="AF414" i="1"/>
  <c r="AF415" i="1"/>
  <c r="AF416" i="1"/>
  <c r="AF417" i="1"/>
  <c r="AF418" i="1"/>
  <c r="AF419" i="1"/>
  <c r="AF420" i="1"/>
  <c r="AF421" i="1"/>
  <c r="AF422" i="1"/>
  <c r="AF423" i="1"/>
  <c r="AF424" i="1"/>
  <c r="AF425" i="1"/>
  <c r="AF426"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64" i="1"/>
  <c r="AF465" i="1"/>
  <c r="AF466" i="1"/>
  <c r="AF467" i="1"/>
  <c r="AF468" i="1"/>
  <c r="AF469" i="1"/>
  <c r="AF470" i="1"/>
  <c r="AF471" i="1"/>
  <c r="AF472" i="1"/>
  <c r="AF473" i="1"/>
  <c r="AF474" i="1"/>
  <c r="AF475" i="1"/>
  <c r="AF476" i="1"/>
  <c r="AF477" i="1"/>
  <c r="AF478" i="1"/>
  <c r="AF479" i="1"/>
  <c r="AF480" i="1"/>
  <c r="AF481" i="1"/>
  <c r="AF482" i="1"/>
  <c r="AF483" i="1"/>
  <c r="AF484" i="1"/>
  <c r="AF485" i="1"/>
  <c r="AF486" i="1"/>
  <c r="AF487" i="1"/>
  <c r="AF488" i="1"/>
  <c r="AF489" i="1"/>
  <c r="AF490" i="1"/>
  <c r="AF491" i="1"/>
  <c r="AF492" i="1"/>
  <c r="AF493" i="1"/>
  <c r="AF494" i="1"/>
  <c r="AF495" i="1"/>
  <c r="AF496" i="1"/>
  <c r="AF497" i="1"/>
  <c r="AF498" i="1"/>
  <c r="AF499" i="1"/>
  <c r="AF500" i="1"/>
  <c r="AF501"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2"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6" i="1"/>
  <c r="AF567"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0" i="1"/>
  <c r="AF601" i="1"/>
  <c r="AF602" i="1"/>
  <c r="AF603" i="1"/>
  <c r="AF604" i="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49"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79"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6" i="1"/>
  <c r="AF727" i="1"/>
  <c r="AF728"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7"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F847" i="1"/>
  <c r="AF848" i="1"/>
  <c r="AF849" i="1"/>
  <c r="AF850" i="1"/>
  <c r="AF851" i="1"/>
  <c r="AF852" i="1"/>
  <c r="AF853" i="1"/>
  <c r="AF854" i="1"/>
  <c r="AF855" i="1"/>
  <c r="AF856" i="1"/>
  <c r="AF857" i="1"/>
  <c r="AF858" i="1"/>
  <c r="AF859" i="1"/>
  <c r="AF860" i="1"/>
  <c r="AF861" i="1"/>
  <c r="AF862" i="1"/>
  <c r="AF863" i="1"/>
  <c r="AF864" i="1"/>
  <c r="AF865" i="1"/>
  <c r="AF866" i="1"/>
  <c r="AF867" i="1"/>
  <c r="AF868" i="1"/>
  <c r="AF869" i="1"/>
  <c r="AF870" i="1"/>
  <c r="AF871" i="1"/>
  <c r="AF872" i="1"/>
  <c r="AF873" i="1"/>
  <c r="AF874" i="1"/>
  <c r="AF875" i="1"/>
  <c r="AF876" i="1"/>
  <c r="AF877"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1" i="1"/>
  <c r="AF972" i="1"/>
  <c r="AF973" i="1"/>
  <c r="AF974" i="1"/>
  <c r="AF975" i="1"/>
  <c r="AF976" i="1"/>
  <c r="AF977" i="1"/>
  <c r="AF978" i="1"/>
  <c r="AF979" i="1"/>
  <c r="AF980" i="1"/>
  <c r="AF981" i="1"/>
  <c r="AF982" i="1"/>
  <c r="AF983" i="1"/>
  <c r="AF984" i="1"/>
  <c r="AF985" i="1"/>
  <c r="AF986" i="1"/>
  <c r="AF987" i="1"/>
  <c r="AF988" i="1"/>
  <c r="AF989" i="1"/>
  <c r="AF990" i="1"/>
  <c r="AF991" i="1"/>
  <c r="AF992" i="1"/>
  <c r="AF993" i="1"/>
  <c r="AF994" i="1"/>
  <c r="AF995" i="1"/>
  <c r="AF996" i="1"/>
  <c r="AF997" i="1"/>
  <c r="AF998" i="1"/>
  <c r="AF999"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7" i="1"/>
  <c r="AF1028" i="1"/>
  <c r="AF1029" i="1"/>
  <c r="AF1030" i="1"/>
  <c r="AF1031" i="1"/>
  <c r="AF1032" i="1"/>
  <c r="AF1033" i="1"/>
  <c r="AF1034" i="1"/>
  <c r="AF1035" i="1"/>
  <c r="AF1036" i="1"/>
  <c r="AF1037" i="1"/>
  <c r="AF1038" i="1"/>
  <c r="AF1039" i="1"/>
  <c r="AF1040" i="1"/>
  <c r="AF1041" i="1"/>
  <c r="AF1042" i="1"/>
  <c r="AF1043" i="1"/>
  <c r="AF1044" i="1"/>
  <c r="AF1045" i="1"/>
  <c r="AF1046" i="1"/>
  <c r="AF1047" i="1"/>
  <c r="AF1048" i="1"/>
  <c r="AF1049" i="1"/>
  <c r="AF1050" i="1"/>
  <c r="AF1051" i="1"/>
  <c r="AF1052" i="1"/>
  <c r="AF1053" i="1"/>
  <c r="AF1054" i="1"/>
  <c r="AF1055" i="1"/>
  <c r="AF1056" i="1"/>
  <c r="AF1057" i="1"/>
  <c r="AF1058" i="1"/>
  <c r="AF1059" i="1"/>
  <c r="AF1060" i="1"/>
  <c r="AF1061" i="1"/>
  <c r="AF1062" i="1"/>
  <c r="AF1063" i="1"/>
  <c r="AF1064" i="1"/>
  <c r="AF1065" i="1"/>
  <c r="AF1066" i="1"/>
  <c r="AF1067" i="1"/>
  <c r="AF1068" i="1"/>
  <c r="AF1069" i="1"/>
  <c r="AF1070" i="1"/>
  <c r="AF1071" i="1"/>
  <c r="AF1072" i="1"/>
  <c r="AF1073" i="1"/>
  <c r="AF1074" i="1"/>
  <c r="AF1075" i="1"/>
  <c r="AF1076" i="1"/>
  <c r="AF1077" i="1"/>
  <c r="AF1078" i="1"/>
  <c r="AF1079" i="1"/>
  <c r="AF1080" i="1"/>
  <c r="AF1081" i="1"/>
  <c r="AF1082" i="1"/>
  <c r="AF1083" i="1"/>
  <c r="AF1084" i="1"/>
  <c r="AF1085" i="1"/>
  <c r="AF1086" i="1"/>
  <c r="AF1087" i="1"/>
  <c r="AF1088" i="1"/>
  <c r="AF1089" i="1"/>
  <c r="AF1090" i="1"/>
  <c r="AF1091" i="1"/>
  <c r="AF1092" i="1"/>
  <c r="AF1093" i="1"/>
  <c r="AF1094" i="1"/>
  <c r="AF1095" i="1"/>
  <c r="AF1096" i="1"/>
  <c r="AF1097" i="1"/>
  <c r="AF1098" i="1"/>
  <c r="AF1099" i="1"/>
  <c r="AF1100" i="1"/>
  <c r="AF1101" i="1"/>
  <c r="AF1102" i="1"/>
  <c r="AF1103" i="1"/>
  <c r="AF1104" i="1"/>
  <c r="AF1105" i="1"/>
  <c r="AF1106" i="1"/>
  <c r="AF1107" i="1"/>
  <c r="AF1108" i="1"/>
  <c r="AF1109" i="1"/>
  <c r="AF1110" i="1"/>
  <c r="AF1111" i="1"/>
  <c r="AF1112" i="1"/>
  <c r="AF1113" i="1"/>
  <c r="AF1114" i="1"/>
  <c r="AF1115" i="1"/>
  <c r="AF1116" i="1"/>
  <c r="AF1117" i="1"/>
  <c r="AF1118" i="1"/>
  <c r="AF1119" i="1"/>
  <c r="AF1120" i="1"/>
  <c r="AF1121" i="1"/>
  <c r="AF1122" i="1"/>
  <c r="AF1123" i="1"/>
  <c r="AF1124" i="1"/>
  <c r="AF1125" i="1"/>
  <c r="AF1126" i="1"/>
  <c r="AF1127" i="1"/>
  <c r="AF1128" i="1"/>
  <c r="AF1129" i="1"/>
  <c r="AF1130" i="1"/>
  <c r="AF1131" i="1"/>
  <c r="AF1132" i="1"/>
  <c r="AF1133" i="1"/>
  <c r="AF1134" i="1"/>
  <c r="AF1135" i="1"/>
  <c r="AF1136" i="1"/>
  <c r="AF1137" i="1"/>
  <c r="AF1138" i="1"/>
  <c r="AF1139" i="1"/>
  <c r="AF1140" i="1"/>
  <c r="AF1141" i="1"/>
  <c r="AF1142" i="1"/>
  <c r="AF1143" i="1"/>
  <c r="AF1144" i="1"/>
  <c r="AF1145" i="1"/>
  <c r="AF1146" i="1"/>
  <c r="AF1147" i="1"/>
  <c r="AF1148" i="1"/>
  <c r="AF1149" i="1"/>
  <c r="AF1150" i="1"/>
  <c r="AF1151" i="1"/>
  <c r="AF1152" i="1"/>
  <c r="AF1153" i="1"/>
  <c r="AF1154" i="1"/>
  <c r="AF1155" i="1"/>
  <c r="AF1156" i="1"/>
  <c r="AF1157" i="1"/>
  <c r="AF1158" i="1"/>
  <c r="AF1159" i="1"/>
  <c r="AF1160" i="1"/>
  <c r="AF1161" i="1"/>
  <c r="AF1162" i="1"/>
  <c r="AF1163" i="1"/>
  <c r="AF1164" i="1"/>
  <c r="AF1165" i="1"/>
  <c r="AF1166" i="1"/>
  <c r="AF1167" i="1"/>
  <c r="AF1168" i="1"/>
  <c r="AF1169" i="1"/>
  <c r="AF1170" i="1"/>
  <c r="AF1171" i="1"/>
  <c r="AF1172" i="1"/>
  <c r="AF1173" i="1"/>
  <c r="AF1174" i="1"/>
  <c r="AF1175" i="1"/>
  <c r="AF1176" i="1"/>
  <c r="AF1177" i="1"/>
  <c r="AF1178" i="1"/>
  <c r="AF1179" i="1"/>
  <c r="AF1180" i="1"/>
  <c r="AF1181" i="1"/>
  <c r="AF1182" i="1"/>
  <c r="AF1183" i="1"/>
  <c r="AF1184" i="1"/>
  <c r="AF1185" i="1"/>
  <c r="AF1186" i="1"/>
  <c r="AF1187" i="1"/>
  <c r="AF1188" i="1"/>
  <c r="AF1189" i="1"/>
  <c r="AF1190" i="1"/>
  <c r="AF1191" i="1"/>
  <c r="AF1192" i="1"/>
  <c r="AF1193" i="1"/>
  <c r="AF1194" i="1"/>
  <c r="AF1195" i="1"/>
  <c r="AF1196" i="1"/>
  <c r="AF1197" i="1"/>
  <c r="AF1198" i="1"/>
  <c r="AF1199" i="1"/>
  <c r="AF1200" i="1"/>
  <c r="AF1201" i="1"/>
  <c r="AF1202" i="1"/>
  <c r="AF1203" i="1"/>
  <c r="AF1204" i="1"/>
  <c r="AF1205" i="1"/>
  <c r="AF1206" i="1"/>
  <c r="AF1207" i="1"/>
  <c r="AF1208" i="1"/>
  <c r="AF1209" i="1"/>
  <c r="AF1210" i="1"/>
  <c r="AF1211" i="1"/>
  <c r="AF1212" i="1"/>
  <c r="AF1213" i="1"/>
  <c r="AF1214" i="1"/>
  <c r="AF1215" i="1"/>
  <c r="AF1216" i="1"/>
  <c r="AF1217" i="1"/>
  <c r="AF1218" i="1"/>
  <c r="AF1219" i="1"/>
  <c r="AF1220" i="1"/>
  <c r="AF1221" i="1"/>
  <c r="AF1222" i="1"/>
  <c r="AF1223" i="1"/>
  <c r="AF1224" i="1"/>
  <c r="AF1225" i="1"/>
  <c r="AF1226" i="1"/>
  <c r="AF1227" i="1"/>
  <c r="AF1228" i="1"/>
  <c r="AF1229" i="1"/>
  <c r="AF1230" i="1"/>
  <c r="AF1231" i="1"/>
  <c r="AF1232" i="1"/>
  <c r="AF1233" i="1"/>
  <c r="AF1234" i="1"/>
  <c r="AF1235" i="1"/>
  <c r="AF1236" i="1"/>
  <c r="AF1237" i="1"/>
  <c r="AF1238" i="1"/>
  <c r="AF1239" i="1"/>
  <c r="AF1240" i="1"/>
  <c r="AF1241" i="1"/>
  <c r="AF1242" i="1"/>
  <c r="AF1243" i="1"/>
  <c r="AF1244" i="1"/>
  <c r="AF1245" i="1"/>
  <c r="AF1246" i="1"/>
  <c r="AF1247" i="1"/>
  <c r="AF1248" i="1"/>
  <c r="AF1249" i="1"/>
  <c r="AF1250" i="1"/>
  <c r="AF1251" i="1"/>
  <c r="AF1252" i="1"/>
  <c r="AF1253" i="1"/>
  <c r="AF1254" i="1"/>
  <c r="AF1255" i="1"/>
  <c r="AF1256" i="1"/>
  <c r="AF1257" i="1"/>
  <c r="AF1258" i="1"/>
  <c r="AF1259" i="1"/>
  <c r="AF1260" i="1"/>
  <c r="AF1261" i="1"/>
  <c r="AF1262" i="1"/>
  <c r="AF1263" i="1"/>
  <c r="AF1264" i="1"/>
  <c r="AF1265" i="1"/>
  <c r="AF1266" i="1"/>
  <c r="AF1267" i="1"/>
  <c r="AF1268" i="1"/>
  <c r="AF1269" i="1"/>
  <c r="AF1270" i="1"/>
  <c r="AF1271" i="1"/>
  <c r="AF1272" i="1"/>
  <c r="AF1273" i="1"/>
  <c r="AF1274" i="1"/>
  <c r="AF1275" i="1"/>
  <c r="AF1276" i="1"/>
  <c r="AF1277" i="1"/>
  <c r="AF1278" i="1"/>
  <c r="AF1279" i="1"/>
  <c r="AF1280" i="1"/>
  <c r="AF1281" i="1"/>
  <c r="AF1282" i="1"/>
  <c r="AF1283" i="1"/>
  <c r="AF1284" i="1"/>
  <c r="AF1285" i="1"/>
  <c r="AF1286" i="1"/>
  <c r="AF1287" i="1"/>
  <c r="AF1288" i="1"/>
  <c r="AF1289" i="1"/>
  <c r="AF1290" i="1"/>
  <c r="AF1291" i="1"/>
  <c r="AF1292" i="1"/>
  <c r="AF1293" i="1"/>
  <c r="AF1294" i="1"/>
  <c r="AF1295" i="1"/>
  <c r="AF1296" i="1"/>
  <c r="AF1297" i="1"/>
  <c r="AF1298" i="1"/>
  <c r="AF1299" i="1"/>
  <c r="AF1300" i="1"/>
  <c r="AF1301" i="1"/>
  <c r="AF1302" i="1"/>
  <c r="AF1303" i="1"/>
  <c r="AF1304" i="1"/>
  <c r="AF1305" i="1"/>
  <c r="AF1306" i="1"/>
  <c r="AF1307" i="1"/>
  <c r="AF1308" i="1"/>
  <c r="AF1309" i="1"/>
  <c r="AF1310" i="1"/>
  <c r="AF1311" i="1"/>
  <c r="AF1312" i="1"/>
  <c r="AF1313" i="1"/>
  <c r="AF1314" i="1"/>
  <c r="AF1315" i="1"/>
  <c r="AF1316" i="1"/>
  <c r="AF1317" i="1"/>
  <c r="AF1318" i="1"/>
  <c r="AF1319" i="1"/>
  <c r="AF1320" i="1"/>
  <c r="AF1321" i="1"/>
  <c r="AF1322" i="1"/>
  <c r="AF1323" i="1"/>
  <c r="AF1324" i="1"/>
  <c r="AF1325" i="1"/>
  <c r="AF1326" i="1"/>
  <c r="AF1327" i="1"/>
  <c r="AF1328" i="1"/>
  <c r="AF1329" i="1"/>
  <c r="AF1330" i="1"/>
  <c r="AF1331" i="1"/>
  <c r="AF1332" i="1"/>
  <c r="AF1333" i="1"/>
  <c r="AF1334" i="1"/>
  <c r="AF1335" i="1"/>
  <c r="AF1336" i="1"/>
  <c r="AF1337" i="1"/>
  <c r="AF1338" i="1"/>
  <c r="AF1339" i="1"/>
  <c r="AF1340" i="1"/>
  <c r="AF1341" i="1"/>
  <c r="AF1342" i="1"/>
  <c r="AF1343" i="1"/>
  <c r="AF1344" i="1"/>
  <c r="AF1345" i="1"/>
  <c r="AF1346" i="1"/>
  <c r="AF1347" i="1"/>
  <c r="AF1348" i="1"/>
  <c r="AF1349" i="1"/>
  <c r="AF1350" i="1"/>
  <c r="AF1351" i="1"/>
  <c r="AF1352" i="1"/>
  <c r="AF1353" i="1"/>
  <c r="AF1354" i="1"/>
  <c r="AF1355" i="1"/>
  <c r="AF1356" i="1"/>
  <c r="AF1357" i="1"/>
  <c r="AF1358" i="1"/>
  <c r="AF1359" i="1"/>
  <c r="AF1360" i="1"/>
  <c r="AF1361" i="1"/>
  <c r="AF1362" i="1"/>
  <c r="AF1363" i="1"/>
  <c r="AF1364" i="1"/>
  <c r="AF1365" i="1"/>
  <c r="AF1366" i="1"/>
  <c r="AF1367" i="1"/>
  <c r="AF1368" i="1"/>
  <c r="AF1369" i="1"/>
  <c r="AF1370" i="1"/>
  <c r="AF1371" i="1"/>
  <c r="AF1372" i="1"/>
  <c r="AF1373" i="1"/>
  <c r="AF1374" i="1"/>
  <c r="AF1375" i="1"/>
  <c r="AF1376" i="1"/>
  <c r="AF1377" i="1"/>
  <c r="AF1378" i="1"/>
  <c r="AF1379" i="1"/>
  <c r="AF1380" i="1"/>
  <c r="AF1381" i="1"/>
  <c r="AF1382" i="1"/>
  <c r="AF1383" i="1"/>
  <c r="AF1384" i="1"/>
  <c r="AF1385" i="1"/>
  <c r="AF1386" i="1"/>
  <c r="AF1387" i="1"/>
  <c r="AF1388" i="1"/>
  <c r="AF1389" i="1"/>
  <c r="AF1390" i="1"/>
  <c r="AF1391" i="1"/>
  <c r="AF1392" i="1"/>
  <c r="AF1393" i="1"/>
  <c r="AF1394" i="1"/>
  <c r="AF1395" i="1"/>
  <c r="AF1396" i="1"/>
  <c r="AF1397" i="1"/>
  <c r="AF1398" i="1"/>
  <c r="AF1399" i="1"/>
  <c r="AF1400" i="1"/>
  <c r="AF1401" i="1"/>
  <c r="AF1402" i="1"/>
  <c r="AF1403" i="1"/>
  <c r="AF1404" i="1"/>
  <c r="AF1405" i="1"/>
  <c r="AF1406" i="1"/>
  <c r="AF1407" i="1"/>
  <c r="AF1408" i="1"/>
  <c r="AF1409" i="1"/>
  <c r="AF1410" i="1"/>
  <c r="AF1411" i="1"/>
  <c r="AF1412" i="1"/>
  <c r="AF1413" i="1"/>
  <c r="AF1414" i="1"/>
  <c r="AF1415" i="1"/>
  <c r="AF1416" i="1"/>
  <c r="AF1417" i="1"/>
  <c r="AF1418" i="1"/>
  <c r="AF1419" i="1"/>
  <c r="AF1420" i="1"/>
  <c r="AF1421" i="1"/>
  <c r="AF1422" i="1"/>
  <c r="AF1423" i="1"/>
  <c r="AF1424" i="1"/>
  <c r="AF1425" i="1"/>
  <c r="AF1426" i="1"/>
  <c r="AF1427" i="1"/>
  <c r="AF1428" i="1"/>
  <c r="AF1429" i="1"/>
  <c r="AF1430" i="1"/>
  <c r="AF1431" i="1"/>
  <c r="AF1432" i="1"/>
  <c r="AF1433" i="1"/>
  <c r="AF1434" i="1"/>
  <c r="AF1435" i="1"/>
  <c r="AF1436" i="1"/>
  <c r="AF1437" i="1"/>
  <c r="AF1438" i="1"/>
  <c r="AF1439" i="1"/>
  <c r="AF1440" i="1"/>
  <c r="AF1441" i="1"/>
  <c r="AF1442" i="1"/>
  <c r="AF1443" i="1"/>
  <c r="AF1444" i="1"/>
  <c r="AF1445" i="1"/>
  <c r="AF1446" i="1"/>
  <c r="AF1447" i="1"/>
  <c r="AF1448" i="1"/>
  <c r="AF1449" i="1"/>
  <c r="AF1450" i="1"/>
  <c r="AF1451" i="1"/>
  <c r="AF1452" i="1"/>
  <c r="AF1453" i="1"/>
  <c r="AF1454" i="1"/>
  <c r="AF1455" i="1"/>
  <c r="AF1456" i="1"/>
  <c r="AF1457" i="1"/>
  <c r="AF1458" i="1"/>
  <c r="AF1459" i="1"/>
  <c r="AF1460" i="1"/>
  <c r="AF1461" i="1"/>
  <c r="AF1462" i="1"/>
  <c r="AF1463" i="1"/>
  <c r="AF1464" i="1"/>
  <c r="AF1465" i="1"/>
  <c r="AF1466" i="1"/>
  <c r="AF1467" i="1"/>
  <c r="AF1468" i="1"/>
  <c r="AF1469" i="1"/>
  <c r="AF1470" i="1"/>
  <c r="AF1471" i="1"/>
  <c r="AF1472" i="1"/>
  <c r="AF1473" i="1"/>
  <c r="AF1474" i="1"/>
  <c r="AF1475" i="1"/>
  <c r="AF1476" i="1"/>
  <c r="AF1477" i="1"/>
  <c r="AF1478" i="1"/>
  <c r="AF1479" i="1"/>
  <c r="AF1480" i="1"/>
  <c r="AF1481" i="1"/>
  <c r="AF1482" i="1"/>
  <c r="AF1483" i="1"/>
  <c r="AF1484" i="1"/>
  <c r="AF1485" i="1"/>
  <c r="AF1486" i="1"/>
  <c r="AF1487" i="1"/>
  <c r="AF1488" i="1"/>
  <c r="AF1489" i="1"/>
  <c r="AF1490" i="1"/>
  <c r="AF1491" i="1"/>
  <c r="AF1492" i="1"/>
  <c r="AF1493" i="1"/>
  <c r="AF1494" i="1"/>
  <c r="AF1495" i="1"/>
  <c r="AF1496" i="1"/>
  <c r="AF1497" i="1"/>
  <c r="AF1498" i="1"/>
  <c r="AF1499" i="1"/>
  <c r="AF1500" i="1"/>
  <c r="AF1501" i="1"/>
  <c r="AF1502" i="1"/>
  <c r="AF1503" i="1"/>
  <c r="AF1504" i="1"/>
  <c r="AF1505" i="1"/>
  <c r="AF1506" i="1"/>
  <c r="AF1507" i="1"/>
  <c r="AF1508" i="1"/>
  <c r="AF1509" i="1"/>
  <c r="AF1510" i="1"/>
  <c r="AF1511" i="1"/>
  <c r="AF1512" i="1"/>
  <c r="AF1513" i="1"/>
  <c r="AF1514" i="1"/>
  <c r="AF1515" i="1"/>
  <c r="AF1516" i="1"/>
  <c r="AF1517" i="1"/>
  <c r="AF1518" i="1"/>
  <c r="AF1519" i="1"/>
  <c r="AF1520" i="1"/>
  <c r="AF1521" i="1"/>
  <c r="AF1522" i="1"/>
  <c r="AF1523" i="1"/>
  <c r="AF1524" i="1"/>
  <c r="AF1525" i="1"/>
  <c r="AF1526" i="1"/>
  <c r="AF1527" i="1"/>
  <c r="AF1528" i="1"/>
  <c r="AF1529" i="1"/>
  <c r="AF1530" i="1"/>
  <c r="AF1531" i="1"/>
  <c r="AF1532" i="1"/>
  <c r="AF1533" i="1"/>
  <c r="AF1534" i="1"/>
  <c r="AF1535" i="1"/>
  <c r="AF1536" i="1"/>
  <c r="AF1537" i="1"/>
  <c r="AF1538" i="1"/>
  <c r="AF1539" i="1"/>
  <c r="AF1540" i="1"/>
  <c r="AF1541" i="1"/>
  <c r="AF1542" i="1"/>
  <c r="AF1543" i="1"/>
  <c r="AF1544" i="1"/>
  <c r="AF1545" i="1"/>
  <c r="AF1546" i="1"/>
  <c r="AF1547" i="1"/>
  <c r="AF1548" i="1"/>
  <c r="AF1549" i="1"/>
  <c r="AF1550" i="1"/>
  <c r="AF1551" i="1"/>
  <c r="AF1552" i="1"/>
  <c r="AF1553" i="1"/>
  <c r="AF1554" i="1"/>
  <c r="AF1555" i="1"/>
  <c r="AF1556" i="1"/>
  <c r="AF1557" i="1"/>
  <c r="AF1558" i="1"/>
  <c r="AF1559" i="1"/>
  <c r="AF1560" i="1"/>
  <c r="AF1561" i="1"/>
  <c r="AF1562" i="1"/>
  <c r="AF1563" i="1"/>
  <c r="AF1564" i="1"/>
  <c r="AF1565" i="1"/>
  <c r="AF1566" i="1"/>
  <c r="AF1567" i="1"/>
  <c r="AF1568" i="1"/>
  <c r="AF1569" i="1"/>
  <c r="AF1570" i="1"/>
  <c r="AF1571" i="1"/>
  <c r="AF1572" i="1"/>
  <c r="AF1573" i="1"/>
  <c r="AF1574" i="1"/>
  <c r="AF1575" i="1"/>
  <c r="AF1576" i="1"/>
  <c r="AF1577" i="1"/>
  <c r="AF1578" i="1"/>
  <c r="AF1579" i="1"/>
  <c r="AF1580" i="1"/>
  <c r="AF1581" i="1"/>
  <c r="AF1582" i="1"/>
  <c r="AF1583" i="1"/>
  <c r="AF1584" i="1"/>
  <c r="AF1585" i="1"/>
  <c r="AF1586" i="1"/>
  <c r="AF1587" i="1"/>
  <c r="AF1588" i="1"/>
  <c r="AF1589" i="1"/>
  <c r="AF1590" i="1"/>
  <c r="AF1591" i="1"/>
  <c r="AF1592" i="1"/>
  <c r="AF1593" i="1"/>
  <c r="AF1594" i="1"/>
  <c r="AF1595" i="1"/>
  <c r="AF1596" i="1"/>
  <c r="AF1597" i="1"/>
  <c r="AF1598" i="1"/>
  <c r="AF1599" i="1"/>
  <c r="AF1600" i="1"/>
  <c r="AF1601" i="1"/>
  <c r="AF1602" i="1"/>
  <c r="AF1603" i="1"/>
  <c r="AF1604" i="1"/>
  <c r="AF1605" i="1"/>
  <c r="AF1606" i="1"/>
  <c r="AF1607" i="1"/>
  <c r="AF1608" i="1"/>
  <c r="AF1609" i="1"/>
  <c r="AF1610" i="1"/>
  <c r="AF1611" i="1"/>
  <c r="AF1612" i="1"/>
  <c r="AF1613" i="1"/>
  <c r="AF1614" i="1"/>
  <c r="AF1615" i="1"/>
  <c r="AF1616" i="1"/>
  <c r="AF1617" i="1"/>
  <c r="AF1618" i="1"/>
  <c r="AF1619" i="1"/>
  <c r="AF1620" i="1"/>
  <c r="AF1621" i="1"/>
  <c r="AF1622" i="1"/>
  <c r="AF1623" i="1"/>
  <c r="AF1624" i="1"/>
  <c r="AF1625" i="1"/>
  <c r="AF1626" i="1"/>
  <c r="AF1627" i="1"/>
  <c r="AF1628" i="1"/>
  <c r="AF1629" i="1"/>
  <c r="AF1630" i="1"/>
  <c r="AF1631" i="1"/>
  <c r="AF1632" i="1"/>
  <c r="AF1633" i="1"/>
  <c r="AF1634" i="1"/>
  <c r="AF1635" i="1"/>
  <c r="AF1636" i="1"/>
  <c r="AF1637" i="1"/>
  <c r="AF1638" i="1"/>
  <c r="AF1639" i="1"/>
  <c r="AF1640" i="1"/>
  <c r="AF1641" i="1"/>
  <c r="AF1642" i="1"/>
  <c r="AF1643" i="1"/>
  <c r="AF1644" i="1"/>
  <c r="AF1645" i="1"/>
  <c r="AF1646" i="1"/>
  <c r="AF1647" i="1"/>
  <c r="AF1648" i="1"/>
  <c r="AF1649" i="1"/>
  <c r="AF1650" i="1"/>
  <c r="AF1651" i="1"/>
  <c r="AF1652" i="1"/>
  <c r="AF1653" i="1"/>
  <c r="AF1654" i="1"/>
  <c r="AF1655" i="1"/>
  <c r="AF1656" i="1"/>
  <c r="AF1657" i="1"/>
  <c r="AF1658" i="1"/>
  <c r="AF1659" i="1"/>
  <c r="AF1660" i="1"/>
  <c r="AF1661" i="1"/>
  <c r="AF1662" i="1"/>
  <c r="AF1663" i="1"/>
  <c r="AF1664" i="1"/>
  <c r="AF1665" i="1"/>
  <c r="AF1666" i="1"/>
  <c r="AF1667" i="1"/>
  <c r="AF1668" i="1"/>
  <c r="AF1669" i="1"/>
  <c r="AF1670" i="1"/>
  <c r="AF1671" i="1"/>
  <c r="AF1672" i="1"/>
  <c r="AF1673" i="1"/>
  <c r="AF1674" i="1"/>
  <c r="AF1675" i="1"/>
  <c r="AF1676" i="1"/>
  <c r="AF1677" i="1"/>
  <c r="AF1678" i="1"/>
  <c r="AF1679" i="1"/>
  <c r="AF1680" i="1"/>
  <c r="AF1681" i="1"/>
  <c r="AF1682" i="1"/>
  <c r="AF1683" i="1"/>
  <c r="AF1684" i="1"/>
  <c r="AF1685" i="1"/>
  <c r="AF1686" i="1"/>
  <c r="AF1687" i="1"/>
  <c r="AF1688" i="1"/>
  <c r="AF1689" i="1"/>
  <c r="AF1690" i="1"/>
  <c r="AF1691" i="1"/>
  <c r="AF1692" i="1"/>
  <c r="AF1693" i="1"/>
  <c r="AF1694" i="1"/>
  <c r="AF1695" i="1"/>
  <c r="AF1696" i="1"/>
  <c r="AF1697" i="1"/>
  <c r="AF1698" i="1"/>
  <c r="AF1699" i="1"/>
  <c r="AF1700" i="1"/>
  <c r="AF1701" i="1"/>
  <c r="AF1702" i="1"/>
  <c r="AF1703" i="1"/>
  <c r="AF1704" i="1"/>
  <c r="AF1705" i="1"/>
  <c r="AF1706" i="1"/>
  <c r="AF1707" i="1"/>
  <c r="AF1708" i="1"/>
  <c r="AF1709" i="1"/>
  <c r="AF1710" i="1"/>
  <c r="AF1711" i="1"/>
  <c r="AF1712" i="1"/>
  <c r="AF1713" i="1"/>
  <c r="AF1714" i="1"/>
  <c r="AF1715" i="1"/>
  <c r="AF1716" i="1"/>
  <c r="AF1717" i="1"/>
  <c r="AF1718" i="1"/>
  <c r="AF1719" i="1"/>
  <c r="AF1720" i="1"/>
  <c r="AF1721" i="1"/>
  <c r="AF1722" i="1"/>
  <c r="AF1723" i="1"/>
  <c r="AF1724" i="1"/>
  <c r="AF1725" i="1"/>
  <c r="AF1726" i="1"/>
  <c r="AF1727" i="1"/>
  <c r="AF1728" i="1"/>
  <c r="AF1729" i="1"/>
  <c r="AF1730" i="1"/>
  <c r="AF1731" i="1"/>
  <c r="AF1732" i="1"/>
  <c r="AF1733" i="1"/>
  <c r="AF1734" i="1"/>
  <c r="AF1735" i="1"/>
  <c r="AF1736" i="1"/>
  <c r="AF1737" i="1"/>
  <c r="AF1738" i="1"/>
  <c r="AF1739" i="1"/>
  <c r="AF1740" i="1"/>
  <c r="AF1741" i="1"/>
  <c r="AF1742" i="1"/>
  <c r="AF1743" i="1"/>
  <c r="AF1744" i="1"/>
  <c r="AF1745" i="1"/>
  <c r="AF1746" i="1"/>
  <c r="AF1747" i="1"/>
  <c r="AF1748" i="1"/>
  <c r="AF1749" i="1"/>
  <c r="AF1750" i="1"/>
  <c r="AF1751" i="1"/>
  <c r="AF1752" i="1"/>
  <c r="AF1753" i="1"/>
  <c r="AF1754" i="1"/>
  <c r="AF1755" i="1"/>
  <c r="AF1756" i="1"/>
  <c r="AF1757" i="1"/>
  <c r="AF1758" i="1"/>
  <c r="AF1759" i="1"/>
  <c r="AF1760" i="1"/>
  <c r="AF1761" i="1"/>
  <c r="AF1762" i="1"/>
  <c r="AF1763" i="1"/>
  <c r="AF1764" i="1"/>
  <c r="AF1765" i="1"/>
  <c r="AF1766" i="1"/>
  <c r="AF1767" i="1"/>
  <c r="AF1768" i="1"/>
  <c r="AF1769" i="1"/>
  <c r="AF1770" i="1"/>
  <c r="AF1771" i="1"/>
  <c r="AF1772" i="1"/>
  <c r="AF1773" i="1"/>
  <c r="AF1774" i="1"/>
  <c r="AF1775" i="1"/>
  <c r="AF1776" i="1"/>
  <c r="AF1777" i="1"/>
  <c r="AF1778" i="1"/>
  <c r="AF1779" i="1"/>
  <c r="AF1780" i="1"/>
  <c r="AF1781" i="1"/>
  <c r="AF1782" i="1"/>
  <c r="AF1783" i="1"/>
  <c r="AF1784" i="1"/>
  <c r="AF1785" i="1"/>
  <c r="AF1786" i="1"/>
  <c r="AF1787" i="1"/>
  <c r="AF1788" i="1"/>
  <c r="AF1789" i="1"/>
  <c r="AF1790" i="1"/>
  <c r="AF1791" i="1"/>
  <c r="AF1792" i="1"/>
  <c r="AF1793" i="1"/>
  <c r="AF1794" i="1"/>
  <c r="AF1795" i="1"/>
  <c r="AF1796" i="1"/>
  <c r="AF1797" i="1"/>
  <c r="AF1798" i="1"/>
  <c r="AF1799" i="1"/>
  <c r="AF1800" i="1"/>
  <c r="AF1801" i="1"/>
  <c r="AF1802" i="1"/>
  <c r="AF1803" i="1"/>
  <c r="AF1804" i="1"/>
  <c r="AF1805" i="1"/>
  <c r="AF1806" i="1"/>
  <c r="AF1807" i="1"/>
  <c r="AF1808" i="1"/>
  <c r="AF1809" i="1"/>
  <c r="AF1810" i="1"/>
  <c r="AF1811" i="1"/>
  <c r="AF1812" i="1"/>
  <c r="AF1813" i="1"/>
  <c r="AF1814" i="1"/>
  <c r="AF1815" i="1"/>
  <c r="AF1816" i="1"/>
  <c r="AF1817" i="1"/>
  <c r="AF1818" i="1"/>
  <c r="AF1819" i="1"/>
  <c r="AF1820" i="1"/>
  <c r="AF1821" i="1"/>
  <c r="AF1822" i="1"/>
  <c r="AF1823" i="1"/>
  <c r="AF1824" i="1"/>
  <c r="AF1825" i="1"/>
  <c r="AF1826" i="1"/>
  <c r="AF1827" i="1"/>
  <c r="AF1828" i="1"/>
  <c r="AF1829" i="1"/>
  <c r="AF1830" i="1"/>
  <c r="AF1831" i="1"/>
  <c r="AF1832" i="1"/>
  <c r="AF1833" i="1"/>
  <c r="AF1834" i="1"/>
  <c r="AF1835" i="1"/>
  <c r="AF1836" i="1"/>
  <c r="AF1837" i="1"/>
  <c r="AF1838" i="1"/>
  <c r="AF1839" i="1"/>
  <c r="AF1840" i="1"/>
  <c r="AF1841" i="1"/>
  <c r="AF1842" i="1"/>
  <c r="AF1843" i="1"/>
  <c r="AF1844" i="1"/>
  <c r="AF1845" i="1"/>
  <c r="AF1846" i="1"/>
  <c r="AF1847" i="1"/>
  <c r="AF1848" i="1"/>
  <c r="AF1849" i="1"/>
  <c r="AF1850" i="1"/>
  <c r="AF1851" i="1"/>
  <c r="AF1852" i="1"/>
  <c r="AF1853" i="1"/>
  <c r="AF1854" i="1"/>
  <c r="AF1855" i="1"/>
  <c r="AF1856" i="1"/>
  <c r="AF1857" i="1"/>
  <c r="AF1858" i="1"/>
  <c r="AF1859" i="1"/>
  <c r="AF1860" i="1"/>
  <c r="AF1861" i="1"/>
  <c r="AF1862" i="1"/>
  <c r="AF1863" i="1"/>
  <c r="AF1864" i="1"/>
  <c r="AF1865" i="1"/>
  <c r="AF1866" i="1"/>
  <c r="AF1867" i="1"/>
  <c r="AF1868" i="1"/>
  <c r="AF1869" i="1"/>
  <c r="AF1870" i="1"/>
  <c r="AF1871" i="1"/>
  <c r="AF1872" i="1"/>
  <c r="AF1873" i="1"/>
  <c r="AF1874" i="1"/>
  <c r="AF1875" i="1"/>
  <c r="AF1876" i="1"/>
  <c r="AF1877" i="1"/>
  <c r="AF1878" i="1"/>
  <c r="AF1879" i="1"/>
  <c r="AF1880" i="1"/>
  <c r="AF1881" i="1"/>
  <c r="AF1882" i="1"/>
  <c r="AF1883" i="1"/>
  <c r="AF1884" i="1"/>
  <c r="AF1885" i="1"/>
  <c r="AF1886" i="1"/>
  <c r="AF1887" i="1"/>
  <c r="AF1888" i="1"/>
  <c r="AF1889" i="1"/>
  <c r="AF1890" i="1"/>
  <c r="AF1891" i="1"/>
  <c r="AF1892" i="1"/>
  <c r="AF1893" i="1"/>
  <c r="AF1894" i="1"/>
  <c r="AF1895" i="1"/>
  <c r="AF1896" i="1"/>
  <c r="AF1897" i="1"/>
  <c r="AF1898" i="1"/>
  <c r="AF1899" i="1"/>
  <c r="AF1900" i="1"/>
  <c r="AF1901" i="1"/>
  <c r="AF1902" i="1"/>
  <c r="AF1903" i="1"/>
  <c r="AF1904" i="1"/>
  <c r="AF1905" i="1"/>
  <c r="AF1906" i="1"/>
  <c r="AF1907" i="1"/>
  <c r="AF1908" i="1"/>
  <c r="AF1909" i="1"/>
  <c r="AF1910" i="1"/>
  <c r="AF1911" i="1"/>
  <c r="AF1912" i="1"/>
  <c r="AF1913" i="1"/>
  <c r="AF1914" i="1"/>
  <c r="AF1915" i="1"/>
  <c r="AF1916" i="1"/>
  <c r="AF1917"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AF1946" i="1"/>
  <c r="AF1947" i="1"/>
  <c r="AF1948" i="1"/>
  <c r="AF1949" i="1"/>
  <c r="AF1950" i="1"/>
  <c r="AF1951" i="1"/>
  <c r="AF1952" i="1"/>
  <c r="AF1953" i="1"/>
  <c r="AF1954" i="1"/>
  <c r="AF1955" i="1"/>
  <c r="AF1956" i="1"/>
  <c r="AF1957" i="1"/>
  <c r="AF1958" i="1"/>
  <c r="AF1959" i="1"/>
  <c r="AF1960" i="1"/>
  <c r="AF1961" i="1"/>
  <c r="AF1962" i="1"/>
  <c r="AF1963" i="1"/>
  <c r="AF1964" i="1"/>
  <c r="AF1965" i="1"/>
  <c r="AF1966" i="1"/>
  <c r="AF1967" i="1"/>
  <c r="AF1968" i="1"/>
  <c r="AF1969" i="1"/>
  <c r="AF1970" i="1"/>
  <c r="AF1971" i="1"/>
  <c r="AF1972" i="1"/>
  <c r="AF1973" i="1"/>
  <c r="AF1974" i="1"/>
  <c r="AF1975" i="1"/>
  <c r="AF1976" i="1"/>
  <c r="AF1977" i="1"/>
  <c r="AF1978" i="1"/>
  <c r="AF1979" i="1"/>
  <c r="AF1980" i="1"/>
  <c r="AF1981" i="1"/>
  <c r="AF1982" i="1"/>
  <c r="AF1983" i="1"/>
  <c r="AF1984" i="1"/>
  <c r="AF1985" i="1"/>
  <c r="AF1986" i="1"/>
  <c r="AF1987" i="1"/>
  <c r="AF1988" i="1"/>
  <c r="AF1989" i="1"/>
  <c r="AF1990" i="1"/>
  <c r="AF1991" i="1"/>
  <c r="AF1992" i="1"/>
  <c r="AF1993" i="1"/>
  <c r="AF1994" i="1"/>
  <c r="AF1995" i="1"/>
  <c r="AF1996" i="1"/>
  <c r="AF1997" i="1"/>
  <c r="AF1998" i="1"/>
  <c r="AF1999" i="1"/>
  <c r="AF2000" i="1"/>
  <c r="AF2001" i="1"/>
  <c r="AF2002" i="1"/>
  <c r="AF2003" i="1"/>
  <c r="AF2004" i="1"/>
  <c r="AF2005" i="1"/>
  <c r="AF2006" i="1"/>
  <c r="AF2007" i="1"/>
  <c r="AF2008" i="1"/>
  <c r="AF2009" i="1"/>
  <c r="AF2010" i="1"/>
  <c r="AF2011" i="1"/>
  <c r="AF2012" i="1"/>
  <c r="AF2013" i="1"/>
  <c r="AF2014" i="1"/>
  <c r="AF2015" i="1"/>
  <c r="AF2016" i="1"/>
  <c r="AF2017" i="1"/>
  <c r="AF2018" i="1"/>
  <c r="AF2019" i="1"/>
  <c r="AF2020" i="1"/>
  <c r="AF2021" i="1"/>
  <c r="AF2022" i="1"/>
  <c r="AF2023" i="1"/>
  <c r="AF2024" i="1"/>
  <c r="AF2025" i="1"/>
  <c r="AF2026" i="1"/>
  <c r="AF2027" i="1"/>
  <c r="AF2028" i="1"/>
  <c r="AF2029" i="1"/>
  <c r="AF2030" i="1"/>
  <c r="AF2031" i="1"/>
  <c r="AF2032" i="1"/>
  <c r="AF2033" i="1"/>
  <c r="AF2034" i="1"/>
  <c r="AF2035" i="1"/>
  <c r="AF2036" i="1"/>
  <c r="AF2037" i="1"/>
  <c r="AF2038" i="1"/>
  <c r="AF2039" i="1"/>
  <c r="AF2040" i="1"/>
  <c r="AF2041" i="1"/>
  <c r="AF2042" i="1"/>
  <c r="AF2043" i="1"/>
  <c r="AF2044" i="1"/>
  <c r="AF2045" i="1"/>
  <c r="AF2046" i="1"/>
  <c r="AF2047" i="1"/>
  <c r="AF2048" i="1"/>
  <c r="AF2049" i="1"/>
  <c r="AF2050" i="1"/>
  <c r="AF2051" i="1"/>
  <c r="AF2052" i="1"/>
  <c r="AF2053" i="1"/>
  <c r="AF2054" i="1"/>
  <c r="AF2055" i="1"/>
  <c r="AF2056" i="1"/>
  <c r="AF2057" i="1"/>
  <c r="AF2058" i="1"/>
  <c r="AF2059" i="1"/>
  <c r="AF2060" i="1"/>
  <c r="AF2061" i="1"/>
  <c r="AF2062" i="1"/>
  <c r="AF2063" i="1"/>
  <c r="AF2064" i="1"/>
  <c r="AF2065" i="1"/>
  <c r="AF2066" i="1"/>
  <c r="AF2067" i="1"/>
  <c r="AF2068" i="1"/>
  <c r="AF2069" i="1"/>
  <c r="AF2070" i="1"/>
  <c r="AF2071" i="1"/>
  <c r="AF2072" i="1"/>
  <c r="AF2073" i="1"/>
  <c r="AF2074" i="1"/>
  <c r="AF2075" i="1"/>
  <c r="AF2076" i="1"/>
  <c r="AF2077" i="1"/>
  <c r="AF2078" i="1"/>
  <c r="AF2079" i="1"/>
  <c r="AF2080" i="1"/>
  <c r="AF2081" i="1"/>
  <c r="AF2082" i="1"/>
  <c r="AF2083" i="1"/>
  <c r="AF2084" i="1"/>
  <c r="AF2085" i="1"/>
  <c r="AF2086" i="1"/>
  <c r="AF2087" i="1"/>
  <c r="AF2088" i="1"/>
  <c r="AF2089" i="1"/>
  <c r="AF2090" i="1"/>
  <c r="AF2091" i="1"/>
  <c r="AF2092" i="1"/>
  <c r="AF2093" i="1"/>
  <c r="AF2094" i="1"/>
  <c r="AF2095" i="1"/>
  <c r="AF2096" i="1"/>
  <c r="AF2097" i="1"/>
  <c r="AF2098" i="1"/>
  <c r="AF2099" i="1"/>
  <c r="AF2100" i="1"/>
  <c r="AF2101" i="1"/>
  <c r="AF2102" i="1"/>
  <c r="AF2103" i="1"/>
  <c r="AF2104" i="1"/>
  <c r="AF2105" i="1"/>
  <c r="AF2106" i="1"/>
  <c r="AF2107" i="1"/>
  <c r="AF2108" i="1"/>
  <c r="AF2109" i="1"/>
  <c r="AF2110" i="1"/>
  <c r="AF2111" i="1"/>
  <c r="AF2112" i="1"/>
  <c r="AF2113" i="1"/>
  <c r="AF2114" i="1"/>
  <c r="AF2115" i="1"/>
  <c r="AF2116" i="1"/>
  <c r="AF2117" i="1"/>
  <c r="AF2118" i="1"/>
  <c r="AF2119" i="1"/>
  <c r="AF2120" i="1"/>
  <c r="AF2121" i="1"/>
  <c r="AF2122" i="1"/>
  <c r="AF2123" i="1"/>
  <c r="AF2124" i="1"/>
  <c r="AF2125" i="1"/>
  <c r="AF2126" i="1"/>
  <c r="AF2127" i="1"/>
  <c r="AF2128" i="1"/>
  <c r="AF2129" i="1"/>
  <c r="AF2130" i="1"/>
  <c r="AF2131" i="1"/>
  <c r="AF2132" i="1"/>
  <c r="AF2133" i="1"/>
  <c r="AF2134" i="1"/>
  <c r="AF2135" i="1"/>
  <c r="AF2136" i="1"/>
  <c r="AF2137" i="1"/>
  <c r="AF2138" i="1"/>
  <c r="AF2139" i="1"/>
  <c r="AF2140" i="1"/>
  <c r="AF2141" i="1"/>
  <c r="AF2142" i="1"/>
  <c r="AF2143" i="1"/>
  <c r="AF2144" i="1"/>
  <c r="AF2145" i="1"/>
  <c r="AF2146" i="1"/>
  <c r="AF2147" i="1"/>
  <c r="AF2148" i="1"/>
  <c r="AF2149" i="1"/>
  <c r="AF2150" i="1"/>
  <c r="AF2151" i="1"/>
  <c r="AF2152" i="1"/>
  <c r="AF2153" i="1"/>
  <c r="AF2154" i="1"/>
  <c r="AF2155" i="1"/>
  <c r="AF2156" i="1"/>
  <c r="AF2157" i="1"/>
  <c r="AF2158" i="1"/>
  <c r="AF2159" i="1"/>
  <c r="AF2160" i="1"/>
  <c r="AF2161" i="1"/>
  <c r="AF2162" i="1"/>
  <c r="AF2163" i="1"/>
  <c r="AF2164" i="1"/>
  <c r="AF2165" i="1"/>
  <c r="AF2166" i="1"/>
  <c r="AF2167" i="1"/>
  <c r="AF2168" i="1"/>
  <c r="AF2169" i="1"/>
  <c r="AF2170" i="1"/>
  <c r="AF2171" i="1"/>
  <c r="AF2172" i="1"/>
  <c r="AF2173" i="1"/>
  <c r="AF2174" i="1"/>
  <c r="AF2175" i="1"/>
  <c r="AF2176" i="1"/>
  <c r="AF2177" i="1"/>
  <c r="AF2178" i="1"/>
  <c r="AF2179" i="1"/>
  <c r="AF2180" i="1"/>
  <c r="AF2181" i="1"/>
  <c r="AF2182" i="1"/>
  <c r="AF2183" i="1"/>
  <c r="AF2184" i="1"/>
  <c r="AF2185" i="1"/>
  <c r="AF2186" i="1"/>
  <c r="AF2187" i="1"/>
  <c r="AF2188" i="1"/>
  <c r="AF2189" i="1"/>
  <c r="AF2190" i="1"/>
  <c r="AF2191" i="1"/>
  <c r="AF2192" i="1"/>
  <c r="AF2193" i="1"/>
  <c r="AF2194" i="1"/>
  <c r="AF2195" i="1"/>
  <c r="AF2196" i="1"/>
  <c r="AF2197" i="1"/>
  <c r="AF2198" i="1"/>
  <c r="AF2199" i="1"/>
  <c r="AF2200" i="1"/>
  <c r="AF2201" i="1"/>
  <c r="AF2202" i="1"/>
  <c r="AF2203" i="1"/>
  <c r="AF2204" i="1"/>
  <c r="AF2205" i="1"/>
  <c r="AF2206" i="1"/>
  <c r="AF2207" i="1"/>
  <c r="AF2208" i="1"/>
  <c r="AF2209" i="1"/>
  <c r="AF2210" i="1"/>
  <c r="AF2211" i="1"/>
  <c r="AF2212" i="1"/>
  <c r="AF2213" i="1"/>
  <c r="AF2214" i="1"/>
  <c r="AF2215" i="1"/>
  <c r="AF2216" i="1"/>
  <c r="AF2217" i="1"/>
  <c r="AF2218" i="1"/>
  <c r="AF2219" i="1"/>
  <c r="AF2220" i="1"/>
  <c r="AF2221" i="1"/>
  <c r="AF2222" i="1"/>
  <c r="AF2223" i="1"/>
  <c r="AF2224" i="1"/>
  <c r="AF2225" i="1"/>
  <c r="AF2226" i="1"/>
  <c r="AF2227" i="1"/>
  <c r="AF2228" i="1"/>
  <c r="AF2229" i="1"/>
  <c r="AF2230" i="1"/>
  <c r="AF2231" i="1"/>
  <c r="AF2232" i="1"/>
  <c r="AF2233" i="1"/>
  <c r="AF2234" i="1"/>
  <c r="AF2235" i="1"/>
  <c r="AF2236" i="1"/>
  <c r="AF2237" i="1"/>
  <c r="AF2238" i="1"/>
  <c r="AF2239" i="1"/>
  <c r="AF2240" i="1"/>
  <c r="AF2241" i="1"/>
  <c r="AI2" i="1"/>
  <c r="AI3" i="1"/>
  <c r="AI4" i="1"/>
  <c r="AI5" i="1"/>
  <c r="AI6" i="1"/>
  <c r="AI7" i="1"/>
  <c r="AI8" i="1"/>
  <c r="AI9" i="1"/>
  <c r="AI10" i="1"/>
  <c r="AI11" i="1"/>
  <c r="AI12" i="1"/>
  <c r="AI13" i="1"/>
  <c r="AI14" i="1"/>
  <c r="AI15" i="1"/>
  <c r="AI16" i="1"/>
  <c r="AI17" i="1"/>
  <c r="AI18" i="1"/>
  <c r="AI19" i="1"/>
  <c r="AI20" i="1"/>
  <c r="AI21" i="1"/>
  <c r="AI22" i="1"/>
  <c r="AI23"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899"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1649" i="1"/>
  <c r="AI1650" i="1"/>
  <c r="AI1651" i="1"/>
  <c r="AI1652" i="1"/>
  <c r="AI1653" i="1"/>
  <c r="AI1654" i="1"/>
  <c r="AI1655" i="1"/>
  <c r="AI1656" i="1"/>
  <c r="AI1657" i="1"/>
  <c r="AI1658" i="1"/>
  <c r="AI1659" i="1"/>
  <c r="AI1660" i="1"/>
  <c r="AI1661" i="1"/>
  <c r="AI1662" i="1"/>
  <c r="AI1663" i="1"/>
  <c r="AI1664" i="1"/>
  <c r="AI1665" i="1"/>
  <c r="AI1666" i="1"/>
  <c r="AI1667" i="1"/>
  <c r="AI1668" i="1"/>
  <c r="AI1669" i="1"/>
  <c r="AI1670" i="1"/>
  <c r="AI1671" i="1"/>
  <c r="AI1672" i="1"/>
  <c r="AI1673" i="1"/>
  <c r="AI1674" i="1"/>
  <c r="AI1675" i="1"/>
  <c r="AI1676" i="1"/>
  <c r="AI1677" i="1"/>
  <c r="AI1678" i="1"/>
  <c r="AI1679" i="1"/>
  <c r="AI1680" i="1"/>
  <c r="AI1681" i="1"/>
  <c r="AI1682" i="1"/>
  <c r="AI1683" i="1"/>
  <c r="AI1684" i="1"/>
  <c r="AI1685" i="1"/>
  <c r="AI1686" i="1"/>
  <c r="AI1687" i="1"/>
  <c r="AI1688" i="1"/>
  <c r="AI1689" i="1"/>
  <c r="AI1690" i="1"/>
  <c r="AI1691" i="1"/>
  <c r="AI1692" i="1"/>
  <c r="AI1693" i="1"/>
  <c r="AI1694" i="1"/>
  <c r="AI1695" i="1"/>
  <c r="AI1696" i="1"/>
  <c r="AI1697" i="1"/>
  <c r="AI1698" i="1"/>
  <c r="AI1699" i="1"/>
  <c r="AI1700" i="1"/>
  <c r="AI1701" i="1"/>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I1815" i="1"/>
  <c r="AI1816" i="1"/>
  <c r="AI1817" i="1"/>
  <c r="AI1818" i="1"/>
  <c r="AI1819" i="1"/>
  <c r="AI1820" i="1"/>
  <c r="AI1821" i="1"/>
  <c r="AI1822" i="1"/>
  <c r="AI1823" i="1"/>
  <c r="AI1824" i="1"/>
  <c r="AI1825" i="1"/>
  <c r="AI1826" i="1"/>
  <c r="AI1827" i="1"/>
  <c r="AI1828" i="1"/>
  <c r="AI1829" i="1"/>
  <c r="AI1830" i="1"/>
  <c r="AI1831" i="1"/>
  <c r="AI1832" i="1"/>
  <c r="AI1833" i="1"/>
  <c r="AI1834" i="1"/>
  <c r="AI1835" i="1"/>
  <c r="AI1836" i="1"/>
  <c r="AI1837" i="1"/>
  <c r="AI1838" i="1"/>
  <c r="AI1839" i="1"/>
  <c r="AI1840" i="1"/>
  <c r="AI1841" i="1"/>
  <c r="AI1842" i="1"/>
  <c r="AI1843" i="1"/>
  <c r="AI1844" i="1"/>
  <c r="AI1845" i="1"/>
  <c r="AI1846" i="1"/>
  <c r="AI1847" i="1"/>
  <c r="AI1848" i="1"/>
  <c r="AI1849" i="1"/>
  <c r="AI1850" i="1"/>
  <c r="AI1851" i="1"/>
  <c r="AI1852" i="1"/>
  <c r="AI1853" i="1"/>
  <c r="AI1854" i="1"/>
  <c r="AI1855" i="1"/>
  <c r="AI1856" i="1"/>
  <c r="AI1857" i="1"/>
  <c r="AI1858" i="1"/>
  <c r="AI1859" i="1"/>
  <c r="AI1860" i="1"/>
  <c r="AI1861" i="1"/>
  <c r="AI1862" i="1"/>
  <c r="AI1863" i="1"/>
  <c r="AI1864" i="1"/>
  <c r="AI1865" i="1"/>
  <c r="AI1866" i="1"/>
  <c r="AI1867" i="1"/>
  <c r="AI1868" i="1"/>
  <c r="AI1869" i="1"/>
  <c r="AI1870" i="1"/>
  <c r="AI1871" i="1"/>
  <c r="AI1872" i="1"/>
  <c r="AI1873" i="1"/>
  <c r="AI1874" i="1"/>
  <c r="AI1875" i="1"/>
  <c r="AI1876" i="1"/>
  <c r="AI1877" i="1"/>
  <c r="AI1878" i="1"/>
  <c r="AI1879" i="1"/>
  <c r="AI1880" i="1"/>
  <c r="AI1881" i="1"/>
  <c r="AI1882" i="1"/>
  <c r="AI1883" i="1"/>
  <c r="AI1884" i="1"/>
  <c r="AI1885" i="1"/>
  <c r="AI1886" i="1"/>
  <c r="AI1887" i="1"/>
  <c r="AI1888" i="1"/>
  <c r="AI1889" i="1"/>
  <c r="AI1890" i="1"/>
  <c r="AI1891" i="1"/>
  <c r="AI1892" i="1"/>
  <c r="AI1893" i="1"/>
  <c r="AI1894" i="1"/>
  <c r="AI1895" i="1"/>
  <c r="AI1896" i="1"/>
  <c r="AI1897" i="1"/>
  <c r="AI1898" i="1"/>
  <c r="AI1899" i="1"/>
  <c r="AI1900" i="1"/>
  <c r="AI1901" i="1"/>
  <c r="AI1902" i="1"/>
  <c r="AI1903" i="1"/>
  <c r="AI1904" i="1"/>
  <c r="AI1905" i="1"/>
  <c r="AI1906" i="1"/>
  <c r="AI1907"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I1946" i="1"/>
  <c r="AI1947" i="1"/>
  <c r="AI1948" i="1"/>
  <c r="AI1949" i="1"/>
  <c r="AI1950" i="1"/>
  <c r="AI1951" i="1"/>
  <c r="AI1952" i="1"/>
  <c r="AI1953" i="1"/>
  <c r="AI1954" i="1"/>
  <c r="AI1955" i="1"/>
  <c r="AI1956" i="1"/>
  <c r="AI1957" i="1"/>
  <c r="AI1958" i="1"/>
  <c r="AI1959" i="1"/>
  <c r="AI1960" i="1"/>
  <c r="AI1961" i="1"/>
  <c r="AI1962" i="1"/>
  <c r="AI1963" i="1"/>
  <c r="AI1964" i="1"/>
  <c r="AI1965" i="1"/>
  <c r="AI1966" i="1"/>
  <c r="AI1967" i="1"/>
  <c r="AI1968" i="1"/>
  <c r="AI1969" i="1"/>
  <c r="AI1970" i="1"/>
  <c r="AI1971" i="1"/>
  <c r="AI1972" i="1"/>
  <c r="AI1973" i="1"/>
  <c r="AI1974" i="1"/>
  <c r="AI1975" i="1"/>
  <c r="AI1976" i="1"/>
  <c r="AI1977" i="1"/>
  <c r="AI1978" i="1"/>
  <c r="AI1979" i="1"/>
  <c r="AI1980" i="1"/>
  <c r="AI1981" i="1"/>
  <c r="AI1982" i="1"/>
  <c r="AI1983" i="1"/>
  <c r="AI1984" i="1"/>
  <c r="AI1985" i="1"/>
  <c r="AI1986" i="1"/>
  <c r="AI1987" i="1"/>
  <c r="AI1988" i="1"/>
  <c r="AI1989" i="1"/>
  <c r="AI1990" i="1"/>
  <c r="AI1991" i="1"/>
  <c r="AI1992" i="1"/>
  <c r="AI1993" i="1"/>
  <c r="AI1994" i="1"/>
  <c r="AI1995" i="1"/>
  <c r="AI1996" i="1"/>
  <c r="AI1997" i="1"/>
  <c r="AI1998" i="1"/>
  <c r="AI1999" i="1"/>
  <c r="AI2000" i="1"/>
  <c r="AI2001" i="1"/>
  <c r="AI2002" i="1"/>
  <c r="AI2003" i="1"/>
  <c r="AI2004" i="1"/>
  <c r="AI2005" i="1"/>
  <c r="AI2006" i="1"/>
  <c r="AI2007" i="1"/>
  <c r="AI2008" i="1"/>
  <c r="AI2009" i="1"/>
  <c r="AI2010" i="1"/>
  <c r="AI2011" i="1"/>
  <c r="AI2012" i="1"/>
  <c r="AI2013" i="1"/>
  <c r="AI2014" i="1"/>
  <c r="AI2015" i="1"/>
  <c r="AI2016" i="1"/>
  <c r="AI2017" i="1"/>
  <c r="AI2018" i="1"/>
  <c r="AI2019" i="1"/>
  <c r="AI2020" i="1"/>
  <c r="AI2021" i="1"/>
  <c r="AI2022" i="1"/>
  <c r="AI2023" i="1"/>
  <c r="AI2024" i="1"/>
  <c r="AI2025" i="1"/>
  <c r="AI2026" i="1"/>
  <c r="AI2027" i="1"/>
  <c r="AI2028" i="1"/>
  <c r="AI2029" i="1"/>
  <c r="AI2030" i="1"/>
  <c r="AI2031" i="1"/>
  <c r="AI2032" i="1"/>
  <c r="AI2033" i="1"/>
  <c r="AI2034" i="1"/>
  <c r="AI2035" i="1"/>
  <c r="AI2036" i="1"/>
  <c r="AI2037" i="1"/>
  <c r="AI2038" i="1"/>
  <c r="AI2039" i="1"/>
  <c r="AI2040" i="1"/>
  <c r="AI2041" i="1"/>
  <c r="AI2042" i="1"/>
  <c r="AI2043" i="1"/>
  <c r="AI2044" i="1"/>
  <c r="AI2045" i="1"/>
  <c r="AI2046" i="1"/>
  <c r="AI2047" i="1"/>
  <c r="AI2048" i="1"/>
  <c r="AI2049" i="1"/>
  <c r="AI2050" i="1"/>
  <c r="AI2051" i="1"/>
  <c r="AI2052" i="1"/>
  <c r="AI2053" i="1"/>
  <c r="AI2054" i="1"/>
  <c r="AI2055" i="1"/>
  <c r="AI2056" i="1"/>
  <c r="AI2057" i="1"/>
  <c r="AI2058" i="1"/>
  <c r="AI2059" i="1"/>
  <c r="AI2060" i="1"/>
  <c r="AI2061" i="1"/>
  <c r="AI2062" i="1"/>
  <c r="AI2063" i="1"/>
  <c r="AI2064" i="1"/>
  <c r="AI2065" i="1"/>
  <c r="AI2066" i="1"/>
  <c r="AI2067" i="1"/>
  <c r="AI2068" i="1"/>
  <c r="AI2069" i="1"/>
  <c r="AI2070" i="1"/>
  <c r="AI2071" i="1"/>
  <c r="AI2072" i="1"/>
  <c r="AI2073" i="1"/>
  <c r="AI2074" i="1"/>
  <c r="AI2075" i="1"/>
  <c r="AI2076" i="1"/>
  <c r="AI2077" i="1"/>
  <c r="AI2078" i="1"/>
  <c r="AI2079" i="1"/>
  <c r="AI2080" i="1"/>
  <c r="AI2081" i="1"/>
  <c r="AI2082" i="1"/>
  <c r="AI2083" i="1"/>
  <c r="AI2084" i="1"/>
  <c r="AI2085" i="1"/>
  <c r="AI2086" i="1"/>
  <c r="AI2087" i="1"/>
  <c r="AI2088" i="1"/>
  <c r="AI2089" i="1"/>
  <c r="AI2090" i="1"/>
  <c r="AI2091" i="1"/>
  <c r="AI2092" i="1"/>
  <c r="AI2093" i="1"/>
  <c r="AI2094" i="1"/>
  <c r="AI2095" i="1"/>
  <c r="AI2096" i="1"/>
  <c r="AI2097" i="1"/>
  <c r="AI2098" i="1"/>
  <c r="AI2099" i="1"/>
  <c r="AI2100" i="1"/>
  <c r="AI2101" i="1"/>
  <c r="AI2102" i="1"/>
  <c r="AI2103" i="1"/>
  <c r="AI2104" i="1"/>
  <c r="AI2105" i="1"/>
  <c r="AI2106" i="1"/>
  <c r="AI2107" i="1"/>
  <c r="AI2108" i="1"/>
  <c r="AI2109" i="1"/>
  <c r="AI2110" i="1"/>
  <c r="AI2111" i="1"/>
  <c r="AI2112" i="1"/>
  <c r="AI2113" i="1"/>
  <c r="AI2114" i="1"/>
  <c r="AI2115" i="1"/>
  <c r="AI2116" i="1"/>
  <c r="AI2117" i="1"/>
  <c r="AI2118" i="1"/>
  <c r="AI2119" i="1"/>
  <c r="AI2120" i="1"/>
  <c r="AI2121" i="1"/>
  <c r="AI2122" i="1"/>
  <c r="AI2123" i="1"/>
  <c r="AI2124" i="1"/>
  <c r="AI2125" i="1"/>
  <c r="AI2126" i="1"/>
  <c r="AI2127" i="1"/>
  <c r="AI2128" i="1"/>
  <c r="AI2129" i="1"/>
  <c r="AI2130" i="1"/>
  <c r="AI2131" i="1"/>
  <c r="AI2132" i="1"/>
  <c r="AI2133" i="1"/>
  <c r="AI2134" i="1"/>
  <c r="AI2135" i="1"/>
  <c r="AI2136" i="1"/>
  <c r="AI2137" i="1"/>
  <c r="AI2138" i="1"/>
  <c r="AI2139" i="1"/>
  <c r="AI2140" i="1"/>
  <c r="AI2141" i="1"/>
  <c r="AI2142" i="1"/>
  <c r="AI2143" i="1"/>
  <c r="AI2144" i="1"/>
  <c r="AI2145" i="1"/>
  <c r="AI2146" i="1"/>
  <c r="AI2147" i="1"/>
  <c r="AI2148" i="1"/>
  <c r="AI2149" i="1"/>
  <c r="AI2150" i="1"/>
  <c r="AI2151" i="1"/>
  <c r="AI2152" i="1"/>
  <c r="AI2153" i="1"/>
  <c r="AI2154" i="1"/>
  <c r="AI2155" i="1"/>
  <c r="AI2156" i="1"/>
  <c r="AI2157" i="1"/>
  <c r="AI2158" i="1"/>
  <c r="AI2159" i="1"/>
  <c r="AI2160" i="1"/>
  <c r="AI2161" i="1"/>
  <c r="AI2162" i="1"/>
  <c r="AI2163" i="1"/>
  <c r="AI2164" i="1"/>
  <c r="AI2165" i="1"/>
  <c r="AI2166" i="1"/>
  <c r="AI2167" i="1"/>
  <c r="AI2168" i="1"/>
  <c r="AI2169" i="1"/>
  <c r="AI2170" i="1"/>
  <c r="AI2171" i="1"/>
  <c r="AI2172" i="1"/>
  <c r="AI2173" i="1"/>
  <c r="AI2174" i="1"/>
  <c r="AI2175" i="1"/>
  <c r="AI2176" i="1"/>
  <c r="AI2177" i="1"/>
  <c r="AI2178" i="1"/>
  <c r="AI2179" i="1"/>
  <c r="AI2180" i="1"/>
  <c r="AI2181" i="1"/>
  <c r="AI2182" i="1"/>
  <c r="AI2183" i="1"/>
  <c r="AI2184" i="1"/>
  <c r="AI2185" i="1"/>
  <c r="AI2186" i="1"/>
  <c r="AI2187" i="1"/>
  <c r="AI2188" i="1"/>
  <c r="AI2189" i="1"/>
  <c r="AI2190" i="1"/>
  <c r="AI2191" i="1"/>
  <c r="AI2192" i="1"/>
  <c r="AI2193" i="1"/>
  <c r="AI2194" i="1"/>
  <c r="AI2195" i="1"/>
  <c r="AI2196" i="1"/>
  <c r="AI2197" i="1"/>
  <c r="AI2198" i="1"/>
  <c r="AI2199" i="1"/>
  <c r="AI2200" i="1"/>
  <c r="AI2201" i="1"/>
  <c r="AI2202" i="1"/>
  <c r="AI2203" i="1"/>
  <c r="AI2204" i="1"/>
  <c r="AI2205" i="1"/>
  <c r="AI2206" i="1"/>
  <c r="AI2207" i="1"/>
  <c r="AI2208" i="1"/>
  <c r="AI2209" i="1"/>
  <c r="AI2210" i="1"/>
  <c r="AI2211" i="1"/>
  <c r="AI2212" i="1"/>
  <c r="AI2213" i="1"/>
  <c r="AI2214" i="1"/>
  <c r="AI2215" i="1"/>
  <c r="AI2216" i="1"/>
  <c r="AI2217" i="1"/>
  <c r="AI2218" i="1"/>
  <c r="AI2219" i="1"/>
  <c r="AI2220" i="1"/>
  <c r="AI2221" i="1"/>
  <c r="AI2222" i="1"/>
  <c r="AI2223" i="1"/>
  <c r="AI2224" i="1"/>
  <c r="AI2225" i="1"/>
  <c r="AI2226" i="1"/>
  <c r="AI2227" i="1"/>
  <c r="AI2228" i="1"/>
  <c r="AI2229" i="1"/>
  <c r="AI2230" i="1"/>
  <c r="AI2231" i="1"/>
  <c r="AI2232" i="1"/>
  <c r="AI2233" i="1"/>
  <c r="AI2234" i="1"/>
  <c r="AI2235" i="1"/>
  <c r="AI2236" i="1"/>
  <c r="AI2237" i="1"/>
  <c r="AI2238" i="1"/>
  <c r="AI2239" i="1"/>
  <c r="AI2240" i="1"/>
  <c r="AI2241" i="1"/>
  <c r="AE2" i="1" a="1"/>
  <c r="AE2" i="1" s="1"/>
  <c r="AE3" i="1" a="1"/>
  <c r="AE3" i="1" s="1"/>
  <c r="AE4" i="1" a="1"/>
  <c r="AE4" i="1" s="1"/>
  <c r="AE5" i="1" a="1"/>
  <c r="AE5" i="1" s="1"/>
  <c r="AE6" i="1" a="1"/>
  <c r="AE6" i="1" s="1"/>
  <c r="AE7" i="1" a="1"/>
  <c r="AE7" i="1" s="1"/>
  <c r="AE8" i="1" a="1"/>
  <c r="AE8" i="1" s="1"/>
  <c r="AE9" i="1" a="1"/>
  <c r="AE9" i="1" s="1"/>
  <c r="AE10" i="1" a="1"/>
  <c r="AE10" i="1" s="1"/>
  <c r="AE11" i="1" a="1"/>
  <c r="AE11" i="1" s="1"/>
  <c r="AE12" i="1" a="1"/>
  <c r="AE12" i="1" s="1"/>
  <c r="AE13" i="1" a="1"/>
  <c r="AE13" i="1" s="1"/>
  <c r="AE14" i="1" a="1"/>
  <c r="AE14" i="1" s="1"/>
  <c r="AE15" i="1" a="1"/>
  <c r="AE15" i="1" s="1"/>
  <c r="AE16" i="1" a="1"/>
  <c r="AE16" i="1" s="1"/>
  <c r="AE17" i="1" a="1"/>
  <c r="AE17" i="1" s="1"/>
  <c r="AE18" i="1" a="1"/>
  <c r="AE18" i="1" s="1"/>
  <c r="AE19" i="1" a="1"/>
  <c r="AE19" i="1" s="1"/>
  <c r="AE20" i="1" a="1"/>
  <c r="AE20" i="1" s="1"/>
  <c r="AE21" i="1" a="1"/>
  <c r="AE21" i="1" s="1"/>
  <c r="AE22" i="1" a="1"/>
  <c r="AE22" i="1" s="1"/>
  <c r="AE23" i="1" a="1"/>
  <c r="AE23" i="1" s="1"/>
  <c r="AE24" i="1" a="1"/>
  <c r="AE24" i="1" s="1"/>
  <c r="AE25" i="1" a="1"/>
  <c r="AE25" i="1" s="1"/>
  <c r="AE26" i="1" a="1"/>
  <c r="AE26" i="1" s="1"/>
  <c r="AE27" i="1" a="1"/>
  <c r="AE27" i="1" s="1"/>
  <c r="AE28" i="1" a="1"/>
  <c r="AE28" i="1" s="1"/>
  <c r="AE29" i="1" a="1"/>
  <c r="AE29" i="1" s="1"/>
  <c r="AE30" i="1" a="1"/>
  <c r="AE30" i="1" s="1"/>
  <c r="AE31" i="1" a="1"/>
  <c r="AE31" i="1" s="1"/>
  <c r="AE32" i="1" a="1"/>
  <c r="AE32" i="1" s="1"/>
  <c r="AE33" i="1" a="1"/>
  <c r="AE33" i="1" s="1"/>
  <c r="AE34" i="1" a="1"/>
  <c r="AE34" i="1" s="1"/>
  <c r="AE35" i="1" a="1"/>
  <c r="AE35" i="1" s="1"/>
  <c r="AE36" i="1" a="1"/>
  <c r="AE36" i="1" s="1"/>
  <c r="AE37" i="1" a="1"/>
  <c r="AE37" i="1" s="1"/>
  <c r="AE38" i="1" a="1"/>
  <c r="AE38" i="1" s="1"/>
  <c r="AE39" i="1" a="1"/>
  <c r="AE39" i="1" s="1"/>
  <c r="AE40" i="1" a="1"/>
  <c r="AE40" i="1" s="1"/>
  <c r="AE41" i="1" a="1"/>
  <c r="AE41" i="1" s="1"/>
  <c r="AE42" i="1" a="1"/>
  <c r="AE42" i="1" s="1"/>
  <c r="AE43" i="1" a="1"/>
  <c r="AE43" i="1" s="1"/>
  <c r="AE44" i="1" a="1"/>
  <c r="AE44" i="1" s="1"/>
  <c r="AE45" i="1" a="1"/>
  <c r="AE45" i="1" s="1"/>
  <c r="AE46" i="1" a="1"/>
  <c r="AE46" i="1" s="1"/>
  <c r="AE47" i="1" a="1"/>
  <c r="AE47" i="1" s="1"/>
  <c r="AE48" i="1" a="1"/>
  <c r="AE48" i="1" s="1"/>
  <c r="AE49" i="1" a="1"/>
  <c r="AE49" i="1" s="1"/>
  <c r="AE50" i="1" a="1"/>
  <c r="AE50" i="1" s="1"/>
  <c r="AE51" i="1" a="1"/>
  <c r="AE51" i="1" s="1"/>
  <c r="AE52" i="1" a="1"/>
  <c r="AE52" i="1" s="1"/>
  <c r="AE53" i="1" a="1"/>
  <c r="AE53" i="1" s="1"/>
  <c r="AE54" i="1" a="1"/>
  <c r="AE54" i="1" s="1"/>
  <c r="AE55" i="1" a="1"/>
  <c r="AE55" i="1" s="1"/>
  <c r="AE56" i="1" a="1"/>
  <c r="AE56" i="1" s="1"/>
  <c r="AE57" i="1" a="1"/>
  <c r="AE57" i="1" s="1"/>
  <c r="AE58" i="1" a="1"/>
  <c r="AE58" i="1" s="1"/>
  <c r="AE59" i="1" a="1"/>
  <c r="AE59" i="1" s="1"/>
  <c r="AE60" i="1" a="1"/>
  <c r="AE60" i="1" s="1"/>
  <c r="AE61" i="1" a="1"/>
  <c r="AE61" i="1" s="1"/>
  <c r="AE62" i="1" a="1"/>
  <c r="AE62" i="1" s="1"/>
  <c r="AE63" i="1" a="1"/>
  <c r="AE63" i="1" s="1"/>
  <c r="AE64" i="1" a="1"/>
  <c r="AE64" i="1" s="1"/>
  <c r="AE65" i="1" a="1"/>
  <c r="AE65" i="1" s="1"/>
  <c r="AE66" i="1" a="1"/>
  <c r="AE66" i="1" s="1"/>
  <c r="AE67" i="1" a="1"/>
  <c r="AE67" i="1" s="1"/>
  <c r="AE68" i="1" a="1"/>
  <c r="AE68" i="1" s="1"/>
  <c r="AE69" i="1" a="1"/>
  <c r="AE69" i="1" s="1"/>
  <c r="AE70" i="1" a="1"/>
  <c r="AE70" i="1" s="1"/>
  <c r="AE71" i="1" a="1"/>
  <c r="AE71" i="1" s="1"/>
  <c r="AE72" i="1" a="1"/>
  <c r="AE72" i="1" s="1"/>
  <c r="AE73" i="1" a="1"/>
  <c r="AE73" i="1" s="1"/>
  <c r="AE74" i="1" a="1"/>
  <c r="AE74" i="1" s="1"/>
  <c r="AE75" i="1" a="1"/>
  <c r="AE75" i="1" s="1"/>
  <c r="AE76" i="1" a="1"/>
  <c r="AE76" i="1" s="1"/>
  <c r="AE77" i="1" a="1"/>
  <c r="AE77" i="1" s="1"/>
  <c r="AE78" i="1" a="1"/>
  <c r="AE78" i="1" s="1"/>
  <c r="AE79" i="1" a="1"/>
  <c r="AE79" i="1" s="1"/>
  <c r="AE80" i="1" a="1"/>
  <c r="AE80" i="1" s="1"/>
  <c r="AE81" i="1" a="1"/>
  <c r="AE81" i="1" s="1"/>
  <c r="AE82" i="1" a="1"/>
  <c r="AE82" i="1" s="1"/>
  <c r="AE83" i="1" a="1"/>
  <c r="AE83" i="1" s="1"/>
  <c r="AE84" i="1" a="1"/>
  <c r="AE84" i="1" s="1"/>
  <c r="AE85" i="1" a="1"/>
  <c r="AE85" i="1" s="1"/>
  <c r="AE86" i="1" a="1"/>
  <c r="AE86" i="1" s="1"/>
  <c r="AE87" i="1" a="1"/>
  <c r="AE87" i="1" s="1"/>
  <c r="AE88" i="1" a="1"/>
  <c r="AE88" i="1" s="1"/>
  <c r="AE89" i="1" a="1"/>
  <c r="AE89" i="1" s="1"/>
  <c r="AE90" i="1" a="1"/>
  <c r="AE90" i="1" s="1"/>
  <c r="AE91" i="1" a="1"/>
  <c r="AE91" i="1" s="1"/>
  <c r="AE92" i="1" a="1"/>
  <c r="AE92" i="1" s="1"/>
  <c r="AE93" i="1" a="1"/>
  <c r="AE93" i="1" s="1"/>
  <c r="AE94" i="1" a="1"/>
  <c r="AE94" i="1" s="1"/>
  <c r="AE95" i="1" a="1"/>
  <c r="AE95" i="1" s="1"/>
  <c r="AE96" i="1" a="1"/>
  <c r="AE96" i="1" s="1"/>
  <c r="AE97" i="1" a="1"/>
  <c r="AE97" i="1" s="1"/>
  <c r="AE98" i="1" a="1"/>
  <c r="AE98" i="1" s="1"/>
  <c r="AE99" i="1" a="1"/>
  <c r="AE99" i="1" s="1"/>
  <c r="AE100" i="1" a="1"/>
  <c r="AE100" i="1" s="1"/>
  <c r="AE101" i="1" a="1"/>
  <c r="AE101" i="1" s="1"/>
  <c r="AE102" i="1" a="1"/>
  <c r="AE102" i="1" s="1"/>
  <c r="AE103" i="1" a="1"/>
  <c r="AE103" i="1" s="1"/>
  <c r="AE104" i="1" a="1"/>
  <c r="AE104" i="1" s="1"/>
  <c r="AE105" i="1" a="1"/>
  <c r="AE105" i="1" s="1"/>
  <c r="AE106" i="1" a="1"/>
  <c r="AE106" i="1" s="1"/>
  <c r="AE107" i="1" a="1"/>
  <c r="AE107" i="1" s="1"/>
  <c r="AE108" i="1" a="1"/>
  <c r="AE108" i="1" s="1"/>
  <c r="AE109" i="1" a="1"/>
  <c r="AE109" i="1" s="1"/>
  <c r="AE110" i="1" a="1"/>
  <c r="AE110" i="1" s="1"/>
  <c r="AE111" i="1" a="1"/>
  <c r="AE111" i="1" s="1"/>
  <c r="AE112" i="1" a="1"/>
  <c r="AE112" i="1" s="1"/>
  <c r="AE113" i="1" a="1"/>
  <c r="AE113" i="1" s="1"/>
  <c r="AE114" i="1" a="1"/>
  <c r="AE114" i="1" s="1"/>
  <c r="AE115" i="1" a="1"/>
  <c r="AE115" i="1" s="1"/>
  <c r="AE116" i="1" a="1"/>
  <c r="AE116" i="1" s="1"/>
  <c r="AE117" i="1" a="1"/>
  <c r="AE117" i="1" s="1"/>
  <c r="AE118" i="1" a="1"/>
  <c r="AE118" i="1" s="1"/>
  <c r="AE119" i="1" a="1"/>
  <c r="AE119" i="1" s="1"/>
  <c r="AE120" i="1" a="1"/>
  <c r="AE120" i="1" s="1"/>
  <c r="AE121" i="1" a="1"/>
  <c r="AE121" i="1" s="1"/>
  <c r="AE122" i="1" a="1"/>
  <c r="AE122" i="1" s="1"/>
  <c r="AE123" i="1" a="1"/>
  <c r="AE123" i="1" s="1"/>
  <c r="AE124" i="1" a="1"/>
  <c r="AE124" i="1" s="1"/>
  <c r="AE125" i="1" a="1"/>
  <c r="AE125" i="1" s="1"/>
  <c r="AE126" i="1" a="1"/>
  <c r="AE126" i="1" s="1"/>
  <c r="AE127" i="1" a="1"/>
  <c r="AE127" i="1" s="1"/>
  <c r="AE128" i="1" a="1"/>
  <c r="AE128" i="1" s="1"/>
  <c r="AE129" i="1" a="1"/>
  <c r="AE129" i="1" s="1"/>
  <c r="AE130" i="1" a="1"/>
  <c r="AE130" i="1" s="1"/>
  <c r="AE131" i="1" a="1"/>
  <c r="AE131" i="1" s="1"/>
  <c r="AE132" i="1" a="1"/>
  <c r="AE132" i="1" s="1"/>
  <c r="AE133" i="1" a="1"/>
  <c r="AE133" i="1" s="1"/>
  <c r="AE134" i="1" a="1"/>
  <c r="AE134" i="1" s="1"/>
  <c r="AE135" i="1" a="1"/>
  <c r="AE135" i="1" s="1"/>
  <c r="AE136" i="1" a="1"/>
  <c r="AE136" i="1" s="1"/>
  <c r="AE137" i="1" a="1"/>
  <c r="AE137" i="1" s="1"/>
  <c r="AE138" i="1" a="1"/>
  <c r="AE138" i="1" s="1"/>
  <c r="AE139" i="1" a="1"/>
  <c r="AE139" i="1" s="1"/>
  <c r="AE140" i="1" a="1"/>
  <c r="AE140" i="1" s="1"/>
  <c r="AE141" i="1" a="1"/>
  <c r="AE141" i="1" s="1"/>
  <c r="AE142" i="1" a="1"/>
  <c r="AE142" i="1" s="1"/>
  <c r="AE143" i="1" a="1"/>
  <c r="AE143" i="1" s="1"/>
  <c r="AE144" i="1" a="1"/>
  <c r="AE144" i="1" s="1"/>
  <c r="AE145" i="1" a="1"/>
  <c r="AE145" i="1" s="1"/>
  <c r="AE146" i="1" a="1"/>
  <c r="AE146" i="1" s="1"/>
  <c r="AE147" i="1" a="1"/>
  <c r="AE147" i="1" s="1"/>
  <c r="AE148" i="1" a="1"/>
  <c r="AE148" i="1" s="1"/>
  <c r="AE149" i="1" a="1"/>
  <c r="AE149" i="1" s="1"/>
  <c r="AE150" i="1" a="1"/>
  <c r="AE150" i="1" s="1"/>
  <c r="AE151" i="1" a="1"/>
  <c r="AE151" i="1" s="1"/>
  <c r="AE152" i="1" a="1"/>
  <c r="AE152" i="1" s="1"/>
  <c r="AE153" i="1" a="1"/>
  <c r="AE153" i="1" s="1"/>
  <c r="AE154" i="1" a="1"/>
  <c r="AE154" i="1" s="1"/>
  <c r="AE155" i="1" a="1"/>
  <c r="AE155" i="1" s="1"/>
  <c r="AE156" i="1" a="1"/>
  <c r="AE156" i="1" s="1"/>
  <c r="AE157" i="1" a="1"/>
  <c r="AE157" i="1" s="1"/>
  <c r="AE158" i="1" a="1"/>
  <c r="AE158" i="1" s="1"/>
  <c r="AE159" i="1" a="1"/>
  <c r="AE159" i="1" s="1"/>
  <c r="AE160" i="1" a="1"/>
  <c r="AE160" i="1" s="1"/>
  <c r="AE161" i="1" a="1"/>
  <c r="AE161" i="1" s="1"/>
  <c r="AE162" i="1" a="1"/>
  <c r="AE162" i="1" s="1"/>
  <c r="AE163" i="1" a="1"/>
  <c r="AE163" i="1" s="1"/>
  <c r="AE164" i="1" a="1"/>
  <c r="AE164" i="1" s="1"/>
  <c r="AE165" i="1" a="1"/>
  <c r="AE165" i="1" s="1"/>
  <c r="AE166" i="1" a="1"/>
  <c r="AE166" i="1" s="1"/>
  <c r="AE167" i="1" a="1"/>
  <c r="AE167" i="1" s="1"/>
  <c r="AE168" i="1" a="1"/>
  <c r="AE168" i="1" s="1"/>
  <c r="AE169" i="1" a="1"/>
  <c r="AE169" i="1" s="1"/>
  <c r="AE170" i="1" a="1"/>
  <c r="AE170" i="1" s="1"/>
  <c r="AE171" i="1" a="1"/>
  <c r="AE171" i="1" s="1"/>
  <c r="AE172" i="1" a="1"/>
  <c r="AE172" i="1" s="1"/>
  <c r="AE173" i="1" a="1"/>
  <c r="AE173" i="1" s="1"/>
  <c r="AE174" i="1" a="1"/>
  <c r="AE174" i="1" s="1"/>
  <c r="AE175" i="1" a="1"/>
  <c r="AE175" i="1" s="1"/>
  <c r="AE176" i="1" a="1"/>
  <c r="AE176" i="1" s="1"/>
  <c r="AE177" i="1" a="1"/>
  <c r="AE177" i="1" s="1"/>
  <c r="AE178" i="1" a="1"/>
  <c r="AE178" i="1" s="1"/>
  <c r="AE179" i="1" a="1"/>
  <c r="AE179" i="1" s="1"/>
  <c r="AE180" i="1" a="1"/>
  <c r="AE180" i="1" s="1"/>
  <c r="AE181" i="1" a="1"/>
  <c r="AE181" i="1" s="1"/>
  <c r="AE182" i="1" a="1"/>
  <c r="AE182" i="1" s="1"/>
  <c r="AE183" i="1" a="1"/>
  <c r="AE183" i="1" s="1"/>
  <c r="AE184" i="1" a="1"/>
  <c r="AE184" i="1" s="1"/>
  <c r="AE185" i="1" a="1"/>
  <c r="AE185" i="1" s="1"/>
  <c r="AE186" i="1" a="1"/>
  <c r="AE186" i="1" s="1"/>
  <c r="AE187" i="1" a="1"/>
  <c r="AE187" i="1" s="1"/>
  <c r="AE188" i="1" a="1"/>
  <c r="AE188" i="1" s="1"/>
  <c r="AE189" i="1" a="1"/>
  <c r="AE189" i="1" s="1"/>
  <c r="AE190" i="1" a="1"/>
  <c r="AE190" i="1" s="1"/>
  <c r="AE191" i="1" a="1"/>
  <c r="AE191" i="1" s="1"/>
  <c r="AE192" i="1" a="1"/>
  <c r="AE192" i="1" s="1"/>
  <c r="AE193" i="1" a="1"/>
  <c r="AE193" i="1" s="1"/>
  <c r="AE194" i="1" a="1"/>
  <c r="AE194" i="1" s="1"/>
  <c r="AE195" i="1" a="1"/>
  <c r="AE195" i="1" s="1"/>
  <c r="AE196" i="1" a="1"/>
  <c r="AE196" i="1" s="1"/>
  <c r="AE197" i="1" a="1"/>
  <c r="AE197" i="1" s="1"/>
  <c r="AE198" i="1" a="1"/>
  <c r="AE198" i="1" s="1"/>
  <c r="AE199" i="1" a="1"/>
  <c r="AE199" i="1" s="1"/>
  <c r="AE200" i="1" a="1"/>
  <c r="AE200" i="1" s="1"/>
  <c r="AE201" i="1" a="1"/>
  <c r="AE201" i="1" s="1"/>
  <c r="AE202" i="1" a="1"/>
  <c r="AE202" i="1" s="1"/>
  <c r="AE203" i="1" a="1"/>
  <c r="AE203" i="1" s="1"/>
  <c r="AE204" i="1" a="1"/>
  <c r="AE204" i="1" s="1"/>
  <c r="AE205" i="1" a="1"/>
  <c r="AE205" i="1" s="1"/>
  <c r="AE206" i="1" a="1"/>
  <c r="AE206" i="1" s="1"/>
  <c r="AE207" i="1" a="1"/>
  <c r="AE207" i="1" s="1"/>
  <c r="AE208" i="1" a="1"/>
  <c r="AE208" i="1" s="1"/>
  <c r="AE209" i="1" a="1"/>
  <c r="AE209" i="1" s="1"/>
  <c r="AE210" i="1" a="1"/>
  <c r="AE210" i="1" s="1"/>
  <c r="AE211" i="1" a="1"/>
  <c r="AE211" i="1" s="1"/>
  <c r="AE212" i="1" a="1"/>
  <c r="AE212" i="1" s="1"/>
  <c r="AE213" i="1" a="1"/>
  <c r="AE213" i="1" s="1"/>
  <c r="AE214" i="1" a="1"/>
  <c r="AE214" i="1" s="1"/>
  <c r="AE215" i="1" a="1"/>
  <c r="AE215" i="1" s="1"/>
  <c r="AE216" i="1" a="1"/>
  <c r="AE216" i="1" s="1"/>
  <c r="AE217" i="1" a="1"/>
  <c r="AE217" i="1" s="1"/>
  <c r="AE218" i="1" a="1"/>
  <c r="AE218" i="1" s="1"/>
  <c r="AE219" i="1" a="1"/>
  <c r="AE219" i="1" s="1"/>
  <c r="AE220" i="1" a="1"/>
  <c r="AE220" i="1" s="1"/>
  <c r="AE221" i="1" a="1"/>
  <c r="AE221" i="1" s="1"/>
  <c r="AE222" i="1" a="1"/>
  <c r="AE222" i="1" s="1"/>
  <c r="AE223" i="1" a="1"/>
  <c r="AE223" i="1" s="1"/>
  <c r="AE224" i="1" a="1"/>
  <c r="AE224" i="1" s="1"/>
  <c r="AE225" i="1" a="1"/>
  <c r="AE225" i="1" s="1"/>
  <c r="AE226" i="1" a="1"/>
  <c r="AE226" i="1" s="1"/>
  <c r="AE227" i="1" a="1"/>
  <c r="AE227" i="1" s="1"/>
  <c r="AE228" i="1" a="1"/>
  <c r="AE228" i="1" s="1"/>
  <c r="AE229" i="1" a="1"/>
  <c r="AE229" i="1" s="1"/>
  <c r="AE230" i="1" a="1"/>
  <c r="AE230" i="1" s="1"/>
  <c r="AE231" i="1" a="1"/>
  <c r="AE231" i="1" s="1"/>
  <c r="AE232" i="1" a="1"/>
  <c r="AE232" i="1" s="1"/>
  <c r="AE233" i="1" a="1"/>
  <c r="AE233" i="1" s="1"/>
  <c r="AE234" i="1" a="1"/>
  <c r="AE234" i="1" s="1"/>
  <c r="AE235" i="1" a="1"/>
  <c r="AE235" i="1" s="1"/>
  <c r="AE236" i="1" a="1"/>
  <c r="AE236" i="1" s="1"/>
  <c r="AE237" i="1" a="1"/>
  <c r="AE237" i="1" s="1"/>
  <c r="AE238" i="1" a="1"/>
  <c r="AE238" i="1" s="1"/>
  <c r="AE239" i="1" a="1"/>
  <c r="AE239" i="1" s="1"/>
  <c r="AE240" i="1" a="1"/>
  <c r="AE240" i="1" s="1"/>
  <c r="AE241" i="1" a="1"/>
  <c r="AE241" i="1" s="1"/>
  <c r="AE242" i="1" a="1"/>
  <c r="AE242" i="1" s="1"/>
  <c r="AE243" i="1" a="1"/>
  <c r="AE243" i="1" s="1"/>
  <c r="AE244" i="1" a="1"/>
  <c r="AE244" i="1" s="1"/>
  <c r="AE245" i="1" a="1"/>
  <c r="AE245" i="1" s="1"/>
  <c r="AE246" i="1" a="1"/>
  <c r="AE246" i="1" s="1"/>
  <c r="AE247" i="1" a="1"/>
  <c r="AE247" i="1" s="1"/>
  <c r="AE248" i="1" a="1"/>
  <c r="AE248" i="1" s="1"/>
  <c r="AE249" i="1" a="1"/>
  <c r="AE249" i="1" s="1"/>
  <c r="AE250" i="1" a="1"/>
  <c r="AE250" i="1" s="1"/>
  <c r="AE251" i="1" a="1"/>
  <c r="AE251" i="1" s="1"/>
  <c r="AE252" i="1" a="1"/>
  <c r="AE252" i="1" s="1"/>
  <c r="AE253" i="1" a="1"/>
  <c r="AE253" i="1" s="1"/>
  <c r="AE254" i="1" a="1"/>
  <c r="AE254" i="1" s="1"/>
  <c r="AE255" i="1" a="1"/>
  <c r="AE255" i="1" s="1"/>
  <c r="AE256" i="1" a="1"/>
  <c r="AE256" i="1" s="1"/>
  <c r="AE257" i="1" a="1"/>
  <c r="AE257" i="1" s="1"/>
  <c r="AE258" i="1" a="1"/>
  <c r="AE258" i="1" s="1"/>
  <c r="AE259" i="1" a="1"/>
  <c r="AE259" i="1" s="1"/>
  <c r="AE260" i="1" a="1"/>
  <c r="AE260" i="1" s="1"/>
  <c r="AE261" i="1" a="1"/>
  <c r="AE261" i="1" s="1"/>
  <c r="AE262" i="1" a="1"/>
  <c r="AE262" i="1" s="1"/>
  <c r="AE263" i="1" a="1"/>
  <c r="AE263" i="1" s="1"/>
  <c r="AE264" i="1" a="1"/>
  <c r="AE264" i="1" s="1"/>
  <c r="AE265" i="1" a="1"/>
  <c r="AE265" i="1" s="1"/>
  <c r="AE266" i="1" a="1"/>
  <c r="AE266" i="1" s="1"/>
  <c r="AE267" i="1" a="1"/>
  <c r="AE267" i="1" s="1"/>
  <c r="AE268" i="1" a="1"/>
  <c r="AE268" i="1" s="1"/>
  <c r="AE269" i="1" a="1"/>
  <c r="AE269" i="1" s="1"/>
  <c r="AE270" i="1" a="1"/>
  <c r="AE270" i="1" s="1"/>
  <c r="AE271" i="1" a="1"/>
  <c r="AE271" i="1" s="1"/>
  <c r="AE272" i="1" a="1"/>
  <c r="AE272" i="1" s="1"/>
  <c r="AE273" i="1" a="1"/>
  <c r="AE273" i="1" s="1"/>
  <c r="AE274" i="1" a="1"/>
  <c r="AE274" i="1" s="1"/>
  <c r="AE275" i="1" a="1"/>
  <c r="AE275" i="1" s="1"/>
  <c r="AE276" i="1" a="1"/>
  <c r="AE276" i="1" s="1"/>
  <c r="AE277" i="1" a="1"/>
  <c r="AE277" i="1" s="1"/>
  <c r="AE278" i="1" a="1"/>
  <c r="AE278" i="1" s="1"/>
  <c r="AE279" i="1" a="1"/>
  <c r="AE279" i="1" s="1"/>
  <c r="AE280" i="1" a="1"/>
  <c r="AE280" i="1" s="1"/>
  <c r="AE281" i="1" a="1"/>
  <c r="AE281" i="1" s="1"/>
  <c r="AE282" i="1" a="1"/>
  <c r="AE282" i="1" s="1"/>
  <c r="AE283" i="1" a="1"/>
  <c r="AE283" i="1" s="1"/>
  <c r="AE284" i="1" a="1"/>
  <c r="AE284" i="1" s="1"/>
  <c r="AE285" i="1" a="1"/>
  <c r="AE285" i="1" s="1"/>
  <c r="AE286" i="1" a="1"/>
  <c r="AE286" i="1" s="1"/>
  <c r="AE287" i="1" a="1"/>
  <c r="AE287" i="1" s="1"/>
  <c r="AE288" i="1" a="1"/>
  <c r="AE288" i="1" s="1"/>
  <c r="AE289" i="1" a="1"/>
  <c r="AE289" i="1" s="1"/>
  <c r="AE290" i="1" a="1"/>
  <c r="AE290" i="1" s="1"/>
  <c r="AE291" i="1" a="1"/>
  <c r="AE291" i="1" s="1"/>
  <c r="AE292" i="1" a="1"/>
  <c r="AE292" i="1" s="1"/>
  <c r="AE293" i="1" a="1"/>
  <c r="AE293" i="1" s="1"/>
  <c r="AE294" i="1" a="1"/>
  <c r="AE294" i="1" s="1"/>
  <c r="AE295" i="1" a="1"/>
  <c r="AE295" i="1" s="1"/>
  <c r="AE296" i="1" a="1"/>
  <c r="AE296" i="1" s="1"/>
  <c r="AE297" i="1" a="1"/>
  <c r="AE297" i="1" s="1"/>
  <c r="AE298" i="1" a="1"/>
  <c r="AE298" i="1" s="1"/>
  <c r="AE299" i="1" a="1"/>
  <c r="AE299" i="1" s="1"/>
  <c r="AE300" i="1" a="1"/>
  <c r="AE300" i="1" s="1"/>
  <c r="AE301" i="1" a="1"/>
  <c r="AE301" i="1" s="1"/>
  <c r="AE302" i="1" a="1"/>
  <c r="AE302" i="1" s="1"/>
  <c r="AE303" i="1" a="1"/>
  <c r="AE303" i="1" s="1"/>
  <c r="AE304" i="1" a="1"/>
  <c r="AE304" i="1" s="1"/>
  <c r="AE305" i="1" a="1"/>
  <c r="AE305" i="1" s="1"/>
  <c r="AE306" i="1" a="1"/>
  <c r="AE306" i="1" s="1"/>
  <c r="AE307" i="1" a="1"/>
  <c r="AE307" i="1" s="1"/>
  <c r="AE308" i="1" a="1"/>
  <c r="AE308" i="1" s="1"/>
  <c r="AE309" i="1" a="1"/>
  <c r="AE309" i="1" s="1"/>
  <c r="AE310" i="1" a="1"/>
  <c r="AE310" i="1" s="1"/>
  <c r="AE311" i="1" a="1"/>
  <c r="AE311" i="1" s="1"/>
  <c r="AE312" i="1" a="1"/>
  <c r="AE312" i="1" s="1"/>
  <c r="AE313" i="1" a="1"/>
  <c r="AE313" i="1" s="1"/>
  <c r="AE314" i="1" a="1"/>
  <c r="AE314" i="1" s="1"/>
  <c r="AE315" i="1" a="1"/>
  <c r="AE315" i="1" s="1"/>
  <c r="AE316" i="1" a="1"/>
  <c r="AE316" i="1" s="1"/>
  <c r="AE317" i="1" a="1"/>
  <c r="AE317" i="1" s="1"/>
  <c r="AE318" i="1" a="1"/>
  <c r="AE318" i="1" s="1"/>
  <c r="AE319" i="1" a="1"/>
  <c r="AE319" i="1" s="1"/>
  <c r="AE320" i="1" a="1"/>
  <c r="AE320" i="1" s="1"/>
  <c r="AE321" i="1" a="1"/>
  <c r="AE321" i="1" s="1"/>
  <c r="AE322" i="1" a="1"/>
  <c r="AE322" i="1" s="1"/>
  <c r="AE323" i="1" a="1"/>
  <c r="AE323" i="1" s="1"/>
  <c r="AE324" i="1" a="1"/>
  <c r="AE324" i="1" s="1"/>
  <c r="AE325" i="1" a="1"/>
  <c r="AE325" i="1" s="1"/>
  <c r="AE326" i="1" a="1"/>
  <c r="AE326" i="1" s="1"/>
  <c r="AE327" i="1" a="1"/>
  <c r="AE327" i="1" s="1"/>
  <c r="AE328" i="1" a="1"/>
  <c r="AE328" i="1" s="1"/>
  <c r="AE329" i="1" a="1"/>
  <c r="AE329" i="1" s="1"/>
  <c r="AE330" i="1" a="1"/>
  <c r="AE330" i="1" s="1"/>
  <c r="AE331" i="1" a="1"/>
  <c r="AE331" i="1" s="1"/>
  <c r="AE332" i="1" a="1"/>
  <c r="AE332" i="1" s="1"/>
  <c r="AE333" i="1" a="1"/>
  <c r="AE333" i="1" s="1"/>
  <c r="AE334" i="1" a="1"/>
  <c r="AE334" i="1" s="1"/>
  <c r="AE335" i="1" a="1"/>
  <c r="AE335" i="1" s="1"/>
  <c r="AE336" i="1" a="1"/>
  <c r="AE336" i="1" s="1"/>
  <c r="AE337" i="1" a="1"/>
  <c r="AE337" i="1" s="1"/>
  <c r="AE338" i="1" a="1"/>
  <c r="AE338" i="1" s="1"/>
  <c r="AE339" i="1" a="1"/>
  <c r="AE339" i="1" s="1"/>
  <c r="AE340" i="1" a="1"/>
  <c r="AE340" i="1" s="1"/>
  <c r="AE341" i="1" a="1"/>
  <c r="AE341" i="1" s="1"/>
  <c r="AE342" i="1" a="1"/>
  <c r="AE342" i="1" s="1"/>
  <c r="AE343" i="1" a="1"/>
  <c r="AE343" i="1" s="1"/>
  <c r="AE344" i="1" a="1"/>
  <c r="AE344" i="1" s="1"/>
  <c r="AE345" i="1" a="1"/>
  <c r="AE345" i="1" s="1"/>
  <c r="AE346" i="1" a="1"/>
  <c r="AE346" i="1" s="1"/>
  <c r="AE347" i="1" a="1"/>
  <c r="AE347" i="1" s="1"/>
  <c r="AE348" i="1" a="1"/>
  <c r="AE348" i="1" s="1"/>
  <c r="AE349" i="1" a="1"/>
  <c r="AE349" i="1" s="1"/>
  <c r="AE350" i="1" a="1"/>
  <c r="AE350" i="1" s="1"/>
  <c r="AE351" i="1" a="1"/>
  <c r="AE351" i="1" s="1"/>
  <c r="AE352" i="1" a="1"/>
  <c r="AE352" i="1" s="1"/>
  <c r="AE353" i="1" a="1"/>
  <c r="AE353" i="1" s="1"/>
  <c r="AE354" i="1" a="1"/>
  <c r="AE354" i="1" s="1"/>
  <c r="AE355" i="1" a="1"/>
  <c r="AE355" i="1" s="1"/>
  <c r="AE356" i="1" a="1"/>
  <c r="AE356" i="1" s="1"/>
  <c r="AE357" i="1" a="1"/>
  <c r="AE357" i="1" s="1"/>
  <c r="AE358" i="1" a="1"/>
  <c r="AE358" i="1" s="1"/>
  <c r="AE359" i="1" a="1"/>
  <c r="AE359" i="1" s="1"/>
  <c r="AE360" i="1" a="1"/>
  <c r="AE360" i="1" s="1"/>
  <c r="AE361" i="1" a="1"/>
  <c r="AE361" i="1" s="1"/>
  <c r="AE362" i="1" a="1"/>
  <c r="AE362" i="1" s="1"/>
  <c r="AE363" i="1" a="1"/>
  <c r="AE363" i="1" s="1"/>
  <c r="AE364" i="1" a="1"/>
  <c r="AE364" i="1" s="1"/>
  <c r="AE365" i="1" a="1"/>
  <c r="AE365" i="1" s="1"/>
  <c r="AE366" i="1" a="1"/>
  <c r="AE366" i="1" s="1"/>
  <c r="AE367" i="1" a="1"/>
  <c r="AE367" i="1" s="1"/>
  <c r="AE368" i="1" a="1"/>
  <c r="AE368" i="1" s="1"/>
  <c r="AE369" i="1" a="1"/>
  <c r="AE369" i="1" s="1"/>
  <c r="AE370" i="1" a="1"/>
  <c r="AE370" i="1" s="1"/>
  <c r="AE371" i="1" a="1"/>
  <c r="AE371" i="1" s="1"/>
  <c r="AE372" i="1" a="1"/>
  <c r="AE372" i="1" s="1"/>
  <c r="AE373" i="1" a="1"/>
  <c r="AE373" i="1" s="1"/>
  <c r="AE374" i="1" a="1"/>
  <c r="AE374" i="1" s="1"/>
  <c r="AE375" i="1" a="1"/>
  <c r="AE375" i="1" s="1"/>
  <c r="AE376" i="1" a="1"/>
  <c r="AE376" i="1" s="1"/>
  <c r="AE377" i="1" a="1"/>
  <c r="AE377" i="1" s="1"/>
  <c r="AE378" i="1" a="1"/>
  <c r="AE378" i="1" s="1"/>
  <c r="AE379" i="1" a="1"/>
  <c r="AE379" i="1" s="1"/>
  <c r="AE380" i="1" a="1"/>
  <c r="AE380" i="1" s="1"/>
  <c r="AE381" i="1" a="1"/>
  <c r="AE381" i="1" s="1"/>
  <c r="AE382" i="1" a="1"/>
  <c r="AE382" i="1" s="1"/>
  <c r="AE383" i="1" a="1"/>
  <c r="AE383" i="1" s="1"/>
  <c r="AE384" i="1" a="1"/>
  <c r="AE384" i="1" s="1"/>
  <c r="AE385" i="1" a="1"/>
  <c r="AE385" i="1" s="1"/>
  <c r="AE386" i="1" a="1"/>
  <c r="AE386" i="1" s="1"/>
  <c r="AE387" i="1" a="1"/>
  <c r="AE387" i="1" s="1"/>
  <c r="AE388" i="1" a="1"/>
  <c r="AE388" i="1" s="1"/>
  <c r="AE389" i="1" a="1"/>
  <c r="AE389" i="1" s="1"/>
  <c r="AE390" i="1" a="1"/>
  <c r="AE390" i="1" s="1"/>
  <c r="AE391" i="1" a="1"/>
  <c r="AE391" i="1" s="1"/>
  <c r="AE392" i="1" a="1"/>
  <c r="AE392" i="1" s="1"/>
  <c r="AE393" i="1" a="1"/>
  <c r="AE393" i="1" s="1"/>
  <c r="AE394" i="1" a="1"/>
  <c r="AE394" i="1" s="1"/>
  <c r="AE395" i="1" a="1"/>
  <c r="AE395" i="1" s="1"/>
  <c r="AE396" i="1" a="1"/>
  <c r="AE396" i="1" s="1"/>
  <c r="AE397" i="1" a="1"/>
  <c r="AE397" i="1" s="1"/>
  <c r="AE398" i="1" a="1"/>
  <c r="AE398" i="1" s="1"/>
  <c r="AE399" i="1" a="1"/>
  <c r="AE399" i="1" s="1"/>
  <c r="AE400" i="1" a="1"/>
  <c r="AE400" i="1" s="1"/>
  <c r="AE401" i="1" a="1"/>
  <c r="AE401" i="1" s="1"/>
  <c r="AE402" i="1" a="1"/>
  <c r="AE402" i="1" s="1"/>
  <c r="AE403" i="1" a="1"/>
  <c r="AE403" i="1" s="1"/>
  <c r="AE404" i="1" a="1"/>
  <c r="AE404" i="1" s="1"/>
  <c r="AE405" i="1" a="1"/>
  <c r="AE405" i="1" s="1"/>
  <c r="AE406" i="1" a="1"/>
  <c r="AE406" i="1" s="1"/>
  <c r="AE407" i="1" a="1"/>
  <c r="AE407" i="1" s="1"/>
  <c r="AE408" i="1" a="1"/>
  <c r="AE408" i="1" s="1"/>
  <c r="AE409" i="1" a="1"/>
  <c r="AE409" i="1" s="1"/>
  <c r="AE410" i="1" a="1"/>
  <c r="AE410" i="1" s="1"/>
  <c r="AE411" i="1" a="1"/>
  <c r="AE411" i="1" s="1"/>
  <c r="AE412" i="1" a="1"/>
  <c r="AE412" i="1" s="1"/>
  <c r="AE413" i="1" a="1"/>
  <c r="AE413" i="1" s="1"/>
  <c r="AE414" i="1" a="1"/>
  <c r="AE414" i="1" s="1"/>
  <c r="AE415" i="1" a="1"/>
  <c r="AE415" i="1" s="1"/>
  <c r="AE416" i="1" a="1"/>
  <c r="AE416" i="1" s="1"/>
  <c r="AE417" i="1" a="1"/>
  <c r="AE417" i="1" s="1"/>
  <c r="AE418" i="1" a="1"/>
  <c r="AE418" i="1" s="1"/>
  <c r="AE419" i="1" a="1"/>
  <c r="AE419" i="1" s="1"/>
  <c r="AE420" i="1" a="1"/>
  <c r="AE420" i="1" s="1"/>
  <c r="AE421" i="1" a="1"/>
  <c r="AE421" i="1" s="1"/>
  <c r="AE422" i="1" a="1"/>
  <c r="AE422" i="1" s="1"/>
  <c r="AE423" i="1" a="1"/>
  <c r="AE423" i="1" s="1"/>
  <c r="AE424" i="1" a="1"/>
  <c r="AE424" i="1" s="1"/>
  <c r="AE425" i="1" a="1"/>
  <c r="AE425" i="1" s="1"/>
  <c r="AE426" i="1" a="1"/>
  <c r="AE426" i="1" s="1"/>
  <c r="AE427" i="1" a="1"/>
  <c r="AE427" i="1" s="1"/>
  <c r="AE428" i="1" a="1"/>
  <c r="AE428" i="1" s="1"/>
  <c r="AE429" i="1" a="1"/>
  <c r="AE429" i="1" s="1"/>
  <c r="AE430" i="1" a="1"/>
  <c r="AE430" i="1" s="1"/>
  <c r="AE431" i="1" a="1"/>
  <c r="AE431" i="1" s="1"/>
  <c r="AE432" i="1" a="1"/>
  <c r="AE432" i="1" s="1"/>
  <c r="AE433" i="1" a="1"/>
  <c r="AE433" i="1" s="1"/>
  <c r="AE434" i="1" a="1"/>
  <c r="AE434" i="1" s="1"/>
  <c r="AE435" i="1" a="1"/>
  <c r="AE435" i="1" s="1"/>
  <c r="AE436" i="1" a="1"/>
  <c r="AE436" i="1" s="1"/>
  <c r="AE437" i="1" a="1"/>
  <c r="AE437" i="1" s="1"/>
  <c r="AE438" i="1" a="1"/>
  <c r="AE438" i="1" s="1"/>
  <c r="AE439" i="1" a="1"/>
  <c r="AE439" i="1" s="1"/>
  <c r="AE440" i="1" a="1"/>
  <c r="AE440" i="1" s="1"/>
  <c r="AE441" i="1" a="1"/>
  <c r="AE441" i="1" s="1"/>
  <c r="AE442" i="1" a="1"/>
  <c r="AE442" i="1" s="1"/>
  <c r="AE443" i="1" a="1"/>
  <c r="AE443" i="1" s="1"/>
  <c r="AE444" i="1" a="1"/>
  <c r="AE444" i="1" s="1"/>
  <c r="AE445" i="1" a="1"/>
  <c r="AE445" i="1" s="1"/>
  <c r="AE446" i="1" a="1"/>
  <c r="AE446" i="1" s="1"/>
  <c r="AE447" i="1" a="1"/>
  <c r="AE447" i="1" s="1"/>
  <c r="AE448" i="1" a="1"/>
  <c r="AE448" i="1" s="1"/>
  <c r="AE449" i="1" a="1"/>
  <c r="AE449" i="1" s="1"/>
  <c r="AE450" i="1" a="1"/>
  <c r="AE450" i="1" s="1"/>
  <c r="AE451" i="1" a="1"/>
  <c r="AE451" i="1" s="1"/>
  <c r="AE452" i="1" a="1"/>
  <c r="AE452" i="1" s="1"/>
  <c r="AE453" i="1" a="1"/>
  <c r="AE453" i="1" s="1"/>
  <c r="AE454" i="1" a="1"/>
  <c r="AE454" i="1" s="1"/>
  <c r="AE455" i="1" a="1"/>
  <c r="AE455" i="1" s="1"/>
  <c r="AE456" i="1" a="1"/>
  <c r="AE456" i="1" s="1"/>
  <c r="AE457" i="1" a="1"/>
  <c r="AE457" i="1" s="1"/>
  <c r="AE458" i="1" a="1"/>
  <c r="AE458" i="1" s="1"/>
  <c r="AE459" i="1" a="1"/>
  <c r="AE459" i="1" s="1"/>
  <c r="AE460" i="1" a="1"/>
  <c r="AE460" i="1" s="1"/>
  <c r="AE461" i="1" a="1"/>
  <c r="AE461" i="1" s="1"/>
  <c r="AE462" i="1" a="1"/>
  <c r="AE462" i="1" s="1"/>
  <c r="AE463" i="1" a="1"/>
  <c r="AE463" i="1" s="1"/>
  <c r="AE464" i="1" a="1"/>
  <c r="AE464" i="1" s="1"/>
  <c r="AE465" i="1" a="1"/>
  <c r="AE465" i="1" s="1"/>
  <c r="AE466" i="1" a="1"/>
  <c r="AE466" i="1" s="1"/>
  <c r="AE467" i="1" a="1"/>
  <c r="AE467" i="1" s="1"/>
  <c r="AE468" i="1" a="1"/>
  <c r="AE468" i="1" s="1"/>
  <c r="AE469" i="1" a="1"/>
  <c r="AE469" i="1" s="1"/>
  <c r="AE470" i="1" a="1"/>
  <c r="AE470" i="1" s="1"/>
  <c r="AE471" i="1" a="1"/>
  <c r="AE471" i="1" s="1"/>
  <c r="AE472" i="1" a="1"/>
  <c r="AE472" i="1" s="1"/>
  <c r="AE473" i="1" a="1"/>
  <c r="AE473" i="1" s="1"/>
  <c r="AE474" i="1" a="1"/>
  <c r="AE474" i="1" s="1"/>
  <c r="AE475" i="1" a="1"/>
  <c r="AE475" i="1" s="1"/>
  <c r="AE476" i="1" a="1"/>
  <c r="AE476" i="1" s="1"/>
  <c r="AE477" i="1" a="1"/>
  <c r="AE477" i="1" s="1"/>
  <c r="AE478" i="1" a="1"/>
  <c r="AE478" i="1" s="1"/>
  <c r="AE479" i="1" a="1"/>
  <c r="AE479" i="1" s="1"/>
  <c r="AE480" i="1" a="1"/>
  <c r="AE480" i="1" s="1"/>
  <c r="AE481" i="1" a="1"/>
  <c r="AE481" i="1" s="1"/>
  <c r="AE482" i="1" a="1"/>
  <c r="AE482" i="1" s="1"/>
  <c r="AE483" i="1" a="1"/>
  <c r="AE483" i="1" s="1"/>
  <c r="AE484" i="1" a="1"/>
  <c r="AE484" i="1" s="1"/>
  <c r="AE485" i="1" a="1"/>
  <c r="AE485" i="1" s="1"/>
  <c r="AE486" i="1" a="1"/>
  <c r="AE486" i="1" s="1"/>
  <c r="AE487" i="1" a="1"/>
  <c r="AE487" i="1" s="1"/>
  <c r="AE488" i="1" a="1"/>
  <c r="AE488" i="1" s="1"/>
  <c r="AE489" i="1" a="1"/>
  <c r="AE489" i="1" s="1"/>
  <c r="AE490" i="1" a="1"/>
  <c r="AE490" i="1" s="1"/>
  <c r="AE491" i="1" a="1"/>
  <c r="AE491" i="1" s="1"/>
  <c r="AE492" i="1" a="1"/>
  <c r="AE492" i="1" s="1"/>
  <c r="AE493" i="1" a="1"/>
  <c r="AE493" i="1" s="1"/>
  <c r="AE494" i="1" a="1"/>
  <c r="AE494" i="1" s="1"/>
  <c r="AE495" i="1" a="1"/>
  <c r="AE495" i="1" s="1"/>
  <c r="AE496" i="1" a="1"/>
  <c r="AE496" i="1" s="1"/>
  <c r="AE497" i="1" a="1"/>
  <c r="AE497" i="1" s="1"/>
  <c r="AE498" i="1" a="1"/>
  <c r="AE498" i="1" s="1"/>
  <c r="AE499" i="1" a="1"/>
  <c r="AE499" i="1" s="1"/>
  <c r="AE500" i="1" a="1"/>
  <c r="AE500" i="1" s="1"/>
  <c r="AE501" i="1" a="1"/>
  <c r="AE501" i="1" s="1"/>
  <c r="AE502" i="1" a="1"/>
  <c r="AE502" i="1" s="1"/>
  <c r="AE503" i="1" a="1"/>
  <c r="AE503" i="1" s="1"/>
  <c r="AE504" i="1" a="1"/>
  <c r="AE504" i="1" s="1"/>
  <c r="AE505" i="1" a="1"/>
  <c r="AE505" i="1" s="1"/>
  <c r="AE506" i="1" a="1"/>
  <c r="AE506" i="1" s="1"/>
  <c r="AE507" i="1" a="1"/>
  <c r="AE507" i="1" s="1"/>
  <c r="AE508" i="1" a="1"/>
  <c r="AE508" i="1" s="1"/>
  <c r="AE509" i="1" a="1"/>
  <c r="AE509" i="1" s="1"/>
  <c r="AE510" i="1" a="1"/>
  <c r="AE510" i="1" s="1"/>
  <c r="AE511" i="1" a="1"/>
  <c r="AE511" i="1" s="1"/>
  <c r="AE512" i="1" a="1"/>
  <c r="AE512" i="1" s="1"/>
  <c r="AE513" i="1" a="1"/>
  <c r="AE513" i="1" s="1"/>
  <c r="AE514" i="1" a="1"/>
  <c r="AE514" i="1" s="1"/>
  <c r="AE515" i="1" a="1"/>
  <c r="AE515" i="1" s="1"/>
  <c r="AE516" i="1" a="1"/>
  <c r="AE516" i="1" s="1"/>
  <c r="AE517" i="1" a="1"/>
  <c r="AE517" i="1" s="1"/>
  <c r="AE518" i="1" a="1"/>
  <c r="AE518" i="1" s="1"/>
  <c r="AE519" i="1" a="1"/>
  <c r="AE519" i="1" s="1"/>
  <c r="AE520" i="1" a="1"/>
  <c r="AE520" i="1" s="1"/>
  <c r="AE521" i="1" a="1"/>
  <c r="AE521" i="1" s="1"/>
  <c r="AE522" i="1" a="1"/>
  <c r="AE522" i="1" s="1"/>
  <c r="AE523" i="1" a="1"/>
  <c r="AE523" i="1" s="1"/>
  <c r="AE524" i="1" a="1"/>
  <c r="AE524" i="1" s="1"/>
  <c r="AE525" i="1" a="1"/>
  <c r="AE525" i="1" s="1"/>
  <c r="AE526" i="1" a="1"/>
  <c r="AE526" i="1" s="1"/>
  <c r="AE527" i="1" a="1"/>
  <c r="AE527" i="1" s="1"/>
  <c r="AE528" i="1" a="1"/>
  <c r="AE528" i="1" s="1"/>
  <c r="AE529" i="1" a="1"/>
  <c r="AE529" i="1" s="1"/>
  <c r="AE530" i="1" a="1"/>
  <c r="AE530" i="1" s="1"/>
  <c r="AE531" i="1" a="1"/>
  <c r="AE531" i="1" s="1"/>
  <c r="AE532" i="1" a="1"/>
  <c r="AE532" i="1" s="1"/>
  <c r="AE533" i="1" a="1"/>
  <c r="AE533" i="1" s="1"/>
  <c r="AE534" i="1" a="1"/>
  <c r="AE534" i="1" s="1"/>
  <c r="AE535" i="1" a="1"/>
  <c r="AE535" i="1" s="1"/>
  <c r="AE536" i="1" a="1"/>
  <c r="AE536" i="1" s="1"/>
  <c r="AE537" i="1" a="1"/>
  <c r="AE537" i="1" s="1"/>
  <c r="AE538" i="1" a="1"/>
  <c r="AE538" i="1" s="1"/>
  <c r="AE539" i="1" a="1"/>
  <c r="AE539" i="1" s="1"/>
  <c r="AE540" i="1" a="1"/>
  <c r="AE540" i="1" s="1"/>
  <c r="AE541" i="1" a="1"/>
  <c r="AE541" i="1" s="1"/>
  <c r="AE542" i="1" a="1"/>
  <c r="AE542" i="1" s="1"/>
  <c r="AE543" i="1" a="1"/>
  <c r="AE543" i="1" s="1"/>
  <c r="AE544" i="1" a="1"/>
  <c r="AE544" i="1" s="1"/>
  <c r="AE545" i="1" a="1"/>
  <c r="AE545" i="1" s="1"/>
  <c r="AE546" i="1" a="1"/>
  <c r="AE546" i="1" s="1"/>
  <c r="AE547" i="1" a="1"/>
  <c r="AE547" i="1" s="1"/>
  <c r="AE548" i="1" a="1"/>
  <c r="AE548" i="1" s="1"/>
  <c r="AE549" i="1" a="1"/>
  <c r="AE549" i="1" s="1"/>
  <c r="AE550" i="1" a="1"/>
  <c r="AE550" i="1" s="1"/>
  <c r="AE551" i="1" a="1"/>
  <c r="AE551" i="1" s="1"/>
  <c r="AE552" i="1" a="1"/>
  <c r="AE552" i="1" s="1"/>
  <c r="AE553" i="1" a="1"/>
  <c r="AE553" i="1" s="1"/>
  <c r="AE554" i="1" a="1"/>
  <c r="AE554" i="1" s="1"/>
  <c r="AE555" i="1" a="1"/>
  <c r="AE555" i="1" s="1"/>
  <c r="AE556" i="1" a="1"/>
  <c r="AE556" i="1" s="1"/>
  <c r="AE557" i="1" a="1"/>
  <c r="AE557" i="1" s="1"/>
  <c r="AE558" i="1" a="1"/>
  <c r="AE558" i="1" s="1"/>
  <c r="AE559" i="1" a="1"/>
  <c r="AE559" i="1" s="1"/>
  <c r="AE560" i="1" a="1"/>
  <c r="AE560" i="1" s="1"/>
  <c r="AE561" i="1" a="1"/>
  <c r="AE561" i="1" s="1"/>
  <c r="AE562" i="1" a="1"/>
  <c r="AE562" i="1" s="1"/>
  <c r="AE563" i="1" a="1"/>
  <c r="AE563" i="1" s="1"/>
  <c r="AE564" i="1" a="1"/>
  <c r="AE564" i="1" s="1"/>
  <c r="AE565" i="1" a="1"/>
  <c r="AE565" i="1" s="1"/>
  <c r="AE566" i="1" a="1"/>
  <c r="AE566" i="1" s="1"/>
  <c r="AE567" i="1" a="1"/>
  <c r="AE567" i="1" s="1"/>
  <c r="AE568" i="1" a="1"/>
  <c r="AE568" i="1" s="1"/>
  <c r="AE569" i="1" a="1"/>
  <c r="AE569" i="1" s="1"/>
  <c r="AE570" i="1" a="1"/>
  <c r="AE570" i="1" s="1"/>
  <c r="AE571" i="1" a="1"/>
  <c r="AE571" i="1" s="1"/>
  <c r="AE572" i="1" a="1"/>
  <c r="AE572" i="1" s="1"/>
  <c r="AE573" i="1" a="1"/>
  <c r="AE573" i="1" s="1"/>
  <c r="AE574" i="1" a="1"/>
  <c r="AE574" i="1" s="1"/>
  <c r="AE575" i="1" a="1"/>
  <c r="AE575" i="1" s="1"/>
  <c r="AE576" i="1" a="1"/>
  <c r="AE576" i="1" s="1"/>
  <c r="AE577" i="1" a="1"/>
  <c r="AE577" i="1" s="1"/>
  <c r="AE578" i="1" a="1"/>
  <c r="AE578" i="1" s="1"/>
  <c r="AE579" i="1" a="1"/>
  <c r="AE579" i="1" s="1"/>
  <c r="AE580" i="1" a="1"/>
  <c r="AE580" i="1" s="1"/>
  <c r="AE581" i="1" a="1"/>
  <c r="AE581" i="1" s="1"/>
  <c r="AE582" i="1" a="1"/>
  <c r="AE582" i="1" s="1"/>
  <c r="AE583" i="1" a="1"/>
  <c r="AE583" i="1" s="1"/>
  <c r="AE584" i="1" a="1"/>
  <c r="AE584" i="1" s="1"/>
  <c r="AE585" i="1" a="1"/>
  <c r="AE585" i="1" s="1"/>
  <c r="AE586" i="1" a="1"/>
  <c r="AE586" i="1" s="1"/>
  <c r="AE587" i="1" a="1"/>
  <c r="AE587" i="1" s="1"/>
  <c r="AE588" i="1" a="1"/>
  <c r="AE588" i="1" s="1"/>
  <c r="AE589" i="1" a="1"/>
  <c r="AE589" i="1" s="1"/>
  <c r="AE590" i="1" a="1"/>
  <c r="AE590" i="1" s="1"/>
  <c r="AE591" i="1" a="1"/>
  <c r="AE591" i="1" s="1"/>
  <c r="AE592" i="1" a="1"/>
  <c r="AE592" i="1" s="1"/>
  <c r="AE593" i="1" a="1"/>
  <c r="AE593" i="1" s="1"/>
  <c r="AE594" i="1" a="1"/>
  <c r="AE594" i="1" s="1"/>
  <c r="AE595" i="1" a="1"/>
  <c r="AE595" i="1" s="1"/>
  <c r="AE596" i="1" a="1"/>
  <c r="AE596" i="1" s="1"/>
  <c r="AE597" i="1" a="1"/>
  <c r="AE597" i="1" s="1"/>
  <c r="AE598" i="1" a="1"/>
  <c r="AE598" i="1" s="1"/>
  <c r="AE599" i="1" a="1"/>
  <c r="AE599" i="1" s="1"/>
  <c r="AE600" i="1" a="1"/>
  <c r="AE600" i="1" s="1"/>
  <c r="AE601" i="1" a="1"/>
  <c r="AE601" i="1" s="1"/>
  <c r="AE602" i="1" a="1"/>
  <c r="AE602" i="1" s="1"/>
  <c r="AE603" i="1" a="1"/>
  <c r="AE603" i="1" s="1"/>
  <c r="AE604" i="1" a="1"/>
  <c r="AE604" i="1" s="1"/>
  <c r="AE605" i="1" a="1"/>
  <c r="AE605" i="1" s="1"/>
  <c r="AE606" i="1" a="1"/>
  <c r="AE606" i="1" s="1"/>
  <c r="AE607" i="1" a="1"/>
  <c r="AE607" i="1" s="1"/>
  <c r="AE608" i="1" a="1"/>
  <c r="AE608" i="1" s="1"/>
  <c r="AE609" i="1" a="1"/>
  <c r="AE609" i="1" s="1"/>
  <c r="AE610" i="1" a="1"/>
  <c r="AE610" i="1" s="1"/>
  <c r="AE611" i="1" a="1"/>
  <c r="AE611" i="1" s="1"/>
  <c r="AE612" i="1" a="1"/>
  <c r="AE612" i="1" s="1"/>
  <c r="AE613" i="1" a="1"/>
  <c r="AE613" i="1" s="1"/>
  <c r="AE614" i="1" a="1"/>
  <c r="AE614" i="1" s="1"/>
  <c r="AE615" i="1" a="1"/>
  <c r="AE615" i="1" s="1"/>
  <c r="AE616" i="1" a="1"/>
  <c r="AE616" i="1" s="1"/>
  <c r="AE617" i="1" a="1"/>
  <c r="AE617" i="1" s="1"/>
  <c r="AE618" i="1" a="1"/>
  <c r="AE618" i="1" s="1"/>
  <c r="AE619" i="1" a="1"/>
  <c r="AE619" i="1" s="1"/>
  <c r="AE620" i="1" a="1"/>
  <c r="AE620" i="1" s="1"/>
  <c r="AE621" i="1" a="1"/>
  <c r="AE621" i="1" s="1"/>
  <c r="AE622" i="1" a="1"/>
  <c r="AE622" i="1" s="1"/>
  <c r="AE623" i="1" a="1"/>
  <c r="AE623" i="1" s="1"/>
  <c r="AE624" i="1" a="1"/>
  <c r="AE624" i="1" s="1"/>
  <c r="AE625" i="1" a="1"/>
  <c r="AE625" i="1" s="1"/>
  <c r="AE626" i="1" a="1"/>
  <c r="AE626" i="1" s="1"/>
  <c r="AE627" i="1" a="1"/>
  <c r="AE627" i="1" s="1"/>
  <c r="AE628" i="1" a="1"/>
  <c r="AE628" i="1" s="1"/>
  <c r="AE629" i="1" a="1"/>
  <c r="AE629" i="1" s="1"/>
  <c r="AE630" i="1" a="1"/>
  <c r="AE630" i="1" s="1"/>
  <c r="AE631" i="1" a="1"/>
  <c r="AE631" i="1" s="1"/>
  <c r="AE632" i="1" a="1"/>
  <c r="AE632" i="1" s="1"/>
  <c r="AE633" i="1" a="1"/>
  <c r="AE633" i="1" s="1"/>
  <c r="AE634" i="1" a="1"/>
  <c r="AE634" i="1" s="1"/>
  <c r="AE635" i="1" a="1"/>
  <c r="AE635" i="1" s="1"/>
  <c r="AE636" i="1" a="1"/>
  <c r="AE636" i="1" s="1"/>
  <c r="AE637" i="1" a="1"/>
  <c r="AE637" i="1" s="1"/>
  <c r="AE638" i="1" a="1"/>
  <c r="AE638" i="1" s="1"/>
  <c r="AE639" i="1" a="1"/>
  <c r="AE639" i="1" s="1"/>
  <c r="AE640" i="1" a="1"/>
  <c r="AE640" i="1" s="1"/>
  <c r="AE641" i="1" a="1"/>
  <c r="AE641" i="1" s="1"/>
  <c r="AE642" i="1" a="1"/>
  <c r="AE642" i="1" s="1"/>
  <c r="AE643" i="1" a="1"/>
  <c r="AE643" i="1" s="1"/>
  <c r="AE644" i="1" a="1"/>
  <c r="AE644" i="1" s="1"/>
  <c r="AE645" i="1" a="1"/>
  <c r="AE645" i="1" s="1"/>
  <c r="AE646" i="1" a="1"/>
  <c r="AE646" i="1" s="1"/>
  <c r="AE647" i="1" a="1"/>
  <c r="AE647" i="1" s="1"/>
  <c r="AE648" i="1" a="1"/>
  <c r="AE648" i="1" s="1"/>
  <c r="AE649" i="1" a="1"/>
  <c r="AE649" i="1" s="1"/>
  <c r="AE650" i="1" a="1"/>
  <c r="AE650" i="1" s="1"/>
  <c r="AE651" i="1" a="1"/>
  <c r="AE651" i="1" s="1"/>
  <c r="AE652" i="1" a="1"/>
  <c r="AE652" i="1" s="1"/>
  <c r="AE653" i="1" a="1"/>
  <c r="AE653" i="1" s="1"/>
  <c r="AE654" i="1" a="1"/>
  <c r="AE654" i="1" s="1"/>
  <c r="AE655" i="1" a="1"/>
  <c r="AE655" i="1" s="1"/>
  <c r="AE656" i="1" a="1"/>
  <c r="AE656" i="1" s="1"/>
  <c r="AE657" i="1" a="1"/>
  <c r="AE657" i="1" s="1"/>
  <c r="AE658" i="1" a="1"/>
  <c r="AE658" i="1" s="1"/>
  <c r="AE659" i="1" a="1"/>
  <c r="AE659" i="1" s="1"/>
  <c r="AE660" i="1" a="1"/>
  <c r="AE660" i="1" s="1"/>
  <c r="AE661" i="1" a="1"/>
  <c r="AE661" i="1" s="1"/>
  <c r="AE662" i="1" a="1"/>
  <c r="AE662" i="1" s="1"/>
  <c r="AE663" i="1" a="1"/>
  <c r="AE663" i="1" s="1"/>
  <c r="AE664" i="1" a="1"/>
  <c r="AE664" i="1" s="1"/>
  <c r="AE665" i="1" a="1"/>
  <c r="AE665" i="1" s="1"/>
  <c r="AE666" i="1" a="1"/>
  <c r="AE666" i="1" s="1"/>
  <c r="AE667" i="1" a="1"/>
  <c r="AE667" i="1" s="1"/>
  <c r="AE668" i="1" a="1"/>
  <c r="AE668" i="1" s="1"/>
  <c r="AE669" i="1" a="1"/>
  <c r="AE669" i="1" s="1"/>
  <c r="AE670" i="1" a="1"/>
  <c r="AE670" i="1" s="1"/>
  <c r="AE671" i="1" a="1"/>
  <c r="AE671" i="1" s="1"/>
  <c r="AE672" i="1" a="1"/>
  <c r="AE672" i="1" s="1"/>
  <c r="AE673" i="1" a="1"/>
  <c r="AE673" i="1" s="1"/>
  <c r="AE674" i="1" a="1"/>
  <c r="AE674" i="1" s="1"/>
  <c r="AE675" i="1" a="1"/>
  <c r="AE675" i="1" s="1"/>
  <c r="AE676" i="1" a="1"/>
  <c r="AE676" i="1" s="1"/>
  <c r="AE677" i="1" a="1"/>
  <c r="AE677" i="1" s="1"/>
  <c r="AE678" i="1" a="1"/>
  <c r="AE678" i="1" s="1"/>
  <c r="AE679" i="1" a="1"/>
  <c r="AE679" i="1" s="1"/>
  <c r="AE680" i="1" a="1"/>
  <c r="AE680" i="1" s="1"/>
  <c r="AE681" i="1" a="1"/>
  <c r="AE681" i="1" s="1"/>
  <c r="AE682" i="1" a="1"/>
  <c r="AE682" i="1" s="1"/>
  <c r="AE683" i="1" a="1"/>
  <c r="AE683" i="1" s="1"/>
  <c r="AE684" i="1" a="1"/>
  <c r="AE684" i="1" s="1"/>
  <c r="AE685" i="1" a="1"/>
  <c r="AE685" i="1" s="1"/>
  <c r="AE686" i="1" a="1"/>
  <c r="AE686" i="1" s="1"/>
  <c r="AE687" i="1" a="1"/>
  <c r="AE687" i="1" s="1"/>
  <c r="AE688" i="1" a="1"/>
  <c r="AE688" i="1" s="1"/>
  <c r="AE689" i="1" a="1"/>
  <c r="AE689" i="1" s="1"/>
  <c r="AE690" i="1" a="1"/>
  <c r="AE690" i="1" s="1"/>
  <c r="AE691" i="1" a="1"/>
  <c r="AE691" i="1" s="1"/>
  <c r="AE692" i="1" a="1"/>
  <c r="AE692" i="1" s="1"/>
  <c r="AE693" i="1" a="1"/>
  <c r="AE693" i="1" s="1"/>
  <c r="AE694" i="1" a="1"/>
  <c r="AE694" i="1" s="1"/>
  <c r="AE695" i="1" a="1"/>
  <c r="AE695" i="1" s="1"/>
  <c r="AE696" i="1" a="1"/>
  <c r="AE696" i="1" s="1"/>
  <c r="AE697" i="1" a="1"/>
  <c r="AE697" i="1" s="1"/>
  <c r="AE698" i="1" a="1"/>
  <c r="AE698" i="1" s="1"/>
  <c r="AE699" i="1" a="1"/>
  <c r="AE699" i="1" s="1"/>
  <c r="AE700" i="1" a="1"/>
  <c r="AE700" i="1" s="1"/>
  <c r="AE701" i="1" a="1"/>
  <c r="AE701" i="1" s="1"/>
  <c r="AE702" i="1" a="1"/>
  <c r="AE702" i="1" s="1"/>
  <c r="AE703" i="1" a="1"/>
  <c r="AE703" i="1" s="1"/>
  <c r="AE704" i="1" a="1"/>
  <c r="AE704" i="1" s="1"/>
  <c r="AE705" i="1" a="1"/>
  <c r="AE705" i="1" s="1"/>
  <c r="AE706" i="1" a="1"/>
  <c r="AE706" i="1" s="1"/>
  <c r="AE707" i="1" a="1"/>
  <c r="AE707" i="1" s="1"/>
  <c r="AE708" i="1" a="1"/>
  <c r="AE708" i="1" s="1"/>
  <c r="AE709" i="1" a="1"/>
  <c r="AE709" i="1" s="1"/>
  <c r="AE710" i="1" a="1"/>
  <c r="AE710" i="1" s="1"/>
  <c r="AE711" i="1" a="1"/>
  <c r="AE711" i="1" s="1"/>
  <c r="AE712" i="1" a="1"/>
  <c r="AE712" i="1" s="1"/>
  <c r="AE713" i="1" a="1"/>
  <c r="AE713" i="1" s="1"/>
  <c r="AE714" i="1" a="1"/>
  <c r="AE714" i="1" s="1"/>
  <c r="AE715" i="1" a="1"/>
  <c r="AE715" i="1" s="1"/>
  <c r="AE716" i="1" a="1"/>
  <c r="AE716" i="1" s="1"/>
  <c r="AE717" i="1" a="1"/>
  <c r="AE717" i="1" s="1"/>
  <c r="AE718" i="1" a="1"/>
  <c r="AE718" i="1" s="1"/>
  <c r="AE719" i="1" a="1"/>
  <c r="AE719" i="1" s="1"/>
  <c r="AE720" i="1" a="1"/>
  <c r="AE720" i="1" s="1"/>
  <c r="AE721" i="1" a="1"/>
  <c r="AE721" i="1" s="1"/>
  <c r="AE722" i="1" a="1"/>
  <c r="AE722" i="1" s="1"/>
  <c r="AE723" i="1" a="1"/>
  <c r="AE723" i="1" s="1"/>
  <c r="AE724" i="1" a="1"/>
  <c r="AE724" i="1" s="1"/>
  <c r="AE725" i="1" a="1"/>
  <c r="AE725" i="1" s="1"/>
  <c r="AE726" i="1" a="1"/>
  <c r="AE726" i="1" s="1"/>
  <c r="AE727" i="1" a="1"/>
  <c r="AE727" i="1" s="1"/>
  <c r="AE728" i="1" a="1"/>
  <c r="AE728" i="1" s="1"/>
  <c r="AE729" i="1" a="1"/>
  <c r="AE729" i="1" s="1"/>
  <c r="AE730" i="1" a="1"/>
  <c r="AE730" i="1" s="1"/>
  <c r="AE731" i="1" a="1"/>
  <c r="AE731" i="1" s="1"/>
  <c r="AE732" i="1" a="1"/>
  <c r="AE732" i="1" s="1"/>
  <c r="AE733" i="1" a="1"/>
  <c r="AE733" i="1" s="1"/>
  <c r="AE734" i="1" a="1"/>
  <c r="AE734" i="1" s="1"/>
  <c r="AE735" i="1" a="1"/>
  <c r="AE735" i="1" s="1"/>
  <c r="AE736" i="1" a="1"/>
  <c r="AE736" i="1" s="1"/>
  <c r="AE737" i="1" a="1"/>
  <c r="AE737" i="1" s="1"/>
  <c r="AE738" i="1" a="1"/>
  <c r="AE738" i="1" s="1"/>
  <c r="AE739" i="1" a="1"/>
  <c r="AE739" i="1" s="1"/>
  <c r="AE740" i="1" a="1"/>
  <c r="AE740" i="1" s="1"/>
  <c r="AE741" i="1" a="1"/>
  <c r="AE741" i="1" s="1"/>
  <c r="AE742" i="1" a="1"/>
  <c r="AE742" i="1" s="1"/>
  <c r="AE743" i="1" a="1"/>
  <c r="AE743" i="1" s="1"/>
  <c r="AE744" i="1" a="1"/>
  <c r="AE744" i="1" s="1"/>
  <c r="AE745" i="1" a="1"/>
  <c r="AE745" i="1" s="1"/>
  <c r="AE746" i="1" a="1"/>
  <c r="AE746" i="1" s="1"/>
  <c r="AE747" i="1" a="1"/>
  <c r="AE747" i="1" s="1"/>
  <c r="AE748" i="1" a="1"/>
  <c r="AE748" i="1" s="1"/>
  <c r="AE749" i="1" a="1"/>
  <c r="AE749" i="1" s="1"/>
  <c r="AE750" i="1" a="1"/>
  <c r="AE750" i="1" s="1"/>
  <c r="AE751" i="1" a="1"/>
  <c r="AE751" i="1" s="1"/>
  <c r="AE752" i="1" a="1"/>
  <c r="AE752" i="1" s="1"/>
  <c r="AE753" i="1" a="1"/>
  <c r="AE753" i="1" s="1"/>
  <c r="AE754" i="1" a="1"/>
  <c r="AE754" i="1" s="1"/>
  <c r="AE755" i="1" a="1"/>
  <c r="AE755" i="1" s="1"/>
  <c r="AE756" i="1" a="1"/>
  <c r="AE756" i="1" s="1"/>
  <c r="AE757" i="1" a="1"/>
  <c r="AE757" i="1" s="1"/>
  <c r="AE758" i="1" a="1"/>
  <c r="AE758" i="1" s="1"/>
  <c r="AE759" i="1" a="1"/>
  <c r="AE759" i="1" s="1"/>
  <c r="AE760" i="1" a="1"/>
  <c r="AE760" i="1" s="1"/>
  <c r="AE761" i="1" a="1"/>
  <c r="AE761" i="1" s="1"/>
  <c r="AE762" i="1" a="1"/>
  <c r="AE762" i="1" s="1"/>
  <c r="AE763" i="1" a="1"/>
  <c r="AE763" i="1" s="1"/>
  <c r="AE764" i="1" a="1"/>
  <c r="AE764" i="1" s="1"/>
  <c r="AE765" i="1" a="1"/>
  <c r="AE765" i="1" s="1"/>
  <c r="AE766" i="1" a="1"/>
  <c r="AE766" i="1" s="1"/>
  <c r="AE767" i="1" a="1"/>
  <c r="AE767" i="1" s="1"/>
  <c r="AE768" i="1" a="1"/>
  <c r="AE768" i="1" s="1"/>
  <c r="AE769" i="1" a="1"/>
  <c r="AE769" i="1" s="1"/>
  <c r="AE770" i="1" a="1"/>
  <c r="AE770" i="1" s="1"/>
  <c r="AE771" i="1" a="1"/>
  <c r="AE771" i="1" s="1"/>
  <c r="AE772" i="1" a="1"/>
  <c r="AE772" i="1" s="1"/>
  <c r="AE773" i="1" a="1"/>
  <c r="AE773" i="1" s="1"/>
  <c r="AE774" i="1" a="1"/>
  <c r="AE774" i="1" s="1"/>
  <c r="AE775" i="1" a="1"/>
  <c r="AE775" i="1" s="1"/>
  <c r="AE776" i="1" a="1"/>
  <c r="AE776" i="1" s="1"/>
  <c r="AE777" i="1" a="1"/>
  <c r="AE777" i="1" s="1"/>
  <c r="AE778" i="1" a="1"/>
  <c r="AE778" i="1" s="1"/>
  <c r="AE779" i="1" a="1"/>
  <c r="AE779" i="1" s="1"/>
  <c r="AE780" i="1" a="1"/>
  <c r="AE780" i="1" s="1"/>
  <c r="AE781" i="1" a="1"/>
  <c r="AE781" i="1" s="1"/>
  <c r="AE782" i="1" a="1"/>
  <c r="AE782" i="1" s="1"/>
  <c r="AE783" i="1" a="1"/>
  <c r="AE783" i="1" s="1"/>
  <c r="AE784" i="1" a="1"/>
  <c r="AE784" i="1" s="1"/>
  <c r="AE785" i="1" a="1"/>
  <c r="AE785" i="1" s="1"/>
  <c r="AE786" i="1" a="1"/>
  <c r="AE786" i="1" s="1"/>
  <c r="AE787" i="1" a="1"/>
  <c r="AE787" i="1" s="1"/>
  <c r="AE788" i="1" a="1"/>
  <c r="AE788" i="1" s="1"/>
  <c r="AE789" i="1" a="1"/>
  <c r="AE789" i="1" s="1"/>
  <c r="AE790" i="1" a="1"/>
  <c r="AE790" i="1" s="1"/>
  <c r="AE791" i="1" a="1"/>
  <c r="AE791" i="1" s="1"/>
  <c r="AE792" i="1" a="1"/>
  <c r="AE792" i="1" s="1"/>
  <c r="AE793" i="1" a="1"/>
  <c r="AE793" i="1" s="1"/>
  <c r="AE794" i="1" a="1"/>
  <c r="AE794" i="1" s="1"/>
  <c r="AE795" i="1" a="1"/>
  <c r="AE795" i="1" s="1"/>
  <c r="AE796" i="1" a="1"/>
  <c r="AE796" i="1" s="1"/>
  <c r="AE797" i="1" a="1"/>
  <c r="AE797" i="1" s="1"/>
  <c r="AE798" i="1" a="1"/>
  <c r="AE798" i="1" s="1"/>
  <c r="AE799" i="1" a="1"/>
  <c r="AE799" i="1" s="1"/>
  <c r="AE800" i="1" a="1"/>
  <c r="AE800" i="1" s="1"/>
  <c r="AE801" i="1" a="1"/>
  <c r="AE801" i="1" s="1"/>
  <c r="AE802" i="1" a="1"/>
  <c r="AE802" i="1" s="1"/>
  <c r="AE803" i="1" a="1"/>
  <c r="AE803" i="1" s="1"/>
  <c r="AE804" i="1" a="1"/>
  <c r="AE804" i="1" s="1"/>
  <c r="AE805" i="1" a="1"/>
  <c r="AE805" i="1" s="1"/>
  <c r="AE806" i="1" a="1"/>
  <c r="AE806" i="1" s="1"/>
  <c r="AE807" i="1" a="1"/>
  <c r="AE807" i="1" s="1"/>
  <c r="AE808" i="1" a="1"/>
  <c r="AE808" i="1" s="1"/>
  <c r="AE809" i="1" a="1"/>
  <c r="AE809" i="1" s="1"/>
  <c r="AE810" i="1" a="1"/>
  <c r="AE810" i="1" s="1"/>
  <c r="AE811" i="1" a="1"/>
  <c r="AE811" i="1" s="1"/>
  <c r="AE812" i="1" a="1"/>
  <c r="AE812" i="1" s="1"/>
  <c r="AE813" i="1" a="1"/>
  <c r="AE813" i="1" s="1"/>
  <c r="AE814" i="1" a="1"/>
  <c r="AE814" i="1" s="1"/>
  <c r="AE815" i="1" a="1"/>
  <c r="AE815" i="1" s="1"/>
  <c r="AE816" i="1" a="1"/>
  <c r="AE816" i="1" s="1"/>
  <c r="AE817" i="1" a="1"/>
  <c r="AE817" i="1" s="1"/>
  <c r="AE818" i="1" a="1"/>
  <c r="AE818" i="1" s="1"/>
  <c r="AE819" i="1" a="1"/>
  <c r="AE819" i="1" s="1"/>
  <c r="AE820" i="1" a="1"/>
  <c r="AE820" i="1" s="1"/>
  <c r="AE821" i="1" a="1"/>
  <c r="AE821" i="1" s="1"/>
  <c r="AE822" i="1" a="1"/>
  <c r="AE822" i="1" s="1"/>
  <c r="AE823" i="1" a="1"/>
  <c r="AE823" i="1" s="1"/>
  <c r="AE824" i="1" a="1"/>
  <c r="AE824" i="1" s="1"/>
  <c r="AE825" i="1" a="1"/>
  <c r="AE825" i="1" s="1"/>
  <c r="AE826" i="1" a="1"/>
  <c r="AE826" i="1" s="1"/>
  <c r="AE827" i="1" a="1"/>
  <c r="AE827" i="1" s="1"/>
  <c r="AE828" i="1" a="1"/>
  <c r="AE828" i="1" s="1"/>
  <c r="AE829" i="1" a="1"/>
  <c r="AE829" i="1" s="1"/>
  <c r="AE830" i="1" a="1"/>
  <c r="AE830" i="1" s="1"/>
  <c r="AE831" i="1" a="1"/>
  <c r="AE831" i="1" s="1"/>
  <c r="AE832" i="1" a="1"/>
  <c r="AE832" i="1" s="1"/>
  <c r="AE833" i="1" a="1"/>
  <c r="AE833" i="1" s="1"/>
  <c r="AE834" i="1" a="1"/>
  <c r="AE834" i="1" s="1"/>
  <c r="AE835" i="1" a="1"/>
  <c r="AE835" i="1" s="1"/>
  <c r="AE836" i="1" a="1"/>
  <c r="AE836" i="1" s="1"/>
  <c r="AE837" i="1" a="1"/>
  <c r="AE837" i="1" s="1"/>
  <c r="AE838" i="1" a="1"/>
  <c r="AE838" i="1" s="1"/>
  <c r="AE839" i="1" a="1"/>
  <c r="AE839" i="1" s="1"/>
  <c r="AE840" i="1" a="1"/>
  <c r="AE840" i="1" s="1"/>
  <c r="AE841" i="1" a="1"/>
  <c r="AE841" i="1" s="1"/>
  <c r="AE842" i="1" a="1"/>
  <c r="AE842" i="1" s="1"/>
  <c r="AE843" i="1" a="1"/>
  <c r="AE843" i="1" s="1"/>
  <c r="AE844" i="1" a="1"/>
  <c r="AE844" i="1" s="1"/>
  <c r="AE845" i="1" a="1"/>
  <c r="AE845" i="1" s="1"/>
  <c r="AE846" i="1" a="1"/>
  <c r="AE846" i="1" s="1"/>
  <c r="AE847" i="1" a="1"/>
  <c r="AE847" i="1" s="1"/>
  <c r="AE848" i="1" a="1"/>
  <c r="AE848" i="1" s="1"/>
  <c r="AE849" i="1" a="1"/>
  <c r="AE849" i="1" s="1"/>
  <c r="AE850" i="1" a="1"/>
  <c r="AE850" i="1" s="1"/>
  <c r="AE851" i="1" a="1"/>
  <c r="AE851" i="1" s="1"/>
  <c r="AE852" i="1" a="1"/>
  <c r="AE852" i="1" s="1"/>
  <c r="AE853" i="1" a="1"/>
  <c r="AE853" i="1" s="1"/>
  <c r="AE854" i="1" a="1"/>
  <c r="AE854" i="1" s="1"/>
  <c r="AE855" i="1" a="1"/>
  <c r="AE855" i="1" s="1"/>
  <c r="AE856" i="1" a="1"/>
  <c r="AE856" i="1" s="1"/>
  <c r="AE857" i="1" a="1"/>
  <c r="AE857" i="1" s="1"/>
  <c r="AE858" i="1" a="1"/>
  <c r="AE858" i="1" s="1"/>
  <c r="AE859" i="1" a="1"/>
  <c r="AE859" i="1" s="1"/>
  <c r="AE860" i="1" a="1"/>
  <c r="AE860" i="1" s="1"/>
  <c r="AE861" i="1" a="1"/>
  <c r="AE861" i="1" s="1"/>
  <c r="AE862" i="1" a="1"/>
  <c r="AE862" i="1" s="1"/>
  <c r="AE863" i="1" a="1"/>
  <c r="AE863" i="1" s="1"/>
  <c r="AE864" i="1" a="1"/>
  <c r="AE864" i="1" s="1"/>
  <c r="AE865" i="1" a="1"/>
  <c r="AE865" i="1" s="1"/>
  <c r="AE866" i="1" a="1"/>
  <c r="AE866" i="1" s="1"/>
  <c r="AE867" i="1" a="1"/>
  <c r="AE867" i="1" s="1"/>
  <c r="AE868" i="1" a="1"/>
  <c r="AE868" i="1" s="1"/>
  <c r="AE869" i="1" a="1"/>
  <c r="AE869" i="1" s="1"/>
  <c r="AE870" i="1" a="1"/>
  <c r="AE870" i="1" s="1"/>
  <c r="AE871" i="1" a="1"/>
  <c r="AE871" i="1" s="1"/>
  <c r="AE872" i="1" a="1"/>
  <c r="AE872" i="1" s="1"/>
  <c r="AE873" i="1" a="1"/>
  <c r="AE873" i="1" s="1"/>
  <c r="AE874" i="1" a="1"/>
  <c r="AE874" i="1" s="1"/>
  <c r="AE875" i="1" a="1"/>
  <c r="AE875" i="1" s="1"/>
  <c r="AE876" i="1" a="1"/>
  <c r="AE876" i="1" s="1"/>
  <c r="AE877" i="1" a="1"/>
  <c r="AE877" i="1" s="1"/>
  <c r="AE878" i="1" a="1"/>
  <c r="AE878" i="1" s="1"/>
  <c r="AE879" i="1" a="1"/>
  <c r="AE879" i="1" s="1"/>
  <c r="AE880" i="1" a="1"/>
  <c r="AE880" i="1" s="1"/>
  <c r="AE881" i="1" a="1"/>
  <c r="AE881" i="1" s="1"/>
  <c r="AE882" i="1" a="1"/>
  <c r="AE882" i="1" s="1"/>
  <c r="AE883" i="1" a="1"/>
  <c r="AE883" i="1" s="1"/>
  <c r="AE884" i="1" a="1"/>
  <c r="AE884" i="1" s="1"/>
  <c r="AE885" i="1" a="1"/>
  <c r="AE885" i="1" s="1"/>
  <c r="AE886" i="1" a="1"/>
  <c r="AE886" i="1" s="1"/>
  <c r="AE887" i="1" a="1"/>
  <c r="AE887" i="1" s="1"/>
  <c r="AE888" i="1" a="1"/>
  <c r="AE888" i="1" s="1"/>
  <c r="AE889" i="1" a="1"/>
  <c r="AE889" i="1" s="1"/>
  <c r="AE890" i="1" a="1"/>
  <c r="AE890" i="1" s="1"/>
  <c r="AE891" i="1" a="1"/>
  <c r="AE891" i="1" s="1"/>
  <c r="AE892" i="1" a="1"/>
  <c r="AE892" i="1" s="1"/>
  <c r="AE893" i="1" a="1"/>
  <c r="AE893" i="1" s="1"/>
  <c r="AE894" i="1" a="1"/>
  <c r="AE894" i="1" s="1"/>
  <c r="AE895" i="1" a="1"/>
  <c r="AE895" i="1" s="1"/>
  <c r="AE896" i="1" a="1"/>
  <c r="AE896" i="1" s="1"/>
  <c r="AE897" i="1" a="1"/>
  <c r="AE897" i="1" s="1"/>
  <c r="AE898" i="1" a="1"/>
  <c r="AE898" i="1" s="1"/>
  <c r="AE899" i="1" a="1"/>
  <c r="AE899" i="1" s="1"/>
  <c r="AE900" i="1" a="1"/>
  <c r="AE900" i="1" s="1"/>
  <c r="AE901" i="1" a="1"/>
  <c r="AE901" i="1" s="1"/>
  <c r="AE902" i="1" a="1"/>
  <c r="AE902" i="1" s="1"/>
  <c r="AE903" i="1" a="1"/>
  <c r="AE903" i="1" s="1"/>
  <c r="AE904" i="1" a="1"/>
  <c r="AE904" i="1" s="1"/>
  <c r="AE905" i="1" a="1"/>
  <c r="AE905" i="1" s="1"/>
  <c r="AE906" i="1" a="1"/>
  <c r="AE906" i="1" s="1"/>
  <c r="AE907" i="1" a="1"/>
  <c r="AE907" i="1" s="1"/>
  <c r="AE908" i="1" a="1"/>
  <c r="AE908" i="1" s="1"/>
  <c r="AE909" i="1" a="1"/>
  <c r="AE909" i="1" s="1"/>
  <c r="AE910" i="1" a="1"/>
  <c r="AE910" i="1" s="1"/>
  <c r="AE911" i="1" a="1"/>
  <c r="AE911" i="1" s="1"/>
  <c r="AE912" i="1" a="1"/>
  <c r="AE912" i="1" s="1"/>
  <c r="AE913" i="1" a="1"/>
  <c r="AE913" i="1" s="1"/>
  <c r="AE914" i="1" a="1"/>
  <c r="AE914" i="1" s="1"/>
  <c r="AE915" i="1" a="1"/>
  <c r="AE915" i="1" s="1"/>
  <c r="AE916" i="1" a="1"/>
  <c r="AE916" i="1" s="1"/>
  <c r="AE917" i="1" a="1"/>
  <c r="AE917" i="1" s="1"/>
  <c r="AE918" i="1" a="1"/>
  <c r="AE918" i="1" s="1"/>
  <c r="AE919" i="1" a="1"/>
  <c r="AE919" i="1" s="1"/>
  <c r="AE920" i="1" a="1"/>
  <c r="AE920" i="1" s="1"/>
  <c r="AE921" i="1" a="1"/>
  <c r="AE921" i="1" s="1"/>
  <c r="AE922" i="1" a="1"/>
  <c r="AE922" i="1" s="1"/>
  <c r="AE923" i="1" a="1"/>
  <c r="AE923" i="1" s="1"/>
  <c r="AE924" i="1" a="1"/>
  <c r="AE924" i="1" s="1"/>
  <c r="AE925" i="1" a="1"/>
  <c r="AE925" i="1" s="1"/>
  <c r="AE926" i="1" a="1"/>
  <c r="AE926" i="1" s="1"/>
  <c r="AE927" i="1" a="1"/>
  <c r="AE927" i="1" s="1"/>
  <c r="AE928" i="1" a="1"/>
  <c r="AE928" i="1" s="1"/>
  <c r="AE929" i="1" a="1"/>
  <c r="AE929" i="1" s="1"/>
  <c r="AE930" i="1" a="1"/>
  <c r="AE930" i="1" s="1"/>
  <c r="AE931" i="1" a="1"/>
  <c r="AE931" i="1" s="1"/>
  <c r="AE932" i="1" a="1"/>
  <c r="AE932" i="1" s="1"/>
  <c r="AE933" i="1" a="1"/>
  <c r="AE933" i="1" s="1"/>
  <c r="AE934" i="1" a="1"/>
  <c r="AE934" i="1" s="1"/>
  <c r="AE935" i="1" a="1"/>
  <c r="AE935" i="1" s="1"/>
  <c r="AE936" i="1" a="1"/>
  <c r="AE936" i="1" s="1"/>
  <c r="AE937" i="1" a="1"/>
  <c r="AE937" i="1" s="1"/>
  <c r="AE938" i="1" a="1"/>
  <c r="AE938" i="1" s="1"/>
  <c r="AE939" i="1" a="1"/>
  <c r="AE939" i="1" s="1"/>
  <c r="AE940" i="1" a="1"/>
  <c r="AE940" i="1" s="1"/>
  <c r="AE941" i="1" a="1"/>
  <c r="AE941" i="1" s="1"/>
  <c r="AE942" i="1" a="1"/>
  <c r="AE942" i="1" s="1"/>
  <c r="AE943" i="1" a="1"/>
  <c r="AE943" i="1" s="1"/>
  <c r="AE944" i="1" a="1"/>
  <c r="AE944" i="1" s="1"/>
  <c r="AE945" i="1" a="1"/>
  <c r="AE945" i="1" s="1"/>
  <c r="AE946" i="1" a="1"/>
  <c r="AE946" i="1" s="1"/>
  <c r="AE947" i="1" a="1"/>
  <c r="AE947" i="1" s="1"/>
  <c r="AE948" i="1" a="1"/>
  <c r="AE948" i="1" s="1"/>
  <c r="AE949" i="1" a="1"/>
  <c r="AE949" i="1" s="1"/>
  <c r="AE950" i="1" a="1"/>
  <c r="AE950" i="1" s="1"/>
  <c r="AE951" i="1" a="1"/>
  <c r="AE951" i="1" s="1"/>
  <c r="AE952" i="1" a="1"/>
  <c r="AE952" i="1" s="1"/>
  <c r="AE953" i="1" a="1"/>
  <c r="AE953" i="1" s="1"/>
  <c r="AE954" i="1" a="1"/>
  <c r="AE954" i="1" s="1"/>
  <c r="AE955" i="1" a="1"/>
  <c r="AE955" i="1" s="1"/>
  <c r="AE956" i="1" a="1"/>
  <c r="AE956" i="1" s="1"/>
  <c r="AE957" i="1" a="1"/>
  <c r="AE957" i="1" s="1"/>
  <c r="AE958" i="1" a="1"/>
  <c r="AE958" i="1" s="1"/>
  <c r="AE959" i="1" a="1"/>
  <c r="AE959" i="1" s="1"/>
  <c r="AE960" i="1" a="1"/>
  <c r="AE960" i="1" s="1"/>
  <c r="AE961" i="1" a="1"/>
  <c r="AE961" i="1" s="1"/>
  <c r="AE962" i="1" a="1"/>
  <c r="AE962" i="1" s="1"/>
  <c r="AE963" i="1" a="1"/>
  <c r="AE963" i="1" s="1"/>
  <c r="AE964" i="1" a="1"/>
  <c r="AE964" i="1" s="1"/>
  <c r="AE965" i="1" a="1"/>
  <c r="AE965" i="1" s="1"/>
  <c r="AE966" i="1" a="1"/>
  <c r="AE966" i="1" s="1"/>
  <c r="AE967" i="1" a="1"/>
  <c r="AE967" i="1" s="1"/>
  <c r="AE968" i="1" a="1"/>
  <c r="AE968" i="1" s="1"/>
  <c r="AE969" i="1" a="1"/>
  <c r="AE969" i="1" s="1"/>
  <c r="AE970" i="1" a="1"/>
  <c r="AE970" i="1" s="1"/>
  <c r="AE971" i="1" a="1"/>
  <c r="AE971" i="1" s="1"/>
  <c r="AE972" i="1" a="1"/>
  <c r="AE972" i="1" s="1"/>
  <c r="AE973" i="1" a="1"/>
  <c r="AE973" i="1" s="1"/>
  <c r="AE974" i="1" a="1"/>
  <c r="AE974" i="1" s="1"/>
  <c r="AE975" i="1" a="1"/>
  <c r="AE975" i="1" s="1"/>
  <c r="AE976" i="1" a="1"/>
  <c r="AE976" i="1" s="1"/>
  <c r="AE977" i="1" a="1"/>
  <c r="AE977" i="1" s="1"/>
  <c r="AE978" i="1" a="1"/>
  <c r="AE978" i="1" s="1"/>
  <c r="AE979" i="1" a="1"/>
  <c r="AE979" i="1" s="1"/>
  <c r="AE980" i="1" a="1"/>
  <c r="AE980" i="1" s="1"/>
  <c r="AE981" i="1" a="1"/>
  <c r="AE981" i="1" s="1"/>
  <c r="AE982" i="1" a="1"/>
  <c r="AE982" i="1" s="1"/>
  <c r="AE983" i="1" a="1"/>
  <c r="AE983" i="1" s="1"/>
  <c r="AE984" i="1" a="1"/>
  <c r="AE984" i="1" s="1"/>
  <c r="AE985" i="1" a="1"/>
  <c r="AE985" i="1" s="1"/>
  <c r="AE986" i="1" a="1"/>
  <c r="AE986" i="1" s="1"/>
  <c r="AE987" i="1" a="1"/>
  <c r="AE987" i="1" s="1"/>
  <c r="AE988" i="1" a="1"/>
  <c r="AE988" i="1" s="1"/>
  <c r="AE989" i="1" a="1"/>
  <c r="AE989" i="1" s="1"/>
  <c r="AE990" i="1" a="1"/>
  <c r="AE990" i="1" s="1"/>
  <c r="AE991" i="1" a="1"/>
  <c r="AE991" i="1" s="1"/>
  <c r="AE992" i="1" a="1"/>
  <c r="AE992" i="1" s="1"/>
  <c r="AE993" i="1" a="1"/>
  <c r="AE993" i="1" s="1"/>
  <c r="AE994" i="1" a="1"/>
  <c r="AE994" i="1" s="1"/>
  <c r="AE995" i="1" a="1"/>
  <c r="AE995" i="1" s="1"/>
  <c r="AE996" i="1" a="1"/>
  <c r="AE996" i="1" s="1"/>
  <c r="AE997" i="1" a="1"/>
  <c r="AE997" i="1" s="1"/>
  <c r="AE998" i="1" a="1"/>
  <c r="AE998" i="1" s="1"/>
  <c r="AE999" i="1" a="1"/>
  <c r="AE999" i="1" s="1"/>
  <c r="AE1000" i="1" a="1"/>
  <c r="AE1000" i="1" s="1"/>
  <c r="AE1001" i="1" a="1"/>
  <c r="AE1001" i="1" s="1"/>
  <c r="AE1002" i="1" a="1"/>
  <c r="AE1002" i="1" s="1"/>
  <c r="AE1003" i="1" a="1"/>
  <c r="AE1003" i="1" s="1"/>
  <c r="AE1004" i="1" a="1"/>
  <c r="AE1004" i="1" s="1"/>
  <c r="AE1005" i="1" a="1"/>
  <c r="AE1005" i="1" s="1"/>
  <c r="AE1006" i="1" a="1"/>
  <c r="AE1006" i="1" s="1"/>
  <c r="AE1007" i="1" a="1"/>
  <c r="AE1007" i="1" s="1"/>
  <c r="AE1008" i="1" a="1"/>
  <c r="AE1008" i="1" s="1"/>
  <c r="AE1009" i="1" a="1"/>
  <c r="AE1009" i="1" s="1"/>
  <c r="AE1010" i="1" a="1"/>
  <c r="AE1010" i="1" s="1"/>
  <c r="AE1011" i="1" a="1"/>
  <c r="AE1011" i="1" s="1"/>
  <c r="AE1012" i="1" a="1"/>
  <c r="AE1012" i="1" s="1"/>
  <c r="AE1013" i="1" a="1"/>
  <c r="AE1013" i="1" s="1"/>
  <c r="AE1014" i="1" a="1"/>
  <c r="AE1014" i="1" s="1"/>
  <c r="AE1015" i="1" a="1"/>
  <c r="AE1015" i="1" s="1"/>
  <c r="AE1016" i="1" a="1"/>
  <c r="AE1016" i="1" s="1"/>
  <c r="AE1017" i="1" a="1"/>
  <c r="AE1017" i="1" s="1"/>
  <c r="AE1018" i="1" a="1"/>
  <c r="AE1018" i="1" s="1"/>
  <c r="AE1019" i="1" a="1"/>
  <c r="AE1019" i="1" s="1"/>
  <c r="AE1020" i="1" a="1"/>
  <c r="AE1020" i="1" s="1"/>
  <c r="AE1021" i="1" a="1"/>
  <c r="AE1021" i="1" s="1"/>
  <c r="AE1022" i="1" a="1"/>
  <c r="AE1022" i="1" s="1"/>
  <c r="AE1023" i="1" a="1"/>
  <c r="AE1023" i="1" s="1"/>
  <c r="AE1024" i="1" a="1"/>
  <c r="AE1024" i="1" s="1"/>
  <c r="AE1025" i="1" a="1"/>
  <c r="AE1025" i="1" s="1"/>
  <c r="AE1026" i="1" a="1"/>
  <c r="AE1026" i="1" s="1"/>
  <c r="AE1027" i="1" a="1"/>
  <c r="AE1027" i="1" s="1"/>
  <c r="AE1028" i="1" a="1"/>
  <c r="AE1028" i="1" s="1"/>
  <c r="AE1029" i="1" a="1"/>
  <c r="AE1029" i="1" s="1"/>
  <c r="AE1030" i="1" a="1"/>
  <c r="AE1030" i="1" s="1"/>
  <c r="AE1031" i="1" a="1"/>
  <c r="AE1031" i="1" s="1"/>
  <c r="AE1032" i="1" a="1"/>
  <c r="AE1032" i="1" s="1"/>
  <c r="AE1033" i="1" a="1"/>
  <c r="AE1033" i="1" s="1"/>
  <c r="AE1034" i="1" a="1"/>
  <c r="AE1034" i="1" s="1"/>
  <c r="AE1035" i="1" a="1"/>
  <c r="AE1035" i="1" s="1"/>
  <c r="AE1036" i="1" a="1"/>
  <c r="AE1036" i="1" s="1"/>
  <c r="AE1037" i="1" a="1"/>
  <c r="AE1037" i="1" s="1"/>
  <c r="AE1038" i="1" a="1"/>
  <c r="AE1038" i="1" s="1"/>
  <c r="AE1039" i="1" a="1"/>
  <c r="AE1039" i="1" s="1"/>
  <c r="AE1040" i="1" a="1"/>
  <c r="AE1040" i="1" s="1"/>
  <c r="AE1041" i="1" a="1"/>
  <c r="AE1041" i="1" s="1"/>
  <c r="AE1042" i="1" a="1"/>
  <c r="AE1042" i="1" s="1"/>
  <c r="AE1043" i="1" a="1"/>
  <c r="AE1043" i="1" s="1"/>
  <c r="AE1044" i="1" a="1"/>
  <c r="AE1044" i="1" s="1"/>
  <c r="AE1045" i="1" a="1"/>
  <c r="AE1045" i="1" s="1"/>
  <c r="AE1046" i="1" a="1"/>
  <c r="AE1046" i="1" s="1"/>
  <c r="AE1047" i="1" a="1"/>
  <c r="AE1047" i="1" s="1"/>
  <c r="AE1048" i="1" a="1"/>
  <c r="AE1048" i="1" s="1"/>
  <c r="AE1049" i="1" a="1"/>
  <c r="AE1049" i="1" s="1"/>
  <c r="AE1050" i="1" a="1"/>
  <c r="AE1050" i="1" s="1"/>
  <c r="AE1051" i="1" a="1"/>
  <c r="AE1051" i="1" s="1"/>
  <c r="AE1052" i="1" a="1"/>
  <c r="AE1052" i="1" s="1"/>
  <c r="AE1053" i="1" a="1"/>
  <c r="AE1053" i="1" s="1"/>
  <c r="AE1054" i="1" a="1"/>
  <c r="AE1054" i="1" s="1"/>
  <c r="AE1055" i="1" a="1"/>
  <c r="AE1055" i="1" s="1"/>
  <c r="AE1056" i="1" a="1"/>
  <c r="AE1056" i="1" s="1"/>
  <c r="AE1057" i="1" a="1"/>
  <c r="AE1057" i="1" s="1"/>
  <c r="AE1058" i="1" a="1"/>
  <c r="AE1058" i="1" s="1"/>
  <c r="AE1059" i="1" a="1"/>
  <c r="AE1059" i="1" s="1"/>
  <c r="AE1060" i="1" a="1"/>
  <c r="AE1060" i="1" s="1"/>
  <c r="AE1061" i="1" a="1"/>
  <c r="AE1061" i="1" s="1"/>
  <c r="AE1062" i="1" a="1"/>
  <c r="AE1062" i="1" s="1"/>
  <c r="AE1063" i="1" a="1"/>
  <c r="AE1063" i="1" s="1"/>
  <c r="AE1064" i="1" a="1"/>
  <c r="AE1064" i="1" s="1"/>
  <c r="AE1065" i="1" a="1"/>
  <c r="AE1065" i="1" s="1"/>
  <c r="AE1066" i="1" a="1"/>
  <c r="AE1066" i="1" s="1"/>
  <c r="AE1067" i="1" a="1"/>
  <c r="AE1067" i="1" s="1"/>
  <c r="AE1068" i="1" a="1"/>
  <c r="AE1068" i="1" s="1"/>
  <c r="AE1069" i="1" a="1"/>
  <c r="AE1069" i="1" s="1"/>
  <c r="AE1070" i="1" a="1"/>
  <c r="AE1070" i="1" s="1"/>
  <c r="AE1071" i="1" a="1"/>
  <c r="AE1071" i="1" s="1"/>
  <c r="AE1072" i="1" a="1"/>
  <c r="AE1072" i="1" s="1"/>
  <c r="AE1073" i="1" a="1"/>
  <c r="AE1073" i="1" s="1"/>
  <c r="AE1074" i="1" a="1"/>
  <c r="AE1074" i="1" s="1"/>
  <c r="AE1075" i="1" a="1"/>
  <c r="AE1075" i="1" s="1"/>
  <c r="AE1076" i="1" a="1"/>
  <c r="AE1076" i="1" s="1"/>
  <c r="AE1077" i="1" a="1"/>
  <c r="AE1077" i="1" s="1"/>
  <c r="AE1078" i="1" a="1"/>
  <c r="AE1078" i="1" s="1"/>
  <c r="AE1079" i="1" a="1"/>
  <c r="AE1079" i="1" s="1"/>
  <c r="AE1080" i="1" a="1"/>
  <c r="AE1080" i="1" s="1"/>
  <c r="AE1081" i="1" a="1"/>
  <c r="AE1081" i="1" s="1"/>
  <c r="AE1082" i="1" a="1"/>
  <c r="AE1082" i="1" s="1"/>
  <c r="AE1083" i="1" a="1"/>
  <c r="AE1083" i="1" s="1"/>
  <c r="AE1084" i="1" a="1"/>
  <c r="AE1084" i="1" s="1"/>
  <c r="AE1085" i="1" a="1"/>
  <c r="AE1085" i="1" s="1"/>
  <c r="AE1086" i="1" a="1"/>
  <c r="AE1086" i="1" s="1"/>
  <c r="AE1087" i="1" a="1"/>
  <c r="AE1087" i="1" s="1"/>
  <c r="AE1088" i="1" a="1"/>
  <c r="AE1088" i="1" s="1"/>
  <c r="AE1089" i="1" a="1"/>
  <c r="AE1089" i="1" s="1"/>
  <c r="AE1090" i="1" a="1"/>
  <c r="AE1090" i="1" s="1"/>
  <c r="AE1091" i="1" a="1"/>
  <c r="AE1091" i="1" s="1"/>
  <c r="AE1092" i="1" a="1"/>
  <c r="AE1092" i="1" s="1"/>
  <c r="AE1093" i="1" a="1"/>
  <c r="AE1093" i="1" s="1"/>
  <c r="AE1094" i="1" a="1"/>
  <c r="AE1094" i="1" s="1"/>
  <c r="AE1095" i="1" a="1"/>
  <c r="AE1095" i="1" s="1"/>
  <c r="AE1096" i="1" a="1"/>
  <c r="AE1096" i="1" s="1"/>
  <c r="AE1097" i="1" a="1"/>
  <c r="AE1097" i="1" s="1"/>
  <c r="AE1098" i="1" a="1"/>
  <c r="AE1098" i="1" s="1"/>
  <c r="AE1099" i="1" a="1"/>
  <c r="AE1099" i="1" s="1"/>
  <c r="AE1100" i="1" a="1"/>
  <c r="AE1100" i="1" s="1"/>
  <c r="AE1101" i="1" a="1"/>
  <c r="AE1101" i="1" s="1"/>
  <c r="AE1102" i="1" a="1"/>
  <c r="AE1102" i="1" s="1"/>
  <c r="AE1103" i="1" a="1"/>
  <c r="AE1103" i="1" s="1"/>
  <c r="AE1104" i="1" a="1"/>
  <c r="AE1104" i="1" s="1"/>
  <c r="AE1105" i="1" a="1"/>
  <c r="AE1105" i="1" s="1"/>
  <c r="AE1106" i="1" a="1"/>
  <c r="AE1106" i="1" s="1"/>
  <c r="AE1107" i="1" a="1"/>
  <c r="AE1107" i="1" s="1"/>
  <c r="AE1108" i="1" a="1"/>
  <c r="AE1108" i="1" s="1"/>
  <c r="AE1109" i="1" a="1"/>
  <c r="AE1109" i="1" s="1"/>
  <c r="AE1110" i="1" a="1"/>
  <c r="AE1110" i="1" s="1"/>
  <c r="AE1111" i="1" a="1"/>
  <c r="AE1111" i="1" s="1"/>
  <c r="AE1112" i="1" a="1"/>
  <c r="AE1112" i="1" s="1"/>
  <c r="AE1113" i="1" a="1"/>
  <c r="AE1113" i="1" s="1"/>
  <c r="AE1114" i="1" a="1"/>
  <c r="AE1114" i="1" s="1"/>
  <c r="AE1115" i="1" a="1"/>
  <c r="AE1115" i="1" s="1"/>
  <c r="AE1116" i="1" a="1"/>
  <c r="AE1116" i="1" s="1"/>
  <c r="AE1117" i="1" a="1"/>
  <c r="AE1117" i="1" s="1"/>
  <c r="AE1118" i="1" a="1"/>
  <c r="AE1118" i="1" s="1"/>
  <c r="AE1119" i="1" a="1"/>
  <c r="AE1119" i="1" s="1"/>
  <c r="AE1120" i="1" a="1"/>
  <c r="AE1120" i="1" s="1"/>
  <c r="AE1121" i="1" a="1"/>
  <c r="AE1121" i="1" s="1"/>
  <c r="AE1122" i="1" a="1"/>
  <c r="AE1122" i="1" s="1"/>
  <c r="AE1123" i="1" a="1"/>
  <c r="AE1123" i="1" s="1"/>
  <c r="AE1124" i="1" a="1"/>
  <c r="AE1124" i="1" s="1"/>
  <c r="AE1125" i="1" a="1"/>
  <c r="AE1125" i="1" s="1"/>
  <c r="AE1126" i="1" a="1"/>
  <c r="AE1126" i="1" s="1"/>
  <c r="AE1127" i="1" a="1"/>
  <c r="AE1127" i="1" s="1"/>
  <c r="AE1128" i="1" a="1"/>
  <c r="AE1128" i="1" s="1"/>
  <c r="AE1129" i="1" a="1"/>
  <c r="AE1129" i="1" s="1"/>
  <c r="AE1130" i="1" a="1"/>
  <c r="AE1130" i="1" s="1"/>
  <c r="AE1131" i="1" a="1"/>
  <c r="AE1131" i="1" s="1"/>
  <c r="AE1132" i="1" a="1"/>
  <c r="AE1132" i="1" s="1"/>
  <c r="AE1133" i="1" a="1"/>
  <c r="AE1133" i="1" s="1"/>
  <c r="AE1134" i="1" a="1"/>
  <c r="AE1134" i="1" s="1"/>
  <c r="AE1135" i="1" a="1"/>
  <c r="AE1135" i="1" s="1"/>
  <c r="AE1136" i="1" a="1"/>
  <c r="AE1136" i="1" s="1"/>
  <c r="AE1137" i="1" a="1"/>
  <c r="AE1137" i="1" s="1"/>
  <c r="AE1138" i="1" a="1"/>
  <c r="AE1138" i="1" s="1"/>
  <c r="AE1139" i="1" a="1"/>
  <c r="AE1139" i="1" s="1"/>
  <c r="AE1140" i="1" a="1"/>
  <c r="AE1140" i="1" s="1"/>
  <c r="AE1141" i="1" a="1"/>
  <c r="AE1141" i="1" s="1"/>
  <c r="AE1142" i="1" a="1"/>
  <c r="AE1142" i="1" s="1"/>
  <c r="AE1143" i="1" a="1"/>
  <c r="AE1143" i="1" s="1"/>
  <c r="AE1144" i="1" a="1"/>
  <c r="AE1144" i="1" s="1"/>
  <c r="AE1145" i="1" a="1"/>
  <c r="AE1145" i="1" s="1"/>
  <c r="AE1146" i="1" a="1"/>
  <c r="AE1146" i="1" s="1"/>
  <c r="AE1147" i="1" a="1"/>
  <c r="AE1147" i="1" s="1"/>
  <c r="AE1148" i="1" a="1"/>
  <c r="AE1148" i="1" s="1"/>
  <c r="AE1149" i="1" a="1"/>
  <c r="AE1149" i="1" s="1"/>
  <c r="AE1150" i="1" a="1"/>
  <c r="AE1150" i="1" s="1"/>
  <c r="AE1151" i="1" a="1"/>
  <c r="AE1151" i="1" s="1"/>
  <c r="AE1152" i="1" a="1"/>
  <c r="AE1152" i="1" s="1"/>
  <c r="AE1153" i="1" a="1"/>
  <c r="AE1153" i="1" s="1"/>
  <c r="AE1154" i="1" a="1"/>
  <c r="AE1154" i="1" s="1"/>
  <c r="AE1155" i="1" a="1"/>
  <c r="AE1155" i="1" s="1"/>
  <c r="AE1156" i="1" a="1"/>
  <c r="AE1156" i="1" s="1"/>
  <c r="AE1157" i="1" a="1"/>
  <c r="AE1157" i="1" s="1"/>
  <c r="AE1158" i="1" a="1"/>
  <c r="AE1158" i="1" s="1"/>
  <c r="AE1159" i="1" a="1"/>
  <c r="AE1159" i="1" s="1"/>
  <c r="AE1160" i="1" a="1"/>
  <c r="AE1160" i="1" s="1"/>
  <c r="AE1161" i="1" a="1"/>
  <c r="AE1161" i="1" s="1"/>
  <c r="AE1162" i="1" a="1"/>
  <c r="AE1162" i="1" s="1"/>
  <c r="AE1163" i="1" a="1"/>
  <c r="AE1163" i="1" s="1"/>
  <c r="AE1164" i="1" a="1"/>
  <c r="AE1164" i="1" s="1"/>
  <c r="AE1165" i="1" a="1"/>
  <c r="AE1165" i="1" s="1"/>
  <c r="AE1166" i="1" a="1"/>
  <c r="AE1166" i="1" s="1"/>
  <c r="AE1167" i="1" a="1"/>
  <c r="AE1167" i="1" s="1"/>
  <c r="AE1168" i="1" a="1"/>
  <c r="AE1168" i="1" s="1"/>
  <c r="AE1169" i="1" a="1"/>
  <c r="AE1169" i="1" s="1"/>
  <c r="AE1170" i="1" a="1"/>
  <c r="AE1170" i="1" s="1"/>
  <c r="AE1171" i="1" a="1"/>
  <c r="AE1171" i="1" s="1"/>
  <c r="AE1172" i="1" a="1"/>
  <c r="AE1172" i="1" s="1"/>
  <c r="AE1173" i="1" a="1"/>
  <c r="AE1173" i="1" s="1"/>
  <c r="AE1174" i="1" a="1"/>
  <c r="AE1174" i="1" s="1"/>
  <c r="AE1175" i="1" a="1"/>
  <c r="AE1175" i="1" s="1"/>
  <c r="AE1176" i="1" a="1"/>
  <c r="AE1176" i="1" s="1"/>
  <c r="AE1177" i="1" a="1"/>
  <c r="AE1177" i="1" s="1"/>
  <c r="AE1178" i="1" a="1"/>
  <c r="AE1178" i="1" s="1"/>
  <c r="AE1179" i="1" a="1"/>
  <c r="AE1179" i="1" s="1"/>
  <c r="AE1180" i="1" a="1"/>
  <c r="AE1180" i="1" s="1"/>
  <c r="AE1181" i="1" a="1"/>
  <c r="AE1181" i="1" s="1"/>
  <c r="AE1182" i="1" a="1"/>
  <c r="AE1182" i="1" s="1"/>
  <c r="AE1183" i="1" a="1"/>
  <c r="AE1183" i="1" s="1"/>
  <c r="AE1184" i="1" a="1"/>
  <c r="AE1184" i="1" s="1"/>
  <c r="AE1185" i="1" a="1"/>
  <c r="AE1185" i="1" s="1"/>
  <c r="AE1186" i="1" a="1"/>
  <c r="AE1186" i="1" s="1"/>
  <c r="AE1187" i="1" a="1"/>
  <c r="AE1187" i="1" s="1"/>
  <c r="AE1188" i="1" a="1"/>
  <c r="AE1188" i="1" s="1"/>
  <c r="AE1189" i="1" a="1"/>
  <c r="AE1189" i="1" s="1"/>
  <c r="AE1190" i="1" a="1"/>
  <c r="AE1190" i="1" s="1"/>
  <c r="AE1191" i="1" a="1"/>
  <c r="AE1191" i="1" s="1"/>
  <c r="AE1192" i="1" a="1"/>
  <c r="AE1192" i="1" s="1"/>
  <c r="AE1193" i="1" a="1"/>
  <c r="AE1193" i="1" s="1"/>
  <c r="AE1194" i="1" a="1"/>
  <c r="AE1194" i="1" s="1"/>
  <c r="AE1195" i="1" a="1"/>
  <c r="AE1195" i="1" s="1"/>
  <c r="AE1196" i="1" a="1"/>
  <c r="AE1196" i="1" s="1"/>
  <c r="AE1197" i="1" a="1"/>
  <c r="AE1197" i="1" s="1"/>
  <c r="AE1198" i="1" a="1"/>
  <c r="AE1198" i="1" s="1"/>
  <c r="AE1199" i="1" a="1"/>
  <c r="AE1199" i="1" s="1"/>
  <c r="AE1200" i="1" a="1"/>
  <c r="AE1200" i="1" s="1"/>
  <c r="AE1201" i="1" a="1"/>
  <c r="AE1201" i="1" s="1"/>
  <c r="AE1202" i="1" a="1"/>
  <c r="AE1202" i="1" s="1"/>
  <c r="AE1203" i="1" a="1"/>
  <c r="AE1203" i="1" s="1"/>
  <c r="AE1204" i="1" a="1"/>
  <c r="AE1204" i="1" s="1"/>
  <c r="AE1205" i="1" a="1"/>
  <c r="AE1205" i="1" s="1"/>
  <c r="AE1206" i="1" a="1"/>
  <c r="AE1206" i="1" s="1"/>
  <c r="AE1207" i="1" a="1"/>
  <c r="AE1207" i="1" s="1"/>
  <c r="AE1208" i="1" a="1"/>
  <c r="AE1208" i="1" s="1"/>
  <c r="AE1209" i="1" a="1"/>
  <c r="AE1209" i="1" s="1"/>
  <c r="AE1210" i="1" a="1"/>
  <c r="AE1210" i="1" s="1"/>
  <c r="AE1211" i="1" a="1"/>
  <c r="AE1211" i="1" s="1"/>
  <c r="AE1212" i="1" a="1"/>
  <c r="AE1212" i="1" s="1"/>
  <c r="AE1213" i="1" a="1"/>
  <c r="AE1213" i="1" s="1"/>
  <c r="AE1214" i="1" a="1"/>
  <c r="AE1214" i="1" s="1"/>
  <c r="AE1215" i="1" a="1"/>
  <c r="AE1215" i="1" s="1"/>
  <c r="AE1216" i="1" a="1"/>
  <c r="AE1216" i="1" s="1"/>
  <c r="AE1217" i="1" a="1"/>
  <c r="AE1217" i="1" s="1"/>
  <c r="AE1218" i="1" a="1"/>
  <c r="AE1218" i="1" s="1"/>
  <c r="AE1219" i="1" a="1"/>
  <c r="AE1219" i="1" s="1"/>
  <c r="AE1220" i="1" a="1"/>
  <c r="AE1220" i="1" s="1"/>
  <c r="AE1221" i="1" a="1"/>
  <c r="AE1221" i="1" s="1"/>
  <c r="AE1222" i="1" a="1"/>
  <c r="AE1222" i="1" s="1"/>
  <c r="AE1223" i="1" a="1"/>
  <c r="AE1223" i="1" s="1"/>
  <c r="AE1224" i="1" a="1"/>
  <c r="AE1224" i="1" s="1"/>
  <c r="AE1225" i="1" a="1"/>
  <c r="AE1225" i="1" s="1"/>
  <c r="AE1226" i="1" a="1"/>
  <c r="AE1226" i="1" s="1"/>
  <c r="AE1227" i="1" a="1"/>
  <c r="AE1227" i="1" s="1"/>
  <c r="AE1228" i="1" a="1"/>
  <c r="AE1228" i="1" s="1"/>
  <c r="AE1229" i="1" a="1"/>
  <c r="AE1229" i="1" s="1"/>
  <c r="AE1230" i="1" a="1"/>
  <c r="AE1230" i="1" s="1"/>
  <c r="AE1231" i="1" a="1"/>
  <c r="AE1231" i="1" s="1"/>
  <c r="AE1232" i="1" a="1"/>
  <c r="AE1232" i="1" s="1"/>
  <c r="AE1233" i="1" a="1"/>
  <c r="AE1233" i="1" s="1"/>
  <c r="AE1234" i="1" a="1"/>
  <c r="AE1234" i="1" s="1"/>
  <c r="AE1235" i="1" a="1"/>
  <c r="AE1235" i="1" s="1"/>
  <c r="AE1236" i="1" a="1"/>
  <c r="AE1236" i="1" s="1"/>
  <c r="AE1237" i="1" a="1"/>
  <c r="AE1237" i="1" s="1"/>
  <c r="AE1238" i="1" a="1"/>
  <c r="AE1238" i="1" s="1"/>
  <c r="AE1239" i="1" a="1"/>
  <c r="AE1239" i="1" s="1"/>
  <c r="AE1240" i="1" a="1"/>
  <c r="AE1240" i="1" s="1"/>
  <c r="AE1241" i="1" a="1"/>
  <c r="AE1241" i="1" s="1"/>
  <c r="AE1242" i="1" a="1"/>
  <c r="AE1242" i="1" s="1"/>
  <c r="AE1243" i="1" a="1"/>
  <c r="AE1243" i="1" s="1"/>
  <c r="AE1244" i="1" a="1"/>
  <c r="AE1244" i="1" s="1"/>
  <c r="AE1245" i="1" a="1"/>
  <c r="AE1245" i="1" s="1"/>
  <c r="AE1246" i="1" a="1"/>
  <c r="AE1246" i="1" s="1"/>
  <c r="AE1247" i="1" a="1"/>
  <c r="AE1247" i="1" s="1"/>
  <c r="AE1248" i="1" a="1"/>
  <c r="AE1248" i="1" s="1"/>
  <c r="AE1249" i="1" a="1"/>
  <c r="AE1249" i="1" s="1"/>
  <c r="AE1250" i="1" a="1"/>
  <c r="AE1250" i="1" s="1"/>
  <c r="AE1251" i="1" a="1"/>
  <c r="AE1251" i="1" s="1"/>
  <c r="AE1252" i="1" a="1"/>
  <c r="AE1252" i="1" s="1"/>
  <c r="AE1253" i="1" a="1"/>
  <c r="AE1253" i="1" s="1"/>
  <c r="AE1254" i="1" a="1"/>
  <c r="AE1254" i="1" s="1"/>
  <c r="AE1255" i="1" a="1"/>
  <c r="AE1255" i="1" s="1"/>
  <c r="AE1256" i="1" a="1"/>
  <c r="AE1256" i="1" s="1"/>
  <c r="AE1257" i="1" a="1"/>
  <c r="AE1257" i="1" s="1"/>
  <c r="AE1258" i="1" a="1"/>
  <c r="AE1258" i="1" s="1"/>
  <c r="AE1259" i="1" a="1"/>
  <c r="AE1259" i="1" s="1"/>
  <c r="AE1260" i="1" a="1"/>
  <c r="AE1260" i="1" s="1"/>
  <c r="AE1261" i="1" a="1"/>
  <c r="AE1261" i="1" s="1"/>
  <c r="AE1262" i="1" a="1"/>
  <c r="AE1262" i="1" s="1"/>
  <c r="AE1263" i="1" a="1"/>
  <c r="AE1263" i="1" s="1"/>
  <c r="AE1264" i="1" a="1"/>
  <c r="AE1264" i="1" s="1"/>
  <c r="AE1265" i="1" a="1"/>
  <c r="AE1265" i="1" s="1"/>
  <c r="AE1266" i="1" a="1"/>
  <c r="AE1266" i="1" s="1"/>
  <c r="AE1267" i="1" a="1"/>
  <c r="AE1267" i="1" s="1"/>
  <c r="AE1268" i="1" a="1"/>
  <c r="AE1268" i="1" s="1"/>
  <c r="AE1269" i="1" a="1"/>
  <c r="AE1269" i="1" s="1"/>
  <c r="AE1270" i="1" a="1"/>
  <c r="AE1270" i="1" s="1"/>
  <c r="AE1271" i="1" a="1"/>
  <c r="AE1271" i="1" s="1"/>
  <c r="AE1272" i="1" a="1"/>
  <c r="AE1272" i="1" s="1"/>
  <c r="AE1273" i="1" a="1"/>
  <c r="AE1273" i="1" s="1"/>
  <c r="AE1274" i="1" a="1"/>
  <c r="AE1274" i="1" s="1"/>
  <c r="AE1275" i="1" a="1"/>
  <c r="AE1275" i="1" s="1"/>
  <c r="AE1276" i="1" a="1"/>
  <c r="AE1276" i="1" s="1"/>
  <c r="AE1277" i="1" a="1"/>
  <c r="AE1277" i="1" s="1"/>
  <c r="AE1278" i="1" a="1"/>
  <c r="AE1278" i="1" s="1"/>
  <c r="AE1279" i="1" a="1"/>
  <c r="AE1279" i="1" s="1"/>
  <c r="AE1280" i="1" a="1"/>
  <c r="AE1280" i="1" s="1"/>
  <c r="AE1281" i="1" a="1"/>
  <c r="AE1281" i="1" s="1"/>
  <c r="AE1282" i="1" a="1"/>
  <c r="AE1282" i="1" s="1"/>
  <c r="AE1283" i="1" a="1"/>
  <c r="AE1283" i="1" s="1"/>
  <c r="AE1284" i="1" a="1"/>
  <c r="AE1284" i="1" s="1"/>
  <c r="AE1285" i="1" a="1"/>
  <c r="AE1285" i="1" s="1"/>
  <c r="AE1286" i="1" a="1"/>
  <c r="AE1286" i="1" s="1"/>
  <c r="AE1287" i="1" a="1"/>
  <c r="AE1287" i="1" s="1"/>
  <c r="AE1288" i="1" a="1"/>
  <c r="AE1288" i="1" s="1"/>
  <c r="AE1289" i="1" a="1"/>
  <c r="AE1289" i="1" s="1"/>
  <c r="AE1290" i="1" a="1"/>
  <c r="AE1290" i="1" s="1"/>
  <c r="AE1291" i="1" a="1"/>
  <c r="AE1291" i="1" s="1"/>
  <c r="AE1292" i="1" a="1"/>
  <c r="AE1292" i="1" s="1"/>
  <c r="AE1293" i="1" a="1"/>
  <c r="AE1293" i="1" s="1"/>
  <c r="AE1294" i="1" a="1"/>
  <c r="AE1294" i="1" s="1"/>
  <c r="AE1295" i="1" a="1"/>
  <c r="AE1295" i="1" s="1"/>
  <c r="AE1296" i="1" a="1"/>
  <c r="AE1296" i="1" s="1"/>
  <c r="AE1297" i="1" a="1"/>
  <c r="AE1297" i="1" s="1"/>
  <c r="AE1298" i="1" a="1"/>
  <c r="AE1298" i="1" s="1"/>
  <c r="AE1299" i="1" a="1"/>
  <c r="AE1299" i="1" s="1"/>
  <c r="AE1300" i="1" a="1"/>
  <c r="AE1300" i="1" s="1"/>
  <c r="AE1301" i="1" a="1"/>
  <c r="AE1301" i="1" s="1"/>
  <c r="AE1302" i="1" a="1"/>
  <c r="AE1302" i="1" s="1"/>
  <c r="AE1303" i="1" a="1"/>
  <c r="AE1303" i="1" s="1"/>
  <c r="AE1304" i="1" a="1"/>
  <c r="AE1304" i="1" s="1"/>
  <c r="AE1305" i="1" a="1"/>
  <c r="AE1305" i="1" s="1"/>
  <c r="AE1306" i="1" a="1"/>
  <c r="AE1306" i="1" s="1"/>
  <c r="AE1307" i="1" a="1"/>
  <c r="AE1307" i="1" s="1"/>
  <c r="AE1308" i="1" a="1"/>
  <c r="AE1308" i="1" s="1"/>
  <c r="AE1309" i="1" a="1"/>
  <c r="AE1309" i="1" s="1"/>
  <c r="AE1310" i="1" a="1"/>
  <c r="AE1310" i="1" s="1"/>
  <c r="AE1311" i="1" a="1"/>
  <c r="AE1311" i="1" s="1"/>
  <c r="AE1312" i="1" a="1"/>
  <c r="AE1312" i="1" s="1"/>
  <c r="AE1313" i="1" a="1"/>
  <c r="AE1313" i="1" s="1"/>
  <c r="AE1314" i="1" a="1"/>
  <c r="AE1314" i="1" s="1"/>
  <c r="AE1315" i="1" a="1"/>
  <c r="AE1315" i="1" s="1"/>
  <c r="AE1316" i="1" a="1"/>
  <c r="AE1316" i="1" s="1"/>
  <c r="AE1317" i="1" a="1"/>
  <c r="AE1317" i="1" s="1"/>
  <c r="AE1318" i="1" a="1"/>
  <c r="AE1318" i="1" s="1"/>
  <c r="AE1319" i="1" a="1"/>
  <c r="AE1319" i="1" s="1"/>
  <c r="AE1320" i="1" a="1"/>
  <c r="AE1320" i="1" s="1"/>
  <c r="AE1321" i="1" a="1"/>
  <c r="AE1321" i="1" s="1"/>
  <c r="AE1322" i="1" a="1"/>
  <c r="AE1322" i="1" s="1"/>
  <c r="AE1323" i="1" a="1"/>
  <c r="AE1323" i="1" s="1"/>
  <c r="AE1324" i="1" a="1"/>
  <c r="AE1324" i="1" s="1"/>
  <c r="AE1325" i="1" a="1"/>
  <c r="AE1325" i="1" s="1"/>
  <c r="AE1326" i="1" a="1"/>
  <c r="AE1326" i="1" s="1"/>
  <c r="AE1327" i="1" a="1"/>
  <c r="AE1327" i="1" s="1"/>
  <c r="AE1328" i="1" a="1"/>
  <c r="AE1328" i="1" s="1"/>
  <c r="AE1329" i="1" a="1"/>
  <c r="AE1329" i="1" s="1"/>
  <c r="AE1330" i="1" a="1"/>
  <c r="AE1330" i="1" s="1"/>
  <c r="AE1331" i="1" a="1"/>
  <c r="AE1331" i="1" s="1"/>
  <c r="AE1332" i="1" a="1"/>
  <c r="AE1332" i="1" s="1"/>
  <c r="AE1333" i="1" a="1"/>
  <c r="AE1333" i="1" s="1"/>
  <c r="AE1334" i="1" a="1"/>
  <c r="AE1334" i="1" s="1"/>
  <c r="AE1335" i="1" a="1"/>
  <c r="AE1335" i="1" s="1"/>
  <c r="AE1336" i="1" a="1"/>
  <c r="AE1336" i="1" s="1"/>
  <c r="AE1337" i="1" a="1"/>
  <c r="AE1337" i="1" s="1"/>
  <c r="AE1338" i="1" a="1"/>
  <c r="AE1338" i="1" s="1"/>
  <c r="AE1339" i="1" a="1"/>
  <c r="AE1339" i="1" s="1"/>
  <c r="AE1340" i="1" a="1"/>
  <c r="AE1340" i="1" s="1"/>
  <c r="AE1341" i="1" a="1"/>
  <c r="AE1341" i="1" s="1"/>
  <c r="AE1342" i="1" a="1"/>
  <c r="AE1342" i="1" s="1"/>
  <c r="AE1343" i="1" a="1"/>
  <c r="AE1343" i="1" s="1"/>
  <c r="AE1344" i="1" a="1"/>
  <c r="AE1344" i="1" s="1"/>
  <c r="AE1345" i="1" a="1"/>
  <c r="AE1345" i="1" s="1"/>
  <c r="AE1346" i="1" a="1"/>
  <c r="AE1346" i="1" s="1"/>
  <c r="AE1347" i="1" a="1"/>
  <c r="AE1347" i="1" s="1"/>
  <c r="AE1348" i="1" a="1"/>
  <c r="AE1348" i="1" s="1"/>
  <c r="AE1349" i="1" a="1"/>
  <c r="AE1349" i="1" s="1"/>
  <c r="AE1350" i="1" a="1"/>
  <c r="AE1350" i="1" s="1"/>
  <c r="AE1351" i="1" a="1"/>
  <c r="AE1351" i="1" s="1"/>
  <c r="AE1352" i="1" a="1"/>
  <c r="AE1352" i="1" s="1"/>
  <c r="AE1353" i="1" a="1"/>
  <c r="AE1353" i="1" s="1"/>
  <c r="AE1354" i="1" a="1"/>
  <c r="AE1354" i="1" s="1"/>
  <c r="AE1355" i="1" a="1"/>
  <c r="AE1355" i="1" s="1"/>
  <c r="AE1356" i="1" a="1"/>
  <c r="AE1356" i="1" s="1"/>
  <c r="AE1357" i="1" a="1"/>
  <c r="AE1357" i="1" s="1"/>
  <c r="AE1358" i="1" a="1"/>
  <c r="AE1358" i="1" s="1"/>
  <c r="AE1359" i="1" a="1"/>
  <c r="AE1359" i="1" s="1"/>
  <c r="AE1360" i="1" a="1"/>
  <c r="AE1360" i="1" s="1"/>
  <c r="AE1361" i="1" a="1"/>
  <c r="AE1361" i="1" s="1"/>
  <c r="AE1362" i="1" a="1"/>
  <c r="AE1362" i="1" s="1"/>
  <c r="AE1363" i="1" a="1"/>
  <c r="AE1363" i="1" s="1"/>
  <c r="AE1364" i="1" a="1"/>
  <c r="AE1364" i="1" s="1"/>
  <c r="AE1365" i="1" a="1"/>
  <c r="AE1365" i="1" s="1"/>
  <c r="AE1366" i="1" a="1"/>
  <c r="AE1366" i="1" s="1"/>
  <c r="AE1367" i="1" a="1"/>
  <c r="AE1367" i="1" s="1"/>
  <c r="AE1368" i="1" a="1"/>
  <c r="AE1368" i="1" s="1"/>
  <c r="AE1369" i="1" a="1"/>
  <c r="AE1369" i="1" s="1"/>
  <c r="AE1370" i="1" a="1"/>
  <c r="AE1370" i="1" s="1"/>
  <c r="AE1371" i="1" a="1"/>
  <c r="AE1371" i="1" s="1"/>
  <c r="AE1372" i="1" a="1"/>
  <c r="AE1372" i="1" s="1"/>
  <c r="AE1373" i="1" a="1"/>
  <c r="AE1373" i="1" s="1"/>
  <c r="AE1374" i="1" a="1"/>
  <c r="AE1374" i="1" s="1"/>
  <c r="AE1375" i="1" a="1"/>
  <c r="AE1375" i="1" s="1"/>
  <c r="AE1376" i="1" a="1"/>
  <c r="AE1376" i="1" s="1"/>
  <c r="AE1377" i="1" a="1"/>
  <c r="AE1377" i="1" s="1"/>
  <c r="AE1378" i="1" a="1"/>
  <c r="AE1378" i="1" s="1"/>
  <c r="AE1379" i="1" a="1"/>
  <c r="AE1379" i="1" s="1"/>
  <c r="AE1380" i="1" a="1"/>
  <c r="AE1380" i="1" s="1"/>
  <c r="AE1381" i="1" a="1"/>
  <c r="AE1381" i="1" s="1"/>
  <c r="AE1382" i="1" a="1"/>
  <c r="AE1382" i="1" s="1"/>
  <c r="AE1383" i="1" a="1"/>
  <c r="AE1383" i="1" s="1"/>
  <c r="AE1384" i="1" a="1"/>
  <c r="AE1384" i="1" s="1"/>
  <c r="AE1385" i="1" a="1"/>
  <c r="AE1385" i="1" s="1"/>
  <c r="AE1386" i="1" a="1"/>
  <c r="AE1386" i="1" s="1"/>
  <c r="AE1387" i="1" a="1"/>
  <c r="AE1387" i="1" s="1"/>
  <c r="AE1388" i="1" a="1"/>
  <c r="AE1388" i="1" s="1"/>
  <c r="AE1389" i="1" a="1"/>
  <c r="AE1389" i="1" s="1"/>
  <c r="AE1390" i="1" a="1"/>
  <c r="AE1390" i="1" s="1"/>
  <c r="AE1391" i="1" a="1"/>
  <c r="AE1391" i="1" s="1"/>
  <c r="AE1392" i="1" a="1"/>
  <c r="AE1392" i="1" s="1"/>
  <c r="AE1393" i="1" a="1"/>
  <c r="AE1393" i="1" s="1"/>
  <c r="AE1394" i="1" a="1"/>
  <c r="AE1394" i="1" s="1"/>
  <c r="AE1395" i="1" a="1"/>
  <c r="AE1395" i="1" s="1"/>
  <c r="AE1396" i="1" a="1"/>
  <c r="AE1396" i="1" s="1"/>
  <c r="AE1397" i="1" a="1"/>
  <c r="AE1397" i="1" s="1"/>
  <c r="AE1398" i="1" a="1"/>
  <c r="AE1398" i="1" s="1"/>
  <c r="AE1399" i="1" a="1"/>
  <c r="AE1399" i="1" s="1"/>
  <c r="AE1400" i="1" a="1"/>
  <c r="AE1400" i="1" s="1"/>
  <c r="AE1401" i="1" a="1"/>
  <c r="AE1401" i="1" s="1"/>
  <c r="AE1402" i="1" a="1"/>
  <c r="AE1402" i="1" s="1"/>
  <c r="AE1403" i="1" a="1"/>
  <c r="AE1403" i="1" s="1"/>
  <c r="AE1404" i="1" a="1"/>
  <c r="AE1404" i="1" s="1"/>
  <c r="AE1405" i="1" a="1"/>
  <c r="AE1405" i="1" s="1"/>
  <c r="AE1406" i="1" a="1"/>
  <c r="AE1406" i="1" s="1"/>
  <c r="AE1407" i="1" a="1"/>
  <c r="AE1407" i="1" s="1"/>
  <c r="AE1408" i="1" a="1"/>
  <c r="AE1408" i="1" s="1"/>
  <c r="AE1409" i="1" a="1"/>
  <c r="AE1409" i="1" s="1"/>
  <c r="AE1410" i="1" a="1"/>
  <c r="AE1410" i="1" s="1"/>
  <c r="AE1411" i="1" a="1"/>
  <c r="AE1411" i="1" s="1"/>
  <c r="AE1412" i="1" a="1"/>
  <c r="AE1412" i="1" s="1"/>
  <c r="AE1413" i="1" a="1"/>
  <c r="AE1413" i="1" s="1"/>
  <c r="AE1414" i="1" a="1"/>
  <c r="AE1414" i="1" s="1"/>
  <c r="AE1415" i="1" a="1"/>
  <c r="AE1415" i="1" s="1"/>
  <c r="AE1416" i="1" a="1"/>
  <c r="AE1416" i="1" s="1"/>
  <c r="AE1417" i="1" a="1"/>
  <c r="AE1417" i="1" s="1"/>
  <c r="AE1418" i="1" a="1"/>
  <c r="AE1418" i="1" s="1"/>
  <c r="AE1419" i="1" a="1"/>
  <c r="AE1419" i="1" s="1"/>
  <c r="AE1420" i="1" a="1"/>
  <c r="AE1420" i="1" s="1"/>
  <c r="AE1421" i="1" a="1"/>
  <c r="AE1421" i="1" s="1"/>
  <c r="AE1422" i="1" a="1"/>
  <c r="AE1422" i="1" s="1"/>
  <c r="AE1423" i="1" a="1"/>
  <c r="AE1423" i="1" s="1"/>
  <c r="AE1424" i="1" a="1"/>
  <c r="AE1424" i="1" s="1"/>
  <c r="AE1425" i="1" a="1"/>
  <c r="AE1425" i="1" s="1"/>
  <c r="AE1426" i="1" a="1"/>
  <c r="AE1426" i="1" s="1"/>
  <c r="AE1427" i="1" a="1"/>
  <c r="AE1427" i="1" s="1"/>
  <c r="AE1428" i="1" a="1"/>
  <c r="AE1428" i="1" s="1"/>
  <c r="AE1429" i="1" a="1"/>
  <c r="AE1429" i="1" s="1"/>
  <c r="AE1430" i="1" a="1"/>
  <c r="AE1430" i="1" s="1"/>
  <c r="AE1431" i="1" a="1"/>
  <c r="AE1431" i="1" s="1"/>
  <c r="AE1432" i="1" a="1"/>
  <c r="AE1432" i="1" s="1"/>
  <c r="AE1433" i="1" a="1"/>
  <c r="AE1433" i="1" s="1"/>
  <c r="AE1434" i="1" a="1"/>
  <c r="AE1434" i="1" s="1"/>
  <c r="AE1435" i="1" a="1"/>
  <c r="AE1435" i="1" s="1"/>
  <c r="AE1436" i="1" a="1"/>
  <c r="AE1436" i="1" s="1"/>
  <c r="AE1437" i="1" a="1"/>
  <c r="AE1437" i="1" s="1"/>
  <c r="AE1438" i="1" a="1"/>
  <c r="AE1438" i="1" s="1"/>
  <c r="AE1439" i="1" a="1"/>
  <c r="AE1439" i="1" s="1"/>
  <c r="AE1440" i="1" a="1"/>
  <c r="AE1440" i="1" s="1"/>
  <c r="AE1441" i="1" a="1"/>
  <c r="AE1441" i="1" s="1"/>
  <c r="AE1442" i="1" a="1"/>
  <c r="AE1442" i="1" s="1"/>
  <c r="AE1443" i="1" a="1"/>
  <c r="AE1443" i="1" s="1"/>
  <c r="AE1444" i="1" a="1"/>
  <c r="AE1444" i="1" s="1"/>
  <c r="AE1445" i="1" a="1"/>
  <c r="AE1445" i="1" s="1"/>
  <c r="AE1446" i="1" a="1"/>
  <c r="AE1446" i="1" s="1"/>
  <c r="AE1447" i="1" a="1"/>
  <c r="AE1447" i="1" s="1"/>
  <c r="AE1448" i="1" a="1"/>
  <c r="AE1448" i="1" s="1"/>
  <c r="AE1449" i="1" a="1"/>
  <c r="AE1449" i="1" s="1"/>
  <c r="AE1450" i="1" a="1"/>
  <c r="AE1450" i="1" s="1"/>
  <c r="AE1451" i="1" a="1"/>
  <c r="AE1451" i="1" s="1"/>
  <c r="AE1452" i="1" a="1"/>
  <c r="AE1452" i="1" s="1"/>
  <c r="AE1453" i="1" a="1"/>
  <c r="AE1453" i="1" s="1"/>
  <c r="AE1454" i="1" a="1"/>
  <c r="AE1454" i="1" s="1"/>
  <c r="AE1455" i="1" a="1"/>
  <c r="AE1455" i="1" s="1"/>
  <c r="AE1456" i="1" a="1"/>
  <c r="AE1456" i="1" s="1"/>
  <c r="AE1457" i="1" a="1"/>
  <c r="AE1457" i="1" s="1"/>
  <c r="AE1458" i="1" a="1"/>
  <c r="AE1458" i="1" s="1"/>
  <c r="AE1459" i="1" a="1"/>
  <c r="AE1459" i="1" s="1"/>
  <c r="AE1460" i="1" a="1"/>
  <c r="AE1460" i="1" s="1"/>
  <c r="AE1461" i="1" a="1"/>
  <c r="AE1461" i="1" s="1"/>
  <c r="AE1462" i="1" a="1"/>
  <c r="AE1462" i="1" s="1"/>
  <c r="AE1463" i="1" a="1"/>
  <c r="AE1463" i="1" s="1"/>
  <c r="AE1464" i="1" a="1"/>
  <c r="AE1464" i="1" s="1"/>
  <c r="AE1465" i="1" a="1"/>
  <c r="AE1465" i="1" s="1"/>
  <c r="AE1466" i="1" a="1"/>
  <c r="AE1466" i="1" s="1"/>
  <c r="AE1467" i="1" a="1"/>
  <c r="AE1467" i="1" s="1"/>
  <c r="AE1468" i="1" a="1"/>
  <c r="AE1468" i="1" s="1"/>
  <c r="AE1469" i="1" a="1"/>
  <c r="AE1469" i="1" s="1"/>
  <c r="AE1470" i="1" a="1"/>
  <c r="AE1470" i="1" s="1"/>
  <c r="AE1471" i="1" a="1"/>
  <c r="AE1471" i="1" s="1"/>
  <c r="AE1472" i="1" a="1"/>
  <c r="AE1472" i="1" s="1"/>
  <c r="AE1473" i="1" a="1"/>
  <c r="AE1473" i="1" s="1"/>
  <c r="AE1474" i="1" a="1"/>
  <c r="AE1474" i="1" s="1"/>
  <c r="AE1475" i="1" a="1"/>
  <c r="AE1475" i="1" s="1"/>
  <c r="AE1476" i="1" a="1"/>
  <c r="AE1476" i="1" s="1"/>
  <c r="AE1477" i="1" a="1"/>
  <c r="AE1477" i="1" s="1"/>
  <c r="AE1478" i="1" a="1"/>
  <c r="AE1478" i="1" s="1"/>
  <c r="AE1479" i="1" a="1"/>
  <c r="AE1479" i="1" s="1"/>
  <c r="AE1480" i="1" a="1"/>
  <c r="AE1480" i="1" s="1"/>
  <c r="AE1481" i="1" a="1"/>
  <c r="AE1481" i="1" s="1"/>
  <c r="AE1482" i="1" a="1"/>
  <c r="AE1482" i="1" s="1"/>
  <c r="AE1483" i="1" a="1"/>
  <c r="AE1483" i="1" s="1"/>
  <c r="AE1484" i="1" a="1"/>
  <c r="AE1484" i="1" s="1"/>
  <c r="AE1485" i="1" a="1"/>
  <c r="AE1485" i="1" s="1"/>
  <c r="AE1486" i="1" a="1"/>
  <c r="AE1486" i="1" s="1"/>
  <c r="AE1487" i="1" a="1"/>
  <c r="AE1487" i="1" s="1"/>
  <c r="AE1488" i="1" a="1"/>
  <c r="AE1488" i="1" s="1"/>
  <c r="AE1489" i="1" a="1"/>
  <c r="AE1489" i="1" s="1"/>
  <c r="AE1490" i="1" a="1"/>
  <c r="AE1490" i="1" s="1"/>
  <c r="AE1491" i="1" a="1"/>
  <c r="AE1491" i="1" s="1"/>
  <c r="AE1492" i="1" a="1"/>
  <c r="AE1492" i="1" s="1"/>
  <c r="AE1493" i="1" a="1"/>
  <c r="AE1493" i="1" s="1"/>
  <c r="AE1494" i="1" a="1"/>
  <c r="AE1494" i="1" s="1"/>
  <c r="AE1495" i="1" a="1"/>
  <c r="AE1495" i="1" s="1"/>
  <c r="AE1496" i="1" a="1"/>
  <c r="AE1496" i="1" s="1"/>
  <c r="AE1497" i="1" a="1"/>
  <c r="AE1497" i="1" s="1"/>
  <c r="AE1498" i="1" a="1"/>
  <c r="AE1498" i="1" s="1"/>
  <c r="AE1499" i="1" a="1"/>
  <c r="AE1499" i="1" s="1"/>
  <c r="AE1500" i="1" a="1"/>
  <c r="AE1500" i="1" s="1"/>
  <c r="AE1501" i="1" a="1"/>
  <c r="AE1501" i="1" s="1"/>
  <c r="AE1502" i="1" a="1"/>
  <c r="AE1502" i="1" s="1"/>
  <c r="AE1503" i="1" a="1"/>
  <c r="AE1503" i="1" s="1"/>
  <c r="AE1504" i="1" a="1"/>
  <c r="AE1504" i="1" s="1"/>
  <c r="AE1505" i="1" a="1"/>
  <c r="AE1505" i="1" s="1"/>
  <c r="AE1506" i="1" a="1"/>
  <c r="AE1506" i="1" s="1"/>
  <c r="AE1507" i="1" a="1"/>
  <c r="AE1507" i="1" s="1"/>
  <c r="AE1508" i="1" a="1"/>
  <c r="AE1508" i="1" s="1"/>
  <c r="AE1509" i="1" a="1"/>
  <c r="AE1509" i="1" s="1"/>
  <c r="AE1510" i="1" a="1"/>
  <c r="AE1510" i="1" s="1"/>
  <c r="AE1511" i="1" a="1"/>
  <c r="AE1511" i="1" s="1"/>
  <c r="AE1512" i="1" a="1"/>
  <c r="AE1512" i="1" s="1"/>
  <c r="AE1513" i="1" a="1"/>
  <c r="AE1513" i="1" s="1"/>
  <c r="AE1514" i="1" a="1"/>
  <c r="AE1514" i="1" s="1"/>
  <c r="AE1515" i="1" a="1"/>
  <c r="AE1515" i="1" s="1"/>
  <c r="AE1516" i="1" a="1"/>
  <c r="AE1516" i="1" s="1"/>
  <c r="AE1517" i="1" a="1"/>
  <c r="AE1517" i="1" s="1"/>
  <c r="AE1518" i="1" a="1"/>
  <c r="AE1518" i="1" s="1"/>
  <c r="AE1519" i="1" a="1"/>
  <c r="AE1519" i="1" s="1"/>
  <c r="AE1520" i="1" a="1"/>
  <c r="AE1520" i="1" s="1"/>
  <c r="AE1521" i="1" a="1"/>
  <c r="AE1521" i="1" s="1"/>
  <c r="AE1522" i="1" a="1"/>
  <c r="AE1522" i="1" s="1"/>
  <c r="AE1523" i="1" a="1"/>
  <c r="AE1523" i="1" s="1"/>
  <c r="AE1524" i="1" a="1"/>
  <c r="AE1524" i="1" s="1"/>
  <c r="AE1525" i="1" a="1"/>
  <c r="AE1525" i="1" s="1"/>
  <c r="AE1526" i="1" a="1"/>
  <c r="AE1526" i="1" s="1"/>
  <c r="AE1527" i="1" a="1"/>
  <c r="AE1527" i="1" s="1"/>
  <c r="AE1528" i="1" a="1"/>
  <c r="AE1528" i="1" s="1"/>
  <c r="AE1529" i="1" a="1"/>
  <c r="AE1529" i="1" s="1"/>
  <c r="AE1530" i="1" a="1"/>
  <c r="AE1530" i="1" s="1"/>
  <c r="AE1531" i="1" a="1"/>
  <c r="AE1531" i="1" s="1"/>
  <c r="AE1532" i="1" a="1"/>
  <c r="AE1532" i="1" s="1"/>
  <c r="AE1533" i="1" a="1"/>
  <c r="AE1533" i="1" s="1"/>
  <c r="AE1534" i="1" a="1"/>
  <c r="AE1534" i="1" s="1"/>
  <c r="AE1535" i="1" a="1"/>
  <c r="AE1535" i="1" s="1"/>
  <c r="AE1536" i="1" a="1"/>
  <c r="AE1536" i="1" s="1"/>
  <c r="AE1537" i="1" a="1"/>
  <c r="AE1537" i="1" s="1"/>
  <c r="AE1538" i="1" a="1"/>
  <c r="AE1538" i="1" s="1"/>
  <c r="AE1539" i="1" a="1"/>
  <c r="AE1539" i="1" s="1"/>
  <c r="AE1540" i="1" a="1"/>
  <c r="AE1540" i="1" s="1"/>
  <c r="AE1541" i="1" a="1"/>
  <c r="AE1541" i="1" s="1"/>
  <c r="AE1542" i="1" a="1"/>
  <c r="AE1542" i="1" s="1"/>
  <c r="AE1543" i="1" a="1"/>
  <c r="AE1543" i="1" s="1"/>
  <c r="AE1544" i="1" a="1"/>
  <c r="AE1544" i="1" s="1"/>
  <c r="AE1545" i="1" a="1"/>
  <c r="AE1545" i="1" s="1"/>
  <c r="AE1546" i="1" a="1"/>
  <c r="AE1546" i="1" s="1"/>
  <c r="AE1547" i="1" a="1"/>
  <c r="AE1547" i="1" s="1"/>
  <c r="AE1548" i="1" a="1"/>
  <c r="AE1548" i="1" s="1"/>
  <c r="AE1549" i="1" a="1"/>
  <c r="AE1549" i="1" s="1"/>
  <c r="AE1550" i="1" a="1"/>
  <c r="AE1550" i="1" s="1"/>
  <c r="AE1551" i="1" a="1"/>
  <c r="AE1551" i="1" s="1"/>
  <c r="AE1552" i="1" a="1"/>
  <c r="AE1552" i="1" s="1"/>
  <c r="AE1553" i="1" a="1"/>
  <c r="AE1553" i="1" s="1"/>
  <c r="AE1554" i="1" a="1"/>
  <c r="AE1554" i="1" s="1"/>
  <c r="AE1555" i="1" a="1"/>
  <c r="AE1555" i="1" s="1"/>
  <c r="AE1556" i="1" a="1"/>
  <c r="AE1556" i="1" s="1"/>
  <c r="AE1557" i="1" a="1"/>
  <c r="AE1557" i="1" s="1"/>
  <c r="AE1558" i="1" a="1"/>
  <c r="AE1558" i="1" s="1"/>
  <c r="AE1559" i="1" a="1"/>
  <c r="AE1559" i="1" s="1"/>
  <c r="AE1560" i="1" a="1"/>
  <c r="AE1560" i="1" s="1"/>
  <c r="AE1561" i="1" a="1"/>
  <c r="AE1561" i="1" s="1"/>
  <c r="AE1562" i="1" a="1"/>
  <c r="AE1562" i="1" s="1"/>
  <c r="AE1563" i="1" a="1"/>
  <c r="AE1563" i="1" s="1"/>
  <c r="AE1564" i="1" a="1"/>
  <c r="AE1564" i="1" s="1"/>
  <c r="AE1565" i="1" a="1"/>
  <c r="AE1565" i="1" s="1"/>
  <c r="AE1566" i="1" a="1"/>
  <c r="AE1566" i="1" s="1"/>
  <c r="AE1567" i="1" a="1"/>
  <c r="AE1567" i="1" s="1"/>
  <c r="AE1568" i="1" a="1"/>
  <c r="AE1568" i="1" s="1"/>
  <c r="AE1569" i="1" a="1"/>
  <c r="AE1569" i="1" s="1"/>
  <c r="AE1570" i="1" a="1"/>
  <c r="AE1570" i="1" s="1"/>
  <c r="AE1571" i="1" a="1"/>
  <c r="AE1571" i="1" s="1"/>
  <c r="AE1572" i="1" a="1"/>
  <c r="AE1572" i="1" s="1"/>
  <c r="AE1573" i="1" a="1"/>
  <c r="AE1573" i="1" s="1"/>
  <c r="AE1574" i="1" a="1"/>
  <c r="AE1574" i="1" s="1"/>
  <c r="AE1575" i="1" a="1"/>
  <c r="AE1575" i="1" s="1"/>
  <c r="AE1576" i="1" a="1"/>
  <c r="AE1576" i="1" s="1"/>
  <c r="AE1577" i="1" a="1"/>
  <c r="AE1577" i="1" s="1"/>
  <c r="AE1578" i="1" a="1"/>
  <c r="AE1578" i="1" s="1"/>
  <c r="AE1579" i="1" a="1"/>
  <c r="AE1579" i="1" s="1"/>
  <c r="AE1580" i="1" a="1"/>
  <c r="AE1580" i="1" s="1"/>
  <c r="AE1581" i="1" a="1"/>
  <c r="AE1581" i="1" s="1"/>
  <c r="AE1582" i="1" a="1"/>
  <c r="AE1582" i="1" s="1"/>
  <c r="AE1583" i="1" a="1"/>
  <c r="AE1583" i="1" s="1"/>
  <c r="AE1584" i="1" a="1"/>
  <c r="AE1584" i="1" s="1"/>
  <c r="AE1585" i="1" a="1"/>
  <c r="AE1585" i="1" s="1"/>
  <c r="AE1586" i="1" a="1"/>
  <c r="AE1586" i="1" s="1"/>
  <c r="AE1587" i="1" a="1"/>
  <c r="AE1587" i="1" s="1"/>
  <c r="AE1588" i="1" a="1"/>
  <c r="AE1588" i="1" s="1"/>
  <c r="AE1589" i="1" a="1"/>
  <c r="AE1589" i="1" s="1"/>
  <c r="AE1590" i="1" a="1"/>
  <c r="AE1590" i="1" s="1"/>
  <c r="AE1591" i="1" a="1"/>
  <c r="AE1591" i="1" s="1"/>
  <c r="AE1592" i="1" a="1"/>
  <c r="AE1592" i="1" s="1"/>
  <c r="AE1593" i="1" a="1"/>
  <c r="AE1593" i="1" s="1"/>
  <c r="AE1594" i="1" a="1"/>
  <c r="AE1594" i="1" s="1"/>
  <c r="AE1595" i="1" a="1"/>
  <c r="AE1595" i="1" s="1"/>
  <c r="AE1596" i="1" a="1"/>
  <c r="AE1596" i="1" s="1"/>
  <c r="AE1597" i="1" a="1"/>
  <c r="AE1597" i="1" s="1"/>
  <c r="AE1598" i="1" a="1"/>
  <c r="AE1598" i="1" s="1"/>
  <c r="AE1599" i="1" a="1"/>
  <c r="AE1599" i="1" s="1"/>
  <c r="AE1600" i="1" a="1"/>
  <c r="AE1600" i="1" s="1"/>
  <c r="AE1601" i="1" a="1"/>
  <c r="AE1601" i="1" s="1"/>
  <c r="AE1602" i="1" a="1"/>
  <c r="AE1602" i="1" s="1"/>
  <c r="AE1603" i="1" a="1"/>
  <c r="AE1603" i="1" s="1"/>
  <c r="AE1604" i="1" a="1"/>
  <c r="AE1604" i="1" s="1"/>
  <c r="AE1605" i="1" a="1"/>
  <c r="AE1605" i="1" s="1"/>
  <c r="AE1606" i="1" a="1"/>
  <c r="AE1606" i="1" s="1"/>
  <c r="AE1607" i="1" a="1"/>
  <c r="AE1607" i="1" s="1"/>
  <c r="AE1608" i="1" a="1"/>
  <c r="AE1608" i="1" s="1"/>
  <c r="AE1609" i="1" a="1"/>
  <c r="AE1609" i="1" s="1"/>
  <c r="AE1610" i="1" a="1"/>
  <c r="AE1610" i="1" s="1"/>
  <c r="AE1611" i="1" a="1"/>
  <c r="AE1611" i="1" s="1"/>
  <c r="AE1612" i="1" a="1"/>
  <c r="AE1612" i="1" s="1"/>
  <c r="AE1613" i="1" a="1"/>
  <c r="AE1613" i="1" s="1"/>
  <c r="AE1614" i="1" a="1"/>
  <c r="AE1614" i="1" s="1"/>
  <c r="AE1615" i="1" a="1"/>
  <c r="AE1615" i="1" s="1"/>
  <c r="AE1616" i="1" a="1"/>
  <c r="AE1616" i="1" s="1"/>
  <c r="AE1617" i="1" a="1"/>
  <c r="AE1617" i="1" s="1"/>
  <c r="AE1618" i="1" a="1"/>
  <c r="AE1618" i="1" s="1"/>
  <c r="AE1619" i="1" a="1"/>
  <c r="AE1619" i="1" s="1"/>
  <c r="AE1620" i="1" a="1"/>
  <c r="AE1620" i="1" s="1"/>
  <c r="AE1621" i="1" a="1"/>
  <c r="AE1621" i="1" s="1"/>
  <c r="AE1622" i="1" a="1"/>
  <c r="AE1622" i="1" s="1"/>
  <c r="AE1623" i="1" a="1"/>
  <c r="AE1623" i="1" s="1"/>
  <c r="AE1624" i="1" a="1"/>
  <c r="AE1624" i="1" s="1"/>
  <c r="AE1625" i="1" a="1"/>
  <c r="AE1625" i="1" s="1"/>
  <c r="AE1626" i="1" a="1"/>
  <c r="AE1626" i="1" s="1"/>
  <c r="AE1627" i="1" a="1"/>
  <c r="AE1627" i="1" s="1"/>
  <c r="AE1628" i="1" a="1"/>
  <c r="AE1628" i="1" s="1"/>
  <c r="AE1629" i="1" a="1"/>
  <c r="AE1629" i="1" s="1"/>
  <c r="AE1630" i="1" a="1"/>
  <c r="AE1630" i="1" s="1"/>
  <c r="AE1631" i="1" a="1"/>
  <c r="AE1631" i="1" s="1"/>
  <c r="AE1632" i="1" a="1"/>
  <c r="AE1632" i="1" s="1"/>
  <c r="AE1633" i="1" a="1"/>
  <c r="AE1633" i="1" s="1"/>
  <c r="AE1634" i="1" a="1"/>
  <c r="AE1634" i="1" s="1"/>
  <c r="AE1635" i="1" a="1"/>
  <c r="AE1635" i="1" s="1"/>
  <c r="AE1636" i="1" a="1"/>
  <c r="AE1636" i="1" s="1"/>
  <c r="AE1637" i="1" a="1"/>
  <c r="AE1637" i="1" s="1"/>
  <c r="AE1638" i="1" a="1"/>
  <c r="AE1638" i="1" s="1"/>
  <c r="AE1639" i="1" a="1"/>
  <c r="AE1639" i="1" s="1"/>
  <c r="AE1640" i="1" a="1"/>
  <c r="AE1640" i="1" s="1"/>
  <c r="AE1641" i="1" a="1"/>
  <c r="AE1641" i="1" s="1"/>
  <c r="AE1642" i="1" a="1"/>
  <c r="AE1642" i="1" s="1"/>
  <c r="AE1643" i="1" a="1"/>
  <c r="AE1643" i="1" s="1"/>
  <c r="AE1644" i="1" a="1"/>
  <c r="AE1644" i="1" s="1"/>
  <c r="AE1645" i="1" a="1"/>
  <c r="AE1645" i="1" s="1"/>
  <c r="AE1646" i="1" a="1"/>
  <c r="AE1646" i="1" s="1"/>
  <c r="AE1647" i="1" a="1"/>
  <c r="AE1647" i="1" s="1"/>
  <c r="AE1648" i="1" a="1"/>
  <c r="AE1648" i="1" s="1"/>
  <c r="AE1649" i="1" a="1"/>
  <c r="AE1649" i="1" s="1"/>
  <c r="AE1650" i="1" a="1"/>
  <c r="AE1650" i="1" s="1"/>
  <c r="AE1651" i="1" a="1"/>
  <c r="AE1651" i="1" s="1"/>
  <c r="AE1652" i="1" a="1"/>
  <c r="AE1652" i="1" s="1"/>
  <c r="AE1653" i="1" a="1"/>
  <c r="AE1653" i="1" s="1"/>
  <c r="AE1654" i="1" a="1"/>
  <c r="AE1654" i="1" s="1"/>
  <c r="AE1655" i="1" a="1"/>
  <c r="AE1655" i="1" s="1"/>
  <c r="AE1656" i="1" a="1"/>
  <c r="AE1656" i="1" s="1"/>
  <c r="AE1657" i="1" a="1"/>
  <c r="AE1657" i="1" s="1"/>
  <c r="AE1658" i="1" a="1"/>
  <c r="AE1658" i="1" s="1"/>
  <c r="AE1659" i="1" a="1"/>
  <c r="AE1659" i="1" s="1"/>
  <c r="AE1660" i="1" a="1"/>
  <c r="AE1660" i="1" s="1"/>
  <c r="AE1661" i="1" a="1"/>
  <c r="AE1661" i="1" s="1"/>
  <c r="AE1662" i="1" a="1"/>
  <c r="AE1662" i="1" s="1"/>
  <c r="AE1663" i="1" a="1"/>
  <c r="AE1663" i="1" s="1"/>
  <c r="AE1664" i="1" a="1"/>
  <c r="AE1664" i="1" s="1"/>
  <c r="AE1665" i="1" a="1"/>
  <c r="AE1665" i="1" s="1"/>
  <c r="AE1666" i="1" a="1"/>
  <c r="AE1666" i="1" s="1"/>
  <c r="AE1667" i="1" a="1"/>
  <c r="AE1667" i="1" s="1"/>
  <c r="AE1668" i="1" a="1"/>
  <c r="AE1668" i="1" s="1"/>
  <c r="AE1669" i="1" a="1"/>
  <c r="AE1669" i="1" s="1"/>
  <c r="AE1670" i="1" a="1"/>
  <c r="AE1670" i="1" s="1"/>
  <c r="AE1671" i="1" a="1"/>
  <c r="AE1671" i="1" s="1"/>
  <c r="AE1672" i="1" a="1"/>
  <c r="AE1672" i="1" s="1"/>
  <c r="AE1673" i="1" a="1"/>
  <c r="AE1673" i="1" s="1"/>
  <c r="AE1674" i="1" a="1"/>
  <c r="AE1674" i="1" s="1"/>
  <c r="AE1675" i="1" a="1"/>
  <c r="AE1675" i="1" s="1"/>
  <c r="AE1676" i="1" a="1"/>
  <c r="AE1676" i="1" s="1"/>
  <c r="AE1677" i="1" a="1"/>
  <c r="AE1677" i="1" s="1"/>
  <c r="AE1678" i="1" a="1"/>
  <c r="AE1678" i="1" s="1"/>
  <c r="AE1679" i="1" a="1"/>
  <c r="AE1679" i="1" s="1"/>
  <c r="AE1680" i="1" a="1"/>
  <c r="AE1680" i="1" s="1"/>
  <c r="AE1681" i="1" a="1"/>
  <c r="AE1681" i="1" s="1"/>
  <c r="AE1682" i="1" a="1"/>
  <c r="AE1682" i="1" s="1"/>
  <c r="AE1683" i="1" a="1"/>
  <c r="AE1683" i="1" s="1"/>
  <c r="AE1684" i="1" a="1"/>
  <c r="AE1684" i="1" s="1"/>
  <c r="AE1685" i="1" a="1"/>
  <c r="AE1685" i="1" s="1"/>
  <c r="AE1686" i="1" a="1"/>
  <c r="AE1686" i="1" s="1"/>
  <c r="AE1687" i="1" a="1"/>
  <c r="AE1687" i="1" s="1"/>
  <c r="AE1688" i="1" a="1"/>
  <c r="AE1688" i="1" s="1"/>
  <c r="AE1689" i="1" a="1"/>
  <c r="AE1689" i="1" s="1"/>
  <c r="AE1690" i="1" a="1"/>
  <c r="AE1690" i="1" s="1"/>
  <c r="AE1691" i="1" a="1"/>
  <c r="AE1691" i="1" s="1"/>
  <c r="AE1692" i="1" a="1"/>
  <c r="AE1692" i="1" s="1"/>
  <c r="AE1693" i="1" a="1"/>
  <c r="AE1693" i="1" s="1"/>
  <c r="AE1694" i="1" a="1"/>
  <c r="AE1694" i="1" s="1"/>
  <c r="AE1695" i="1" a="1"/>
  <c r="AE1695" i="1" s="1"/>
  <c r="AE1696" i="1" a="1"/>
  <c r="AE1696" i="1" s="1"/>
  <c r="AE1697" i="1" a="1"/>
  <c r="AE1697" i="1" s="1"/>
  <c r="AE1698" i="1" a="1"/>
  <c r="AE1698" i="1" s="1"/>
  <c r="AE1699" i="1" a="1"/>
  <c r="AE1699" i="1" s="1"/>
  <c r="AE1700" i="1" a="1"/>
  <c r="AE1700" i="1" s="1"/>
  <c r="AE1701" i="1" a="1"/>
  <c r="AE1701" i="1" s="1"/>
  <c r="AE1702" i="1" a="1"/>
  <c r="AE1702" i="1" s="1"/>
  <c r="AE1703" i="1" a="1"/>
  <c r="AE1703" i="1" s="1"/>
  <c r="AE1704" i="1" a="1"/>
  <c r="AE1704" i="1" s="1"/>
  <c r="AE1705" i="1" a="1"/>
  <c r="AE1705" i="1" s="1"/>
  <c r="AE1706" i="1" a="1"/>
  <c r="AE1706" i="1" s="1"/>
  <c r="AE1707" i="1" a="1"/>
  <c r="AE1707" i="1" s="1"/>
  <c r="AE1708" i="1" a="1"/>
  <c r="AE1708" i="1" s="1"/>
  <c r="AE1709" i="1" a="1"/>
  <c r="AE1709" i="1" s="1"/>
  <c r="AE1710" i="1" a="1"/>
  <c r="AE1710" i="1" s="1"/>
  <c r="AE1711" i="1" a="1"/>
  <c r="AE1711" i="1" s="1"/>
  <c r="AE1712" i="1" a="1"/>
  <c r="AE1712" i="1" s="1"/>
  <c r="AE1713" i="1" a="1"/>
  <c r="AE1713" i="1" s="1"/>
  <c r="AE1714" i="1" a="1"/>
  <c r="AE1714" i="1" s="1"/>
  <c r="AE1715" i="1" a="1"/>
  <c r="AE1715" i="1" s="1"/>
  <c r="AE1716" i="1" a="1"/>
  <c r="AE1716" i="1" s="1"/>
  <c r="AE1717" i="1" a="1"/>
  <c r="AE1717" i="1" s="1"/>
  <c r="AE1718" i="1" a="1"/>
  <c r="AE1718" i="1" s="1"/>
  <c r="AE1719" i="1" a="1"/>
  <c r="AE1719" i="1" s="1"/>
  <c r="AE1720" i="1" a="1"/>
  <c r="AE1720" i="1" s="1"/>
  <c r="AE1721" i="1" a="1"/>
  <c r="AE1721" i="1" s="1"/>
  <c r="AE1722" i="1" a="1"/>
  <c r="AE1722" i="1" s="1"/>
  <c r="AE1723" i="1" a="1"/>
  <c r="AE1723" i="1" s="1"/>
  <c r="AE1724" i="1" a="1"/>
  <c r="AE1724" i="1" s="1"/>
  <c r="AE1725" i="1" a="1"/>
  <c r="AE1725" i="1" s="1"/>
  <c r="AE1726" i="1" a="1"/>
  <c r="AE1726" i="1" s="1"/>
  <c r="AE1727" i="1" a="1"/>
  <c r="AE1727" i="1" s="1"/>
  <c r="AE1728" i="1" a="1"/>
  <c r="AE1728" i="1" s="1"/>
  <c r="AE1729" i="1" a="1"/>
  <c r="AE1729" i="1" s="1"/>
  <c r="AE1730" i="1" a="1"/>
  <c r="AE1730" i="1" s="1"/>
  <c r="AE1731" i="1" a="1"/>
  <c r="AE1731" i="1" s="1"/>
  <c r="AE1732" i="1" a="1"/>
  <c r="AE1732" i="1" s="1"/>
  <c r="AE1733" i="1" a="1"/>
  <c r="AE1733" i="1" s="1"/>
  <c r="AE1734" i="1" a="1"/>
  <c r="AE1734" i="1" s="1"/>
  <c r="AE1735" i="1" a="1"/>
  <c r="AE1735" i="1" s="1"/>
  <c r="AE1736" i="1" a="1"/>
  <c r="AE1736" i="1" s="1"/>
  <c r="AE1737" i="1" a="1"/>
  <c r="AE1737" i="1" s="1"/>
  <c r="AE1738" i="1" a="1"/>
  <c r="AE1738" i="1" s="1"/>
  <c r="AE1739" i="1" a="1"/>
  <c r="AE1739" i="1" s="1"/>
  <c r="AE1740" i="1" a="1"/>
  <c r="AE1740" i="1" s="1"/>
  <c r="AE1741" i="1" a="1"/>
  <c r="AE1741" i="1" s="1"/>
  <c r="AE1742" i="1" a="1"/>
  <c r="AE1742" i="1" s="1"/>
  <c r="AE1743" i="1" a="1"/>
  <c r="AE1743" i="1" s="1"/>
  <c r="AE1744" i="1" a="1"/>
  <c r="AE1744" i="1" s="1"/>
  <c r="AE1745" i="1" a="1"/>
  <c r="AE1745" i="1" s="1"/>
  <c r="AE1746" i="1" a="1"/>
  <c r="AE1746" i="1" s="1"/>
  <c r="AE1747" i="1" a="1"/>
  <c r="AE1747" i="1" s="1"/>
  <c r="AE1748" i="1" a="1"/>
  <c r="AE1748" i="1" s="1"/>
  <c r="AE1749" i="1" a="1"/>
  <c r="AE1749" i="1" s="1"/>
  <c r="AE1750" i="1" a="1"/>
  <c r="AE1750" i="1" s="1"/>
  <c r="AE1751" i="1" a="1"/>
  <c r="AE1751" i="1" s="1"/>
  <c r="AE1752" i="1" a="1"/>
  <c r="AE1752" i="1" s="1"/>
  <c r="AE1753" i="1" a="1"/>
  <c r="AE1753" i="1" s="1"/>
  <c r="AE1754" i="1" a="1"/>
  <c r="AE1754" i="1" s="1"/>
  <c r="AE1755" i="1" a="1"/>
  <c r="AE1755" i="1" s="1"/>
  <c r="AE1756" i="1" a="1"/>
  <c r="AE1756" i="1" s="1"/>
  <c r="AE1757" i="1" a="1"/>
  <c r="AE1757" i="1" s="1"/>
  <c r="AE1758" i="1" a="1"/>
  <c r="AE1758" i="1" s="1"/>
  <c r="AE1759" i="1" a="1"/>
  <c r="AE1759" i="1" s="1"/>
  <c r="AE1760" i="1" a="1"/>
  <c r="AE1760" i="1" s="1"/>
  <c r="AE1761" i="1" a="1"/>
  <c r="AE1761" i="1" s="1"/>
  <c r="AE1762" i="1" a="1"/>
  <c r="AE1762" i="1" s="1"/>
  <c r="AE1763" i="1" a="1"/>
  <c r="AE1763" i="1" s="1"/>
  <c r="AE1764" i="1" a="1"/>
  <c r="AE1764" i="1" s="1"/>
  <c r="AE1765" i="1" a="1"/>
  <c r="AE1765" i="1" s="1"/>
  <c r="AE1766" i="1" a="1"/>
  <c r="AE1766" i="1" s="1"/>
  <c r="AE1767" i="1" a="1"/>
  <c r="AE1767" i="1" s="1"/>
  <c r="AE1768" i="1" a="1"/>
  <c r="AE1768" i="1" s="1"/>
  <c r="AE1769" i="1" a="1"/>
  <c r="AE1769" i="1" s="1"/>
  <c r="AE1770" i="1" a="1"/>
  <c r="AE1770" i="1" s="1"/>
  <c r="AE1771" i="1" a="1"/>
  <c r="AE1771" i="1" s="1"/>
  <c r="AE1772" i="1" a="1"/>
  <c r="AE1772" i="1" s="1"/>
  <c r="AE1773" i="1" a="1"/>
  <c r="AE1773" i="1" s="1"/>
  <c r="AE1774" i="1" a="1"/>
  <c r="AE1774" i="1" s="1"/>
  <c r="AE1775" i="1" a="1"/>
  <c r="AE1775" i="1" s="1"/>
  <c r="AE1776" i="1" a="1"/>
  <c r="AE1776" i="1" s="1"/>
  <c r="AE1777" i="1" a="1"/>
  <c r="AE1777" i="1" s="1"/>
  <c r="AE1778" i="1" a="1"/>
  <c r="AE1778" i="1" s="1"/>
  <c r="AE1779" i="1" a="1"/>
  <c r="AE1779" i="1" s="1"/>
  <c r="AE1780" i="1" a="1"/>
  <c r="AE1780" i="1" s="1"/>
  <c r="AE1781" i="1" a="1"/>
  <c r="AE1781" i="1" s="1"/>
  <c r="AE1782" i="1" a="1"/>
  <c r="AE1782" i="1" s="1"/>
  <c r="AE1783" i="1" a="1"/>
  <c r="AE1783" i="1" s="1"/>
  <c r="AE1784" i="1" a="1"/>
  <c r="AE1784" i="1" s="1"/>
  <c r="AE1785" i="1" a="1"/>
  <c r="AE1785" i="1" s="1"/>
  <c r="AE1786" i="1" a="1"/>
  <c r="AE1786" i="1" s="1"/>
  <c r="AE1787" i="1" a="1"/>
  <c r="AE1787" i="1" s="1"/>
  <c r="AE1788" i="1" a="1"/>
  <c r="AE1788" i="1" s="1"/>
  <c r="AE1789" i="1" a="1"/>
  <c r="AE1789" i="1" s="1"/>
  <c r="AE1790" i="1" a="1"/>
  <c r="AE1790" i="1" s="1"/>
  <c r="AE1791" i="1" a="1"/>
  <c r="AE1791" i="1" s="1"/>
  <c r="AE1792" i="1" a="1"/>
  <c r="AE1792" i="1" s="1"/>
  <c r="AE1793" i="1" a="1"/>
  <c r="AE1793" i="1" s="1"/>
  <c r="AE1794" i="1" a="1"/>
  <c r="AE1794" i="1" s="1"/>
  <c r="AE1795" i="1" a="1"/>
  <c r="AE1795" i="1" s="1"/>
  <c r="AE1796" i="1" a="1"/>
  <c r="AE1796" i="1" s="1"/>
  <c r="AE1797" i="1" a="1"/>
  <c r="AE1797" i="1" s="1"/>
  <c r="AE1798" i="1" a="1"/>
  <c r="AE1798" i="1" s="1"/>
  <c r="AE1799" i="1" a="1"/>
  <c r="AE1799" i="1" s="1"/>
  <c r="AE1800" i="1" a="1"/>
  <c r="AE1800" i="1" s="1"/>
  <c r="AE1801" i="1" a="1"/>
  <c r="AE1801" i="1" s="1"/>
  <c r="AE1802" i="1" a="1"/>
  <c r="AE1802" i="1" s="1"/>
  <c r="AE1803" i="1" a="1"/>
  <c r="AE1803" i="1" s="1"/>
  <c r="AE1804" i="1" a="1"/>
  <c r="AE1804" i="1" s="1"/>
  <c r="AE1805" i="1" a="1"/>
  <c r="AE1805" i="1" s="1"/>
  <c r="AE1806" i="1" a="1"/>
  <c r="AE1806" i="1" s="1"/>
  <c r="AE1807" i="1" a="1"/>
  <c r="AE1807" i="1" s="1"/>
  <c r="AE1808" i="1" a="1"/>
  <c r="AE1808" i="1" s="1"/>
  <c r="AE1809" i="1" a="1"/>
  <c r="AE1809" i="1" s="1"/>
  <c r="AE1810" i="1" a="1"/>
  <c r="AE1810" i="1" s="1"/>
  <c r="AE1811" i="1" a="1"/>
  <c r="AE1811" i="1" s="1"/>
  <c r="AE1812" i="1" a="1"/>
  <c r="AE1812" i="1" s="1"/>
  <c r="AE1813" i="1" a="1"/>
  <c r="AE1813" i="1" s="1"/>
  <c r="AE1814" i="1" a="1"/>
  <c r="AE1814" i="1" s="1"/>
  <c r="AE1815" i="1" a="1"/>
  <c r="AE1815" i="1" s="1"/>
  <c r="AE1816" i="1" a="1"/>
  <c r="AE1816" i="1" s="1"/>
  <c r="AE1817" i="1" a="1"/>
  <c r="AE1817" i="1" s="1"/>
  <c r="AE1818" i="1" a="1"/>
  <c r="AE1818" i="1" s="1"/>
  <c r="AE1819" i="1" a="1"/>
  <c r="AE1819" i="1" s="1"/>
  <c r="AE1820" i="1" a="1"/>
  <c r="AE1820" i="1" s="1"/>
  <c r="AE1821" i="1" a="1"/>
  <c r="AE1821" i="1" s="1"/>
  <c r="AE1822" i="1" a="1"/>
  <c r="AE1822" i="1" s="1"/>
  <c r="AE1823" i="1" a="1"/>
  <c r="AE1823" i="1" s="1"/>
  <c r="AE1824" i="1" a="1"/>
  <c r="AE1824" i="1" s="1"/>
  <c r="AE1825" i="1" a="1"/>
  <c r="AE1825" i="1" s="1"/>
  <c r="AE1826" i="1" a="1"/>
  <c r="AE1826" i="1" s="1"/>
  <c r="AE1827" i="1" a="1"/>
  <c r="AE1827" i="1" s="1"/>
  <c r="AE1828" i="1" a="1"/>
  <c r="AE1828" i="1" s="1"/>
  <c r="AE1829" i="1" a="1"/>
  <c r="AE1829" i="1" s="1"/>
  <c r="AE1830" i="1" a="1"/>
  <c r="AE1830" i="1" s="1"/>
  <c r="AE1831" i="1" a="1"/>
  <c r="AE1831" i="1" s="1"/>
  <c r="AE1832" i="1" a="1"/>
  <c r="AE1832" i="1" s="1"/>
  <c r="AE1833" i="1" a="1"/>
  <c r="AE1833" i="1" s="1"/>
  <c r="AE1834" i="1" a="1"/>
  <c r="AE1834" i="1" s="1"/>
  <c r="AE1835" i="1" a="1"/>
  <c r="AE1835" i="1" s="1"/>
  <c r="AE1836" i="1" a="1"/>
  <c r="AE1836" i="1" s="1"/>
  <c r="AE1837" i="1" a="1"/>
  <c r="AE1837" i="1" s="1"/>
  <c r="AE1838" i="1" a="1"/>
  <c r="AE1838" i="1" s="1"/>
  <c r="AE1839" i="1" a="1"/>
  <c r="AE1839" i="1" s="1"/>
  <c r="AE1840" i="1" a="1"/>
  <c r="AE1840" i="1" s="1"/>
  <c r="AE1841" i="1" a="1"/>
  <c r="AE1841" i="1" s="1"/>
  <c r="AE1842" i="1" a="1"/>
  <c r="AE1842" i="1" s="1"/>
  <c r="AE1843" i="1" a="1"/>
  <c r="AE1843" i="1" s="1"/>
  <c r="AE1844" i="1" a="1"/>
  <c r="AE1844" i="1" s="1"/>
  <c r="AE1845" i="1" a="1"/>
  <c r="AE1845" i="1" s="1"/>
  <c r="AE1846" i="1" a="1"/>
  <c r="AE1846" i="1" s="1"/>
  <c r="AE1847" i="1" a="1"/>
  <c r="AE1847" i="1" s="1"/>
  <c r="AE1848" i="1" a="1"/>
  <c r="AE1848" i="1" s="1"/>
  <c r="AE1849" i="1" a="1"/>
  <c r="AE1849" i="1" s="1"/>
  <c r="AE1850" i="1" a="1"/>
  <c r="AE1850" i="1" s="1"/>
  <c r="AE1851" i="1" a="1"/>
  <c r="AE1851" i="1" s="1"/>
  <c r="AE1852" i="1" a="1"/>
  <c r="AE1852" i="1" s="1"/>
  <c r="AE1853" i="1" a="1"/>
  <c r="AE1853" i="1" s="1"/>
  <c r="AE1854" i="1" a="1"/>
  <c r="AE1854" i="1" s="1"/>
  <c r="AE1855" i="1" a="1"/>
  <c r="AE1855" i="1" s="1"/>
  <c r="AE1856" i="1" a="1"/>
  <c r="AE1856" i="1" s="1"/>
  <c r="AE1857" i="1" a="1"/>
  <c r="AE1857" i="1" s="1"/>
  <c r="AE1858" i="1" a="1"/>
  <c r="AE1858" i="1" s="1"/>
  <c r="AE1859" i="1" a="1"/>
  <c r="AE1859" i="1" s="1"/>
  <c r="AE1860" i="1" a="1"/>
  <c r="AE1860" i="1" s="1"/>
  <c r="AE1861" i="1" a="1"/>
  <c r="AE1861" i="1" s="1"/>
  <c r="AE1862" i="1" a="1"/>
  <c r="AE1862" i="1" s="1"/>
  <c r="AE1863" i="1" a="1"/>
  <c r="AE1863" i="1" s="1"/>
  <c r="AE1864" i="1" a="1"/>
  <c r="AE1864" i="1" s="1"/>
  <c r="AE1865" i="1" a="1"/>
  <c r="AE1865" i="1" s="1"/>
  <c r="AE1866" i="1" a="1"/>
  <c r="AE1866" i="1" s="1"/>
  <c r="AE1867" i="1" a="1"/>
  <c r="AE1867" i="1" s="1"/>
  <c r="AE1868" i="1" a="1"/>
  <c r="AE1868" i="1" s="1"/>
  <c r="AE1869" i="1" a="1"/>
  <c r="AE1869" i="1" s="1"/>
  <c r="AE1870" i="1" a="1"/>
  <c r="AE1870" i="1" s="1"/>
  <c r="AE1871" i="1" a="1"/>
  <c r="AE1871" i="1" s="1"/>
  <c r="AE1872" i="1" a="1"/>
  <c r="AE1872" i="1" s="1"/>
  <c r="AE1873" i="1" a="1"/>
  <c r="AE1873" i="1" s="1"/>
  <c r="AE1874" i="1" a="1"/>
  <c r="AE1874" i="1" s="1"/>
  <c r="AE1875" i="1" a="1"/>
  <c r="AE1875" i="1" s="1"/>
  <c r="AE1876" i="1" a="1"/>
  <c r="AE1876" i="1" s="1"/>
  <c r="AE1877" i="1" a="1"/>
  <c r="AE1877" i="1" s="1"/>
  <c r="AE1878" i="1" a="1"/>
  <c r="AE1878" i="1" s="1"/>
  <c r="AE1879" i="1" a="1"/>
  <c r="AE1879" i="1" s="1"/>
  <c r="AE1880" i="1" a="1"/>
  <c r="AE1880" i="1" s="1"/>
  <c r="AE1881" i="1" a="1"/>
  <c r="AE1881" i="1" s="1"/>
  <c r="AE1882" i="1" a="1"/>
  <c r="AE1882" i="1" s="1"/>
  <c r="AE1883" i="1" a="1"/>
  <c r="AE1883" i="1" s="1"/>
  <c r="AE1884" i="1" a="1"/>
  <c r="AE1884" i="1" s="1"/>
  <c r="AE1885" i="1" a="1"/>
  <c r="AE1885" i="1" s="1"/>
  <c r="AE1886" i="1" a="1"/>
  <c r="AE1886" i="1" s="1"/>
  <c r="AE1887" i="1" a="1"/>
  <c r="AE1887" i="1" s="1"/>
  <c r="AE1888" i="1" a="1"/>
  <c r="AE1888" i="1" s="1"/>
  <c r="AE1889" i="1" a="1"/>
  <c r="AE1889" i="1" s="1"/>
  <c r="AE1890" i="1" a="1"/>
  <c r="AE1890" i="1" s="1"/>
  <c r="AE1891" i="1" a="1"/>
  <c r="AE1891" i="1" s="1"/>
  <c r="AE1892" i="1" a="1"/>
  <c r="AE1892" i="1" s="1"/>
  <c r="AE1893" i="1" a="1"/>
  <c r="AE1893" i="1" s="1"/>
  <c r="AE1894" i="1" a="1"/>
  <c r="AE1894" i="1" s="1"/>
  <c r="AE1895" i="1" a="1"/>
  <c r="AE1895" i="1" s="1"/>
  <c r="AE1896" i="1" a="1"/>
  <c r="AE1896" i="1" s="1"/>
  <c r="AE1897" i="1" a="1"/>
  <c r="AE1897" i="1" s="1"/>
  <c r="AE1898" i="1" a="1"/>
  <c r="AE1898" i="1" s="1"/>
  <c r="AE1899" i="1" a="1"/>
  <c r="AE1899" i="1" s="1"/>
  <c r="AE1900" i="1" a="1"/>
  <c r="AE1900" i="1" s="1"/>
  <c r="AE1901" i="1" a="1"/>
  <c r="AE1901" i="1" s="1"/>
  <c r="AE1902" i="1" a="1"/>
  <c r="AE1902" i="1" s="1"/>
  <c r="AE1903" i="1" a="1"/>
  <c r="AE1903" i="1" s="1"/>
  <c r="AE1904" i="1" a="1"/>
  <c r="AE1904" i="1" s="1"/>
  <c r="AE1905" i="1" a="1"/>
  <c r="AE1905" i="1" s="1"/>
  <c r="AE1906" i="1" a="1"/>
  <c r="AE1906" i="1" s="1"/>
  <c r="AE1907" i="1" a="1"/>
  <c r="AE1907" i="1" s="1"/>
  <c r="AE1908" i="1" a="1"/>
  <c r="AE1908" i="1" s="1"/>
  <c r="AE1909" i="1" a="1"/>
  <c r="AE1909" i="1" s="1"/>
  <c r="AE1910" i="1" a="1"/>
  <c r="AE1910" i="1" s="1"/>
  <c r="AE1911" i="1" a="1"/>
  <c r="AE1911" i="1" s="1"/>
  <c r="AE1912" i="1" a="1"/>
  <c r="AE1912" i="1" s="1"/>
  <c r="AE1913" i="1" a="1"/>
  <c r="AE1913" i="1" s="1"/>
  <c r="AE1914" i="1" a="1"/>
  <c r="AE1914" i="1" s="1"/>
  <c r="AE1915" i="1" a="1"/>
  <c r="AE1915" i="1" s="1"/>
  <c r="AE1916" i="1" a="1"/>
  <c r="AE1916" i="1" s="1"/>
  <c r="AE1917" i="1" a="1"/>
  <c r="AE1917" i="1" s="1"/>
  <c r="AE1918" i="1" a="1"/>
  <c r="AE1918" i="1" s="1"/>
  <c r="AE1919" i="1" a="1"/>
  <c r="AE1919" i="1" s="1"/>
  <c r="AE1920" i="1" a="1"/>
  <c r="AE1920" i="1" s="1"/>
  <c r="AE1921" i="1" a="1"/>
  <c r="AE1921" i="1" s="1"/>
  <c r="AE1922" i="1" a="1"/>
  <c r="AE1922" i="1" s="1"/>
  <c r="AE1923" i="1" a="1"/>
  <c r="AE1923" i="1" s="1"/>
  <c r="AE1924" i="1" a="1"/>
  <c r="AE1924" i="1" s="1"/>
  <c r="AE1925" i="1" a="1"/>
  <c r="AE1925" i="1" s="1"/>
  <c r="AE1926" i="1" a="1"/>
  <c r="AE1926" i="1" s="1"/>
  <c r="AE1927" i="1" a="1"/>
  <c r="AE1927" i="1" s="1"/>
  <c r="AE1928" i="1" a="1"/>
  <c r="AE1928" i="1" s="1"/>
  <c r="AE1929" i="1" a="1"/>
  <c r="AE1929" i="1" s="1"/>
  <c r="AE1930" i="1" a="1"/>
  <c r="AE1930" i="1" s="1"/>
  <c r="AE1931" i="1" a="1"/>
  <c r="AE1931" i="1" s="1"/>
  <c r="AE1932" i="1" a="1"/>
  <c r="AE1932" i="1" s="1"/>
  <c r="AE1933" i="1" a="1"/>
  <c r="AE1933" i="1" s="1"/>
  <c r="AE1934" i="1" a="1"/>
  <c r="AE1934" i="1" s="1"/>
  <c r="AE1935" i="1" a="1"/>
  <c r="AE1935" i="1" s="1"/>
  <c r="AE1936" i="1" a="1"/>
  <c r="AE1936" i="1" s="1"/>
  <c r="AE1937" i="1" a="1"/>
  <c r="AE1937" i="1" s="1"/>
  <c r="AE1938" i="1" a="1"/>
  <c r="AE1938" i="1" s="1"/>
  <c r="AE1939" i="1" a="1"/>
  <c r="AE1939" i="1" s="1"/>
  <c r="AE1940" i="1" a="1"/>
  <c r="AE1940" i="1" s="1"/>
  <c r="AE1941" i="1" a="1"/>
  <c r="AE1941" i="1" s="1"/>
  <c r="AE1942" i="1" a="1"/>
  <c r="AE1942" i="1" s="1"/>
  <c r="AE1943" i="1" a="1"/>
  <c r="AE1943" i="1" s="1"/>
  <c r="AE1944" i="1" a="1"/>
  <c r="AE1944" i="1" s="1"/>
  <c r="AE1945" i="1" a="1"/>
  <c r="AE1945" i="1" s="1"/>
  <c r="AE1946" i="1" a="1"/>
  <c r="AE1946" i="1" s="1"/>
  <c r="AE1947" i="1" a="1"/>
  <c r="AE1947" i="1" s="1"/>
  <c r="AE1948" i="1" a="1"/>
  <c r="AE1948" i="1" s="1"/>
  <c r="AE1949" i="1" a="1"/>
  <c r="AE1949" i="1" s="1"/>
  <c r="AE1950" i="1" a="1"/>
  <c r="AE1950" i="1" s="1"/>
  <c r="AE1951" i="1" a="1"/>
  <c r="AE1951" i="1" s="1"/>
  <c r="AE1952" i="1" a="1"/>
  <c r="AE1952" i="1" s="1"/>
  <c r="AE1953" i="1" a="1"/>
  <c r="AE1953" i="1" s="1"/>
  <c r="AE1954" i="1" a="1"/>
  <c r="AE1954" i="1" s="1"/>
  <c r="AE1955" i="1" a="1"/>
  <c r="AE1955" i="1" s="1"/>
  <c r="AE1956" i="1" a="1"/>
  <c r="AE1956" i="1" s="1"/>
  <c r="AE1957" i="1" a="1"/>
  <c r="AE1957" i="1" s="1"/>
  <c r="AE1958" i="1" a="1"/>
  <c r="AE1958" i="1" s="1"/>
  <c r="AE1959" i="1" a="1"/>
  <c r="AE1959" i="1" s="1"/>
  <c r="AE1960" i="1" a="1"/>
  <c r="AE1960" i="1" s="1"/>
  <c r="AE1961" i="1" a="1"/>
  <c r="AE1961" i="1" s="1"/>
  <c r="AE1962" i="1" a="1"/>
  <c r="AE1962" i="1" s="1"/>
  <c r="AE1963" i="1" a="1"/>
  <c r="AE1963" i="1" s="1"/>
  <c r="AE1964" i="1" a="1"/>
  <c r="AE1964" i="1" s="1"/>
  <c r="AE1965" i="1" a="1"/>
  <c r="AE1965" i="1" s="1"/>
  <c r="AE1966" i="1" a="1"/>
  <c r="AE1966" i="1" s="1"/>
  <c r="AE1967" i="1" a="1"/>
  <c r="AE1967" i="1" s="1"/>
  <c r="AE1968" i="1" a="1"/>
  <c r="AE1968" i="1" s="1"/>
  <c r="AE1969" i="1" a="1"/>
  <c r="AE1969" i="1" s="1"/>
  <c r="AE1970" i="1" a="1"/>
  <c r="AE1970" i="1" s="1"/>
  <c r="AE1971" i="1" a="1"/>
  <c r="AE1971" i="1" s="1"/>
  <c r="AE1972" i="1" a="1"/>
  <c r="AE1972" i="1" s="1"/>
  <c r="AE1973" i="1" a="1"/>
  <c r="AE1973" i="1" s="1"/>
  <c r="AE1974" i="1" a="1"/>
  <c r="AE1974" i="1" s="1"/>
  <c r="AE1975" i="1" a="1"/>
  <c r="AE1975" i="1" s="1"/>
  <c r="AE1976" i="1" a="1"/>
  <c r="AE1976" i="1" s="1"/>
  <c r="AE1977" i="1" a="1"/>
  <c r="AE1977" i="1" s="1"/>
  <c r="AE1978" i="1" a="1"/>
  <c r="AE1978" i="1" s="1"/>
  <c r="AE1979" i="1" a="1"/>
  <c r="AE1979" i="1" s="1"/>
  <c r="AE1980" i="1" a="1"/>
  <c r="AE1980" i="1" s="1"/>
  <c r="AE1981" i="1" a="1"/>
  <c r="AE1981" i="1" s="1"/>
  <c r="AE1982" i="1" a="1"/>
  <c r="AE1982" i="1" s="1"/>
  <c r="AE1983" i="1" a="1"/>
  <c r="AE1983" i="1" s="1"/>
  <c r="AE1984" i="1" a="1"/>
  <c r="AE1984" i="1" s="1"/>
  <c r="AE1985" i="1" a="1"/>
  <c r="AE1985" i="1" s="1"/>
  <c r="AE1986" i="1" a="1"/>
  <c r="AE1986" i="1" s="1"/>
  <c r="AE1987" i="1" a="1"/>
  <c r="AE1987" i="1" s="1"/>
  <c r="AE1988" i="1" a="1"/>
  <c r="AE1988" i="1" s="1"/>
  <c r="AE1989" i="1" a="1"/>
  <c r="AE1989" i="1" s="1"/>
  <c r="AE1990" i="1" a="1"/>
  <c r="AE1990" i="1" s="1"/>
  <c r="AE1991" i="1" a="1"/>
  <c r="AE1991" i="1" s="1"/>
  <c r="AE1992" i="1" a="1"/>
  <c r="AE1992" i="1" s="1"/>
  <c r="AE1993" i="1" a="1"/>
  <c r="AE1993" i="1" s="1"/>
  <c r="AE1994" i="1" a="1"/>
  <c r="AE1994" i="1" s="1"/>
  <c r="AE1995" i="1" a="1"/>
  <c r="AE1995" i="1" s="1"/>
  <c r="AE1996" i="1" a="1"/>
  <c r="AE1996" i="1" s="1"/>
  <c r="AE1997" i="1" a="1"/>
  <c r="AE1997" i="1" s="1"/>
  <c r="AE1998" i="1" a="1"/>
  <c r="AE1998" i="1" s="1"/>
  <c r="AE1999" i="1" a="1"/>
  <c r="AE1999" i="1" s="1"/>
  <c r="AE2000" i="1" a="1"/>
  <c r="AE2000" i="1" s="1"/>
  <c r="AE2001" i="1" a="1"/>
  <c r="AE2001" i="1" s="1"/>
  <c r="AE2002" i="1" a="1"/>
  <c r="AE2002" i="1" s="1"/>
  <c r="AE2003" i="1" a="1"/>
  <c r="AE2003" i="1" s="1"/>
  <c r="AE2004" i="1" a="1"/>
  <c r="AE2004" i="1" s="1"/>
  <c r="AE2005" i="1" a="1"/>
  <c r="AE2005" i="1" s="1"/>
  <c r="AE2006" i="1" a="1"/>
  <c r="AE2006" i="1" s="1"/>
  <c r="AE2007" i="1" a="1"/>
  <c r="AE2007" i="1" s="1"/>
  <c r="AE2008" i="1" a="1"/>
  <c r="AE2008" i="1" s="1"/>
  <c r="AE2009" i="1" a="1"/>
  <c r="AE2009" i="1" s="1"/>
  <c r="AE2010" i="1" a="1"/>
  <c r="AE2010" i="1" s="1"/>
  <c r="AE2011" i="1" a="1"/>
  <c r="AE2011" i="1" s="1"/>
  <c r="AE2012" i="1" a="1"/>
  <c r="AE2012" i="1" s="1"/>
  <c r="AE2013" i="1" a="1"/>
  <c r="AE2013" i="1" s="1"/>
  <c r="AE2014" i="1" a="1"/>
  <c r="AE2014" i="1" s="1"/>
  <c r="AE2015" i="1" a="1"/>
  <c r="AE2015" i="1" s="1"/>
  <c r="AE2016" i="1" a="1"/>
  <c r="AE2016" i="1" s="1"/>
  <c r="AE2017" i="1" a="1"/>
  <c r="AE2017" i="1" s="1"/>
  <c r="AE2018" i="1" a="1"/>
  <c r="AE2018" i="1" s="1"/>
  <c r="AE2019" i="1" a="1"/>
  <c r="AE2019" i="1" s="1"/>
  <c r="AE2020" i="1" a="1"/>
  <c r="AE2020" i="1" s="1"/>
  <c r="AE2021" i="1" a="1"/>
  <c r="AE2021" i="1" s="1"/>
  <c r="AE2022" i="1" a="1"/>
  <c r="AE2022" i="1" s="1"/>
  <c r="AE2023" i="1" a="1"/>
  <c r="AE2023" i="1" s="1"/>
  <c r="AE2024" i="1" a="1"/>
  <c r="AE2024" i="1" s="1"/>
  <c r="AE2025" i="1" a="1"/>
  <c r="AE2025" i="1" s="1"/>
  <c r="AE2026" i="1" a="1"/>
  <c r="AE2026" i="1" s="1"/>
  <c r="AE2027" i="1" a="1"/>
  <c r="AE2027" i="1" s="1"/>
  <c r="AE2028" i="1" a="1"/>
  <c r="AE2028" i="1" s="1"/>
  <c r="AE2029" i="1" a="1"/>
  <c r="AE2029" i="1" s="1"/>
  <c r="AE2030" i="1" a="1"/>
  <c r="AE2030" i="1" s="1"/>
  <c r="AE2031" i="1" a="1"/>
  <c r="AE2031" i="1" s="1"/>
  <c r="AE2032" i="1" a="1"/>
  <c r="AE2032" i="1" s="1"/>
  <c r="AE2033" i="1" a="1"/>
  <c r="AE2033" i="1" s="1"/>
  <c r="AE2034" i="1" a="1"/>
  <c r="AE2034" i="1" s="1"/>
  <c r="AE2035" i="1" a="1"/>
  <c r="AE2035" i="1" s="1"/>
  <c r="AE2036" i="1" a="1"/>
  <c r="AE2036" i="1" s="1"/>
  <c r="AE2037" i="1" a="1"/>
  <c r="AE2037" i="1" s="1"/>
  <c r="AE2038" i="1" a="1"/>
  <c r="AE2038" i="1" s="1"/>
  <c r="AE2039" i="1" a="1"/>
  <c r="AE2039" i="1" s="1"/>
  <c r="AE2040" i="1" a="1"/>
  <c r="AE2040" i="1" s="1"/>
  <c r="AE2041" i="1" a="1"/>
  <c r="AE2041" i="1" s="1"/>
  <c r="AE2042" i="1" a="1"/>
  <c r="AE2042" i="1" s="1"/>
  <c r="AE2043" i="1" a="1"/>
  <c r="AE2043" i="1" s="1"/>
  <c r="AE2044" i="1" a="1"/>
  <c r="AE2044" i="1" s="1"/>
  <c r="AE2045" i="1" a="1"/>
  <c r="AE2045" i="1" s="1"/>
  <c r="AE2046" i="1" a="1"/>
  <c r="AE2046" i="1" s="1"/>
  <c r="AE2047" i="1" a="1"/>
  <c r="AE2047" i="1" s="1"/>
  <c r="AE2048" i="1" a="1"/>
  <c r="AE2048" i="1" s="1"/>
  <c r="AE2049" i="1" a="1"/>
  <c r="AE2049" i="1" s="1"/>
  <c r="AE2050" i="1" a="1"/>
  <c r="AE2050" i="1" s="1"/>
  <c r="AE2051" i="1" a="1"/>
  <c r="AE2051" i="1" s="1"/>
  <c r="AE2052" i="1" a="1"/>
  <c r="AE2052" i="1" s="1"/>
  <c r="AE2053" i="1" a="1"/>
  <c r="AE2053" i="1" s="1"/>
  <c r="AE2054" i="1" a="1"/>
  <c r="AE2054" i="1" s="1"/>
  <c r="AE2055" i="1" a="1"/>
  <c r="AE2055" i="1" s="1"/>
  <c r="AE2056" i="1" a="1"/>
  <c r="AE2056" i="1" s="1"/>
  <c r="AE2057" i="1" a="1"/>
  <c r="AE2057" i="1" s="1"/>
  <c r="AE2058" i="1" a="1"/>
  <c r="AE2058" i="1" s="1"/>
  <c r="AE2059" i="1" a="1"/>
  <c r="AE2059" i="1" s="1"/>
  <c r="AE2060" i="1" a="1"/>
  <c r="AE2060" i="1" s="1"/>
  <c r="AE2061" i="1" a="1"/>
  <c r="AE2061" i="1" s="1"/>
  <c r="AE2062" i="1" a="1"/>
  <c r="AE2062" i="1" s="1"/>
  <c r="AE2063" i="1" a="1"/>
  <c r="AE2063" i="1" s="1"/>
  <c r="AE2064" i="1" a="1"/>
  <c r="AE2064" i="1" s="1"/>
  <c r="AE2065" i="1" a="1"/>
  <c r="AE2065" i="1" s="1"/>
  <c r="AE2066" i="1" a="1"/>
  <c r="AE2066" i="1" s="1"/>
  <c r="AE2067" i="1" a="1"/>
  <c r="AE2067" i="1" s="1"/>
  <c r="AE2068" i="1" a="1"/>
  <c r="AE2068" i="1" s="1"/>
  <c r="AE2069" i="1" a="1"/>
  <c r="AE2069" i="1" s="1"/>
  <c r="AE2070" i="1" a="1"/>
  <c r="AE2070" i="1" s="1"/>
  <c r="AE2071" i="1" a="1"/>
  <c r="AE2071" i="1" s="1"/>
  <c r="AE2072" i="1" a="1"/>
  <c r="AE2072" i="1" s="1"/>
  <c r="AE2073" i="1" a="1"/>
  <c r="AE2073" i="1" s="1"/>
  <c r="AE2074" i="1" a="1"/>
  <c r="AE2074" i="1" s="1"/>
  <c r="AE2075" i="1" a="1"/>
  <c r="AE2075" i="1" s="1"/>
  <c r="AE2076" i="1" a="1"/>
  <c r="AE2076" i="1" s="1"/>
  <c r="AE2077" i="1" a="1"/>
  <c r="AE2077" i="1" s="1"/>
  <c r="AE2078" i="1" a="1"/>
  <c r="AE2078" i="1" s="1"/>
  <c r="AE2079" i="1" a="1"/>
  <c r="AE2079" i="1" s="1"/>
  <c r="AE2080" i="1" a="1"/>
  <c r="AE2080" i="1" s="1"/>
  <c r="AE2081" i="1" a="1"/>
  <c r="AE2081" i="1" s="1"/>
  <c r="AE2082" i="1" a="1"/>
  <c r="AE2082" i="1" s="1"/>
  <c r="AE2083" i="1" a="1"/>
  <c r="AE2083" i="1" s="1"/>
  <c r="AE2084" i="1" a="1"/>
  <c r="AE2084" i="1" s="1"/>
  <c r="AE2085" i="1" a="1"/>
  <c r="AE2085" i="1" s="1"/>
  <c r="AE2086" i="1" a="1"/>
  <c r="AE2086" i="1" s="1"/>
  <c r="AE2087" i="1" a="1"/>
  <c r="AE2087" i="1" s="1"/>
  <c r="AE2088" i="1" a="1"/>
  <c r="AE2088" i="1" s="1"/>
  <c r="AE2089" i="1" a="1"/>
  <c r="AE2089" i="1" s="1"/>
  <c r="AE2090" i="1" a="1"/>
  <c r="AE2090" i="1" s="1"/>
  <c r="AE2091" i="1" a="1"/>
  <c r="AE2091" i="1" s="1"/>
  <c r="AE2092" i="1" a="1"/>
  <c r="AE2092" i="1" s="1"/>
  <c r="AE2093" i="1" a="1"/>
  <c r="AE2093" i="1" s="1"/>
  <c r="AE2094" i="1" a="1"/>
  <c r="AE2094" i="1" s="1"/>
  <c r="AE2095" i="1" a="1"/>
  <c r="AE2095" i="1" s="1"/>
  <c r="AE2096" i="1" a="1"/>
  <c r="AE2096" i="1" s="1"/>
  <c r="AE2097" i="1" a="1"/>
  <c r="AE2097" i="1" s="1"/>
  <c r="AE2098" i="1" a="1"/>
  <c r="AE2098" i="1" s="1"/>
  <c r="AE2099" i="1" a="1"/>
  <c r="AE2099" i="1" s="1"/>
  <c r="AE2100" i="1" a="1"/>
  <c r="AE2100" i="1" s="1"/>
  <c r="AE2101" i="1" a="1"/>
  <c r="AE2101" i="1" s="1"/>
  <c r="AE2102" i="1" a="1"/>
  <c r="AE2102" i="1" s="1"/>
  <c r="AE2103" i="1" a="1"/>
  <c r="AE2103" i="1" s="1"/>
  <c r="AE2104" i="1" a="1"/>
  <c r="AE2104" i="1" s="1"/>
  <c r="AE2105" i="1" a="1"/>
  <c r="AE2105" i="1" s="1"/>
  <c r="AE2106" i="1" a="1"/>
  <c r="AE2106" i="1" s="1"/>
  <c r="AE2107" i="1" a="1"/>
  <c r="AE2107" i="1" s="1"/>
  <c r="AE2108" i="1" a="1"/>
  <c r="AE2108" i="1" s="1"/>
  <c r="AE2109" i="1" a="1"/>
  <c r="AE2109" i="1" s="1"/>
  <c r="AE2110" i="1" a="1"/>
  <c r="AE2110" i="1" s="1"/>
  <c r="AE2111" i="1" a="1"/>
  <c r="AE2111" i="1" s="1"/>
  <c r="AE2112" i="1" a="1"/>
  <c r="AE2112" i="1" s="1"/>
  <c r="AE2113" i="1" a="1"/>
  <c r="AE2113" i="1" s="1"/>
  <c r="AE2114" i="1" a="1"/>
  <c r="AE2114" i="1" s="1"/>
  <c r="AE2115" i="1" a="1"/>
  <c r="AE2115" i="1" s="1"/>
  <c r="AE2116" i="1" a="1"/>
  <c r="AE2116" i="1" s="1"/>
  <c r="AE2117" i="1" a="1"/>
  <c r="AE2117" i="1" s="1"/>
  <c r="AE2118" i="1" a="1"/>
  <c r="AE2118" i="1" s="1"/>
  <c r="AE2119" i="1" a="1"/>
  <c r="AE2119" i="1" s="1"/>
  <c r="AE2120" i="1" a="1"/>
  <c r="AE2120" i="1" s="1"/>
  <c r="AE2121" i="1" a="1"/>
  <c r="AE2121" i="1" s="1"/>
  <c r="AE2122" i="1" a="1"/>
  <c r="AE2122" i="1" s="1"/>
  <c r="AE2123" i="1" a="1"/>
  <c r="AE2123" i="1" s="1"/>
  <c r="AE2124" i="1" a="1"/>
  <c r="AE2124" i="1" s="1"/>
  <c r="AE2125" i="1" a="1"/>
  <c r="AE2125" i="1" s="1"/>
  <c r="AE2126" i="1" a="1"/>
  <c r="AE2126" i="1" s="1"/>
  <c r="AE2127" i="1" a="1"/>
  <c r="AE2127" i="1" s="1"/>
  <c r="AE2128" i="1" a="1"/>
  <c r="AE2128" i="1" s="1"/>
  <c r="AE2129" i="1" a="1"/>
  <c r="AE2129" i="1" s="1"/>
  <c r="AE2130" i="1" a="1"/>
  <c r="AE2130" i="1" s="1"/>
  <c r="AE2131" i="1" a="1"/>
  <c r="AE2131" i="1" s="1"/>
  <c r="AE2132" i="1" a="1"/>
  <c r="AE2132" i="1" s="1"/>
  <c r="AE2133" i="1" a="1"/>
  <c r="AE2133" i="1" s="1"/>
  <c r="AE2134" i="1" a="1"/>
  <c r="AE2134" i="1" s="1"/>
  <c r="AE2135" i="1" a="1"/>
  <c r="AE2135" i="1" s="1"/>
  <c r="AE2136" i="1" a="1"/>
  <c r="AE2136" i="1" s="1"/>
  <c r="AE2137" i="1" a="1"/>
  <c r="AE2137" i="1" s="1"/>
  <c r="AE2138" i="1" a="1"/>
  <c r="AE2138" i="1" s="1"/>
  <c r="AE2139" i="1" a="1"/>
  <c r="AE2139" i="1" s="1"/>
  <c r="AE2140" i="1" a="1"/>
  <c r="AE2140" i="1" s="1"/>
  <c r="AE2141" i="1" a="1"/>
  <c r="AE2141" i="1" s="1"/>
  <c r="AE2142" i="1" a="1"/>
  <c r="AE2142" i="1" s="1"/>
  <c r="AE2143" i="1" a="1"/>
  <c r="AE2143" i="1" s="1"/>
  <c r="AE2144" i="1" a="1"/>
  <c r="AE2144" i="1" s="1"/>
  <c r="AE2145" i="1" a="1"/>
  <c r="AE2145" i="1" s="1"/>
  <c r="AE2146" i="1" a="1"/>
  <c r="AE2146" i="1" s="1"/>
  <c r="AE2147" i="1" a="1"/>
  <c r="AE2147" i="1" s="1"/>
  <c r="AE2148" i="1" a="1"/>
  <c r="AE2148" i="1" s="1"/>
  <c r="AE2149" i="1" a="1"/>
  <c r="AE2149" i="1" s="1"/>
  <c r="AE2150" i="1" a="1"/>
  <c r="AE2150" i="1" s="1"/>
  <c r="AE2151" i="1" a="1"/>
  <c r="AE2151" i="1" s="1"/>
  <c r="AE2152" i="1" a="1"/>
  <c r="AE2152" i="1" s="1"/>
  <c r="AE2153" i="1" a="1"/>
  <c r="AE2153" i="1" s="1"/>
  <c r="AE2154" i="1" a="1"/>
  <c r="AE2154" i="1" s="1"/>
  <c r="AE2155" i="1" a="1"/>
  <c r="AE2155" i="1" s="1"/>
  <c r="AE2156" i="1" a="1"/>
  <c r="AE2156" i="1" s="1"/>
  <c r="AE2157" i="1" a="1"/>
  <c r="AE2157" i="1" s="1"/>
  <c r="AE2158" i="1" a="1"/>
  <c r="AE2158" i="1" s="1"/>
  <c r="AE2159" i="1" a="1"/>
  <c r="AE2159" i="1" s="1"/>
  <c r="AE2160" i="1" a="1"/>
  <c r="AE2160" i="1" s="1"/>
  <c r="AE2161" i="1" a="1"/>
  <c r="AE2161" i="1" s="1"/>
  <c r="AE2162" i="1" a="1"/>
  <c r="AE2162" i="1" s="1"/>
  <c r="AE2163" i="1" a="1"/>
  <c r="AE2163" i="1" s="1"/>
  <c r="AE2164" i="1" a="1"/>
  <c r="AE2164" i="1" s="1"/>
  <c r="AE2165" i="1" a="1"/>
  <c r="AE2165" i="1" s="1"/>
  <c r="AE2166" i="1" a="1"/>
  <c r="AE2166" i="1" s="1"/>
  <c r="AE2167" i="1" a="1"/>
  <c r="AE2167" i="1" s="1"/>
  <c r="AE2168" i="1" a="1"/>
  <c r="AE2168" i="1" s="1"/>
  <c r="AE2169" i="1" a="1"/>
  <c r="AE2169" i="1" s="1"/>
  <c r="AE2170" i="1" a="1"/>
  <c r="AE2170" i="1" s="1"/>
  <c r="AE2171" i="1" a="1"/>
  <c r="AE2171" i="1" s="1"/>
  <c r="AE2172" i="1" a="1"/>
  <c r="AE2172" i="1" s="1"/>
  <c r="AE2173" i="1" a="1"/>
  <c r="AE2173" i="1" s="1"/>
  <c r="AE2174" i="1" a="1"/>
  <c r="AE2174" i="1" s="1"/>
  <c r="AE2175" i="1" a="1"/>
  <c r="AE2175" i="1" s="1"/>
  <c r="AE2176" i="1" a="1"/>
  <c r="AE2176" i="1" s="1"/>
  <c r="AE2177" i="1" a="1"/>
  <c r="AE2177" i="1" s="1"/>
  <c r="AE2178" i="1" a="1"/>
  <c r="AE2178" i="1" s="1"/>
  <c r="AE2179" i="1" a="1"/>
  <c r="AE2179" i="1" s="1"/>
  <c r="AE2180" i="1" a="1"/>
  <c r="AE2180" i="1" s="1"/>
  <c r="AE2181" i="1" a="1"/>
  <c r="AE2181" i="1" s="1"/>
  <c r="AE2182" i="1" a="1"/>
  <c r="AE2182" i="1" s="1"/>
  <c r="AE2183" i="1" a="1"/>
  <c r="AE2183" i="1" s="1"/>
  <c r="AE2184" i="1" a="1"/>
  <c r="AE2184" i="1" s="1"/>
  <c r="AE2185" i="1" a="1"/>
  <c r="AE2185" i="1" s="1"/>
  <c r="AE2186" i="1" a="1"/>
  <c r="AE2186" i="1" s="1"/>
  <c r="AE2187" i="1" a="1"/>
  <c r="AE2187" i="1" s="1"/>
  <c r="AE2188" i="1" a="1"/>
  <c r="AE2188" i="1" s="1"/>
  <c r="AE2189" i="1" a="1"/>
  <c r="AE2189" i="1" s="1"/>
  <c r="AE2190" i="1" a="1"/>
  <c r="AE2190" i="1" s="1"/>
  <c r="AE2191" i="1" a="1"/>
  <c r="AE2191" i="1" s="1"/>
  <c r="AE2192" i="1" a="1"/>
  <c r="AE2192" i="1" s="1"/>
  <c r="AE2193" i="1" a="1"/>
  <c r="AE2193" i="1" s="1"/>
  <c r="AE2194" i="1" a="1"/>
  <c r="AE2194" i="1" s="1"/>
  <c r="AE2195" i="1" a="1"/>
  <c r="AE2195" i="1" s="1"/>
  <c r="AE2196" i="1" a="1"/>
  <c r="AE2196" i="1" s="1"/>
  <c r="AE2197" i="1" a="1"/>
  <c r="AE2197" i="1" s="1"/>
  <c r="AE2198" i="1" a="1"/>
  <c r="AE2198" i="1" s="1"/>
  <c r="AE2199" i="1" a="1"/>
  <c r="AE2199" i="1" s="1"/>
  <c r="AE2200" i="1" a="1"/>
  <c r="AE2200" i="1" s="1"/>
  <c r="AE2201" i="1" a="1"/>
  <c r="AE2201" i="1" s="1"/>
  <c r="AE2202" i="1" a="1"/>
  <c r="AE2202" i="1" s="1"/>
  <c r="AE2203" i="1" a="1"/>
  <c r="AE2203" i="1" s="1"/>
  <c r="AE2204" i="1" a="1"/>
  <c r="AE2204" i="1" s="1"/>
  <c r="AE2205" i="1" a="1"/>
  <c r="AE2205" i="1" s="1"/>
  <c r="AE2206" i="1" a="1"/>
  <c r="AE2206" i="1" s="1"/>
  <c r="AE2207" i="1" a="1"/>
  <c r="AE2207" i="1" s="1"/>
  <c r="AE2208" i="1" a="1"/>
  <c r="AE2208" i="1" s="1"/>
  <c r="AE2209" i="1" a="1"/>
  <c r="AE2209" i="1" s="1"/>
  <c r="AE2210" i="1" a="1"/>
  <c r="AE2210" i="1" s="1"/>
  <c r="AE2211" i="1" a="1"/>
  <c r="AE2211" i="1" s="1"/>
  <c r="AE2212" i="1" a="1"/>
  <c r="AE2212" i="1" s="1"/>
  <c r="AE2213" i="1" a="1"/>
  <c r="AE2213" i="1" s="1"/>
  <c r="AE2214" i="1" a="1"/>
  <c r="AE2214" i="1" s="1"/>
  <c r="AE2215" i="1" a="1"/>
  <c r="AE2215" i="1" s="1"/>
  <c r="AE2216" i="1" a="1"/>
  <c r="AE2216" i="1" s="1"/>
  <c r="AE2217" i="1" a="1"/>
  <c r="AE2217" i="1" s="1"/>
  <c r="AE2218" i="1" a="1"/>
  <c r="AE2218" i="1" s="1"/>
  <c r="AE2219" i="1" a="1"/>
  <c r="AE2219" i="1" s="1"/>
  <c r="AE2220" i="1" a="1"/>
  <c r="AE2220" i="1" s="1"/>
  <c r="AE2221" i="1" a="1"/>
  <c r="AE2221" i="1" s="1"/>
  <c r="AE2222" i="1" a="1"/>
  <c r="AE2222" i="1" s="1"/>
  <c r="AE2223" i="1" a="1"/>
  <c r="AE2223" i="1" s="1"/>
  <c r="AE2224" i="1" a="1"/>
  <c r="AE2224" i="1" s="1"/>
  <c r="AE2225" i="1" a="1"/>
  <c r="AE2225" i="1" s="1"/>
  <c r="AE2226" i="1" a="1"/>
  <c r="AE2226" i="1" s="1"/>
  <c r="AE2227" i="1" a="1"/>
  <c r="AE2227" i="1" s="1"/>
  <c r="AE2228" i="1" a="1"/>
  <c r="AE2228" i="1" s="1"/>
  <c r="AE2229" i="1" a="1"/>
  <c r="AE2229" i="1" s="1"/>
  <c r="AE2230" i="1" a="1"/>
  <c r="AE2230" i="1" s="1"/>
  <c r="AE2231" i="1" a="1"/>
  <c r="AE2231" i="1" s="1"/>
  <c r="AE2232" i="1" a="1"/>
  <c r="AE2232" i="1" s="1"/>
  <c r="AE2233" i="1" a="1"/>
  <c r="AE2233" i="1" s="1"/>
  <c r="AE2234" i="1" a="1"/>
  <c r="AE2234" i="1" s="1"/>
  <c r="AE2235" i="1" a="1"/>
  <c r="AE2235" i="1" s="1"/>
  <c r="AE2236" i="1" a="1"/>
  <c r="AE2236" i="1" s="1"/>
  <c r="AE2237" i="1" a="1"/>
  <c r="AE2237" i="1" s="1"/>
  <c r="AE2238" i="1" a="1"/>
  <c r="AE2238" i="1" s="1"/>
  <c r="AE2239" i="1" a="1"/>
  <c r="AE2239" i="1" s="1"/>
  <c r="AE2240" i="1" a="1"/>
  <c r="AE2240" i="1" s="1"/>
  <c r="AE2241" i="1" a="1"/>
  <c r="AE2241" i="1" s="1"/>
  <c r="AC2" i="1"/>
  <c r="AC3" i="1"/>
  <c r="AC4" i="1"/>
  <c r="AC5" i="1"/>
  <c r="AC6" i="1"/>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3"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0"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5"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0" i="1"/>
  <c r="AC251" i="1"/>
  <c r="AC252" i="1"/>
  <c r="AC253" i="1"/>
  <c r="AC254" i="1"/>
  <c r="AC255" i="1"/>
  <c r="AC256" i="1"/>
  <c r="AC257" i="1"/>
  <c r="AC258" i="1"/>
  <c r="AC259" i="1"/>
  <c r="AC260" i="1"/>
  <c r="AC261" i="1"/>
  <c r="AC262" i="1"/>
  <c r="AC263" i="1"/>
  <c r="AC264" i="1"/>
  <c r="AC265" i="1"/>
  <c r="AC266" i="1"/>
  <c r="AC267" i="1"/>
  <c r="AC268" i="1"/>
  <c r="AC269" i="1"/>
  <c r="AC270" i="1"/>
  <c r="AC271" i="1"/>
  <c r="AC272" i="1"/>
  <c r="AC273" i="1"/>
  <c r="AC274" i="1"/>
  <c r="AC275" i="1"/>
  <c r="AC276" i="1"/>
  <c r="AC277" i="1"/>
  <c r="AC278" i="1"/>
  <c r="AC279" i="1"/>
  <c r="AC280" i="1"/>
  <c r="AC281" i="1"/>
  <c r="AC282" i="1"/>
  <c r="AC283" i="1"/>
  <c r="AC284" i="1"/>
  <c r="AC285" i="1"/>
  <c r="AC286"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7" i="1"/>
  <c r="AC368" i="1"/>
  <c r="AC369" i="1"/>
  <c r="AC370" i="1"/>
  <c r="AC371" i="1"/>
  <c r="AC372" i="1"/>
  <c r="AC373" i="1"/>
  <c r="AC374" i="1"/>
  <c r="AC375" i="1"/>
  <c r="AC376" i="1"/>
  <c r="AC377" i="1"/>
  <c r="AC378" i="1"/>
  <c r="AC379" i="1"/>
  <c r="AC380" i="1"/>
  <c r="AC381" i="1"/>
  <c r="AC382" i="1"/>
  <c r="AC383" i="1"/>
  <c r="AC384" i="1"/>
  <c r="AC385" i="1"/>
  <c r="AC386"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4" i="1"/>
  <c r="AC425"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0"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C539" i="1"/>
  <c r="AC540" i="1"/>
  <c r="AC541" i="1"/>
  <c r="AC542" i="1"/>
  <c r="AC543" i="1"/>
  <c r="AC544" i="1"/>
  <c r="AC545" i="1"/>
  <c r="AC546" i="1"/>
  <c r="AC547" i="1"/>
  <c r="AC548" i="1"/>
  <c r="AC549" i="1"/>
  <c r="AC550" i="1"/>
  <c r="AC551" i="1"/>
  <c r="AC552" i="1"/>
  <c r="AC553" i="1"/>
  <c r="AC554"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0" i="1"/>
  <c r="AC581" i="1"/>
  <c r="AC582" i="1"/>
  <c r="AC583" i="1"/>
  <c r="AC584" i="1"/>
  <c r="AC585" i="1"/>
  <c r="AC586" i="1"/>
  <c r="AC587" i="1"/>
  <c r="AC588" i="1"/>
  <c r="AC589" i="1"/>
  <c r="AC590" i="1"/>
  <c r="AC591" i="1"/>
  <c r="AC592" i="1"/>
  <c r="AC593" i="1"/>
  <c r="AC594" i="1"/>
  <c r="AC595" i="1"/>
  <c r="AC596" i="1"/>
  <c r="AC597" i="1"/>
  <c r="AC598" i="1"/>
  <c r="AC599" i="1"/>
  <c r="AC600" i="1"/>
  <c r="AC601" i="1"/>
  <c r="AC602" i="1"/>
  <c r="AC603" i="1"/>
  <c r="AC604" i="1"/>
  <c r="AC605" i="1"/>
  <c r="AC606" i="1"/>
  <c r="AC607" i="1"/>
  <c r="AC608" i="1"/>
  <c r="AC609" i="1"/>
  <c r="AC610" i="1"/>
  <c r="AC611" i="1"/>
  <c r="AC612" i="1"/>
  <c r="AC613" i="1"/>
  <c r="AC614" i="1"/>
  <c r="AC615" i="1"/>
  <c r="AC616" i="1"/>
  <c r="AC617" i="1"/>
  <c r="AC618" i="1"/>
  <c r="AC619" i="1"/>
  <c r="AC620" i="1"/>
  <c r="AC621" i="1"/>
  <c r="AC622" i="1"/>
  <c r="AC623" i="1"/>
  <c r="AC624" i="1"/>
  <c r="AC625" i="1"/>
  <c r="AC626" i="1"/>
  <c r="AC627" i="1"/>
  <c r="AC628" i="1"/>
  <c r="AC629" i="1"/>
  <c r="AC630" i="1"/>
  <c r="AC631" i="1"/>
  <c r="AC632" i="1"/>
  <c r="AC633" i="1"/>
  <c r="AC634" i="1"/>
  <c r="AC635" i="1"/>
  <c r="AD635" i="1" s="1"/>
  <c r="AC636" i="1"/>
  <c r="AC637" i="1"/>
  <c r="AC638" i="1"/>
  <c r="AC639" i="1"/>
  <c r="AC640" i="1"/>
  <c r="AC641" i="1"/>
  <c r="AC642" i="1"/>
  <c r="AC643" i="1"/>
  <c r="AC644" i="1"/>
  <c r="AC645" i="1"/>
  <c r="AC646" i="1"/>
  <c r="AC647" i="1"/>
  <c r="AC648" i="1"/>
  <c r="AC649" i="1"/>
  <c r="AC650" i="1"/>
  <c r="AC651" i="1"/>
  <c r="AC652" i="1"/>
  <c r="AC653" i="1"/>
  <c r="AC654" i="1"/>
  <c r="AC655" i="1"/>
  <c r="AC656" i="1"/>
  <c r="AC657" i="1"/>
  <c r="AC658" i="1"/>
  <c r="AC659" i="1"/>
  <c r="AC660" i="1"/>
  <c r="AC661" i="1"/>
  <c r="AC662" i="1"/>
  <c r="AC663" i="1"/>
  <c r="AC664" i="1"/>
  <c r="AC665" i="1"/>
  <c r="AC666" i="1"/>
  <c r="AC667" i="1"/>
  <c r="AC668" i="1"/>
  <c r="AC669" i="1"/>
  <c r="AC670" i="1"/>
  <c r="AC671" i="1"/>
  <c r="AC672" i="1"/>
  <c r="AC673" i="1"/>
  <c r="AC674" i="1"/>
  <c r="AC675" i="1"/>
  <c r="AC676" i="1"/>
  <c r="AC677" i="1"/>
  <c r="AC678" i="1"/>
  <c r="AC679" i="1"/>
  <c r="AC680" i="1"/>
  <c r="AC681" i="1"/>
  <c r="AC682" i="1"/>
  <c r="AC683" i="1"/>
  <c r="AC684" i="1"/>
  <c r="AC685" i="1"/>
  <c r="AC686" i="1"/>
  <c r="AC687" i="1"/>
  <c r="AC688" i="1"/>
  <c r="AC689" i="1"/>
  <c r="AC690" i="1"/>
  <c r="AC691" i="1"/>
  <c r="AC692" i="1"/>
  <c r="AC693" i="1"/>
  <c r="AC694" i="1"/>
  <c r="AC695" i="1"/>
  <c r="AC696" i="1"/>
  <c r="AC697" i="1"/>
  <c r="AC698" i="1"/>
  <c r="AC699" i="1"/>
  <c r="AC700" i="1"/>
  <c r="AC701" i="1"/>
  <c r="AC702" i="1"/>
  <c r="AC703" i="1"/>
  <c r="AC704" i="1"/>
  <c r="AC705" i="1"/>
  <c r="AC706" i="1"/>
  <c r="AC707" i="1"/>
  <c r="AC708" i="1"/>
  <c r="AC709" i="1"/>
  <c r="AC710" i="1"/>
  <c r="AC711" i="1"/>
  <c r="AC712" i="1"/>
  <c r="AC713" i="1"/>
  <c r="AC714" i="1"/>
  <c r="AC715" i="1"/>
  <c r="AC716" i="1"/>
  <c r="AC717" i="1"/>
  <c r="AC718" i="1"/>
  <c r="AC719" i="1"/>
  <c r="AC720" i="1"/>
  <c r="AC721" i="1"/>
  <c r="AC722" i="1"/>
  <c r="AC723" i="1"/>
  <c r="AC724" i="1"/>
  <c r="AC725" i="1"/>
  <c r="AC726" i="1"/>
  <c r="AC727" i="1"/>
  <c r="AC728" i="1"/>
  <c r="AC729" i="1"/>
  <c r="AC730" i="1"/>
  <c r="AC731" i="1"/>
  <c r="AC732" i="1"/>
  <c r="AC733" i="1"/>
  <c r="AC734" i="1"/>
  <c r="AC735" i="1"/>
  <c r="AC736" i="1"/>
  <c r="AC737" i="1"/>
  <c r="AC738" i="1"/>
  <c r="AC739" i="1"/>
  <c r="AC740" i="1"/>
  <c r="AC741" i="1"/>
  <c r="AC742" i="1"/>
  <c r="AC743" i="1"/>
  <c r="AC744" i="1"/>
  <c r="AC745" i="1"/>
  <c r="AC746" i="1"/>
  <c r="AC747" i="1"/>
  <c r="AC748" i="1"/>
  <c r="AC749" i="1"/>
  <c r="AC750" i="1"/>
  <c r="AC751" i="1"/>
  <c r="AC752" i="1"/>
  <c r="AC753" i="1"/>
  <c r="AC754" i="1"/>
  <c r="AC755" i="1"/>
  <c r="AC756" i="1"/>
  <c r="AC757" i="1"/>
  <c r="AC758" i="1"/>
  <c r="AC759" i="1"/>
  <c r="AC760" i="1"/>
  <c r="AC761" i="1"/>
  <c r="AC762" i="1"/>
  <c r="AC763" i="1"/>
  <c r="AC764" i="1"/>
  <c r="AC765" i="1"/>
  <c r="AC766" i="1"/>
  <c r="AC767" i="1"/>
  <c r="AC768" i="1"/>
  <c r="AC769" i="1"/>
  <c r="AC770" i="1"/>
  <c r="AC771" i="1"/>
  <c r="AC772" i="1"/>
  <c r="AC773" i="1"/>
  <c r="AC774" i="1"/>
  <c r="AC775" i="1"/>
  <c r="AC776" i="1"/>
  <c r="AC777" i="1"/>
  <c r="AC778" i="1"/>
  <c r="AC779" i="1"/>
  <c r="AC780" i="1"/>
  <c r="AC781" i="1"/>
  <c r="AC782" i="1"/>
  <c r="AC783" i="1"/>
  <c r="AC784" i="1"/>
  <c r="AC785" i="1"/>
  <c r="AC786" i="1"/>
  <c r="AC787" i="1"/>
  <c r="AC788" i="1"/>
  <c r="AC789" i="1"/>
  <c r="AC790" i="1"/>
  <c r="AC791" i="1"/>
  <c r="AC792" i="1"/>
  <c r="AC793" i="1"/>
  <c r="AC794" i="1"/>
  <c r="AC795" i="1"/>
  <c r="AC796" i="1"/>
  <c r="AC797" i="1"/>
  <c r="AC798" i="1"/>
  <c r="AC799" i="1"/>
  <c r="AC800" i="1"/>
  <c r="AC801" i="1"/>
  <c r="AC802" i="1"/>
  <c r="AC803" i="1"/>
  <c r="AC804" i="1"/>
  <c r="AC805" i="1"/>
  <c r="AC806" i="1"/>
  <c r="AC807" i="1"/>
  <c r="AC808" i="1"/>
  <c r="AC809" i="1"/>
  <c r="AC810" i="1"/>
  <c r="AC811" i="1"/>
  <c r="AC812" i="1"/>
  <c r="AC813" i="1"/>
  <c r="AC814" i="1"/>
  <c r="AC815" i="1"/>
  <c r="AC816" i="1"/>
  <c r="AC817" i="1"/>
  <c r="AC818" i="1"/>
  <c r="AC819" i="1"/>
  <c r="AC820" i="1"/>
  <c r="AC821" i="1"/>
  <c r="AC822" i="1"/>
  <c r="AC823" i="1"/>
  <c r="AC824" i="1"/>
  <c r="AC825" i="1"/>
  <c r="AC826" i="1"/>
  <c r="AC827" i="1"/>
  <c r="AC828" i="1"/>
  <c r="AC829" i="1"/>
  <c r="AC830" i="1"/>
  <c r="AC831" i="1"/>
  <c r="AC832" i="1"/>
  <c r="AC833" i="1"/>
  <c r="AC834" i="1"/>
  <c r="AC835" i="1"/>
  <c r="AC836" i="1"/>
  <c r="AC837" i="1"/>
  <c r="AC838" i="1"/>
  <c r="AC839" i="1"/>
  <c r="AC840" i="1"/>
  <c r="AC841" i="1"/>
  <c r="AC842" i="1"/>
  <c r="AC843" i="1"/>
  <c r="AC844" i="1"/>
  <c r="AC845" i="1"/>
  <c r="AC846" i="1"/>
  <c r="AC847" i="1"/>
  <c r="AC848" i="1"/>
  <c r="AC849" i="1"/>
  <c r="AC850" i="1"/>
  <c r="AC851" i="1"/>
  <c r="AC852" i="1"/>
  <c r="AC853" i="1"/>
  <c r="AC854" i="1"/>
  <c r="AC855" i="1"/>
  <c r="AC856" i="1"/>
  <c r="AC857" i="1"/>
  <c r="AC858" i="1"/>
  <c r="AC859" i="1"/>
  <c r="AC860" i="1"/>
  <c r="AC861" i="1"/>
  <c r="AC862" i="1"/>
  <c r="AC863" i="1"/>
  <c r="AC864" i="1"/>
  <c r="AC865" i="1"/>
  <c r="AC866" i="1"/>
  <c r="AC867" i="1"/>
  <c r="AC868" i="1"/>
  <c r="AC869" i="1"/>
  <c r="AC870" i="1"/>
  <c r="AC871" i="1"/>
  <c r="AC872" i="1"/>
  <c r="AC873" i="1"/>
  <c r="AC874" i="1"/>
  <c r="AC875" i="1"/>
  <c r="AC876" i="1"/>
  <c r="AC877" i="1"/>
  <c r="AC878" i="1"/>
  <c r="AC879" i="1"/>
  <c r="AC880" i="1"/>
  <c r="AC881" i="1"/>
  <c r="AC882" i="1"/>
  <c r="AC883" i="1"/>
  <c r="AC884" i="1"/>
  <c r="AC885" i="1"/>
  <c r="AC886" i="1"/>
  <c r="AC887" i="1"/>
  <c r="AC888" i="1"/>
  <c r="AC889" i="1"/>
  <c r="AC890" i="1"/>
  <c r="AC891" i="1"/>
  <c r="AC892" i="1"/>
  <c r="AC893" i="1"/>
  <c r="AC894" i="1"/>
  <c r="AC895" i="1"/>
  <c r="AC896" i="1"/>
  <c r="AC897" i="1"/>
  <c r="AC898" i="1"/>
  <c r="AC899" i="1"/>
  <c r="AC900" i="1"/>
  <c r="AC901" i="1"/>
  <c r="AC902" i="1"/>
  <c r="AC903" i="1"/>
  <c r="AC904" i="1"/>
  <c r="AC905" i="1"/>
  <c r="AC906" i="1"/>
  <c r="AC907" i="1"/>
  <c r="AC908" i="1"/>
  <c r="AC909" i="1"/>
  <c r="AC910" i="1"/>
  <c r="AC911" i="1"/>
  <c r="AC912" i="1"/>
  <c r="AC913" i="1"/>
  <c r="AC914" i="1"/>
  <c r="AC915" i="1"/>
  <c r="AC916" i="1"/>
  <c r="AD916" i="1" s="1"/>
  <c r="AC917" i="1"/>
  <c r="AC918" i="1"/>
  <c r="AC919" i="1"/>
  <c r="AC920" i="1"/>
  <c r="AC921" i="1"/>
  <c r="AC922" i="1"/>
  <c r="AC923" i="1"/>
  <c r="AC924" i="1"/>
  <c r="AC925" i="1"/>
  <c r="AC926" i="1"/>
  <c r="AC927" i="1"/>
  <c r="AC928" i="1"/>
  <c r="AC929" i="1"/>
  <c r="AC930" i="1"/>
  <c r="AC931" i="1"/>
  <c r="AC932" i="1"/>
  <c r="AC933" i="1"/>
  <c r="AC934" i="1"/>
  <c r="AC935" i="1"/>
  <c r="AC936" i="1"/>
  <c r="AC937" i="1"/>
  <c r="AC938" i="1"/>
  <c r="AC939" i="1"/>
  <c r="AC940" i="1"/>
  <c r="AC941" i="1"/>
  <c r="AC942" i="1"/>
  <c r="AC943" i="1"/>
  <c r="AC944" i="1"/>
  <c r="AC945" i="1"/>
  <c r="AC946" i="1"/>
  <c r="AC947" i="1"/>
  <c r="AC948" i="1"/>
  <c r="AC949" i="1"/>
  <c r="AC950" i="1"/>
  <c r="AC951" i="1"/>
  <c r="AC952" i="1"/>
  <c r="AC953" i="1"/>
  <c r="AC954" i="1"/>
  <c r="AC955" i="1"/>
  <c r="AC956" i="1"/>
  <c r="AC957" i="1"/>
  <c r="AC958" i="1"/>
  <c r="AC959" i="1"/>
  <c r="AC960" i="1"/>
  <c r="AC961" i="1"/>
  <c r="AC962" i="1"/>
  <c r="AC963" i="1"/>
  <c r="AC964" i="1"/>
  <c r="AC965" i="1"/>
  <c r="AC966" i="1"/>
  <c r="AC967" i="1"/>
  <c r="AC968" i="1"/>
  <c r="AC969" i="1"/>
  <c r="AC970" i="1"/>
  <c r="AC971" i="1"/>
  <c r="AC972" i="1"/>
  <c r="AC973" i="1"/>
  <c r="AC974" i="1"/>
  <c r="AC975" i="1"/>
  <c r="AC976" i="1"/>
  <c r="AC977" i="1"/>
  <c r="AC978" i="1"/>
  <c r="AC979" i="1"/>
  <c r="AC980" i="1"/>
  <c r="AD980" i="1" s="1"/>
  <c r="AC981" i="1"/>
  <c r="AC982" i="1"/>
  <c r="AC983" i="1"/>
  <c r="AC984" i="1"/>
  <c r="AC985" i="1"/>
  <c r="AC986" i="1"/>
  <c r="AC987" i="1"/>
  <c r="AC988" i="1"/>
  <c r="AC989" i="1"/>
  <c r="AC990" i="1"/>
  <c r="AC991" i="1"/>
  <c r="AC992" i="1"/>
  <c r="AC993" i="1"/>
  <c r="AC994" i="1"/>
  <c r="AC995" i="1"/>
  <c r="AC996" i="1"/>
  <c r="AC997" i="1"/>
  <c r="AC998" i="1"/>
  <c r="AC999" i="1"/>
  <c r="AC1000" i="1"/>
  <c r="AC1001" i="1"/>
  <c r="AC1002" i="1"/>
  <c r="AC1003" i="1"/>
  <c r="AC1004" i="1"/>
  <c r="AC1005" i="1"/>
  <c r="AC1006" i="1"/>
  <c r="AC1007" i="1"/>
  <c r="AC1008" i="1"/>
  <c r="AC1009" i="1"/>
  <c r="AC1010" i="1"/>
  <c r="AC1011" i="1"/>
  <c r="AC1012" i="1"/>
  <c r="AC1013" i="1"/>
  <c r="AC1014" i="1"/>
  <c r="AC1015" i="1"/>
  <c r="AC1016" i="1"/>
  <c r="AC1017" i="1"/>
  <c r="AC1018" i="1"/>
  <c r="AC1019" i="1"/>
  <c r="AC1020" i="1"/>
  <c r="AC1021" i="1"/>
  <c r="AC1022" i="1"/>
  <c r="AC1023" i="1"/>
  <c r="AC1024" i="1"/>
  <c r="AC1025" i="1"/>
  <c r="AC1026" i="1"/>
  <c r="AC1027" i="1"/>
  <c r="AC1028" i="1"/>
  <c r="AC1029" i="1"/>
  <c r="AC1030" i="1"/>
  <c r="AC1031" i="1"/>
  <c r="AC1032" i="1"/>
  <c r="AC1033" i="1"/>
  <c r="AC1034" i="1"/>
  <c r="AC1035" i="1"/>
  <c r="AC1036" i="1"/>
  <c r="AC1037" i="1"/>
  <c r="AC1038" i="1"/>
  <c r="AC1039" i="1"/>
  <c r="AC1040" i="1"/>
  <c r="AC1041" i="1"/>
  <c r="AC1042" i="1"/>
  <c r="AC1043" i="1"/>
  <c r="AC1044" i="1"/>
  <c r="AD1044" i="1" s="1"/>
  <c r="AC1045" i="1"/>
  <c r="AC1046" i="1"/>
  <c r="AC1047" i="1"/>
  <c r="AC1048" i="1"/>
  <c r="AC1049" i="1"/>
  <c r="AC1050" i="1"/>
  <c r="AC1051" i="1"/>
  <c r="AC1052" i="1"/>
  <c r="AC1053" i="1"/>
  <c r="AC1054" i="1"/>
  <c r="AC1055" i="1"/>
  <c r="AC1056" i="1"/>
  <c r="AC1057" i="1"/>
  <c r="AC1058" i="1"/>
  <c r="AC1059" i="1"/>
  <c r="AC1060" i="1"/>
  <c r="AC1061" i="1"/>
  <c r="AC1062" i="1"/>
  <c r="AC1063" i="1"/>
  <c r="AC1064" i="1"/>
  <c r="AC1065" i="1"/>
  <c r="AC1066" i="1"/>
  <c r="AC1067" i="1"/>
  <c r="AC1068" i="1"/>
  <c r="AC1069" i="1"/>
  <c r="AC1070" i="1"/>
  <c r="AC1071" i="1"/>
  <c r="AC1072" i="1"/>
  <c r="AC1073" i="1"/>
  <c r="AC1074" i="1"/>
  <c r="AC1075" i="1"/>
  <c r="AC1076" i="1"/>
  <c r="AC1077" i="1"/>
  <c r="AC1078" i="1"/>
  <c r="AC1079" i="1"/>
  <c r="AC1080" i="1"/>
  <c r="AC1081" i="1"/>
  <c r="AC1082" i="1"/>
  <c r="AC1083" i="1"/>
  <c r="AC1084" i="1"/>
  <c r="AC1085" i="1"/>
  <c r="AC1086" i="1"/>
  <c r="AC1087" i="1"/>
  <c r="AC1088" i="1"/>
  <c r="AC1089" i="1"/>
  <c r="AC1090" i="1"/>
  <c r="AC1091" i="1"/>
  <c r="AC1092" i="1"/>
  <c r="AC1093" i="1"/>
  <c r="AC1094" i="1"/>
  <c r="AC1095" i="1"/>
  <c r="AC1096" i="1"/>
  <c r="AC1097" i="1"/>
  <c r="AC1098" i="1"/>
  <c r="AC1099" i="1"/>
  <c r="AC1100" i="1"/>
  <c r="AC1101" i="1"/>
  <c r="AC1102" i="1"/>
  <c r="AC1103" i="1"/>
  <c r="AC1104" i="1"/>
  <c r="AC1105" i="1"/>
  <c r="AC1106" i="1"/>
  <c r="AC1107" i="1"/>
  <c r="AC1108" i="1"/>
  <c r="AD1108" i="1" s="1"/>
  <c r="AC1109" i="1"/>
  <c r="AC1110" i="1"/>
  <c r="AC1111" i="1"/>
  <c r="AC1112" i="1"/>
  <c r="AC1113" i="1"/>
  <c r="AC1114" i="1"/>
  <c r="AC1115" i="1"/>
  <c r="AC1116" i="1"/>
  <c r="AC1117" i="1"/>
  <c r="AC1118" i="1"/>
  <c r="AC1119" i="1"/>
  <c r="AC1120" i="1"/>
  <c r="AC1121" i="1"/>
  <c r="AC1122" i="1"/>
  <c r="AC1123" i="1"/>
  <c r="AC1124" i="1"/>
  <c r="AC1125" i="1"/>
  <c r="AC1126" i="1"/>
  <c r="AC1127" i="1"/>
  <c r="AC1128" i="1"/>
  <c r="AC1129" i="1"/>
  <c r="AC1130" i="1"/>
  <c r="AC1131" i="1"/>
  <c r="AC1132" i="1"/>
  <c r="AC1133" i="1"/>
  <c r="AC1134" i="1"/>
  <c r="AC1135" i="1"/>
  <c r="AC1136" i="1"/>
  <c r="AC1137" i="1"/>
  <c r="AC1138" i="1"/>
  <c r="AC1139" i="1"/>
  <c r="AC1140" i="1"/>
  <c r="AC1141" i="1"/>
  <c r="AC1142" i="1"/>
  <c r="AC1143" i="1"/>
  <c r="AC1144" i="1"/>
  <c r="AC1145" i="1"/>
  <c r="AC1146" i="1"/>
  <c r="AC1147" i="1"/>
  <c r="AC1148" i="1"/>
  <c r="AC1149" i="1"/>
  <c r="AC1150" i="1"/>
  <c r="AC1151" i="1"/>
  <c r="AC1152" i="1"/>
  <c r="AC1153" i="1"/>
  <c r="AC1154" i="1"/>
  <c r="AC1155" i="1"/>
  <c r="AC1156" i="1"/>
  <c r="AC1157" i="1"/>
  <c r="AC1158" i="1"/>
  <c r="AC1159" i="1"/>
  <c r="AC1160" i="1"/>
  <c r="AC1161" i="1"/>
  <c r="AC1162" i="1"/>
  <c r="AC1163" i="1"/>
  <c r="AC1164" i="1"/>
  <c r="AC1165" i="1"/>
  <c r="AC1166" i="1"/>
  <c r="AC1167" i="1"/>
  <c r="AC1168" i="1"/>
  <c r="AC1169" i="1"/>
  <c r="AC1170" i="1"/>
  <c r="AC1171" i="1"/>
  <c r="AC1172" i="1"/>
  <c r="AD1172" i="1" s="1"/>
  <c r="AC1173" i="1"/>
  <c r="AC1174" i="1"/>
  <c r="AC1175" i="1"/>
  <c r="AC1176" i="1"/>
  <c r="AC1177" i="1"/>
  <c r="AC1178" i="1"/>
  <c r="AC1179" i="1"/>
  <c r="AC1180" i="1"/>
  <c r="AC1181" i="1"/>
  <c r="AC1182" i="1"/>
  <c r="AC1183" i="1"/>
  <c r="AC1184" i="1"/>
  <c r="AC1185" i="1"/>
  <c r="AC1186" i="1"/>
  <c r="AC1187" i="1"/>
  <c r="AC1188" i="1"/>
  <c r="AC1189" i="1"/>
  <c r="AC1190" i="1"/>
  <c r="AC1191" i="1"/>
  <c r="AC1192" i="1"/>
  <c r="AC1193" i="1"/>
  <c r="AC1194" i="1"/>
  <c r="AC1195" i="1"/>
  <c r="AC1196" i="1"/>
  <c r="AC1197" i="1"/>
  <c r="AC1198" i="1"/>
  <c r="AC1199" i="1"/>
  <c r="AC1200" i="1"/>
  <c r="AC1201" i="1"/>
  <c r="AC1202" i="1"/>
  <c r="AC1203" i="1"/>
  <c r="AC1204" i="1"/>
  <c r="AC1205" i="1"/>
  <c r="AC1206" i="1"/>
  <c r="AC1207" i="1"/>
  <c r="AC1208" i="1"/>
  <c r="AC1209" i="1"/>
  <c r="AC1210" i="1"/>
  <c r="AC1211" i="1"/>
  <c r="AC1212" i="1"/>
  <c r="AC1213" i="1"/>
  <c r="AC1214" i="1"/>
  <c r="AC1215" i="1"/>
  <c r="AC1216" i="1"/>
  <c r="AC1217" i="1"/>
  <c r="AC1218" i="1"/>
  <c r="AC1219" i="1"/>
  <c r="AC1220" i="1"/>
  <c r="AC1221" i="1"/>
  <c r="AC1222" i="1"/>
  <c r="AC1223" i="1"/>
  <c r="AC1224" i="1"/>
  <c r="AC1225" i="1"/>
  <c r="AC1226" i="1"/>
  <c r="AC1227" i="1"/>
  <c r="AC1228" i="1"/>
  <c r="AC1229" i="1"/>
  <c r="AC1230" i="1"/>
  <c r="AC1231" i="1"/>
  <c r="AC1232" i="1"/>
  <c r="AC1233" i="1"/>
  <c r="AC1234" i="1"/>
  <c r="AC1235" i="1"/>
  <c r="AC1236" i="1"/>
  <c r="AD1236" i="1" s="1"/>
  <c r="AC1237" i="1"/>
  <c r="AC1238" i="1"/>
  <c r="AC1239" i="1"/>
  <c r="AC1240" i="1"/>
  <c r="AC1241" i="1"/>
  <c r="AC1242" i="1"/>
  <c r="AC1243" i="1"/>
  <c r="AC1244" i="1"/>
  <c r="AC1245" i="1"/>
  <c r="AC1246" i="1"/>
  <c r="AC1247" i="1"/>
  <c r="AC1248" i="1"/>
  <c r="AC1249" i="1"/>
  <c r="AC1250" i="1"/>
  <c r="AC1251" i="1"/>
  <c r="AC1252" i="1"/>
  <c r="AC1253" i="1"/>
  <c r="AC1254" i="1"/>
  <c r="AC1255" i="1"/>
  <c r="AC1256" i="1"/>
  <c r="AC1257" i="1"/>
  <c r="AC1258" i="1"/>
  <c r="AC1259" i="1"/>
  <c r="AC1260" i="1"/>
  <c r="AC1261" i="1"/>
  <c r="AC1262" i="1"/>
  <c r="AC1263" i="1"/>
  <c r="AC1264" i="1"/>
  <c r="AC1265" i="1"/>
  <c r="AC1266" i="1"/>
  <c r="AC1267" i="1"/>
  <c r="AC1268" i="1"/>
  <c r="AC1269" i="1"/>
  <c r="AC1270" i="1"/>
  <c r="AC1271" i="1"/>
  <c r="AC1272" i="1"/>
  <c r="AC1273" i="1"/>
  <c r="AC1274" i="1"/>
  <c r="AC1275" i="1"/>
  <c r="AC1276" i="1"/>
  <c r="AC1277" i="1"/>
  <c r="AC1278" i="1"/>
  <c r="AC1279" i="1"/>
  <c r="AC1280" i="1"/>
  <c r="AC1281" i="1"/>
  <c r="AC1282" i="1"/>
  <c r="AC1283" i="1"/>
  <c r="AC1284" i="1"/>
  <c r="AC1285" i="1"/>
  <c r="AC1286" i="1"/>
  <c r="AC1287" i="1"/>
  <c r="AC1288" i="1"/>
  <c r="AC1289" i="1"/>
  <c r="AC1290" i="1"/>
  <c r="AC1291" i="1"/>
  <c r="AC1292" i="1"/>
  <c r="AC1293" i="1"/>
  <c r="AC1294" i="1"/>
  <c r="AC1295" i="1"/>
  <c r="AC1296" i="1"/>
  <c r="AC1297" i="1"/>
  <c r="AC1298" i="1"/>
  <c r="AC1299" i="1"/>
  <c r="AC1300" i="1"/>
  <c r="AD1300" i="1" s="1"/>
  <c r="AC1301" i="1"/>
  <c r="AC1302" i="1"/>
  <c r="AC1303" i="1"/>
  <c r="AC1304" i="1"/>
  <c r="AC1305" i="1"/>
  <c r="AC1306" i="1"/>
  <c r="AC1307" i="1"/>
  <c r="AC1308" i="1"/>
  <c r="AC1309" i="1"/>
  <c r="AC1310" i="1"/>
  <c r="AC1311" i="1"/>
  <c r="AC1312" i="1"/>
  <c r="AC1313" i="1"/>
  <c r="AC1314" i="1"/>
  <c r="AC1315" i="1"/>
  <c r="AC1316" i="1"/>
  <c r="AC1317" i="1"/>
  <c r="AC1318" i="1"/>
  <c r="AC1319" i="1"/>
  <c r="AC1320" i="1"/>
  <c r="AC1321" i="1"/>
  <c r="AC1322" i="1"/>
  <c r="AC1323" i="1"/>
  <c r="AC1324" i="1"/>
  <c r="AC1325" i="1"/>
  <c r="AC1326" i="1"/>
  <c r="AC1327" i="1"/>
  <c r="AC1328" i="1"/>
  <c r="AC1329" i="1"/>
  <c r="AC1330" i="1"/>
  <c r="AC1331" i="1"/>
  <c r="AC1332" i="1"/>
  <c r="AC1333" i="1"/>
  <c r="AC1334" i="1"/>
  <c r="AC1335" i="1"/>
  <c r="AC1336" i="1"/>
  <c r="AC1337" i="1"/>
  <c r="AC1338" i="1"/>
  <c r="AC1339" i="1"/>
  <c r="AC1340" i="1"/>
  <c r="AC1341" i="1"/>
  <c r="AC1342" i="1"/>
  <c r="AC1343" i="1"/>
  <c r="AC1344" i="1"/>
  <c r="AC1345" i="1"/>
  <c r="AC1346" i="1"/>
  <c r="AC1347" i="1"/>
  <c r="AC1348" i="1"/>
  <c r="AC1349" i="1"/>
  <c r="AC1350" i="1"/>
  <c r="AC1351" i="1"/>
  <c r="AC1352" i="1"/>
  <c r="AC1353" i="1"/>
  <c r="AC1354" i="1"/>
  <c r="AC1355" i="1"/>
  <c r="AC1356" i="1"/>
  <c r="AC1357" i="1"/>
  <c r="AC1358" i="1"/>
  <c r="AC1359" i="1"/>
  <c r="AC1360" i="1"/>
  <c r="AC1361" i="1"/>
  <c r="AC1362" i="1"/>
  <c r="AC1363" i="1"/>
  <c r="AC1364" i="1"/>
  <c r="AD1364" i="1" s="1"/>
  <c r="AC1365" i="1"/>
  <c r="AC1366" i="1"/>
  <c r="AC1367" i="1"/>
  <c r="AC1368" i="1"/>
  <c r="AC1369" i="1"/>
  <c r="AC1370" i="1"/>
  <c r="AC1371" i="1"/>
  <c r="AC1372" i="1"/>
  <c r="AC1373" i="1"/>
  <c r="AC1374" i="1"/>
  <c r="AC1375" i="1"/>
  <c r="AC1376" i="1"/>
  <c r="AC1377" i="1"/>
  <c r="AC1378" i="1"/>
  <c r="AC1379" i="1"/>
  <c r="AC1380" i="1"/>
  <c r="AC1381" i="1"/>
  <c r="AC1382" i="1"/>
  <c r="AC1383" i="1"/>
  <c r="AC1384" i="1"/>
  <c r="AC1385" i="1"/>
  <c r="AC1386" i="1"/>
  <c r="AC1387" i="1"/>
  <c r="AC1388" i="1"/>
  <c r="AC1389" i="1"/>
  <c r="AC1390" i="1"/>
  <c r="AC1391" i="1"/>
  <c r="AC1392" i="1"/>
  <c r="AC1393" i="1"/>
  <c r="AC1394" i="1"/>
  <c r="AC1395" i="1"/>
  <c r="AC1396" i="1"/>
  <c r="AC1397" i="1"/>
  <c r="AC1398" i="1"/>
  <c r="AC1399" i="1"/>
  <c r="AC1400" i="1"/>
  <c r="AC1401" i="1"/>
  <c r="AC1402" i="1"/>
  <c r="AC1403" i="1"/>
  <c r="AC1404" i="1"/>
  <c r="AC1405" i="1"/>
  <c r="AC1406" i="1"/>
  <c r="AC1407" i="1"/>
  <c r="AC1408" i="1"/>
  <c r="AC1409" i="1"/>
  <c r="AC1410" i="1"/>
  <c r="AC1411" i="1"/>
  <c r="AC1412" i="1"/>
  <c r="AD1412" i="1" s="1"/>
  <c r="AC1413" i="1"/>
  <c r="AC1414" i="1"/>
  <c r="AC1415" i="1"/>
  <c r="AC1416" i="1"/>
  <c r="AC1417" i="1"/>
  <c r="AC1418" i="1"/>
  <c r="AC1419" i="1"/>
  <c r="AC1420" i="1"/>
  <c r="AC1421" i="1"/>
  <c r="AC1422" i="1"/>
  <c r="AC1423" i="1"/>
  <c r="AC1424" i="1"/>
  <c r="AC1425" i="1"/>
  <c r="AC1426" i="1"/>
  <c r="AC1427" i="1"/>
  <c r="AC1428" i="1"/>
  <c r="AC1429" i="1"/>
  <c r="AC1430" i="1"/>
  <c r="AC1431" i="1"/>
  <c r="AC1432" i="1"/>
  <c r="AC1433" i="1"/>
  <c r="AC1434" i="1"/>
  <c r="AC1435" i="1"/>
  <c r="AC1436" i="1"/>
  <c r="AC1437" i="1"/>
  <c r="AC1438" i="1"/>
  <c r="AC1439" i="1"/>
  <c r="AC1440" i="1"/>
  <c r="AC1441" i="1"/>
  <c r="AC1442" i="1"/>
  <c r="AC1443" i="1"/>
  <c r="AC1444" i="1"/>
  <c r="AD1444" i="1" s="1"/>
  <c r="AC1445" i="1"/>
  <c r="AC1446" i="1"/>
  <c r="AC1447" i="1"/>
  <c r="AC1448" i="1"/>
  <c r="AC1449" i="1"/>
  <c r="AC1450" i="1"/>
  <c r="AC1451" i="1"/>
  <c r="AC1452" i="1"/>
  <c r="AC1453" i="1"/>
  <c r="AC1454" i="1"/>
  <c r="AC1455" i="1"/>
  <c r="AC1456" i="1"/>
  <c r="AC1457" i="1"/>
  <c r="AC1458" i="1"/>
  <c r="AC1459" i="1"/>
  <c r="AC1460" i="1"/>
  <c r="AC1461" i="1"/>
  <c r="AC1462" i="1"/>
  <c r="AC1463" i="1"/>
  <c r="AC1464" i="1"/>
  <c r="AC1465" i="1"/>
  <c r="AC1466" i="1"/>
  <c r="AC1467" i="1"/>
  <c r="AC1468" i="1"/>
  <c r="AC1469" i="1"/>
  <c r="AD1469" i="1" s="1"/>
  <c r="AC1470" i="1"/>
  <c r="AC1471" i="1"/>
  <c r="AC1472" i="1"/>
  <c r="AC1473" i="1"/>
  <c r="AC1474" i="1"/>
  <c r="AC1475" i="1"/>
  <c r="AC1476" i="1"/>
  <c r="AC1477" i="1"/>
  <c r="AC1478" i="1"/>
  <c r="AC1479" i="1"/>
  <c r="AC1480" i="1"/>
  <c r="AC1481" i="1"/>
  <c r="AC1482" i="1"/>
  <c r="AC1483" i="1"/>
  <c r="AC1484" i="1"/>
  <c r="AC1485" i="1"/>
  <c r="AD1485" i="1" s="1"/>
  <c r="AC1486" i="1"/>
  <c r="AC1487" i="1"/>
  <c r="AC1488" i="1"/>
  <c r="AC1489" i="1"/>
  <c r="AC1490" i="1"/>
  <c r="AC1491" i="1"/>
  <c r="AC1492" i="1"/>
  <c r="AC1493" i="1"/>
  <c r="AD1493" i="1" s="1"/>
  <c r="AC1494" i="1"/>
  <c r="AC1495" i="1"/>
  <c r="AC1496" i="1"/>
  <c r="AC1497" i="1"/>
  <c r="AC1498" i="1"/>
  <c r="AC1499" i="1"/>
  <c r="AC1500" i="1"/>
  <c r="AC1501" i="1"/>
  <c r="AD1501" i="1" s="1"/>
  <c r="AC1502" i="1"/>
  <c r="AC1503" i="1"/>
  <c r="AC1504" i="1"/>
  <c r="AC1505" i="1"/>
  <c r="AC1506" i="1"/>
  <c r="AC1507" i="1"/>
  <c r="AC1508" i="1"/>
  <c r="AC1509" i="1"/>
  <c r="AD1509" i="1" s="1"/>
  <c r="AC1510" i="1"/>
  <c r="AC1511" i="1"/>
  <c r="AC1512" i="1"/>
  <c r="AC1513" i="1"/>
  <c r="AC1514" i="1"/>
  <c r="AC1515" i="1"/>
  <c r="AC1516" i="1"/>
  <c r="AC1517" i="1"/>
  <c r="AD1517" i="1" s="1"/>
  <c r="AC1518" i="1"/>
  <c r="AC1519" i="1"/>
  <c r="AC1520" i="1"/>
  <c r="AC1521" i="1"/>
  <c r="AC1522" i="1"/>
  <c r="AC1523" i="1"/>
  <c r="AC1524" i="1"/>
  <c r="AC1525" i="1"/>
  <c r="AD1525" i="1" s="1"/>
  <c r="AC1526" i="1"/>
  <c r="AC1527" i="1"/>
  <c r="AC1528" i="1"/>
  <c r="AC1529" i="1"/>
  <c r="AC1530" i="1"/>
  <c r="AC1531" i="1"/>
  <c r="AC1532" i="1"/>
  <c r="AC1533" i="1"/>
  <c r="AD1533" i="1" s="1"/>
  <c r="AC1534" i="1"/>
  <c r="AC1535" i="1"/>
  <c r="AC1536" i="1"/>
  <c r="AC1537" i="1"/>
  <c r="AC1538" i="1"/>
  <c r="AC1539" i="1"/>
  <c r="AC1540" i="1"/>
  <c r="AC1541" i="1"/>
  <c r="AD1541" i="1" s="1"/>
  <c r="AC1542" i="1"/>
  <c r="AC1543" i="1"/>
  <c r="AC1544" i="1"/>
  <c r="AC1545" i="1"/>
  <c r="AC1546" i="1"/>
  <c r="AC1547" i="1"/>
  <c r="AC1548" i="1"/>
  <c r="AC1549" i="1"/>
  <c r="AD1549" i="1" s="1"/>
  <c r="AC1550" i="1"/>
  <c r="AC1551" i="1"/>
  <c r="AC1552" i="1"/>
  <c r="AC1553" i="1"/>
  <c r="AC1554" i="1"/>
  <c r="AC1555" i="1"/>
  <c r="AC1556" i="1"/>
  <c r="AC1557" i="1"/>
  <c r="AD1557" i="1" s="1"/>
  <c r="AC1558" i="1"/>
  <c r="AC1559" i="1"/>
  <c r="AC1560" i="1"/>
  <c r="AC1561" i="1"/>
  <c r="AC1562" i="1"/>
  <c r="AC1563" i="1"/>
  <c r="AC1564" i="1"/>
  <c r="AC1565" i="1"/>
  <c r="AD1565" i="1" s="1"/>
  <c r="AC1566" i="1"/>
  <c r="AC1567" i="1"/>
  <c r="AC1568" i="1"/>
  <c r="AC1569" i="1"/>
  <c r="AC1570" i="1"/>
  <c r="AC1571" i="1"/>
  <c r="AC1572" i="1"/>
  <c r="AC1573" i="1"/>
  <c r="AD1573" i="1" s="1"/>
  <c r="AC1574" i="1"/>
  <c r="AC1575" i="1"/>
  <c r="AC1576" i="1"/>
  <c r="AC1577" i="1"/>
  <c r="AC1578" i="1"/>
  <c r="AC1579" i="1"/>
  <c r="AC1580" i="1"/>
  <c r="AC1581" i="1"/>
  <c r="AD1581" i="1" s="1"/>
  <c r="AC1582" i="1"/>
  <c r="AC1583" i="1"/>
  <c r="AC1584" i="1"/>
  <c r="AC1585" i="1"/>
  <c r="AC1586" i="1"/>
  <c r="AC1587" i="1"/>
  <c r="AC1588" i="1"/>
  <c r="AC1589" i="1"/>
  <c r="AD1589" i="1" s="1"/>
  <c r="AC1590" i="1"/>
  <c r="AC1591" i="1"/>
  <c r="AC1592" i="1"/>
  <c r="AC1593" i="1"/>
  <c r="AC1594" i="1"/>
  <c r="AC1595" i="1"/>
  <c r="AC1596" i="1"/>
  <c r="AC1597" i="1"/>
  <c r="AD1597" i="1" s="1"/>
  <c r="AC1598" i="1"/>
  <c r="AC1599" i="1"/>
  <c r="AC1600" i="1"/>
  <c r="AC1601" i="1"/>
  <c r="AC1602" i="1"/>
  <c r="AC1603" i="1"/>
  <c r="AC1604" i="1"/>
  <c r="AC1605" i="1"/>
  <c r="AD1605" i="1" s="1"/>
  <c r="AC1606" i="1"/>
  <c r="AC1607" i="1"/>
  <c r="AC1608" i="1"/>
  <c r="AC1609" i="1"/>
  <c r="AC1610" i="1"/>
  <c r="AC1611" i="1"/>
  <c r="AC1612" i="1"/>
  <c r="AC1613" i="1"/>
  <c r="AD1613" i="1" s="1"/>
  <c r="AC1614" i="1"/>
  <c r="AC1615" i="1"/>
  <c r="AC1616" i="1"/>
  <c r="AC1617" i="1"/>
  <c r="AC1618" i="1"/>
  <c r="AC1619" i="1"/>
  <c r="AC1620" i="1"/>
  <c r="AC1621" i="1"/>
  <c r="AD1621" i="1" s="1"/>
  <c r="AC1622" i="1"/>
  <c r="AC1623" i="1"/>
  <c r="AC1624" i="1"/>
  <c r="AC1625" i="1"/>
  <c r="AC1626" i="1"/>
  <c r="AC1627" i="1"/>
  <c r="AC1628" i="1"/>
  <c r="AC1629" i="1"/>
  <c r="AD1629" i="1" s="1"/>
  <c r="AC1630" i="1"/>
  <c r="AC1631" i="1"/>
  <c r="AC1632" i="1"/>
  <c r="AC1633" i="1"/>
  <c r="AC1634" i="1"/>
  <c r="AC1635" i="1"/>
  <c r="AC1636" i="1"/>
  <c r="AC1637" i="1"/>
  <c r="AD1637" i="1" s="1"/>
  <c r="AC1638" i="1"/>
  <c r="AC1639" i="1"/>
  <c r="AC1640" i="1"/>
  <c r="AC1641" i="1"/>
  <c r="AC1642" i="1"/>
  <c r="AC1643" i="1"/>
  <c r="AC1644" i="1"/>
  <c r="AC1645" i="1"/>
  <c r="AD1645" i="1" s="1"/>
  <c r="AC1646" i="1"/>
  <c r="AC1647" i="1"/>
  <c r="AC1648" i="1"/>
  <c r="AC1649" i="1"/>
  <c r="AC1650" i="1"/>
  <c r="AC1651" i="1"/>
  <c r="AC1652" i="1"/>
  <c r="AC1653" i="1"/>
  <c r="AD1653" i="1" s="1"/>
  <c r="AC1654" i="1"/>
  <c r="AC1655" i="1"/>
  <c r="AC1656" i="1"/>
  <c r="AC1657" i="1"/>
  <c r="AC1658" i="1"/>
  <c r="AC1659" i="1"/>
  <c r="AC1660" i="1"/>
  <c r="AC1661" i="1"/>
  <c r="AD1661" i="1" s="1"/>
  <c r="AC1662" i="1"/>
  <c r="AC1663" i="1"/>
  <c r="AC1664" i="1"/>
  <c r="AC1665" i="1"/>
  <c r="AC1666" i="1"/>
  <c r="AC1667" i="1"/>
  <c r="AC1668" i="1"/>
  <c r="AC1669" i="1"/>
  <c r="AD1669" i="1" s="1"/>
  <c r="AC1670" i="1"/>
  <c r="AC1671" i="1"/>
  <c r="AC1672" i="1"/>
  <c r="AC1673" i="1"/>
  <c r="AC1674" i="1"/>
  <c r="AC1675" i="1"/>
  <c r="AC1676" i="1"/>
  <c r="AC1677" i="1"/>
  <c r="AD1677" i="1" s="1"/>
  <c r="AC1678" i="1"/>
  <c r="AC1679" i="1"/>
  <c r="AC1680" i="1"/>
  <c r="AC1681" i="1"/>
  <c r="AC1682" i="1"/>
  <c r="AC1683" i="1"/>
  <c r="AC1684" i="1"/>
  <c r="AC1685" i="1"/>
  <c r="AD1685" i="1" s="1"/>
  <c r="AC1686" i="1"/>
  <c r="AC1687" i="1"/>
  <c r="AC1688" i="1"/>
  <c r="AC1689" i="1"/>
  <c r="AC1690" i="1"/>
  <c r="AC1691" i="1"/>
  <c r="AC1692" i="1"/>
  <c r="AC1693" i="1"/>
  <c r="AD1693" i="1" s="1"/>
  <c r="AC1694" i="1"/>
  <c r="AC1695" i="1"/>
  <c r="AC1696" i="1"/>
  <c r="AC1697" i="1"/>
  <c r="AC1698" i="1"/>
  <c r="AC1699" i="1"/>
  <c r="AC1700" i="1"/>
  <c r="AC1701" i="1"/>
  <c r="AD1701" i="1" s="1"/>
  <c r="AC1702" i="1"/>
  <c r="AC1703" i="1"/>
  <c r="AC1704" i="1"/>
  <c r="AC1705" i="1"/>
  <c r="AC1706" i="1"/>
  <c r="AC1707" i="1"/>
  <c r="AC1708" i="1"/>
  <c r="AC1709" i="1"/>
  <c r="AD1709" i="1" s="1"/>
  <c r="AC1710" i="1"/>
  <c r="AC1711" i="1"/>
  <c r="AC1712" i="1"/>
  <c r="AC1713" i="1"/>
  <c r="AC1714" i="1"/>
  <c r="AC1715" i="1"/>
  <c r="AC1716" i="1"/>
  <c r="AC1717" i="1"/>
  <c r="AD1717" i="1" s="1"/>
  <c r="AC1718" i="1"/>
  <c r="AC1719" i="1"/>
  <c r="AC1720" i="1"/>
  <c r="AC1721" i="1"/>
  <c r="AC1722" i="1"/>
  <c r="AC1723" i="1"/>
  <c r="AC1724" i="1"/>
  <c r="AC1725" i="1"/>
  <c r="AD1725" i="1" s="1"/>
  <c r="AC1726" i="1"/>
  <c r="AC1727" i="1"/>
  <c r="AC1728" i="1"/>
  <c r="AC1729" i="1"/>
  <c r="AC1730" i="1"/>
  <c r="AC1731" i="1"/>
  <c r="AC1732" i="1"/>
  <c r="AC1733" i="1"/>
  <c r="AD1733" i="1" s="1"/>
  <c r="AC1734" i="1"/>
  <c r="AC1735" i="1"/>
  <c r="AC1736" i="1"/>
  <c r="AC1737" i="1"/>
  <c r="AC1738" i="1"/>
  <c r="AC1739" i="1"/>
  <c r="AC1740" i="1"/>
  <c r="AC1741" i="1"/>
  <c r="AD1741" i="1" s="1"/>
  <c r="AC1742" i="1"/>
  <c r="AC1743" i="1"/>
  <c r="AC1744" i="1"/>
  <c r="AC1745" i="1"/>
  <c r="AC1746" i="1"/>
  <c r="AC1747" i="1"/>
  <c r="AC1748" i="1"/>
  <c r="AC1749" i="1"/>
  <c r="AD1749" i="1" s="1"/>
  <c r="AC1750" i="1"/>
  <c r="AC1751" i="1"/>
  <c r="AC1752" i="1"/>
  <c r="AC1753" i="1"/>
  <c r="AC1754" i="1"/>
  <c r="AC1755" i="1"/>
  <c r="AC1756" i="1"/>
  <c r="AC1757" i="1"/>
  <c r="AD1757" i="1" s="1"/>
  <c r="AC1758" i="1"/>
  <c r="AC1759" i="1"/>
  <c r="AC1760" i="1"/>
  <c r="AC1761" i="1"/>
  <c r="AC1762" i="1"/>
  <c r="AC1763" i="1"/>
  <c r="AC1764" i="1"/>
  <c r="AC1765" i="1"/>
  <c r="AD1765" i="1" s="1"/>
  <c r="AC1766" i="1"/>
  <c r="AC1767" i="1"/>
  <c r="AC1768" i="1"/>
  <c r="AC1769" i="1"/>
  <c r="AC1770" i="1"/>
  <c r="AC1771" i="1"/>
  <c r="AC1772" i="1"/>
  <c r="AC1773" i="1"/>
  <c r="AD1773" i="1" s="1"/>
  <c r="AC1774" i="1"/>
  <c r="AC1775" i="1"/>
  <c r="AC1776" i="1"/>
  <c r="AC1777" i="1"/>
  <c r="AC1778" i="1"/>
  <c r="AC1779" i="1"/>
  <c r="AC1780" i="1"/>
  <c r="AC1781" i="1"/>
  <c r="AD1781" i="1" s="1"/>
  <c r="AC1782" i="1"/>
  <c r="AC1783" i="1"/>
  <c r="AC1784" i="1"/>
  <c r="AC1785" i="1"/>
  <c r="AC1786" i="1"/>
  <c r="AC1787" i="1"/>
  <c r="AC1788" i="1"/>
  <c r="AC1789" i="1"/>
  <c r="AD1789" i="1" s="1"/>
  <c r="AC1790" i="1"/>
  <c r="AC1791" i="1"/>
  <c r="AC1792" i="1"/>
  <c r="AC1793" i="1"/>
  <c r="AC1794" i="1"/>
  <c r="AC1795" i="1"/>
  <c r="AC1796" i="1"/>
  <c r="AC1797" i="1"/>
  <c r="AD1797" i="1" s="1"/>
  <c r="AC1798" i="1"/>
  <c r="AC1799" i="1"/>
  <c r="AC1800" i="1"/>
  <c r="AC1801" i="1"/>
  <c r="AC1802" i="1"/>
  <c r="AC1803" i="1"/>
  <c r="AC1804" i="1"/>
  <c r="AC1805" i="1"/>
  <c r="AD1805" i="1" s="1"/>
  <c r="AC1806" i="1"/>
  <c r="AC1807" i="1"/>
  <c r="AC1808" i="1"/>
  <c r="AC1809" i="1"/>
  <c r="AC1810" i="1"/>
  <c r="AC1811" i="1"/>
  <c r="AC1812" i="1"/>
  <c r="AC1813" i="1"/>
  <c r="AD1813" i="1" s="1"/>
  <c r="AC1814" i="1"/>
  <c r="AC1815" i="1"/>
  <c r="AC1816" i="1"/>
  <c r="AC1817" i="1"/>
  <c r="AC1818" i="1"/>
  <c r="AC1819" i="1"/>
  <c r="AC1820" i="1"/>
  <c r="AC1821" i="1"/>
  <c r="AD1821" i="1" s="1"/>
  <c r="AC1822" i="1"/>
  <c r="AC1823" i="1"/>
  <c r="AC1824" i="1"/>
  <c r="AC1825" i="1"/>
  <c r="AC1826" i="1"/>
  <c r="AC1827" i="1"/>
  <c r="AC1828" i="1"/>
  <c r="AC1829" i="1"/>
  <c r="AD1829" i="1" s="1"/>
  <c r="AC1830" i="1"/>
  <c r="AC1831" i="1"/>
  <c r="AC1832" i="1"/>
  <c r="AC1833" i="1"/>
  <c r="AC1834" i="1"/>
  <c r="AC1835" i="1"/>
  <c r="AC1836" i="1"/>
  <c r="AC1837" i="1"/>
  <c r="AD1837" i="1" s="1"/>
  <c r="AC1838" i="1"/>
  <c r="AC1839" i="1"/>
  <c r="AC1840" i="1"/>
  <c r="AC1841" i="1"/>
  <c r="AC1842" i="1"/>
  <c r="AC1843" i="1"/>
  <c r="AC1844" i="1"/>
  <c r="AC1845" i="1"/>
  <c r="AD1845" i="1" s="1"/>
  <c r="AC1846" i="1"/>
  <c r="AC1847" i="1"/>
  <c r="AC1848" i="1"/>
  <c r="AC1849" i="1"/>
  <c r="AC1850" i="1"/>
  <c r="AC1851" i="1"/>
  <c r="AC1852" i="1"/>
  <c r="AC1853" i="1"/>
  <c r="AD1853" i="1" s="1"/>
  <c r="AC1854" i="1"/>
  <c r="AC1855" i="1"/>
  <c r="AC1856" i="1"/>
  <c r="AC1857" i="1"/>
  <c r="AC1858" i="1"/>
  <c r="AC1859" i="1"/>
  <c r="AC1860" i="1"/>
  <c r="AC1861" i="1"/>
  <c r="AD1861" i="1" s="1"/>
  <c r="AC1862" i="1"/>
  <c r="AC1863" i="1"/>
  <c r="AC1864" i="1"/>
  <c r="AC1865" i="1"/>
  <c r="AC1866" i="1"/>
  <c r="AC1867" i="1"/>
  <c r="AC1868" i="1"/>
  <c r="AC1869" i="1"/>
  <c r="AD1869" i="1" s="1"/>
  <c r="AC1870" i="1"/>
  <c r="AC1871" i="1"/>
  <c r="AC1872" i="1"/>
  <c r="AC1873" i="1"/>
  <c r="AC1874" i="1"/>
  <c r="AC1875" i="1"/>
  <c r="AC1876" i="1"/>
  <c r="AC1877" i="1"/>
  <c r="AD1877" i="1" s="1"/>
  <c r="AC1878" i="1"/>
  <c r="AC1879" i="1"/>
  <c r="AC1880" i="1"/>
  <c r="AC1881" i="1"/>
  <c r="AC1882" i="1"/>
  <c r="AC1883" i="1"/>
  <c r="AC1884" i="1"/>
  <c r="AC1885" i="1"/>
  <c r="AD1885" i="1" s="1"/>
  <c r="AC1886" i="1"/>
  <c r="AC1887" i="1"/>
  <c r="AC1888" i="1"/>
  <c r="AC1889" i="1"/>
  <c r="AC1890" i="1"/>
  <c r="AC1891" i="1"/>
  <c r="AC1892" i="1"/>
  <c r="AC1893" i="1"/>
  <c r="AD1893" i="1" s="1"/>
  <c r="AC1894" i="1"/>
  <c r="AC1895" i="1"/>
  <c r="AC1896" i="1"/>
  <c r="AC1897" i="1"/>
  <c r="AC1898" i="1"/>
  <c r="AC1899" i="1"/>
  <c r="AC1900" i="1"/>
  <c r="AC1901" i="1"/>
  <c r="AD1901" i="1" s="1"/>
  <c r="AC1902" i="1"/>
  <c r="AC1903" i="1"/>
  <c r="AC1904" i="1"/>
  <c r="AC1905" i="1"/>
  <c r="AC1906" i="1"/>
  <c r="AC1907" i="1"/>
  <c r="AC1908" i="1"/>
  <c r="AC1909" i="1"/>
  <c r="AD1909" i="1" s="1"/>
  <c r="AC1910" i="1"/>
  <c r="AC1911" i="1"/>
  <c r="AC1912" i="1"/>
  <c r="AC1913" i="1"/>
  <c r="AC1914" i="1"/>
  <c r="AC1915" i="1"/>
  <c r="AC1916" i="1"/>
  <c r="AC1917" i="1"/>
  <c r="AD1917" i="1" s="1"/>
  <c r="AC1918" i="1"/>
  <c r="AC1919" i="1"/>
  <c r="AC1920" i="1"/>
  <c r="AC1921" i="1"/>
  <c r="AC1922" i="1"/>
  <c r="AC1923" i="1"/>
  <c r="AC1924" i="1"/>
  <c r="AC1925" i="1"/>
  <c r="AD1925" i="1" s="1"/>
  <c r="AC1926" i="1"/>
  <c r="AC1927" i="1"/>
  <c r="AC1928" i="1"/>
  <c r="AC1929" i="1"/>
  <c r="AC1930" i="1"/>
  <c r="AC1931" i="1"/>
  <c r="AC1932" i="1"/>
  <c r="AC1933" i="1"/>
  <c r="AD1933" i="1" s="1"/>
  <c r="AC1934" i="1"/>
  <c r="AC1935" i="1"/>
  <c r="AC1936" i="1"/>
  <c r="AC1937" i="1"/>
  <c r="AC1938" i="1"/>
  <c r="AC1939" i="1"/>
  <c r="AC1940" i="1"/>
  <c r="AC1941" i="1"/>
  <c r="AD1941" i="1" s="1"/>
  <c r="AC1942" i="1"/>
  <c r="AC1943" i="1"/>
  <c r="AC1944" i="1"/>
  <c r="AC1945" i="1"/>
  <c r="AC1946" i="1"/>
  <c r="AC1947" i="1"/>
  <c r="AC1948" i="1"/>
  <c r="AC1949" i="1"/>
  <c r="AD1949" i="1" s="1"/>
  <c r="AC1950" i="1"/>
  <c r="AC1951" i="1"/>
  <c r="AC1952" i="1"/>
  <c r="AC1953" i="1"/>
  <c r="AC1954" i="1"/>
  <c r="AC1955" i="1"/>
  <c r="AC1956" i="1"/>
  <c r="AC1957" i="1"/>
  <c r="AD1957" i="1" s="1"/>
  <c r="AC1958" i="1"/>
  <c r="AC1959" i="1"/>
  <c r="AC1960" i="1"/>
  <c r="AC1961" i="1"/>
  <c r="AC1962" i="1"/>
  <c r="AC1963" i="1"/>
  <c r="AC1964" i="1"/>
  <c r="AC1965" i="1"/>
  <c r="AD1965" i="1" s="1"/>
  <c r="AC1966" i="1"/>
  <c r="AC1967" i="1"/>
  <c r="AC1968" i="1"/>
  <c r="AC1969" i="1"/>
  <c r="AC1970" i="1"/>
  <c r="AC1971" i="1"/>
  <c r="AC1972" i="1"/>
  <c r="AC1973" i="1"/>
  <c r="AD1973" i="1" s="1"/>
  <c r="AC1974" i="1"/>
  <c r="AC1975" i="1"/>
  <c r="AC1976" i="1"/>
  <c r="AC1977" i="1"/>
  <c r="AC1978" i="1"/>
  <c r="AC1979" i="1"/>
  <c r="AC1980" i="1"/>
  <c r="AC1981" i="1"/>
  <c r="AD1981" i="1" s="1"/>
  <c r="AC1982" i="1"/>
  <c r="AC1983" i="1"/>
  <c r="AC1984" i="1"/>
  <c r="AC1985" i="1"/>
  <c r="AC1986" i="1"/>
  <c r="AC1987" i="1"/>
  <c r="AC1988" i="1"/>
  <c r="AC1989" i="1"/>
  <c r="AD1989" i="1" s="1"/>
  <c r="AC1990" i="1"/>
  <c r="AC1991" i="1"/>
  <c r="AC1992" i="1"/>
  <c r="AC1993" i="1"/>
  <c r="AC1994" i="1"/>
  <c r="AC1995" i="1"/>
  <c r="AC1996" i="1"/>
  <c r="AC1997" i="1"/>
  <c r="AD1997" i="1" s="1"/>
  <c r="AC1998" i="1"/>
  <c r="AC1999" i="1"/>
  <c r="AC2000" i="1"/>
  <c r="AC2001" i="1"/>
  <c r="AC2002" i="1"/>
  <c r="AC2003" i="1"/>
  <c r="AC2004" i="1"/>
  <c r="AC2005" i="1"/>
  <c r="AD2005" i="1" s="1"/>
  <c r="AC2006" i="1"/>
  <c r="AC2007" i="1"/>
  <c r="AC2008" i="1"/>
  <c r="AC2009" i="1"/>
  <c r="AC2010" i="1"/>
  <c r="AC2011" i="1"/>
  <c r="AC2012" i="1"/>
  <c r="AC2013" i="1"/>
  <c r="AD2013" i="1" s="1"/>
  <c r="AC2014" i="1"/>
  <c r="AC2015" i="1"/>
  <c r="AC2016" i="1"/>
  <c r="AC2017" i="1"/>
  <c r="AC2018" i="1"/>
  <c r="AC2019" i="1"/>
  <c r="AC2020" i="1"/>
  <c r="AC2021" i="1"/>
  <c r="AD2021" i="1" s="1"/>
  <c r="AC2022" i="1"/>
  <c r="AC2023" i="1"/>
  <c r="AC2024" i="1"/>
  <c r="AC2025" i="1"/>
  <c r="AC2026" i="1"/>
  <c r="AC2027" i="1"/>
  <c r="AC2028" i="1"/>
  <c r="AC2029" i="1"/>
  <c r="AD2029" i="1" s="1"/>
  <c r="AC2030" i="1"/>
  <c r="AC2031" i="1"/>
  <c r="AC2032" i="1"/>
  <c r="AC2033" i="1"/>
  <c r="AC2034" i="1"/>
  <c r="AC2035" i="1"/>
  <c r="AC2036" i="1"/>
  <c r="AC2037" i="1"/>
  <c r="AD2037" i="1" s="1"/>
  <c r="AC2038" i="1"/>
  <c r="AC2039" i="1"/>
  <c r="AC2040" i="1"/>
  <c r="AC2041" i="1"/>
  <c r="AC2042" i="1"/>
  <c r="AC2043" i="1"/>
  <c r="AC2044" i="1"/>
  <c r="AC2045" i="1"/>
  <c r="AD2045" i="1" s="1"/>
  <c r="AC2046" i="1"/>
  <c r="AC2047" i="1"/>
  <c r="AC2048" i="1"/>
  <c r="AC2049" i="1"/>
  <c r="AC2050" i="1"/>
  <c r="AC2051" i="1"/>
  <c r="AC2052" i="1"/>
  <c r="AC2053" i="1"/>
  <c r="AD2053" i="1" s="1"/>
  <c r="AC2054" i="1"/>
  <c r="AC2055" i="1"/>
  <c r="AC2056" i="1"/>
  <c r="AC2057" i="1"/>
  <c r="AC2058" i="1"/>
  <c r="AC2059" i="1"/>
  <c r="AC2060" i="1"/>
  <c r="AC2061" i="1"/>
  <c r="AD2061" i="1" s="1"/>
  <c r="AC2062" i="1"/>
  <c r="AC2063" i="1"/>
  <c r="AD2063" i="1" s="1"/>
  <c r="AC2064" i="1"/>
  <c r="AC2065" i="1"/>
  <c r="AC2066" i="1"/>
  <c r="AC2067" i="1"/>
  <c r="AC2068" i="1"/>
  <c r="AC2069" i="1"/>
  <c r="AD2069" i="1" s="1"/>
  <c r="AC2070" i="1"/>
  <c r="AD2070" i="1" s="1"/>
  <c r="AC2071" i="1"/>
  <c r="AD2071" i="1" s="1"/>
  <c r="AC2072" i="1"/>
  <c r="AC2073" i="1"/>
  <c r="AD2073" i="1" s="1"/>
  <c r="AC2074" i="1"/>
  <c r="AD2074" i="1" s="1"/>
  <c r="AC2075" i="1"/>
  <c r="AD2075" i="1" s="1"/>
  <c r="AC2076" i="1"/>
  <c r="AD2076" i="1" s="1"/>
  <c r="AC2077" i="1"/>
  <c r="AD2077" i="1" s="1"/>
  <c r="AC2078" i="1"/>
  <c r="AD2078" i="1" s="1"/>
  <c r="AC2079" i="1"/>
  <c r="AD2079" i="1" s="1"/>
  <c r="AC2080" i="1"/>
  <c r="AD2080" i="1" s="1"/>
  <c r="AC2081" i="1"/>
  <c r="AD2081" i="1" s="1"/>
  <c r="AC2082" i="1"/>
  <c r="AD2082" i="1" s="1"/>
  <c r="AC2083" i="1"/>
  <c r="AD2083" i="1" s="1"/>
  <c r="AC2084" i="1"/>
  <c r="AD2084" i="1" s="1"/>
  <c r="AC2085" i="1"/>
  <c r="AD2085" i="1" s="1"/>
  <c r="AC2086" i="1"/>
  <c r="AD2086" i="1" s="1"/>
  <c r="AC2087" i="1"/>
  <c r="AD2087" i="1" s="1"/>
  <c r="AC2088" i="1"/>
  <c r="AD2088" i="1" s="1"/>
  <c r="AC2089" i="1"/>
  <c r="AD2089" i="1" s="1"/>
  <c r="AC2090" i="1"/>
  <c r="AD2090" i="1" s="1"/>
  <c r="AC2091" i="1"/>
  <c r="AD2091" i="1" s="1"/>
  <c r="AC2092" i="1"/>
  <c r="AD2092" i="1" s="1"/>
  <c r="AC2093" i="1"/>
  <c r="AD2093" i="1" s="1"/>
  <c r="AC2094" i="1"/>
  <c r="AD2094" i="1" s="1"/>
  <c r="AC2095" i="1"/>
  <c r="AD2095" i="1" s="1"/>
  <c r="AC2096" i="1"/>
  <c r="AD2096" i="1" s="1"/>
  <c r="AC2097" i="1"/>
  <c r="AD2097" i="1" s="1"/>
  <c r="AC2098" i="1"/>
  <c r="AD2098" i="1" s="1"/>
  <c r="AC2099" i="1"/>
  <c r="AD2099" i="1" s="1"/>
  <c r="AC2100" i="1"/>
  <c r="AD2100" i="1" s="1"/>
  <c r="AC2101" i="1"/>
  <c r="AD2101" i="1" s="1"/>
  <c r="AC2102" i="1"/>
  <c r="AD2102" i="1" s="1"/>
  <c r="AC2103" i="1"/>
  <c r="AD2103" i="1" s="1"/>
  <c r="AC2104" i="1"/>
  <c r="AD2104" i="1" s="1"/>
  <c r="AC2105" i="1"/>
  <c r="AD2105" i="1" s="1"/>
  <c r="AC2106" i="1"/>
  <c r="AD2106" i="1" s="1"/>
  <c r="AC2107" i="1"/>
  <c r="AD2107" i="1" s="1"/>
  <c r="AC2108" i="1"/>
  <c r="AD2108" i="1" s="1"/>
  <c r="AC2109" i="1"/>
  <c r="AD2109" i="1" s="1"/>
  <c r="AC2110" i="1"/>
  <c r="AD2110" i="1" s="1"/>
  <c r="AC2111" i="1"/>
  <c r="AD2111" i="1" s="1"/>
  <c r="AC2112" i="1"/>
  <c r="AD2112" i="1" s="1"/>
  <c r="AC2113" i="1"/>
  <c r="AD2113" i="1" s="1"/>
  <c r="AC2114" i="1"/>
  <c r="AD2114" i="1" s="1"/>
  <c r="AC2115" i="1"/>
  <c r="AD2115" i="1" s="1"/>
  <c r="AC2116" i="1"/>
  <c r="AD2116" i="1" s="1"/>
  <c r="AC2117" i="1"/>
  <c r="AD2117" i="1" s="1"/>
  <c r="AC2118" i="1"/>
  <c r="AD2118" i="1" s="1"/>
  <c r="AC2119" i="1"/>
  <c r="AD2119" i="1" s="1"/>
  <c r="AC2120" i="1"/>
  <c r="AD2120" i="1" s="1"/>
  <c r="AC2121" i="1"/>
  <c r="AD2121" i="1" s="1"/>
  <c r="AC2122" i="1"/>
  <c r="AD2122" i="1" s="1"/>
  <c r="AC2123" i="1"/>
  <c r="AD2123" i="1" s="1"/>
  <c r="AC2124" i="1"/>
  <c r="AD2124" i="1" s="1"/>
  <c r="AC2125" i="1"/>
  <c r="AD2125" i="1" s="1"/>
  <c r="AC2126" i="1"/>
  <c r="AD2126" i="1" s="1"/>
  <c r="AC2127" i="1"/>
  <c r="AD2127" i="1" s="1"/>
  <c r="AC2128" i="1"/>
  <c r="AD2128" i="1" s="1"/>
  <c r="AC2129" i="1"/>
  <c r="AD2129" i="1" s="1"/>
  <c r="AC2130" i="1"/>
  <c r="AD2130" i="1" s="1"/>
  <c r="AC2131" i="1"/>
  <c r="AD2131" i="1" s="1"/>
  <c r="AC2132" i="1"/>
  <c r="AD2132" i="1" s="1"/>
  <c r="AC2133" i="1"/>
  <c r="AD2133" i="1" s="1"/>
  <c r="AC2134" i="1"/>
  <c r="AD2134" i="1" s="1"/>
  <c r="AC2135" i="1"/>
  <c r="AD2135" i="1" s="1"/>
  <c r="AC2136" i="1"/>
  <c r="AD2136" i="1" s="1"/>
  <c r="AC2137" i="1"/>
  <c r="AD2137" i="1" s="1"/>
  <c r="AC2138" i="1"/>
  <c r="AD2138" i="1" s="1"/>
  <c r="AC2139" i="1"/>
  <c r="AD2139" i="1" s="1"/>
  <c r="AC2140" i="1"/>
  <c r="AD2140" i="1" s="1"/>
  <c r="AC2141" i="1"/>
  <c r="AD2141" i="1" s="1"/>
  <c r="AC2142" i="1"/>
  <c r="AD2142" i="1" s="1"/>
  <c r="AC2143" i="1"/>
  <c r="AD2143" i="1" s="1"/>
  <c r="AC2144" i="1"/>
  <c r="AD2144" i="1" s="1"/>
  <c r="AC2145" i="1"/>
  <c r="AD2145" i="1" s="1"/>
  <c r="AC2146" i="1"/>
  <c r="AD2146" i="1" s="1"/>
  <c r="AC2147" i="1"/>
  <c r="AD2147" i="1" s="1"/>
  <c r="AC2148" i="1"/>
  <c r="AD2148" i="1" s="1"/>
  <c r="AC2149" i="1"/>
  <c r="AD2149" i="1" s="1"/>
  <c r="AC2150" i="1"/>
  <c r="AD2150" i="1" s="1"/>
  <c r="AC2151" i="1"/>
  <c r="AD2151" i="1" s="1"/>
  <c r="AC2152" i="1"/>
  <c r="AD2152" i="1" s="1"/>
  <c r="AC2153" i="1"/>
  <c r="AD2153" i="1" s="1"/>
  <c r="AC2154" i="1"/>
  <c r="AD2154" i="1" s="1"/>
  <c r="AC2155" i="1"/>
  <c r="AD2155" i="1" s="1"/>
  <c r="AC2156" i="1"/>
  <c r="AD2156" i="1" s="1"/>
  <c r="AC2157" i="1"/>
  <c r="AD2157" i="1" s="1"/>
  <c r="AC2158" i="1"/>
  <c r="AD2158" i="1" s="1"/>
  <c r="AC2159" i="1"/>
  <c r="AD2159" i="1" s="1"/>
  <c r="AC2160" i="1"/>
  <c r="AD2160" i="1" s="1"/>
  <c r="AC2161" i="1"/>
  <c r="AD2161" i="1" s="1"/>
  <c r="AC2162" i="1"/>
  <c r="AD2162" i="1" s="1"/>
  <c r="AC2163" i="1"/>
  <c r="AD2163" i="1" s="1"/>
  <c r="AC2164" i="1"/>
  <c r="AD2164" i="1" s="1"/>
  <c r="AC2165" i="1"/>
  <c r="AD2165" i="1" s="1"/>
  <c r="AC2166" i="1"/>
  <c r="AD2166" i="1" s="1"/>
  <c r="AC2167" i="1"/>
  <c r="AD2167" i="1" s="1"/>
  <c r="AC2168" i="1"/>
  <c r="AD2168" i="1" s="1"/>
  <c r="AC2169" i="1"/>
  <c r="AD2169" i="1" s="1"/>
  <c r="AC2170" i="1"/>
  <c r="AD2170" i="1" s="1"/>
  <c r="AC2171" i="1"/>
  <c r="AD2171" i="1" s="1"/>
  <c r="AC2172" i="1"/>
  <c r="AD2172" i="1" s="1"/>
  <c r="AC2173" i="1"/>
  <c r="AD2173" i="1" s="1"/>
  <c r="AC2174" i="1"/>
  <c r="AD2174" i="1" s="1"/>
  <c r="AC2175" i="1"/>
  <c r="AD2175" i="1" s="1"/>
  <c r="AC2176" i="1"/>
  <c r="AD2176" i="1" s="1"/>
  <c r="AC2177" i="1"/>
  <c r="AD2177" i="1" s="1"/>
  <c r="AC2178" i="1"/>
  <c r="AD2178" i="1" s="1"/>
  <c r="AC2179" i="1"/>
  <c r="AD2179" i="1" s="1"/>
  <c r="AC2180" i="1"/>
  <c r="AD2180" i="1" s="1"/>
  <c r="AC2181" i="1"/>
  <c r="AD2181" i="1" s="1"/>
  <c r="AC2182" i="1"/>
  <c r="AD2182" i="1" s="1"/>
  <c r="AC2183" i="1"/>
  <c r="AD2183" i="1" s="1"/>
  <c r="AC2184" i="1"/>
  <c r="AD2184" i="1" s="1"/>
  <c r="AC2185" i="1"/>
  <c r="AD2185" i="1" s="1"/>
  <c r="AC2186" i="1"/>
  <c r="AD2186" i="1" s="1"/>
  <c r="AC2187" i="1"/>
  <c r="AD2187" i="1" s="1"/>
  <c r="AC2188" i="1"/>
  <c r="AD2188" i="1" s="1"/>
  <c r="AC2189" i="1"/>
  <c r="AD2189" i="1" s="1"/>
  <c r="AC2190" i="1"/>
  <c r="AD2190" i="1" s="1"/>
  <c r="AC2191" i="1"/>
  <c r="AD2191" i="1" s="1"/>
  <c r="AC2192" i="1"/>
  <c r="AD2192" i="1" s="1"/>
  <c r="AC2193" i="1"/>
  <c r="AD2193" i="1" s="1"/>
  <c r="AC2194" i="1"/>
  <c r="AD2194" i="1" s="1"/>
  <c r="AC2195" i="1"/>
  <c r="AD2195" i="1" s="1"/>
  <c r="AC2196" i="1"/>
  <c r="AD2196" i="1" s="1"/>
  <c r="AC2197" i="1"/>
  <c r="AD2197" i="1" s="1"/>
  <c r="AC2198" i="1"/>
  <c r="AD2198" i="1" s="1"/>
  <c r="AC2199" i="1"/>
  <c r="AD2199" i="1" s="1"/>
  <c r="AC2200" i="1"/>
  <c r="AD2200" i="1" s="1"/>
  <c r="AC2201" i="1"/>
  <c r="AD2201" i="1" s="1"/>
  <c r="AC2202" i="1"/>
  <c r="AD2202" i="1" s="1"/>
  <c r="AC2203" i="1"/>
  <c r="AD2203" i="1" s="1"/>
  <c r="AC2204" i="1"/>
  <c r="AD2204" i="1" s="1"/>
  <c r="AC2205" i="1"/>
  <c r="AD2205" i="1" s="1"/>
  <c r="AC2206" i="1"/>
  <c r="AD2206" i="1" s="1"/>
  <c r="AC2207" i="1"/>
  <c r="AD2207" i="1" s="1"/>
  <c r="AC2208" i="1"/>
  <c r="AD2208" i="1" s="1"/>
  <c r="AC2209" i="1"/>
  <c r="AD2209" i="1" s="1"/>
  <c r="AC2210" i="1"/>
  <c r="AD2210" i="1" s="1"/>
  <c r="AC2211" i="1"/>
  <c r="AD2211" i="1" s="1"/>
  <c r="AC2212" i="1"/>
  <c r="AD2212" i="1" s="1"/>
  <c r="AC2213" i="1"/>
  <c r="AD2213" i="1" s="1"/>
  <c r="AC2214" i="1"/>
  <c r="AD2214" i="1" s="1"/>
  <c r="AC2215" i="1"/>
  <c r="AD2215" i="1" s="1"/>
  <c r="AC2216" i="1"/>
  <c r="AD2216" i="1" s="1"/>
  <c r="AC2217" i="1"/>
  <c r="AD2217" i="1" s="1"/>
  <c r="AC2218" i="1"/>
  <c r="AD2218" i="1" s="1"/>
  <c r="AC2219" i="1"/>
  <c r="AD2219" i="1" s="1"/>
  <c r="AC2220" i="1"/>
  <c r="AD2220" i="1" s="1"/>
  <c r="AC2221" i="1"/>
  <c r="AD2221" i="1" s="1"/>
  <c r="AC2222" i="1"/>
  <c r="AD2222" i="1" s="1"/>
  <c r="AC2223" i="1"/>
  <c r="AD2223" i="1" s="1"/>
  <c r="AC2224" i="1"/>
  <c r="AD2224" i="1" s="1"/>
  <c r="AC2225" i="1"/>
  <c r="AD2225" i="1" s="1"/>
  <c r="AC2226" i="1"/>
  <c r="AD2226" i="1" s="1"/>
  <c r="AC2227" i="1"/>
  <c r="AD2227" i="1" s="1"/>
  <c r="AC2228" i="1"/>
  <c r="AD2228" i="1" s="1"/>
  <c r="AC2229" i="1"/>
  <c r="AD2229" i="1" s="1"/>
  <c r="AC2230" i="1"/>
  <c r="AD2230" i="1" s="1"/>
  <c r="AC2231" i="1"/>
  <c r="AD2231" i="1" s="1"/>
  <c r="AC2232" i="1"/>
  <c r="AD2232" i="1" s="1"/>
  <c r="AC2233" i="1"/>
  <c r="AD2233" i="1" s="1"/>
  <c r="AC2234" i="1"/>
  <c r="AD2234" i="1" s="1"/>
  <c r="AC2235" i="1"/>
  <c r="AD2235" i="1" s="1"/>
  <c r="AC2236" i="1"/>
  <c r="AD2236" i="1" s="1"/>
  <c r="AC2237" i="1"/>
  <c r="AD2237" i="1" s="1"/>
  <c r="AC2238" i="1"/>
  <c r="AD2238" i="1" s="1"/>
  <c r="AC2239" i="1"/>
  <c r="AD2239" i="1" s="1"/>
  <c r="AC2240" i="1"/>
  <c r="AD2240" i="1" s="1"/>
  <c r="AC2241" i="1"/>
  <c r="AD2241" i="1" s="1"/>
  <c r="AD2023" i="1" l="1"/>
  <c r="AD1967" i="1"/>
  <c r="AD1903" i="1"/>
  <c r="AD1847" i="1"/>
  <c r="AD1791" i="1"/>
  <c r="AD1735" i="1"/>
  <c r="AD1679" i="1"/>
  <c r="AD1615" i="1"/>
  <c r="AD1559" i="1"/>
  <c r="AD1503" i="1"/>
  <c r="AD1447" i="1"/>
  <c r="AD1391" i="1"/>
  <c r="AD1327" i="1"/>
  <c r="AD1271" i="1"/>
  <c r="AD1215" i="1"/>
  <c r="AD1159" i="1"/>
  <c r="AD1103" i="1"/>
  <c r="AD1047" i="1"/>
  <c r="AD983" i="1"/>
  <c r="AD927" i="1"/>
  <c r="AD871" i="1"/>
  <c r="AD823" i="1"/>
  <c r="AD759" i="1"/>
  <c r="AD703" i="1"/>
  <c r="AD639" i="1"/>
  <c r="AD599" i="1"/>
  <c r="AD543" i="1"/>
  <c r="AD487" i="1"/>
  <c r="AD431" i="1"/>
  <c r="AD391" i="1"/>
  <c r="AD335" i="1"/>
  <c r="AD287" i="1"/>
  <c r="AD255" i="1"/>
  <c r="AD231" i="1"/>
  <c r="AD223" i="1"/>
  <c r="AD215" i="1"/>
  <c r="AD207" i="1"/>
  <c r="AD199" i="1"/>
  <c r="AD191" i="1"/>
  <c r="AD183" i="1"/>
  <c r="AD175" i="1"/>
  <c r="AD167" i="1"/>
  <c r="AD159" i="1"/>
  <c r="AD151" i="1"/>
  <c r="AD143" i="1"/>
  <c r="AD103" i="1"/>
  <c r="AD79" i="1"/>
  <c r="AD71" i="1"/>
  <c r="AD63" i="1"/>
  <c r="AD55" i="1"/>
  <c r="AD47" i="1"/>
  <c r="AD39" i="1"/>
  <c r="AD31" i="1"/>
  <c r="AD23" i="1"/>
  <c r="AD15" i="1"/>
  <c r="AD7" i="1"/>
  <c r="AD2062" i="1"/>
  <c r="AD2054" i="1"/>
  <c r="AD2046" i="1"/>
  <c r="AD2038" i="1"/>
  <c r="AD2030" i="1"/>
  <c r="AD2022" i="1"/>
  <c r="AD2014" i="1"/>
  <c r="AD2006" i="1"/>
  <c r="AD1998" i="1"/>
  <c r="AD1990" i="1"/>
  <c r="AD1982" i="1"/>
  <c r="AD1974" i="1"/>
  <c r="AD1966" i="1"/>
  <c r="AD1958" i="1"/>
  <c r="AD1950" i="1"/>
  <c r="AD1942" i="1"/>
  <c r="AD1934" i="1"/>
  <c r="AD1926" i="1"/>
  <c r="AD1918" i="1"/>
  <c r="AD1910" i="1"/>
  <c r="AD1902" i="1"/>
  <c r="AD1894" i="1"/>
  <c r="AD1886" i="1"/>
  <c r="AD1878" i="1"/>
  <c r="AD1870" i="1"/>
  <c r="AD1862" i="1"/>
  <c r="AD1854" i="1"/>
  <c r="AD1846" i="1"/>
  <c r="AD1838" i="1"/>
  <c r="AD1830" i="1"/>
  <c r="AD1822" i="1"/>
  <c r="AD1814" i="1"/>
  <c r="AD1806" i="1"/>
  <c r="AD1798" i="1"/>
  <c r="AD1790" i="1"/>
  <c r="AD1782" i="1"/>
  <c r="AD1774" i="1"/>
  <c r="AD1766" i="1"/>
  <c r="AD1758" i="1"/>
  <c r="AD1750" i="1"/>
  <c r="AD1742" i="1"/>
  <c r="AD1734" i="1"/>
  <c r="AD1726" i="1"/>
  <c r="AD1718" i="1"/>
  <c r="AD1710" i="1"/>
  <c r="AD1702" i="1"/>
  <c r="AD1694" i="1"/>
  <c r="AD1686" i="1"/>
  <c r="AD1678" i="1"/>
  <c r="AD1670" i="1"/>
  <c r="AD1662" i="1"/>
  <c r="AD1654" i="1"/>
  <c r="AD1646" i="1"/>
  <c r="AD1638" i="1"/>
  <c r="AD1630" i="1"/>
  <c r="AD1622" i="1"/>
  <c r="AD1614" i="1"/>
  <c r="AD1606" i="1"/>
  <c r="AD1598" i="1"/>
  <c r="AD1590" i="1"/>
  <c r="AD1582" i="1"/>
  <c r="AD1574" i="1"/>
  <c r="AD1566" i="1"/>
  <c r="AD1558" i="1"/>
  <c r="AD1550" i="1"/>
  <c r="AD1542" i="1"/>
  <c r="AD1534" i="1"/>
  <c r="AD1526" i="1"/>
  <c r="AD1518" i="1"/>
  <c r="AD1510" i="1"/>
  <c r="AD1502" i="1"/>
  <c r="AD1494" i="1"/>
  <c r="AD1486" i="1"/>
  <c r="AD1478" i="1"/>
  <c r="AD1470" i="1"/>
  <c r="AD1462" i="1"/>
  <c r="AD1454" i="1"/>
  <c r="AD1446" i="1"/>
  <c r="AD1438" i="1"/>
  <c r="AD1430" i="1"/>
  <c r="AD1422" i="1"/>
  <c r="AD1414" i="1"/>
  <c r="AD1406" i="1"/>
  <c r="AD1398" i="1"/>
  <c r="AD1390" i="1"/>
  <c r="AD1382" i="1"/>
  <c r="AD1374" i="1"/>
  <c r="AD1366" i="1"/>
  <c r="AD1358" i="1"/>
  <c r="AD1350" i="1"/>
  <c r="AD1342" i="1"/>
  <c r="AD1334" i="1"/>
  <c r="AD1326" i="1"/>
  <c r="AD1318" i="1"/>
  <c r="AD1310" i="1"/>
  <c r="AD1302" i="1"/>
  <c r="AD1294" i="1"/>
  <c r="AD1286" i="1"/>
  <c r="AD1278" i="1"/>
  <c r="AD1270" i="1"/>
  <c r="AD1262" i="1"/>
  <c r="AD1254" i="1"/>
  <c r="AD1246" i="1"/>
  <c r="AD1238" i="1"/>
  <c r="AD1230" i="1"/>
  <c r="AD1222" i="1"/>
  <c r="AD1214" i="1"/>
  <c r="AD1206" i="1"/>
  <c r="AD1198" i="1"/>
  <c r="AD1190" i="1"/>
  <c r="AD1182" i="1"/>
  <c r="AD1174" i="1"/>
  <c r="AD1166" i="1"/>
  <c r="AD1158" i="1"/>
  <c r="AD1150" i="1"/>
  <c r="AD1142" i="1"/>
  <c r="AD1134" i="1"/>
  <c r="AD1126" i="1"/>
  <c r="AD1118" i="1"/>
  <c r="AD1110" i="1"/>
  <c r="AD1102" i="1"/>
  <c r="AD1094" i="1"/>
  <c r="AD1086" i="1"/>
  <c r="AD1078" i="1"/>
  <c r="AD1070" i="1"/>
  <c r="AD1062" i="1"/>
  <c r="AD1054" i="1"/>
  <c r="AD1046" i="1"/>
  <c r="AD1038" i="1"/>
  <c r="AD1030" i="1"/>
  <c r="AD1022" i="1"/>
  <c r="AD1014" i="1"/>
  <c r="AD1006" i="1"/>
  <c r="AD998" i="1"/>
  <c r="AD990" i="1"/>
  <c r="AD982" i="1"/>
  <c r="AD974" i="1"/>
  <c r="AD966" i="1"/>
  <c r="AD958" i="1"/>
  <c r="AD950" i="1"/>
  <c r="AD942" i="1"/>
  <c r="AD934" i="1"/>
  <c r="AD926" i="1"/>
  <c r="AD918" i="1"/>
  <c r="AD910" i="1"/>
  <c r="AD902" i="1"/>
  <c r="AD894" i="1"/>
  <c r="AD886" i="1"/>
  <c r="AD878" i="1"/>
  <c r="AD870" i="1"/>
  <c r="AD862" i="1"/>
  <c r="AD854" i="1"/>
  <c r="AD846" i="1"/>
  <c r="AD838" i="1"/>
  <c r="AD830" i="1"/>
  <c r="AD822" i="1"/>
  <c r="AD814" i="1"/>
  <c r="AD806" i="1"/>
  <c r="AD798" i="1"/>
  <c r="AD790" i="1"/>
  <c r="AD782" i="1"/>
  <c r="AD774" i="1"/>
  <c r="AD766" i="1"/>
  <c r="AD758" i="1"/>
  <c r="AD750" i="1"/>
  <c r="AD742" i="1"/>
  <c r="AD734" i="1"/>
  <c r="AD726" i="1"/>
  <c r="AD718" i="1"/>
  <c r="AD710" i="1"/>
  <c r="AD702" i="1"/>
  <c r="AD694" i="1"/>
  <c r="AD686" i="1"/>
  <c r="AD678" i="1"/>
  <c r="AD670" i="1"/>
  <c r="AD662" i="1"/>
  <c r="AD654" i="1"/>
  <c r="AD646" i="1"/>
  <c r="AD638" i="1"/>
  <c r="AD630" i="1"/>
  <c r="AD622" i="1"/>
  <c r="AD614" i="1"/>
  <c r="AD606" i="1"/>
  <c r="AD598" i="1"/>
  <c r="AD590" i="1"/>
  <c r="AD582" i="1"/>
  <c r="AD574" i="1"/>
  <c r="AD566" i="1"/>
  <c r="AD558" i="1"/>
  <c r="AD550" i="1"/>
  <c r="AD542" i="1"/>
  <c r="AD534" i="1"/>
  <c r="AD526" i="1"/>
  <c r="AD518" i="1"/>
  <c r="AD510" i="1"/>
  <c r="AD502" i="1"/>
  <c r="AD494" i="1"/>
  <c r="AD486" i="1"/>
  <c r="AD478" i="1"/>
  <c r="AD470" i="1"/>
  <c r="AD462" i="1"/>
  <c r="AD454" i="1"/>
  <c r="AD446" i="1"/>
  <c r="AD438" i="1"/>
  <c r="AD430" i="1"/>
  <c r="AD422" i="1"/>
  <c r="AD414" i="1"/>
  <c r="AD406" i="1"/>
  <c r="AD398" i="1"/>
  <c r="AD390" i="1"/>
  <c r="AD382" i="1"/>
  <c r="AD374" i="1"/>
  <c r="AD366" i="1"/>
  <c r="AD358" i="1"/>
  <c r="AD350" i="1"/>
  <c r="AD342" i="1"/>
  <c r="AD334" i="1"/>
  <c r="AD326" i="1"/>
  <c r="AD318" i="1"/>
  <c r="AD310" i="1"/>
  <c r="AD302" i="1"/>
  <c r="AD294" i="1"/>
  <c r="AD286" i="1"/>
  <c r="AD278" i="1"/>
  <c r="AD270" i="1"/>
  <c r="AD262" i="1"/>
  <c r="AD254" i="1"/>
  <c r="AD246" i="1"/>
  <c r="AD238" i="1"/>
  <c r="AD230" i="1"/>
  <c r="AD222" i="1"/>
  <c r="AD214" i="1"/>
  <c r="AD206" i="1"/>
  <c r="AD198" i="1"/>
  <c r="AD190" i="1"/>
  <c r="AD182" i="1"/>
  <c r="AD174" i="1"/>
  <c r="AD166" i="1"/>
  <c r="AD158" i="1"/>
  <c r="AD150" i="1"/>
  <c r="AD142" i="1"/>
  <c r="AD134" i="1"/>
  <c r="AD126" i="1"/>
  <c r="AD118" i="1"/>
  <c r="AD110" i="1"/>
  <c r="AD102" i="1"/>
  <c r="AD94" i="1"/>
  <c r="AD86" i="1"/>
  <c r="AD78" i="1"/>
  <c r="AD70" i="1"/>
  <c r="AD62" i="1"/>
  <c r="AD54" i="1"/>
  <c r="AD46" i="1"/>
  <c r="AD38" i="1"/>
  <c r="AD30" i="1"/>
  <c r="AD22" i="1"/>
  <c r="AD14" i="1"/>
  <c r="AD6" i="1"/>
  <c r="AD2039" i="1"/>
  <c r="AD1991" i="1"/>
  <c r="AD1935" i="1"/>
  <c r="AD1879" i="1"/>
  <c r="AD1823" i="1"/>
  <c r="AD1767" i="1"/>
  <c r="AD1695" i="1"/>
  <c r="AD1639" i="1"/>
  <c r="AD1583" i="1"/>
  <c r="AD1527" i="1"/>
  <c r="AD1471" i="1"/>
  <c r="AD1415" i="1"/>
  <c r="AD1367" i="1"/>
  <c r="AD1311" i="1"/>
  <c r="AD1255" i="1"/>
  <c r="AD1191" i="1"/>
  <c r="AD1127" i="1"/>
  <c r="AD1063" i="1"/>
  <c r="AD1007" i="1"/>
  <c r="AD951" i="1"/>
  <c r="AD887" i="1"/>
  <c r="AD831" i="1"/>
  <c r="AD775" i="1"/>
  <c r="AD719" i="1"/>
  <c r="AD655" i="1"/>
  <c r="AD583" i="1"/>
  <c r="AD527" i="1"/>
  <c r="AD479" i="1"/>
  <c r="AD423" i="1"/>
  <c r="AD367" i="1"/>
  <c r="AD311" i="1"/>
  <c r="AD247" i="1"/>
  <c r="AD87" i="1"/>
  <c r="AD1477" i="1"/>
  <c r="AD1461" i="1"/>
  <c r="AD1453" i="1"/>
  <c r="AD1445" i="1"/>
  <c r="AD1437" i="1"/>
  <c r="AD1429" i="1"/>
  <c r="AD1421" i="1"/>
  <c r="AD1413" i="1"/>
  <c r="AD1405" i="1"/>
  <c r="AD1397" i="1"/>
  <c r="AD1389" i="1"/>
  <c r="AD1381" i="1"/>
  <c r="AD1373" i="1"/>
  <c r="AD1365" i="1"/>
  <c r="AD1357" i="1"/>
  <c r="AD1349" i="1"/>
  <c r="AD1341" i="1"/>
  <c r="AD1333" i="1"/>
  <c r="AD1325" i="1"/>
  <c r="AD1317" i="1"/>
  <c r="AD1309" i="1"/>
  <c r="AD1301" i="1"/>
  <c r="AD1293" i="1"/>
  <c r="AD1285" i="1"/>
  <c r="AD1277" i="1"/>
  <c r="AD1269" i="1"/>
  <c r="AD1261" i="1"/>
  <c r="AD1253" i="1"/>
  <c r="AD1245" i="1"/>
  <c r="AD1237" i="1"/>
  <c r="AD1229" i="1"/>
  <c r="AD1221" i="1"/>
  <c r="AD1213" i="1"/>
  <c r="AD1205" i="1"/>
  <c r="AD1197" i="1"/>
  <c r="AD1189" i="1"/>
  <c r="AD1181" i="1"/>
  <c r="AD1173" i="1"/>
  <c r="AD1165" i="1"/>
  <c r="AD1157" i="1"/>
  <c r="AD1149" i="1"/>
  <c r="AD1141" i="1"/>
  <c r="AD1133" i="1"/>
  <c r="AD1125" i="1"/>
  <c r="AD1117" i="1"/>
  <c r="AD1109" i="1"/>
  <c r="AD1101" i="1"/>
  <c r="AD1093" i="1"/>
  <c r="AD1085" i="1"/>
  <c r="AD1077" i="1"/>
  <c r="AD1069" i="1"/>
  <c r="AD1061" i="1"/>
  <c r="AD1053" i="1"/>
  <c r="AD1045" i="1"/>
  <c r="AD1037" i="1"/>
  <c r="AD1029" i="1"/>
  <c r="AD1021" i="1"/>
  <c r="AD1013" i="1"/>
  <c r="AD1005" i="1"/>
  <c r="AD997" i="1"/>
  <c r="AD989" i="1"/>
  <c r="AD981" i="1"/>
  <c r="AD973" i="1"/>
  <c r="AD965" i="1"/>
  <c r="AD957" i="1"/>
  <c r="AD949" i="1"/>
  <c r="AD941" i="1"/>
  <c r="AD933" i="1"/>
  <c r="AD925" i="1"/>
  <c r="AD917" i="1"/>
  <c r="AD909" i="1"/>
  <c r="AD901" i="1"/>
  <c r="AD893" i="1"/>
  <c r="AD885" i="1"/>
  <c r="AD877" i="1"/>
  <c r="AD869" i="1"/>
  <c r="AD861" i="1"/>
  <c r="AD853" i="1"/>
  <c r="AD845" i="1"/>
  <c r="AD837" i="1"/>
  <c r="AD829" i="1"/>
  <c r="AD821" i="1"/>
  <c r="AD813" i="1"/>
  <c r="AD805" i="1"/>
  <c r="AD797" i="1"/>
  <c r="AD789" i="1"/>
  <c r="AD781" i="1"/>
  <c r="AD773" i="1"/>
  <c r="AD765" i="1"/>
  <c r="AD757" i="1"/>
  <c r="AD749" i="1"/>
  <c r="AD741" i="1"/>
  <c r="AD733" i="1"/>
  <c r="AD725" i="1"/>
  <c r="AD717" i="1"/>
  <c r="AD709" i="1"/>
  <c r="AD701" i="1"/>
  <c r="AD693" i="1"/>
  <c r="AD685" i="1"/>
  <c r="AD677" i="1"/>
  <c r="AD669" i="1"/>
  <c r="AD661" i="1"/>
  <c r="AD653" i="1"/>
  <c r="AD645" i="1"/>
  <c r="AD637" i="1"/>
  <c r="AD629" i="1"/>
  <c r="AD621" i="1"/>
  <c r="AD613" i="1"/>
  <c r="AD605" i="1"/>
  <c r="AD597" i="1"/>
  <c r="AD589" i="1"/>
  <c r="AD581" i="1"/>
  <c r="AD573" i="1"/>
  <c r="AD565" i="1"/>
  <c r="AD557" i="1"/>
  <c r="AD549" i="1"/>
  <c r="AD541" i="1"/>
  <c r="AD533" i="1"/>
  <c r="AD525" i="1"/>
  <c r="AD517" i="1"/>
  <c r="AD509" i="1"/>
  <c r="AD501" i="1"/>
  <c r="AD493" i="1"/>
  <c r="AD485" i="1"/>
  <c r="AD477" i="1"/>
  <c r="AD469" i="1"/>
  <c r="AD461" i="1"/>
  <c r="AD453" i="1"/>
  <c r="AD445" i="1"/>
  <c r="AD437" i="1"/>
  <c r="AD429" i="1"/>
  <c r="AD421" i="1"/>
  <c r="AD413" i="1"/>
  <c r="AD405" i="1"/>
  <c r="AD397" i="1"/>
  <c r="AD389" i="1"/>
  <c r="AD381" i="1"/>
  <c r="AD373" i="1"/>
  <c r="AD365" i="1"/>
  <c r="AD357" i="1"/>
  <c r="AD349" i="1"/>
  <c r="AD341" i="1"/>
  <c r="AD333" i="1"/>
  <c r="AD325" i="1"/>
  <c r="AD317" i="1"/>
  <c r="AD309" i="1"/>
  <c r="AD301" i="1"/>
  <c r="AD293" i="1"/>
  <c r="AD285" i="1"/>
  <c r="AD277" i="1"/>
  <c r="AD269" i="1"/>
  <c r="AD261" i="1"/>
  <c r="AD253" i="1"/>
  <c r="AD245" i="1"/>
  <c r="AD237" i="1"/>
  <c r="AD229" i="1"/>
  <c r="AD221" i="1"/>
  <c r="AD213" i="1"/>
  <c r="AD205" i="1"/>
  <c r="AD197" i="1"/>
  <c r="AD189" i="1"/>
  <c r="AD181" i="1"/>
  <c r="AD173" i="1"/>
  <c r="AD165" i="1"/>
  <c r="AD157" i="1"/>
  <c r="AD149" i="1"/>
  <c r="AD141" i="1"/>
  <c r="AD133" i="1"/>
  <c r="AD125" i="1"/>
  <c r="AD117" i="1"/>
  <c r="AD109" i="1"/>
  <c r="AD101" i="1"/>
  <c r="AD93" i="1"/>
  <c r="AD85" i="1"/>
  <c r="AD77" i="1"/>
  <c r="AD69" i="1"/>
  <c r="AD61" i="1"/>
  <c r="AD53" i="1"/>
  <c r="AD45" i="1"/>
  <c r="AD37" i="1"/>
  <c r="AD29" i="1"/>
  <c r="AD21" i="1"/>
  <c r="AD13" i="1"/>
  <c r="AD5" i="1"/>
  <c r="AD2055" i="1"/>
  <c r="AD1983" i="1"/>
  <c r="AD1927" i="1"/>
  <c r="AD1871" i="1"/>
  <c r="AD1815" i="1"/>
  <c r="AD1751" i="1"/>
  <c r="AD1703" i="1"/>
  <c r="AD1647" i="1"/>
  <c r="AD1591" i="1"/>
  <c r="AD1535" i="1"/>
  <c r="AD1463" i="1"/>
  <c r="AD1407" i="1"/>
  <c r="AD1351" i="1"/>
  <c r="AD1295" i="1"/>
  <c r="AD1231" i="1"/>
  <c r="AD1183" i="1"/>
  <c r="AD1135" i="1"/>
  <c r="AD1071" i="1"/>
  <c r="AD1015" i="1"/>
  <c r="AD943" i="1"/>
  <c r="AD895" i="1"/>
  <c r="AD839" i="1"/>
  <c r="AD783" i="1"/>
  <c r="AD727" i="1"/>
  <c r="AD671" i="1"/>
  <c r="AD591" i="1"/>
  <c r="AD535" i="1"/>
  <c r="AD471" i="1"/>
  <c r="AD415" i="1"/>
  <c r="AD359" i="1"/>
  <c r="AD303" i="1"/>
  <c r="AD239" i="1"/>
  <c r="AD95" i="1"/>
  <c r="AD2068" i="1"/>
  <c r="AD2044" i="1"/>
  <c r="AD2012" i="1"/>
  <c r="AD1972" i="1"/>
  <c r="AD1948" i="1"/>
  <c r="AD1916" i="1"/>
  <c r="AD1892" i="1"/>
  <c r="AD1876" i="1"/>
  <c r="AD1844" i="1"/>
  <c r="AD1828" i="1"/>
  <c r="AD1812" i="1"/>
  <c r="AD1796" i="1"/>
  <c r="AD1780" i="1"/>
  <c r="AD1764" i="1"/>
  <c r="AD1748" i="1"/>
  <c r="AD1740" i="1"/>
  <c r="AD1732" i="1"/>
  <c r="AD1724" i="1"/>
  <c r="AD1716" i="1"/>
  <c r="AD1700" i="1"/>
  <c r="AD1692" i="1"/>
  <c r="AD1684" i="1"/>
  <c r="AD1676" i="1"/>
  <c r="AD1668" i="1"/>
  <c r="AD1660" i="1"/>
  <c r="AD1652" i="1"/>
  <c r="AD1644" i="1"/>
  <c r="AD1636" i="1"/>
  <c r="AD1628" i="1"/>
  <c r="AD1620" i="1"/>
  <c r="AD1612" i="1"/>
  <c r="AD1604" i="1"/>
  <c r="AD1596" i="1"/>
  <c r="AD1588" i="1"/>
  <c r="AD1580" i="1"/>
  <c r="AD1572" i="1"/>
  <c r="AD1564" i="1"/>
  <c r="AD1556" i="1"/>
  <c r="AD1548" i="1"/>
  <c r="AD1540" i="1"/>
  <c r="AD1532" i="1"/>
  <c r="AD1524" i="1"/>
  <c r="AD1516" i="1"/>
  <c r="AD1508" i="1"/>
  <c r="AD1500" i="1"/>
  <c r="AD1492" i="1"/>
  <c r="AD1484" i="1"/>
  <c r="AD1476" i="1"/>
  <c r="AD1468" i="1"/>
  <c r="AD1460" i="1"/>
  <c r="AD1452" i="1"/>
  <c r="AD1436" i="1"/>
  <c r="AD1428" i="1"/>
  <c r="AD1420" i="1"/>
  <c r="AD1404" i="1"/>
  <c r="AD1396" i="1"/>
  <c r="AD1388" i="1"/>
  <c r="AD1380" i="1"/>
  <c r="AD1372" i="1"/>
  <c r="AD1356" i="1"/>
  <c r="AD1348" i="1"/>
  <c r="AD1340" i="1"/>
  <c r="AD1332" i="1"/>
  <c r="AD1324" i="1"/>
  <c r="AD1316" i="1"/>
  <c r="AD1308" i="1"/>
  <c r="AD1292" i="1"/>
  <c r="AD1284" i="1"/>
  <c r="AD1276" i="1"/>
  <c r="AD1268" i="1"/>
  <c r="AD1260" i="1"/>
  <c r="AD1252" i="1"/>
  <c r="AD1244" i="1"/>
  <c r="AD1228" i="1"/>
  <c r="AD1220" i="1"/>
  <c r="AD1212" i="1"/>
  <c r="AD1204" i="1"/>
  <c r="AD1196" i="1"/>
  <c r="AD1188" i="1"/>
  <c r="AD1180" i="1"/>
  <c r="AD1164" i="1"/>
  <c r="AD1156" i="1"/>
  <c r="AD1148" i="1"/>
  <c r="AD1140" i="1"/>
  <c r="AD1132" i="1"/>
  <c r="AD1124" i="1"/>
  <c r="AD1116" i="1"/>
  <c r="AD1100" i="1"/>
  <c r="AD1092" i="1"/>
  <c r="AD1084" i="1"/>
  <c r="AD1076" i="1"/>
  <c r="AD1068" i="1"/>
  <c r="AD1060" i="1"/>
  <c r="AD1052" i="1"/>
  <c r="AD1036" i="1"/>
  <c r="AD1028" i="1"/>
  <c r="AD1020" i="1"/>
  <c r="AD1012" i="1"/>
  <c r="AD1004" i="1"/>
  <c r="AD996" i="1"/>
  <c r="AD988" i="1"/>
  <c r="AD972" i="1"/>
  <c r="AD964" i="1"/>
  <c r="AD956" i="1"/>
  <c r="AD948" i="1"/>
  <c r="AD940" i="1"/>
  <c r="AD932" i="1"/>
  <c r="AD924" i="1"/>
  <c r="AD908" i="1"/>
  <c r="AD900" i="1"/>
  <c r="AD892" i="1"/>
  <c r="AD884" i="1"/>
  <c r="AD876" i="1"/>
  <c r="AD868" i="1"/>
  <c r="AD860" i="1"/>
  <c r="AD852" i="1"/>
  <c r="AD844" i="1"/>
  <c r="AD836" i="1"/>
  <c r="AD828" i="1"/>
  <c r="AD820" i="1"/>
  <c r="AD812" i="1"/>
  <c r="AD804" i="1"/>
  <c r="AD796" i="1"/>
  <c r="AD788" i="1"/>
  <c r="AD780" i="1"/>
  <c r="AD772" i="1"/>
  <c r="AD764" i="1"/>
  <c r="AD756" i="1"/>
  <c r="AD748" i="1"/>
  <c r="AD740" i="1"/>
  <c r="AD732" i="1"/>
  <c r="AD724" i="1"/>
  <c r="AD716" i="1"/>
  <c r="AD708" i="1"/>
  <c r="AD700" i="1"/>
  <c r="AD692" i="1"/>
  <c r="AD684" i="1"/>
  <c r="AD676" i="1"/>
  <c r="AD668" i="1"/>
  <c r="AD660" i="1"/>
  <c r="AD652" i="1"/>
  <c r="AD644" i="1"/>
  <c r="AD636" i="1"/>
  <c r="AD628" i="1"/>
  <c r="AD620" i="1"/>
  <c r="AD612" i="1"/>
  <c r="AD604" i="1"/>
  <c r="AD596" i="1"/>
  <c r="AD588" i="1"/>
  <c r="AD580" i="1"/>
  <c r="AD572" i="1"/>
  <c r="AD564" i="1"/>
  <c r="AD556" i="1"/>
  <c r="AD548" i="1"/>
  <c r="AD540" i="1"/>
  <c r="AD532" i="1"/>
  <c r="AD524" i="1"/>
  <c r="AD516" i="1"/>
  <c r="AD508" i="1"/>
  <c r="AD500" i="1"/>
  <c r="AD492" i="1"/>
  <c r="AD484" i="1"/>
  <c r="AD476" i="1"/>
  <c r="AD468" i="1"/>
  <c r="AD460" i="1"/>
  <c r="AD452" i="1"/>
  <c r="AD444" i="1"/>
  <c r="AD436" i="1"/>
  <c r="AD428" i="1"/>
  <c r="AD420" i="1"/>
  <c r="AD412" i="1"/>
  <c r="AD404" i="1"/>
  <c r="AD396" i="1"/>
  <c r="AD388" i="1"/>
  <c r="AD380" i="1"/>
  <c r="AD372" i="1"/>
  <c r="AD364" i="1"/>
  <c r="AD356" i="1"/>
  <c r="AD348" i="1"/>
  <c r="AD340" i="1"/>
  <c r="AD332" i="1"/>
  <c r="AD324" i="1"/>
  <c r="AD316" i="1"/>
  <c r="AD308" i="1"/>
  <c r="AD300" i="1"/>
  <c r="AD292" i="1"/>
  <c r="AD284" i="1"/>
  <c r="AD276" i="1"/>
  <c r="AD268" i="1"/>
  <c r="AD260" i="1"/>
  <c r="AD252" i="1"/>
  <c r="AD244" i="1"/>
  <c r="AD236" i="1"/>
  <c r="AD228" i="1"/>
  <c r="AD220" i="1"/>
  <c r="AD212" i="1"/>
  <c r="AD204" i="1"/>
  <c r="AD196" i="1"/>
  <c r="AD188" i="1"/>
  <c r="AD180" i="1"/>
  <c r="AD172" i="1"/>
  <c r="AD164" i="1"/>
  <c r="AD156" i="1"/>
  <c r="AD148" i="1"/>
  <c r="AD140" i="1"/>
  <c r="AD132" i="1"/>
  <c r="AD124" i="1"/>
  <c r="AD116" i="1"/>
  <c r="AD108" i="1"/>
  <c r="AD100" i="1"/>
  <c r="AD92" i="1"/>
  <c r="AD84" i="1"/>
  <c r="AD76" i="1"/>
  <c r="AD68" i="1"/>
  <c r="AD60" i="1"/>
  <c r="AD52" i="1"/>
  <c r="AD44" i="1"/>
  <c r="AD36" i="1"/>
  <c r="AD28" i="1"/>
  <c r="AD20" i="1"/>
  <c r="AD12" i="1"/>
  <c r="AD4" i="1"/>
  <c r="AD2015" i="1"/>
  <c r="AD1951" i="1"/>
  <c r="AD1895" i="1"/>
  <c r="AD1839" i="1"/>
  <c r="AD1783" i="1"/>
  <c r="AD1727" i="1"/>
  <c r="AD1663" i="1"/>
  <c r="AD1607" i="1"/>
  <c r="AD1543" i="1"/>
  <c r="AD1495" i="1"/>
  <c r="AD1431" i="1"/>
  <c r="AD1375" i="1"/>
  <c r="AD1319" i="1"/>
  <c r="AD1263" i="1"/>
  <c r="AD1207" i="1"/>
  <c r="AD1151" i="1"/>
  <c r="AD1095" i="1"/>
  <c r="AD1023" i="1"/>
  <c r="AD975" i="1"/>
  <c r="AD911" i="1"/>
  <c r="AD855" i="1"/>
  <c r="AD799" i="1"/>
  <c r="AD735" i="1"/>
  <c r="AD679" i="1"/>
  <c r="AD623" i="1"/>
  <c r="AD551" i="1"/>
  <c r="AD495" i="1"/>
  <c r="AD439" i="1"/>
  <c r="AD383" i="1"/>
  <c r="AD319" i="1"/>
  <c r="AD271" i="1"/>
  <c r="AD119" i="1"/>
  <c r="AD2060" i="1"/>
  <c r="AD2028" i="1"/>
  <c r="AD2004" i="1"/>
  <c r="AD1964" i="1"/>
  <c r="AD1932" i="1"/>
  <c r="AD1908" i="1"/>
  <c r="AD1868" i="1"/>
  <c r="AD1756" i="1"/>
  <c r="AD2067" i="1"/>
  <c r="AD2059" i="1"/>
  <c r="AD2051" i="1"/>
  <c r="AD2043" i="1"/>
  <c r="AD2035" i="1"/>
  <c r="AD2027" i="1"/>
  <c r="AD2019" i="1"/>
  <c r="AD2011" i="1"/>
  <c r="AD2003" i="1"/>
  <c r="AD1995" i="1"/>
  <c r="AD1987" i="1"/>
  <c r="AD1979" i="1"/>
  <c r="AD1971" i="1"/>
  <c r="AD1963" i="1"/>
  <c r="AD1955" i="1"/>
  <c r="AD1947" i="1"/>
  <c r="AD1939" i="1"/>
  <c r="AD1931" i="1"/>
  <c r="AD1923" i="1"/>
  <c r="AD1915" i="1"/>
  <c r="AD1907" i="1"/>
  <c r="AD1899" i="1"/>
  <c r="AD1891" i="1"/>
  <c r="AD1883" i="1"/>
  <c r="AD1875" i="1"/>
  <c r="AD1867" i="1"/>
  <c r="AD1859" i="1"/>
  <c r="AD1851" i="1"/>
  <c r="AD1843" i="1"/>
  <c r="AD1835" i="1"/>
  <c r="AD1827" i="1"/>
  <c r="AD1819" i="1"/>
  <c r="AD1811" i="1"/>
  <c r="AD1803" i="1"/>
  <c r="AD1795" i="1"/>
  <c r="AD1787" i="1"/>
  <c r="AD1779" i="1"/>
  <c r="AD1771" i="1"/>
  <c r="AD1763" i="1"/>
  <c r="AD1755" i="1"/>
  <c r="AD1747" i="1"/>
  <c r="AD1739" i="1"/>
  <c r="AD1731" i="1"/>
  <c r="AD1723" i="1"/>
  <c r="AD1715" i="1"/>
  <c r="AD1707" i="1"/>
  <c r="AD1699" i="1"/>
  <c r="AD1691" i="1"/>
  <c r="AD1683" i="1"/>
  <c r="AD1675" i="1"/>
  <c r="AD1667" i="1"/>
  <c r="AD1659" i="1"/>
  <c r="AD1651" i="1"/>
  <c r="AD1643" i="1"/>
  <c r="AD1635" i="1"/>
  <c r="AD1627" i="1"/>
  <c r="AD1619" i="1"/>
  <c r="AD1611" i="1"/>
  <c r="AD1603" i="1"/>
  <c r="AD1595" i="1"/>
  <c r="AD1587" i="1"/>
  <c r="AD1579" i="1"/>
  <c r="AD1571" i="1"/>
  <c r="AD1563" i="1"/>
  <c r="AD1555" i="1"/>
  <c r="AD1547" i="1"/>
  <c r="AD1539" i="1"/>
  <c r="AD1531" i="1"/>
  <c r="AD1523" i="1"/>
  <c r="AD1515" i="1"/>
  <c r="AD1507" i="1"/>
  <c r="AD1499" i="1"/>
  <c r="AD1491" i="1"/>
  <c r="AD1483" i="1"/>
  <c r="AD1475" i="1"/>
  <c r="AD1467" i="1"/>
  <c r="AD1459" i="1"/>
  <c r="AD1451" i="1"/>
  <c r="AD1443" i="1"/>
  <c r="AD1435" i="1"/>
  <c r="AD1427" i="1"/>
  <c r="AD1419" i="1"/>
  <c r="AD1411" i="1"/>
  <c r="AD1403" i="1"/>
  <c r="AD1395" i="1"/>
  <c r="AD1387" i="1"/>
  <c r="AD1379" i="1"/>
  <c r="AD1371" i="1"/>
  <c r="AD1363" i="1"/>
  <c r="AD1355" i="1"/>
  <c r="AD1347" i="1"/>
  <c r="AD1339" i="1"/>
  <c r="AD1331" i="1"/>
  <c r="AD1323" i="1"/>
  <c r="AD1315" i="1"/>
  <c r="AD1307" i="1"/>
  <c r="AD1299" i="1"/>
  <c r="AD1291" i="1"/>
  <c r="AD1283" i="1"/>
  <c r="AD1275" i="1"/>
  <c r="AD1267" i="1"/>
  <c r="AD1259" i="1"/>
  <c r="AD1251" i="1"/>
  <c r="AD1243" i="1"/>
  <c r="AD1235" i="1"/>
  <c r="AD1227" i="1"/>
  <c r="AD1219" i="1"/>
  <c r="AD1211" i="1"/>
  <c r="AD1203" i="1"/>
  <c r="AD1195" i="1"/>
  <c r="AD1187" i="1"/>
  <c r="AD1179" i="1"/>
  <c r="AD1171" i="1"/>
  <c r="AD1163" i="1"/>
  <c r="AD1155" i="1"/>
  <c r="AD1147" i="1"/>
  <c r="AD1139" i="1"/>
  <c r="AD1131" i="1"/>
  <c r="AD1123" i="1"/>
  <c r="AD1115" i="1"/>
  <c r="AD1107" i="1"/>
  <c r="AD1099" i="1"/>
  <c r="AD1091" i="1"/>
  <c r="AD1083" i="1"/>
  <c r="AD1075" i="1"/>
  <c r="AD1067" i="1"/>
  <c r="AD1059" i="1"/>
  <c r="AD1051" i="1"/>
  <c r="AD1043" i="1"/>
  <c r="AD1035" i="1"/>
  <c r="AD1027" i="1"/>
  <c r="AD1019" i="1"/>
  <c r="AD1011" i="1"/>
  <c r="AD1003" i="1"/>
  <c r="AD995" i="1"/>
  <c r="AD987" i="1"/>
  <c r="AD979" i="1"/>
  <c r="AD971" i="1"/>
  <c r="AD963" i="1"/>
  <c r="AD955" i="1"/>
  <c r="AD947" i="1"/>
  <c r="AD939" i="1"/>
  <c r="AD931" i="1"/>
  <c r="AD923" i="1"/>
  <c r="AD915" i="1"/>
  <c r="AD907" i="1"/>
  <c r="AD899" i="1"/>
  <c r="AD891" i="1"/>
  <c r="AD883" i="1"/>
  <c r="AD875" i="1"/>
  <c r="AD867" i="1"/>
  <c r="AD859" i="1"/>
  <c r="AD851" i="1"/>
  <c r="AD843" i="1"/>
  <c r="AD835" i="1"/>
  <c r="AD827" i="1"/>
  <c r="AD819" i="1"/>
  <c r="AD811" i="1"/>
  <c r="AD803" i="1"/>
  <c r="AD795" i="1"/>
  <c r="AD787" i="1"/>
  <c r="AD779" i="1"/>
  <c r="AD771" i="1"/>
  <c r="AD763" i="1"/>
  <c r="AD755" i="1"/>
  <c r="AD747" i="1"/>
  <c r="AD739" i="1"/>
  <c r="AD731" i="1"/>
  <c r="AD723" i="1"/>
  <c r="AD715" i="1"/>
  <c r="AD707" i="1"/>
  <c r="AD699" i="1"/>
  <c r="AD691" i="1"/>
  <c r="AD683" i="1"/>
  <c r="AD675" i="1"/>
  <c r="AD667" i="1"/>
  <c r="AD659" i="1"/>
  <c r="AD651" i="1"/>
  <c r="AD643" i="1"/>
  <c r="AD627" i="1"/>
  <c r="AD619" i="1"/>
  <c r="AD611" i="1"/>
  <c r="AD603" i="1"/>
  <c r="AD595" i="1"/>
  <c r="AD587" i="1"/>
  <c r="AD579" i="1"/>
  <c r="AD571" i="1"/>
  <c r="AD563" i="1"/>
  <c r="AD555" i="1"/>
  <c r="AD547" i="1"/>
  <c r="AD539" i="1"/>
  <c r="AD531" i="1"/>
  <c r="AD523" i="1"/>
  <c r="AD515" i="1"/>
  <c r="AD507" i="1"/>
  <c r="AD499" i="1"/>
  <c r="AD491" i="1"/>
  <c r="AD483" i="1"/>
  <c r="AD475" i="1"/>
  <c r="AD467" i="1"/>
  <c r="AD459" i="1"/>
  <c r="AD451" i="1"/>
  <c r="AD443" i="1"/>
  <c r="AD435" i="1"/>
  <c r="AD427" i="1"/>
  <c r="AD419" i="1"/>
  <c r="AD411" i="1"/>
  <c r="AD403" i="1"/>
  <c r="AD395" i="1"/>
  <c r="AD387" i="1"/>
  <c r="AD379" i="1"/>
  <c r="AD371" i="1"/>
  <c r="AD363" i="1"/>
  <c r="AD355" i="1"/>
  <c r="AD347" i="1"/>
  <c r="AD339" i="1"/>
  <c r="AD331" i="1"/>
  <c r="AD323" i="1"/>
  <c r="AD315" i="1"/>
  <c r="AD307" i="1"/>
  <c r="AD299" i="1"/>
  <c r="AD291" i="1"/>
  <c r="AD283" i="1"/>
  <c r="AD275" i="1"/>
  <c r="AD267" i="1"/>
  <c r="AD259" i="1"/>
  <c r="AD251" i="1"/>
  <c r="AD243" i="1"/>
  <c r="AD235" i="1"/>
  <c r="AD227" i="1"/>
  <c r="AD219" i="1"/>
  <c r="AD211" i="1"/>
  <c r="AD203" i="1"/>
  <c r="AD195" i="1"/>
  <c r="AD187" i="1"/>
  <c r="AD179" i="1"/>
  <c r="AD171" i="1"/>
  <c r="AD163" i="1"/>
  <c r="AD155" i="1"/>
  <c r="AD147" i="1"/>
  <c r="AD139" i="1"/>
  <c r="AD131" i="1"/>
  <c r="AD123" i="1"/>
  <c r="AD115" i="1"/>
  <c r="AD107" i="1"/>
  <c r="AD99" i="1"/>
  <c r="AD91" i="1"/>
  <c r="AD83" i="1"/>
  <c r="AD75" i="1"/>
  <c r="AD67" i="1"/>
  <c r="AD59" i="1"/>
  <c r="AD51" i="1"/>
  <c r="AD43" i="1"/>
  <c r="AD35" i="1"/>
  <c r="AD27" i="1"/>
  <c r="AD19" i="1"/>
  <c r="AD11" i="1"/>
  <c r="AD3" i="1"/>
  <c r="AD2047" i="1"/>
  <c r="AD1999" i="1"/>
  <c r="AD1959" i="1"/>
  <c r="AD1911" i="1"/>
  <c r="AD1863" i="1"/>
  <c r="AD1807" i="1"/>
  <c r="AD1759" i="1"/>
  <c r="AD1711" i="1"/>
  <c r="AD1671" i="1"/>
  <c r="AD1623" i="1"/>
  <c r="AD1575" i="1"/>
  <c r="AD1519" i="1"/>
  <c r="AD1479" i="1"/>
  <c r="AD1439" i="1"/>
  <c r="AD1383" i="1"/>
  <c r="AD1335" i="1"/>
  <c r="AD1287" i="1"/>
  <c r="AD1247" i="1"/>
  <c r="AD1199" i="1"/>
  <c r="AD1143" i="1"/>
  <c r="AD1087" i="1"/>
  <c r="AD1039" i="1"/>
  <c r="AD991" i="1"/>
  <c r="AD959" i="1"/>
  <c r="AD903" i="1"/>
  <c r="AD863" i="1"/>
  <c r="AD807" i="1"/>
  <c r="AD751" i="1"/>
  <c r="AD695" i="1"/>
  <c r="AD647" i="1"/>
  <c r="AD607" i="1"/>
  <c r="AD575" i="1"/>
  <c r="AD519" i="1"/>
  <c r="AD463" i="1"/>
  <c r="AD407" i="1"/>
  <c r="AD351" i="1"/>
  <c r="AD295" i="1"/>
  <c r="AD135" i="1"/>
  <c r="AD2052" i="1"/>
  <c r="AD2036" i="1"/>
  <c r="AD2020" i="1"/>
  <c r="AD1996" i="1"/>
  <c r="AD1956" i="1"/>
  <c r="AD1940" i="1"/>
  <c r="AD1924" i="1"/>
  <c r="AD1900" i="1"/>
  <c r="AD1884" i="1"/>
  <c r="AD1860" i="1"/>
  <c r="AD1852" i="1"/>
  <c r="AD1836" i="1"/>
  <c r="AD1820" i="1"/>
  <c r="AD1804" i="1"/>
  <c r="AD1788" i="1"/>
  <c r="AD1772" i="1"/>
  <c r="AD1708" i="1"/>
  <c r="AD2066" i="1"/>
  <c r="AD2058" i="1"/>
  <c r="AD2050" i="1"/>
  <c r="AD2042" i="1"/>
  <c r="AD2034" i="1"/>
  <c r="AD2026" i="1"/>
  <c r="AD2018" i="1"/>
  <c r="AD2010" i="1"/>
  <c r="AD2002" i="1"/>
  <c r="AD1994" i="1"/>
  <c r="AD1986" i="1"/>
  <c r="AD1978" i="1"/>
  <c r="AD1970" i="1"/>
  <c r="AD1962" i="1"/>
  <c r="AD1954" i="1"/>
  <c r="AD1946" i="1"/>
  <c r="AD1938" i="1"/>
  <c r="AD1930" i="1"/>
  <c r="AD1922" i="1"/>
  <c r="AD1914" i="1"/>
  <c r="AD1906" i="1"/>
  <c r="AD1898" i="1"/>
  <c r="AD1890" i="1"/>
  <c r="AD1882" i="1"/>
  <c r="AD1874" i="1"/>
  <c r="AD1866" i="1"/>
  <c r="AD1858" i="1"/>
  <c r="AD1850" i="1"/>
  <c r="AD1842" i="1"/>
  <c r="AD1834" i="1"/>
  <c r="AD1826" i="1"/>
  <c r="AD1818" i="1"/>
  <c r="AD1810" i="1"/>
  <c r="AD1802" i="1"/>
  <c r="AD1794" i="1"/>
  <c r="AD1786" i="1"/>
  <c r="AD1778" i="1"/>
  <c r="AD1770" i="1"/>
  <c r="AD1762" i="1"/>
  <c r="AD1754" i="1"/>
  <c r="AD1746" i="1"/>
  <c r="AD1738" i="1"/>
  <c r="AD1730" i="1"/>
  <c r="AD1722" i="1"/>
  <c r="AD1714" i="1"/>
  <c r="AD1706" i="1"/>
  <c r="AD1698" i="1"/>
  <c r="AD1690" i="1"/>
  <c r="AD1682" i="1"/>
  <c r="AD1674" i="1"/>
  <c r="AD1666" i="1"/>
  <c r="AD1658" i="1"/>
  <c r="AD1650" i="1"/>
  <c r="AD1642" i="1"/>
  <c r="AD1634" i="1"/>
  <c r="AD1626" i="1"/>
  <c r="AD1618" i="1"/>
  <c r="AD1610" i="1"/>
  <c r="AD1602" i="1"/>
  <c r="AD1594" i="1"/>
  <c r="AD1586" i="1"/>
  <c r="AD1578" i="1"/>
  <c r="AD1570" i="1"/>
  <c r="AD1562" i="1"/>
  <c r="AD1554" i="1"/>
  <c r="AD1546" i="1"/>
  <c r="AD1538" i="1"/>
  <c r="AD1530" i="1"/>
  <c r="AD1522" i="1"/>
  <c r="AD1514" i="1"/>
  <c r="AD1506" i="1"/>
  <c r="AD1498" i="1"/>
  <c r="AD1490" i="1"/>
  <c r="AD1482" i="1"/>
  <c r="AD1474" i="1"/>
  <c r="AD1466" i="1"/>
  <c r="AD1458" i="1"/>
  <c r="AD1450" i="1"/>
  <c r="AD1442" i="1"/>
  <c r="AD1434" i="1"/>
  <c r="AD1426" i="1"/>
  <c r="AD1418" i="1"/>
  <c r="AD1410" i="1"/>
  <c r="AD1402" i="1"/>
  <c r="AD1394" i="1"/>
  <c r="AD1386" i="1"/>
  <c r="AD1378" i="1"/>
  <c r="AD1370" i="1"/>
  <c r="AD1362" i="1"/>
  <c r="AD1354" i="1"/>
  <c r="AD1346" i="1"/>
  <c r="AD1338" i="1"/>
  <c r="AD1330" i="1"/>
  <c r="AD1322" i="1"/>
  <c r="AD1314" i="1"/>
  <c r="AD1306" i="1"/>
  <c r="AD1298" i="1"/>
  <c r="AD1290" i="1"/>
  <c r="AD1282" i="1"/>
  <c r="AD1274" i="1"/>
  <c r="AD1266" i="1"/>
  <c r="AD1258" i="1"/>
  <c r="AD1250" i="1"/>
  <c r="AD1242" i="1"/>
  <c r="AD1234" i="1"/>
  <c r="AD1226" i="1"/>
  <c r="AD1218" i="1"/>
  <c r="AD1210" i="1"/>
  <c r="AD1202" i="1"/>
  <c r="AD1194" i="1"/>
  <c r="AD1186" i="1"/>
  <c r="AD1178" i="1"/>
  <c r="AD1170" i="1"/>
  <c r="AD1162" i="1"/>
  <c r="AD1154" i="1"/>
  <c r="AD1146" i="1"/>
  <c r="AD1138" i="1"/>
  <c r="AD1130" i="1"/>
  <c r="AD1122" i="1"/>
  <c r="AD1114" i="1"/>
  <c r="AD1106" i="1"/>
  <c r="AD1098" i="1"/>
  <c r="AD1090" i="1"/>
  <c r="AD1082" i="1"/>
  <c r="AD1074" i="1"/>
  <c r="AD1066" i="1"/>
  <c r="AD1058" i="1"/>
  <c r="AD1050" i="1"/>
  <c r="AD1042" i="1"/>
  <c r="AD1034" i="1"/>
  <c r="AD1026" i="1"/>
  <c r="AD1018" i="1"/>
  <c r="AD1010" i="1"/>
  <c r="AD1002" i="1"/>
  <c r="AD994" i="1"/>
  <c r="AD986" i="1"/>
  <c r="AD978" i="1"/>
  <c r="AD970" i="1"/>
  <c r="AD962" i="1"/>
  <c r="AD954" i="1"/>
  <c r="AD946" i="1"/>
  <c r="AD938" i="1"/>
  <c r="AD930" i="1"/>
  <c r="AD922" i="1"/>
  <c r="AD914" i="1"/>
  <c r="AD906" i="1"/>
  <c r="AD898" i="1"/>
  <c r="AD890" i="1"/>
  <c r="AD882" i="1"/>
  <c r="AD874" i="1"/>
  <c r="AD866" i="1"/>
  <c r="AD858" i="1"/>
  <c r="AD850" i="1"/>
  <c r="AD842" i="1"/>
  <c r="AD834" i="1"/>
  <c r="AD826" i="1"/>
  <c r="AD818" i="1"/>
  <c r="AD810" i="1"/>
  <c r="AD802" i="1"/>
  <c r="AD794" i="1"/>
  <c r="AD786" i="1"/>
  <c r="AD778" i="1"/>
  <c r="AD770" i="1"/>
  <c r="AD762" i="1"/>
  <c r="AD754" i="1"/>
  <c r="AD746" i="1"/>
  <c r="AD738" i="1"/>
  <c r="AD730" i="1"/>
  <c r="AD722" i="1"/>
  <c r="AD714" i="1"/>
  <c r="AD706" i="1"/>
  <c r="AD698" i="1"/>
  <c r="AD690" i="1"/>
  <c r="AD682" i="1"/>
  <c r="AD674" i="1"/>
  <c r="AD666" i="1"/>
  <c r="AD658" i="1"/>
  <c r="AD650" i="1"/>
  <c r="AD642" i="1"/>
  <c r="AD634" i="1"/>
  <c r="AD626" i="1"/>
  <c r="AD618" i="1"/>
  <c r="AD610" i="1"/>
  <c r="AD602" i="1"/>
  <c r="AD594" i="1"/>
  <c r="AD586" i="1"/>
  <c r="AD578" i="1"/>
  <c r="AD570" i="1"/>
  <c r="AD562" i="1"/>
  <c r="AD554" i="1"/>
  <c r="AD546" i="1"/>
  <c r="AD538" i="1"/>
  <c r="AD530" i="1"/>
  <c r="AD522" i="1"/>
  <c r="AD514" i="1"/>
  <c r="AD506" i="1"/>
  <c r="AD498" i="1"/>
  <c r="AD490" i="1"/>
  <c r="AD482" i="1"/>
  <c r="AD474" i="1"/>
  <c r="AD466" i="1"/>
  <c r="AD458" i="1"/>
  <c r="AD450" i="1"/>
  <c r="AD442" i="1"/>
  <c r="AD434" i="1"/>
  <c r="AD426" i="1"/>
  <c r="AD418" i="1"/>
  <c r="AD410" i="1"/>
  <c r="AD402" i="1"/>
  <c r="AD394" i="1"/>
  <c r="AD386" i="1"/>
  <c r="AD378" i="1"/>
  <c r="AD370" i="1"/>
  <c r="AD362" i="1"/>
  <c r="AD354" i="1"/>
  <c r="AD346" i="1"/>
  <c r="AD338" i="1"/>
  <c r="AD330" i="1"/>
  <c r="AD322" i="1"/>
  <c r="AD314" i="1"/>
  <c r="AD306" i="1"/>
  <c r="AD298" i="1"/>
  <c r="AD290" i="1"/>
  <c r="AD282" i="1"/>
  <c r="AD274" i="1"/>
  <c r="AD266" i="1"/>
  <c r="AD258" i="1"/>
  <c r="AD250" i="1"/>
  <c r="AD242" i="1"/>
  <c r="AD234" i="1"/>
  <c r="AD226" i="1"/>
  <c r="AD218" i="1"/>
  <c r="AD210" i="1"/>
  <c r="AD202" i="1"/>
  <c r="AD194" i="1"/>
  <c r="AD186" i="1"/>
  <c r="AD178" i="1"/>
  <c r="AD170" i="1"/>
  <c r="AD162" i="1"/>
  <c r="AD154" i="1"/>
  <c r="AD146" i="1"/>
  <c r="AD138" i="1"/>
  <c r="AD130" i="1"/>
  <c r="AD122" i="1"/>
  <c r="AD114" i="1"/>
  <c r="AD106" i="1"/>
  <c r="AD98" i="1"/>
  <c r="AD90" i="1"/>
  <c r="AD82" i="1"/>
  <c r="AD74" i="1"/>
  <c r="AD66" i="1"/>
  <c r="AD58" i="1"/>
  <c r="AD50" i="1"/>
  <c r="AD42" i="1"/>
  <c r="AD34" i="1"/>
  <c r="AD26" i="1"/>
  <c r="AD18" i="1"/>
  <c r="AD10" i="1"/>
  <c r="AD2" i="1"/>
  <c r="AD2031" i="1"/>
  <c r="AD1975" i="1"/>
  <c r="AD1919" i="1"/>
  <c r="AD1855" i="1"/>
  <c r="AD1799" i="1"/>
  <c r="AD1743" i="1"/>
  <c r="AD1687" i="1"/>
  <c r="AD1631" i="1"/>
  <c r="AD1567" i="1"/>
  <c r="AD1511" i="1"/>
  <c r="AD1455" i="1"/>
  <c r="AD1399" i="1"/>
  <c r="AD1343" i="1"/>
  <c r="AD1279" i="1"/>
  <c r="AD1223" i="1"/>
  <c r="AD1167" i="1"/>
  <c r="AD1111" i="1"/>
  <c r="AD1055" i="1"/>
  <c r="AD999" i="1"/>
  <c r="AD935" i="1"/>
  <c r="AD879" i="1"/>
  <c r="AD815" i="1"/>
  <c r="AD767" i="1"/>
  <c r="AD711" i="1"/>
  <c r="AD663" i="1"/>
  <c r="AD615" i="1"/>
  <c r="AD559" i="1"/>
  <c r="AD511" i="1"/>
  <c r="AD455" i="1"/>
  <c r="AD399" i="1"/>
  <c r="AD343" i="1"/>
  <c r="AD279" i="1"/>
  <c r="AD111" i="1"/>
  <c r="AD1988" i="1"/>
  <c r="AD2065" i="1"/>
  <c r="AD2057" i="1"/>
  <c r="AD2049" i="1"/>
  <c r="AD2041" i="1"/>
  <c r="AD2033" i="1"/>
  <c r="AD2025" i="1"/>
  <c r="AD2017" i="1"/>
  <c r="AD2009" i="1"/>
  <c r="AD2001" i="1"/>
  <c r="AD1993" i="1"/>
  <c r="AD1985" i="1"/>
  <c r="AD1977" i="1"/>
  <c r="AD1969" i="1"/>
  <c r="AD1961" i="1"/>
  <c r="AD1953" i="1"/>
  <c r="AD1945" i="1"/>
  <c r="AD1937" i="1"/>
  <c r="AD1929" i="1"/>
  <c r="AD1921" i="1"/>
  <c r="AD1913" i="1"/>
  <c r="AD1905" i="1"/>
  <c r="AD1897" i="1"/>
  <c r="AD1889" i="1"/>
  <c r="AD1881" i="1"/>
  <c r="AD1873" i="1"/>
  <c r="AD1865" i="1"/>
  <c r="AD1857" i="1"/>
  <c r="AD1849" i="1"/>
  <c r="AD1841" i="1"/>
  <c r="AD1833" i="1"/>
  <c r="AD1825" i="1"/>
  <c r="AD1817" i="1"/>
  <c r="AD1809" i="1"/>
  <c r="AD1801" i="1"/>
  <c r="AD1793" i="1"/>
  <c r="AD1785" i="1"/>
  <c r="AD1777" i="1"/>
  <c r="AD1769" i="1"/>
  <c r="AD1761" i="1"/>
  <c r="AD1753" i="1"/>
  <c r="AD1745" i="1"/>
  <c r="AD1737" i="1"/>
  <c r="AD1729" i="1"/>
  <c r="AD1721" i="1"/>
  <c r="AD1713" i="1"/>
  <c r="AD1705" i="1"/>
  <c r="AD1697" i="1"/>
  <c r="AD1689" i="1"/>
  <c r="AD1681" i="1"/>
  <c r="AD1673" i="1"/>
  <c r="AD1665" i="1"/>
  <c r="AD1657" i="1"/>
  <c r="AD1649" i="1"/>
  <c r="AD1641" i="1"/>
  <c r="AD1633" i="1"/>
  <c r="AD1625" i="1"/>
  <c r="AD1617" i="1"/>
  <c r="AD1609" i="1"/>
  <c r="AD1601" i="1"/>
  <c r="AD1593" i="1"/>
  <c r="AD1585" i="1"/>
  <c r="AD1577" i="1"/>
  <c r="AD1569" i="1"/>
  <c r="AD1561" i="1"/>
  <c r="AD1553" i="1"/>
  <c r="AD1545" i="1"/>
  <c r="AD1537" i="1"/>
  <c r="AD1529" i="1"/>
  <c r="AD1521" i="1"/>
  <c r="AD1513" i="1"/>
  <c r="AD1505" i="1"/>
  <c r="AD1497" i="1"/>
  <c r="AD1489" i="1"/>
  <c r="AD1481" i="1"/>
  <c r="AD1473" i="1"/>
  <c r="AD1465" i="1"/>
  <c r="AD1457" i="1"/>
  <c r="AD1449" i="1"/>
  <c r="AD1441" i="1"/>
  <c r="AD1433" i="1"/>
  <c r="AD1425" i="1"/>
  <c r="AD1417" i="1"/>
  <c r="AD1409" i="1"/>
  <c r="AD1401" i="1"/>
  <c r="AD1393" i="1"/>
  <c r="AD1385" i="1"/>
  <c r="AD1377" i="1"/>
  <c r="AD1369" i="1"/>
  <c r="AD1361" i="1"/>
  <c r="AD1353" i="1"/>
  <c r="AD1345" i="1"/>
  <c r="AD1337" i="1"/>
  <c r="AD1329" i="1"/>
  <c r="AD1321" i="1"/>
  <c r="AD1313" i="1"/>
  <c r="AD1305" i="1"/>
  <c r="AD1297" i="1"/>
  <c r="AD1289" i="1"/>
  <c r="AD1281" i="1"/>
  <c r="AD1273" i="1"/>
  <c r="AD1265" i="1"/>
  <c r="AD1257" i="1"/>
  <c r="AD1249" i="1"/>
  <c r="AD1241" i="1"/>
  <c r="AD1233" i="1"/>
  <c r="AD1225" i="1"/>
  <c r="AD1217" i="1"/>
  <c r="AD1209" i="1"/>
  <c r="AD1201" i="1"/>
  <c r="AD1193" i="1"/>
  <c r="AD1185" i="1"/>
  <c r="AD1177" i="1"/>
  <c r="AD1169" i="1"/>
  <c r="AD1161" i="1"/>
  <c r="AD1153" i="1"/>
  <c r="AD1145" i="1"/>
  <c r="AD1137" i="1"/>
  <c r="AD1129" i="1"/>
  <c r="AD1121" i="1"/>
  <c r="AD1113" i="1"/>
  <c r="AD1105" i="1"/>
  <c r="AD1097" i="1"/>
  <c r="AD1089" i="1"/>
  <c r="AD1081" i="1"/>
  <c r="AD1073" i="1"/>
  <c r="AD1065" i="1"/>
  <c r="AD1057" i="1"/>
  <c r="AD1049" i="1"/>
  <c r="AD1041" i="1"/>
  <c r="AD1033" i="1"/>
  <c r="AD1025" i="1"/>
  <c r="AD1017" i="1"/>
  <c r="AD1009" i="1"/>
  <c r="AD1001" i="1"/>
  <c r="AD993" i="1"/>
  <c r="AD985" i="1"/>
  <c r="AD977" i="1"/>
  <c r="AD969" i="1"/>
  <c r="AD961" i="1"/>
  <c r="AD953" i="1"/>
  <c r="AD945" i="1"/>
  <c r="AD937" i="1"/>
  <c r="AD929" i="1"/>
  <c r="AD921" i="1"/>
  <c r="AD913" i="1"/>
  <c r="AD905" i="1"/>
  <c r="AD897" i="1"/>
  <c r="AD889" i="1"/>
  <c r="AD881" i="1"/>
  <c r="AD873" i="1"/>
  <c r="AD865" i="1"/>
  <c r="AD857" i="1"/>
  <c r="AD849" i="1"/>
  <c r="AD841" i="1"/>
  <c r="AD833" i="1"/>
  <c r="AD825" i="1"/>
  <c r="AD817" i="1"/>
  <c r="AD809" i="1"/>
  <c r="AD801" i="1"/>
  <c r="AD793" i="1"/>
  <c r="AD785" i="1"/>
  <c r="AD777" i="1"/>
  <c r="AD769" i="1"/>
  <c r="AD761" i="1"/>
  <c r="AD753" i="1"/>
  <c r="AD745" i="1"/>
  <c r="AD737" i="1"/>
  <c r="AD729" i="1"/>
  <c r="AD721" i="1"/>
  <c r="AD713" i="1"/>
  <c r="AD705" i="1"/>
  <c r="AD697" i="1"/>
  <c r="AD689" i="1"/>
  <c r="AD681" i="1"/>
  <c r="AD673" i="1"/>
  <c r="AD665" i="1"/>
  <c r="AD657" i="1"/>
  <c r="AD649" i="1"/>
  <c r="AD641" i="1"/>
  <c r="AD633" i="1"/>
  <c r="AD625" i="1"/>
  <c r="AD617" i="1"/>
  <c r="AD609" i="1"/>
  <c r="AD601" i="1"/>
  <c r="AD593" i="1"/>
  <c r="AD585" i="1"/>
  <c r="AD577" i="1"/>
  <c r="AD569" i="1"/>
  <c r="AD561" i="1"/>
  <c r="AD553" i="1"/>
  <c r="AD545" i="1"/>
  <c r="AD537" i="1"/>
  <c r="AD529" i="1"/>
  <c r="AD521" i="1"/>
  <c r="AD513" i="1"/>
  <c r="AD505" i="1"/>
  <c r="AD497" i="1"/>
  <c r="AD489" i="1"/>
  <c r="AD481" i="1"/>
  <c r="AD473" i="1"/>
  <c r="AD465" i="1"/>
  <c r="AD457" i="1"/>
  <c r="AD449" i="1"/>
  <c r="AD441" i="1"/>
  <c r="AD433" i="1"/>
  <c r="AD425" i="1"/>
  <c r="AD417" i="1"/>
  <c r="AD409" i="1"/>
  <c r="AD401" i="1"/>
  <c r="AD393" i="1"/>
  <c r="AD385" i="1"/>
  <c r="AD377" i="1"/>
  <c r="AD369" i="1"/>
  <c r="AD361" i="1"/>
  <c r="AD353" i="1"/>
  <c r="AD345" i="1"/>
  <c r="AD337" i="1"/>
  <c r="AD329" i="1"/>
  <c r="AD321" i="1"/>
  <c r="AD313" i="1"/>
  <c r="AD305" i="1"/>
  <c r="AD297" i="1"/>
  <c r="AD289" i="1"/>
  <c r="AD281" i="1"/>
  <c r="AD273" i="1"/>
  <c r="AD265" i="1"/>
  <c r="AD257" i="1"/>
  <c r="AD249" i="1"/>
  <c r="AD241" i="1"/>
  <c r="AD233" i="1"/>
  <c r="AD225" i="1"/>
  <c r="AD217" i="1"/>
  <c r="AD209" i="1"/>
  <c r="AD201" i="1"/>
  <c r="AD193" i="1"/>
  <c r="AD185" i="1"/>
  <c r="AD177" i="1"/>
  <c r="AD169" i="1"/>
  <c r="AD161" i="1"/>
  <c r="AD153" i="1"/>
  <c r="AD145" i="1"/>
  <c r="AD137" i="1"/>
  <c r="AD129" i="1"/>
  <c r="AD121" i="1"/>
  <c r="AD113" i="1"/>
  <c r="AD105" i="1"/>
  <c r="AD97" i="1"/>
  <c r="AD89" i="1"/>
  <c r="AD81" i="1"/>
  <c r="AD73" i="1"/>
  <c r="AD65" i="1"/>
  <c r="AD57" i="1"/>
  <c r="AD49" i="1"/>
  <c r="AD41" i="1"/>
  <c r="AD33" i="1"/>
  <c r="AD25" i="1"/>
  <c r="AD17" i="1"/>
  <c r="AD9" i="1"/>
  <c r="AD2007" i="1"/>
  <c r="AD1943" i="1"/>
  <c r="AD1887" i="1"/>
  <c r="AD1831" i="1"/>
  <c r="AD1775" i="1"/>
  <c r="AD1719" i="1"/>
  <c r="AD1655" i="1"/>
  <c r="AD1599" i="1"/>
  <c r="AD1551" i="1"/>
  <c r="AD1487" i="1"/>
  <c r="AD1423" i="1"/>
  <c r="AD1359" i="1"/>
  <c r="AD1303" i="1"/>
  <c r="AD1239" i="1"/>
  <c r="AD1175" i="1"/>
  <c r="AD1119" i="1"/>
  <c r="AD1079" i="1"/>
  <c r="AD1031" i="1"/>
  <c r="AD967" i="1"/>
  <c r="AD919" i="1"/>
  <c r="AD847" i="1"/>
  <c r="AD791" i="1"/>
  <c r="AD743" i="1"/>
  <c r="AD687" i="1"/>
  <c r="AD631" i="1"/>
  <c r="AD567" i="1"/>
  <c r="AD503" i="1"/>
  <c r="AD447" i="1"/>
  <c r="AD375" i="1"/>
  <c r="AD327" i="1"/>
  <c r="AD263" i="1"/>
  <c r="AD127" i="1"/>
  <c r="AD1980" i="1"/>
  <c r="AD2072" i="1"/>
  <c r="AD2064" i="1"/>
  <c r="AD2056" i="1"/>
  <c r="AD2048" i="1"/>
  <c r="AD2040" i="1"/>
  <c r="AD2032" i="1"/>
  <c r="AD2024" i="1"/>
  <c r="AD2016" i="1"/>
  <c r="AD2008" i="1"/>
  <c r="AD2000" i="1"/>
  <c r="AD1992" i="1"/>
  <c r="AD1984" i="1"/>
  <c r="AD1976" i="1"/>
  <c r="AD1968" i="1"/>
  <c r="AD1960" i="1"/>
  <c r="AD1952" i="1"/>
  <c r="AD1944" i="1"/>
  <c r="AD1936" i="1"/>
  <c r="AD1928" i="1"/>
  <c r="AD1920" i="1"/>
  <c r="AD1912" i="1"/>
  <c r="AD1904" i="1"/>
  <c r="AD1896" i="1"/>
  <c r="AD1888" i="1"/>
  <c r="AD1880" i="1"/>
  <c r="AD1872" i="1"/>
  <c r="AD1864" i="1"/>
  <c r="AD1856" i="1"/>
  <c r="AD1848" i="1"/>
  <c r="AD1840" i="1"/>
  <c r="AD1832" i="1"/>
  <c r="AD1824" i="1"/>
  <c r="AD1816" i="1"/>
  <c r="AD1808" i="1"/>
  <c r="AD1800" i="1"/>
  <c r="AD1792" i="1"/>
  <c r="AD1784" i="1"/>
  <c r="AD1776" i="1"/>
  <c r="AD1768" i="1"/>
  <c r="AD1760" i="1"/>
  <c r="AD1752" i="1"/>
  <c r="AD1744" i="1"/>
  <c r="AD1736" i="1"/>
  <c r="AD1728" i="1"/>
  <c r="AD1720" i="1"/>
  <c r="AD1712" i="1"/>
  <c r="AD1704" i="1"/>
  <c r="AD1696" i="1"/>
  <c r="AD1688" i="1"/>
  <c r="AD1680" i="1"/>
  <c r="AD1672" i="1"/>
  <c r="AD1664" i="1"/>
  <c r="AD1656" i="1"/>
  <c r="AD1648" i="1"/>
  <c r="AD1640" i="1"/>
  <c r="AD1632" i="1"/>
  <c r="AD1624" i="1"/>
  <c r="AD1616" i="1"/>
  <c r="AD1608" i="1"/>
  <c r="AD1600" i="1"/>
  <c r="AD1592" i="1"/>
  <c r="AD1584" i="1"/>
  <c r="AD1576" i="1"/>
  <c r="AD1568" i="1"/>
  <c r="AD1560" i="1"/>
  <c r="AD1552" i="1"/>
  <c r="AD1544" i="1"/>
  <c r="AD1536" i="1"/>
  <c r="AD1528" i="1"/>
  <c r="AD1520" i="1"/>
  <c r="AD1512" i="1"/>
  <c r="AD1504" i="1"/>
  <c r="AD1496" i="1"/>
  <c r="AD1488" i="1"/>
  <c r="AD1480" i="1"/>
  <c r="AD1472" i="1"/>
  <c r="AD1464" i="1"/>
  <c r="AD1456" i="1"/>
  <c r="AD1448" i="1"/>
  <c r="AD1440" i="1"/>
  <c r="AD1432" i="1"/>
  <c r="AD1424" i="1"/>
  <c r="AD1416" i="1"/>
  <c r="AD1408" i="1"/>
  <c r="AD1400" i="1"/>
  <c r="AD1392" i="1"/>
  <c r="AD1384" i="1"/>
  <c r="AD1376" i="1"/>
  <c r="AD1368" i="1"/>
  <c r="AD1360" i="1"/>
  <c r="AD1352" i="1"/>
  <c r="AD1344" i="1"/>
  <c r="AD1336" i="1"/>
  <c r="AD1328" i="1"/>
  <c r="AD1320" i="1"/>
  <c r="AD1312" i="1"/>
  <c r="AD1304" i="1"/>
  <c r="AD1296" i="1"/>
  <c r="AD1288" i="1"/>
  <c r="AD1280" i="1"/>
  <c r="AD1272" i="1"/>
  <c r="AD1264" i="1"/>
  <c r="AD1256" i="1"/>
  <c r="AD1248" i="1"/>
  <c r="AD1240" i="1"/>
  <c r="AD1232" i="1"/>
  <c r="AD1224" i="1"/>
  <c r="AD1216" i="1"/>
  <c r="AD1208" i="1"/>
  <c r="AD1200" i="1"/>
  <c r="AD1192" i="1"/>
  <c r="AD1184" i="1"/>
  <c r="AD1176" i="1"/>
  <c r="AD1168" i="1"/>
  <c r="AD1160" i="1"/>
  <c r="AD1152" i="1"/>
  <c r="AD1144" i="1"/>
  <c r="AD1136" i="1"/>
  <c r="AD1128" i="1"/>
  <c r="AD1120" i="1"/>
  <c r="AD1112" i="1"/>
  <c r="AD1104" i="1"/>
  <c r="AD1096" i="1"/>
  <c r="AD1088" i="1"/>
  <c r="AD1080" i="1"/>
  <c r="AD1072" i="1"/>
  <c r="AD1064" i="1"/>
  <c r="AD1056" i="1"/>
  <c r="AD1048" i="1"/>
  <c r="AD1040" i="1"/>
  <c r="AD1032" i="1"/>
  <c r="AD1024" i="1"/>
  <c r="AD1016" i="1"/>
  <c r="AD1008" i="1"/>
  <c r="AD1000" i="1"/>
  <c r="AD992" i="1"/>
  <c r="AD984" i="1"/>
  <c r="AD976" i="1"/>
  <c r="AD968" i="1"/>
  <c r="AD960" i="1"/>
  <c r="AD952" i="1"/>
  <c r="AD944" i="1"/>
  <c r="AD936" i="1"/>
  <c r="AD928" i="1"/>
  <c r="AD920" i="1"/>
  <c r="AD912" i="1"/>
  <c r="AD904" i="1"/>
  <c r="AD896" i="1"/>
  <c r="AD888" i="1"/>
  <c r="AD880" i="1"/>
  <c r="AD872" i="1"/>
  <c r="AD864" i="1"/>
  <c r="AD856" i="1"/>
  <c r="AD848" i="1"/>
  <c r="AD840" i="1"/>
  <c r="AD832" i="1"/>
  <c r="AD824" i="1"/>
  <c r="AD816" i="1"/>
  <c r="AD808" i="1"/>
  <c r="AD800" i="1"/>
  <c r="AD792" i="1"/>
  <c r="AD784" i="1"/>
  <c r="AD776" i="1"/>
  <c r="AD768" i="1"/>
  <c r="AD760" i="1"/>
  <c r="AD752" i="1"/>
  <c r="AD744" i="1"/>
  <c r="AD736" i="1"/>
  <c r="AD728" i="1"/>
  <c r="AD720" i="1"/>
  <c r="AD712" i="1"/>
  <c r="AD704" i="1"/>
  <c r="AD696" i="1"/>
  <c r="AD688" i="1"/>
  <c r="AD680" i="1"/>
  <c r="AD672" i="1"/>
  <c r="AD664" i="1"/>
  <c r="AD656" i="1"/>
  <c r="AD648" i="1"/>
  <c r="AD640" i="1"/>
  <c r="AD632" i="1"/>
  <c r="AD624" i="1"/>
  <c r="AD616" i="1"/>
  <c r="AD608" i="1"/>
  <c r="AD600" i="1"/>
  <c r="AD592" i="1"/>
  <c r="AD584" i="1"/>
  <c r="AD576" i="1"/>
  <c r="AD568" i="1"/>
  <c r="AD560" i="1"/>
  <c r="AD552" i="1"/>
  <c r="AD544" i="1"/>
  <c r="AD536" i="1"/>
  <c r="AD528" i="1"/>
  <c r="AD520" i="1"/>
  <c r="AD512" i="1"/>
  <c r="AD504" i="1"/>
  <c r="AD496" i="1"/>
  <c r="AD488" i="1"/>
  <c r="AD480" i="1"/>
  <c r="AD472" i="1"/>
  <c r="AD464" i="1"/>
  <c r="AD456" i="1"/>
  <c r="AD448" i="1"/>
  <c r="AD440" i="1"/>
  <c r="AD432" i="1"/>
  <c r="AD424" i="1"/>
  <c r="AD416" i="1"/>
  <c r="AD408" i="1"/>
  <c r="AD400" i="1"/>
  <c r="AD392" i="1"/>
  <c r="AD384" i="1"/>
  <c r="AD376" i="1"/>
  <c r="AD368" i="1"/>
  <c r="AD360" i="1"/>
  <c r="AD352" i="1"/>
  <c r="AD344" i="1"/>
  <c r="AD336" i="1"/>
  <c r="AD328" i="1"/>
  <c r="AD320" i="1"/>
  <c r="AD312" i="1"/>
  <c r="AD304" i="1"/>
  <c r="AD296" i="1"/>
  <c r="AD288" i="1"/>
  <c r="AD280" i="1"/>
  <c r="AD272" i="1"/>
  <c r="AD264" i="1"/>
  <c r="AD256" i="1"/>
  <c r="AD248" i="1"/>
  <c r="AD240" i="1"/>
  <c r="AD232" i="1"/>
  <c r="AD224" i="1"/>
  <c r="AD216" i="1"/>
  <c r="AD208" i="1"/>
  <c r="AD200" i="1"/>
  <c r="AD192" i="1"/>
  <c r="AD184" i="1"/>
  <c r="AD176" i="1"/>
  <c r="AD168" i="1"/>
  <c r="AD160" i="1"/>
  <c r="AD152" i="1"/>
  <c r="AD144" i="1"/>
  <c r="AD136" i="1"/>
  <c r="AD128" i="1"/>
  <c r="AD120" i="1"/>
  <c r="AD112" i="1"/>
  <c r="AD104" i="1"/>
  <c r="AD96" i="1"/>
  <c r="AD88" i="1"/>
  <c r="AD80" i="1"/>
  <c r="AD72" i="1"/>
  <c r="AD64" i="1"/>
  <c r="AD56" i="1"/>
  <c r="AD48" i="1"/>
  <c r="AD40" i="1"/>
  <c r="AD32" i="1"/>
  <c r="AD24" i="1"/>
  <c r="AD16" i="1"/>
  <c r="AD8"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B445D26-E183-4DAB-B3AD-56D56716A013}"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54867D1A-2A4A-4670-B368-F129AACD2048}" name="WorksheetConnection_marketing_data.xlsx!Table1" type="102" refreshedVersion="8" minRefreshableVersion="5">
    <extLst>
      <ext xmlns:x15="http://schemas.microsoft.com/office/spreadsheetml/2010/11/main" uri="{DE250136-89BD-433C-8126-D09CA5730AF9}">
        <x15:connection id="Table1" autoDelete="1">
          <x15:rangePr sourceName="_xlcn.WorksheetConnection_marketing_data.xlsxTable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<sst xmlns="http://schemas.openxmlformats.org/spreadsheetml/2006/main" count="6823" uniqueCount="102">
  <si>
    <t>ID</t>
  </si>
  <si>
    <t>Year_Birth</t>
  </si>
  <si>
    <t>Education</t>
  </si>
  <si>
    <t>Marital_Status</t>
  </si>
  <si>
    <t xml:space="preserve"> Income </t>
  </si>
  <si>
    <t>Kidhome</t>
  </si>
  <si>
    <t>Teenhome</t>
  </si>
  <si>
    <t>Recency</t>
  </si>
  <si>
    <t>MntWines</t>
  </si>
  <si>
    <t>MntFruits</t>
  </si>
  <si>
    <t>MntMeatProducts</t>
  </si>
  <si>
    <t>MntFishProducts</t>
  </si>
  <si>
    <t>MntSweetProducts</t>
  </si>
  <si>
    <t>MntGoldProds</t>
  </si>
  <si>
    <t>NumDealsPurchases</t>
  </si>
  <si>
    <t>NumWebPurchases</t>
  </si>
  <si>
    <t>NumCatalogPurchases</t>
  </si>
  <si>
    <t>NumStorePurchases</t>
  </si>
  <si>
    <t>NumWebVisitsMonth</t>
  </si>
  <si>
    <t>AcceptedCmp3</t>
  </si>
  <si>
    <t>AcceptedCmp4</t>
  </si>
  <si>
    <t>AcceptedCmp5</t>
  </si>
  <si>
    <t>AcceptedCmp1</t>
  </si>
  <si>
    <t>AcceptedCmp2</t>
  </si>
  <si>
    <t>Response</t>
  </si>
  <si>
    <t>Complain</t>
  </si>
  <si>
    <t>Country</t>
  </si>
  <si>
    <t>Graduation</t>
  </si>
  <si>
    <t>Divorced</t>
  </si>
  <si>
    <t>Spain</t>
  </si>
  <si>
    <t>Single</t>
  </si>
  <si>
    <t>Canada</t>
  </si>
  <si>
    <t>Married</t>
  </si>
  <si>
    <t>USA</t>
  </si>
  <si>
    <t>Together</t>
  </si>
  <si>
    <t>Australia</t>
  </si>
  <si>
    <t>PhD</t>
  </si>
  <si>
    <t>2n Cycle</t>
  </si>
  <si>
    <t>Germany</t>
  </si>
  <si>
    <t>India</t>
  </si>
  <si>
    <t>Master</t>
  </si>
  <si>
    <t>Widow</t>
  </si>
  <si>
    <t>Saudi Arabia</t>
  </si>
  <si>
    <t>Basic</t>
  </si>
  <si>
    <t>YOLO</t>
  </si>
  <si>
    <t>Mexico</t>
  </si>
  <si>
    <t>Absurd</t>
  </si>
  <si>
    <t>Age Groups</t>
  </si>
  <si>
    <t xml:space="preserve">Age </t>
  </si>
  <si>
    <t>Income groups</t>
  </si>
  <si>
    <t>NumDealPurchased Groups</t>
  </si>
  <si>
    <t>NumWebPurchases Groups</t>
  </si>
  <si>
    <t>NumCatalogPurchases Groups</t>
  </si>
  <si>
    <t>NumStorePurchases Groups</t>
  </si>
  <si>
    <t>NumWebVisitsMonth Groups</t>
  </si>
  <si>
    <t xml:space="preserve">Month </t>
  </si>
  <si>
    <t xml:space="preserve">Weekday </t>
  </si>
  <si>
    <t>Date_Customer</t>
  </si>
  <si>
    <t>Row Labels</t>
  </si>
  <si>
    <t>Apr</t>
  </si>
  <si>
    <t>Aug</t>
  </si>
  <si>
    <t>Dec</t>
  </si>
  <si>
    <t>Feb</t>
  </si>
  <si>
    <t>Jan</t>
  </si>
  <si>
    <t>Jul</t>
  </si>
  <si>
    <t>Jun</t>
  </si>
  <si>
    <t>Mar</t>
  </si>
  <si>
    <t>May</t>
  </si>
  <si>
    <t>Nov</t>
  </si>
  <si>
    <t>Oct</t>
  </si>
  <si>
    <t>Sep</t>
  </si>
  <si>
    <t>Grand Total</t>
  </si>
  <si>
    <t>Friday</t>
  </si>
  <si>
    <t>Monday</t>
  </si>
  <si>
    <t>Saturday</t>
  </si>
  <si>
    <t>Sunday</t>
  </si>
  <si>
    <t>Thursday</t>
  </si>
  <si>
    <t>Tuesday</t>
  </si>
  <si>
    <t>Wednesday</t>
  </si>
  <si>
    <t>Month</t>
  </si>
  <si>
    <t xml:space="preserve">Count </t>
  </si>
  <si>
    <t>Weekday</t>
  </si>
  <si>
    <t>25-34</t>
  </si>
  <si>
    <t>35-44</t>
  </si>
  <si>
    <t>45-54</t>
  </si>
  <si>
    <t>55+</t>
  </si>
  <si>
    <t>Marital Status</t>
  </si>
  <si>
    <t>&gt;100000</t>
  </si>
  <si>
    <t>0-20000</t>
  </si>
  <si>
    <t>20000-40000</t>
  </si>
  <si>
    <t>40000-60000</t>
  </si>
  <si>
    <t>60000-80000</t>
  </si>
  <si>
    <t>80000-100000</t>
  </si>
  <si>
    <t>Income Groups</t>
  </si>
  <si>
    <t>Total Sales</t>
  </si>
  <si>
    <t xml:space="preserve">Wine </t>
  </si>
  <si>
    <t xml:space="preserve">Meat Products </t>
  </si>
  <si>
    <t>Gold Products</t>
  </si>
  <si>
    <t xml:space="preserve">Fish Products </t>
  </si>
  <si>
    <t xml:space="preserve">Sweet Products </t>
  </si>
  <si>
    <t xml:space="preserve"> Fruits </t>
  </si>
  <si>
    <t>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</si>
</sst>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quot;$&quot;#,##0"/>
    <numFmt numFmtId="165" formatCode="[$$-409]#,##0"/>
  </numFmts>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164" fontId="0" fillId="0" borderId="0" xfId="0" applyNumberFormat="1"/>
    <xf numFmtId="165"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6">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 formatCode="0"/>
    </dxf>
    <dxf>
      <numFmt numFmtId="1" formatCode="0"/>
    </dxf>
    <dxf>
      <numFmt numFmtId="1" formatCode="0"/>
    </dxf>
    <dxf>
      <numFmt numFmtId="1" formatCode="0"/>
    </dxf>
    <dxf>
      <numFmt numFmtId="1" formatCode="0"/>
    </dxf>
    <dxf>
      <numFmt numFmtId="165" formatCode="[$$-409]#,##0"/>
    </dxf>
    <dxf>
      <numFmt numFmtId="165" formatCode="[$$-409]#,##0"/>
    </dxf>
    <dxf>
      <numFmt numFmtId="165" formatCode="[$$-409]#,##0"/>
    </dxf>
    <dxf>
      <numFmt numFmtId="165" formatCode="[$$-409]#,##0"/>
    </dxf>
    <dxf>
      <numFmt numFmtId="165" formatCode="[$$-409]#,##0"/>
    </dxf>
    <dxf>
      <numFmt numFmtId="165" formatCode="[$$-409]#,##0"/>
    </dxf>
    <dxf>
      <numFmt numFmtId="19" formatCode="m/d/yyyy"/>
    </dxf>
    <dxf>
      <numFmt numFmtId="164" formatCode="&quot;$&quot;#,##0"/>
    </dxf>
    <dxf>
      <font>
        <b/>
        <i val="0"/>
        <sz val="12"/>
        <color theme="1"/>
        <name val="Aptos Narrow"/>
        <family val="2"/>
        <scheme val="minor"/>
      </font>
    </dxf>
    <dxf>
      <font>
        <b/>
        <i val="0"/>
        <sz val="14"/>
        <color theme="2"/>
        <name val="Aptos Display"/>
        <family val="2"/>
        <scheme val="major"/>
      </font>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s>
  <tableStyles count="1" defaultTableStyle="TableStyleMedium2" defaultPivotStyle="PivotStyleLight16">
    <tableStyle name="Purple" pivot="0" table="0" count="8" xr9:uid="{DCD4940B-15BB-4DAC-9CA5-5912289B6BCB}">
      <tableStyleElement type="wholeTable" dxfId="25"/>
      <tableStyleElement type="headerRow" dxfId="24"/>
    </tableStyle>
  </tableStyles>
  <colors>
    <mruColors>
      <color rgb="FF0C233A"/>
      <color rgb="FFBFBCDA"/>
      <color rgb="FFB8B5D5"/>
      <color rgb="FF504B86"/>
      <color rgb="FF7D77B1"/>
      <color rgb="FF706AAA"/>
      <color rgb="FF538CFF"/>
      <color rgb="FF9BD5EF"/>
      <color rgb="FF7A74B0"/>
      <color rgb="FF554F8F"/>
    </mruColors>
  </colors>
  <extLst>
    <ext xmlns:x14="http://schemas.microsoft.com/office/spreadsheetml/2009/9/main" uri="{EB79DEF2-80B8-43e5-95BD-54CBDDF9020C}">
      <x14:slicerStyles defaultSlicerStyle="SlicerStyleLight1"/>
    </ext>
    <ext xmlns:x15="http://schemas.microsoft.com/office/spreadsheetml/2010/11/main" uri="{A0A4C193-F2C1-4fcb-8827-314CF55A85BB}">
      <x15:dxfs count="6">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rgb="FF993069"/>
            <name val="Aptos Narrow"/>
            <family val="2"/>
            <scheme val="minor"/>
          </font>
        </dxf>
        <dxf>
          <font>
            <b/>
            <i val="0"/>
            <sz val="11"/>
            <color rgb="FF993069"/>
            <name val="Aptos Narrow"/>
            <family val="2"/>
            <scheme val="minor"/>
          </font>
        </dxf>
      </x15:dxfs>
    </ext>
    <ext xmlns:x15="http://schemas.microsoft.com/office/spreadsheetml/2010/11/main" uri="{9260A510-F301-46a8-8635-F512D64BE5F5}">
      <x15:timelineStyles defaultTimelineStyle="TimeSlicerStyleLight1">
        <x15:timelineStyle name="Purple">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5.xml"/><Relationship Id="rId13" Type="http://schemas.microsoft.com/office/2007/relationships/slicerCache" Target="slicerCaches/slicerCache2.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pivotCacheDefinition" Target="pivotCache/pivotCacheDefinition4.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pivotCacheDefinition" Target="pivotCache/pivotCacheDefinition8.xml"/><Relationship Id="rId5" Type="http://schemas.openxmlformats.org/officeDocument/2006/relationships/pivotCacheDefinition" Target="pivotCache/pivotCacheDefinition2.xml"/><Relationship Id="rId15" Type="http://schemas.openxmlformats.org/officeDocument/2006/relationships/connections" Target="connections.xml"/><Relationship Id="rId10" Type="http://schemas.openxmlformats.org/officeDocument/2006/relationships/pivotCacheDefinition" Target="pivotCache/pivotCacheDefinition7.xml"/><Relationship Id="rId19" Type="http://schemas.openxmlformats.org/officeDocument/2006/relationships/powerPivotData" Target="model/item.data"/><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[marketing_data.xlsx]Pivot Table!PivotTable1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Customers</a:t>
            </a:r>
            <a:r>
              <a:rPr lang="en-US" baseline="0"/>
              <a:t> by </a:t>
            </a:r>
            <a:r>
              <a:rPr lang="en-US" b="1" baseline="0">
                <a:solidFill>
                  <a:srgbClr val="0C233A"/>
                </a:solidFill>
              </a:rPr>
              <a:t>Month</a:t>
            </a:r>
            <a:endParaRPr lang="en-US" b="1">
              <a:solidFill>
                <a:srgbClr val="0C233A"/>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31750" cap="rnd">
            <a:solidFill>
              <a:srgbClr val="0C233A"/>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31750" cap="rnd">
            <a:solidFill>
              <a:srgbClr val="0C233A"/>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31750" cap="rnd">
            <a:solidFill>
              <a:srgbClr val="0C233A"/>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31750" cap="rnd">
            <a:solidFill>
              <a:srgbClr val="0C233A"/>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31750" cap="rnd">
            <a:solidFill>
              <a:srgbClr val="0C233A"/>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Table'!$B$3</c:f>
              <c:strCache>
                <c:ptCount val="1"/>
                <c:pt idx="0">
                  <c:v>Total</c:v>
                </c:pt>
              </c:strCache>
            </c:strRef>
          </c:tx>
          <c:spPr>
            <a:ln w="31750" cap="rnd">
              <a:solidFill>
                <a:srgbClr val="0C233A"/>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Table'!$A$4:$A$16</c:f>
              <c:strCache>
                <c:ptCount val="12"/>
                <c:pt idx="0">
                  <c:v>Apr</c:v>
                </c:pt>
                <c:pt idx="1">
                  <c:v>Aug</c:v>
                </c:pt>
                <c:pt idx="2">
                  <c:v>Dec</c:v>
                </c:pt>
                <c:pt idx="3">
                  <c:v>Feb</c:v>
                </c:pt>
                <c:pt idx="4">
                  <c:v>Jan</c:v>
                </c:pt>
                <c:pt idx="5">
                  <c:v>Jul</c:v>
                </c:pt>
                <c:pt idx="6">
                  <c:v>Jun</c:v>
                </c:pt>
                <c:pt idx="7">
                  <c:v>Mar</c:v>
                </c:pt>
                <c:pt idx="8">
                  <c:v>May</c:v>
                </c:pt>
                <c:pt idx="9">
                  <c:v>Nov</c:v>
                </c:pt>
                <c:pt idx="10">
                  <c:v>Oct</c:v>
                </c:pt>
                <c:pt idx="11">
                  <c:v>Sep</c:v>
                </c:pt>
              </c:strCache>
            </c:strRef>
          </c:cat>
          <c:val>
            <c:numRef>
              <c:f>'Pivot Table'!$B$4:$B$16</c:f>
              <c:numCache>
                <c:formatCode>General</c:formatCode>
                <c:ptCount val="12"/>
                <c:pt idx="0">
                  <c:v>182</c:v>
                </c:pt>
                <c:pt idx="1">
                  <c:v>222</c:v>
                </c:pt>
                <c:pt idx="2">
                  <c:v>175</c:v>
                </c:pt>
                <c:pt idx="3">
                  <c:v>178</c:v>
                </c:pt>
                <c:pt idx="4">
                  <c:v>197</c:v>
                </c:pt>
                <c:pt idx="5">
                  <c:v>101</c:v>
                </c:pt>
                <c:pt idx="6">
                  <c:v>166</c:v>
                </c:pt>
                <c:pt idx="7">
                  <c:v>211</c:v>
                </c:pt>
                <c:pt idx="8">
                  <c:v>216</c:v>
                </c:pt>
                <c:pt idx="9">
                  <c:v>187</c:v>
                </c:pt>
                <c:pt idx="10">
                  <c:v>212</c:v>
                </c:pt>
                <c:pt idx="11">
                  <c:v>193</c:v>
                </c:pt>
              </c:numCache>
            </c:numRef>
          </c:val>
          <c:smooth val="0"/>
          <c:extLst>
            <c:ext xmlns:c16="http://schemas.microsoft.com/office/drawing/2014/chart" uri="{C3380CC4-5D6E-409C-BE32-E72D297353CC}">
              <c16:uniqueId val="{00000000-266F-4BE4-B94F-64E06987D666}"/>
            </c:ext>
          </c:extLst>
        </c:ser>
        <c:dLbls>
          <c:showLegendKey val="0"/>
          <c:showVal val="0"/>
          <c:showCatName val="0"/>
          <c:showSerName val="0"/>
          <c:showPercent val="0"/>
          <c:showBubbleSize val="0"/>
        </c:dLbls>
        <c:smooth val="0"/>
        <c:axId val="1456788544"/>
        <c:axId val="1456781824"/>
      </c:lineChart>
      <c:catAx>
        <c:axId val="1456788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6781824"/>
        <c:crosses val="autoZero"/>
        <c:auto val="1"/>
        <c:lblAlgn val="ctr"/>
        <c:lblOffset val="100"/>
        <c:noMultiLvlLbl val="0"/>
      </c:catAx>
      <c:valAx>
        <c:axId val="14567818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6788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[marketing_data.xlsx]Pivot Table!PivotTable2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Customers by </a:t>
            </a:r>
            <a:r>
              <a:rPr lang="en-US" b="1">
                <a:solidFill>
                  <a:srgbClr val="0C233A"/>
                </a:solidFill>
              </a:rPr>
              <a:t>Weekday</a:t>
            </a:r>
          </a:p>
        </c:rich>
      </c:tx>
      <c:layout>
        <c:manualLayout>
          <c:xMode val="edge"/>
          <c:yMode val="edge"/>
          <c:x val="0.29927077865266849"/>
          <c:y val="6.379410906969962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rgbClr val="0C233A"/>
            </a:solidFill>
            <a:round/>
          </a:ln>
          <a:effectLst/>
        </c:spPr>
        <c:marker>
          <c:symbol val="none"/>
        </c:marker>
        <c:dLbl>
          <c:idx val="0"/>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0C233A"/>
            </a:solidFill>
            <a:round/>
          </a:ln>
          <a:effectLst/>
        </c:spPr>
        <c:marker>
          <c:symbol val="none"/>
        </c:marker>
      </c:pivotFmt>
      <c:pivotFmt>
        <c:idx val="2"/>
        <c:spPr>
          <a:solidFill>
            <a:schemeClr val="accent1"/>
          </a:solidFill>
          <a:ln w="28575" cap="rnd">
            <a:solidFill>
              <a:srgbClr val="0C233A"/>
            </a:solidFill>
            <a:round/>
          </a:ln>
          <a:effectLst/>
        </c:spPr>
        <c:marker>
          <c:symbol val="none"/>
        </c:marker>
        <c:dLbl>
          <c:idx val="0"/>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0C233A"/>
            </a:solidFill>
            <a:round/>
          </a:ln>
          <a:effectLst/>
        </c:spPr>
        <c:marker>
          <c:symbol val="none"/>
        </c:marker>
        <c:dLbl>
          <c:idx val="0"/>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rgbClr val="0C233A"/>
            </a:solidFill>
            <a:round/>
          </a:ln>
          <a:effectLst/>
        </c:spPr>
        <c:marker>
          <c:symbol val="none"/>
        </c:marker>
        <c:dLbl>
          <c:idx val="0"/>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rgbClr val="0C233A"/>
            </a:solidFill>
            <a:round/>
          </a:ln>
          <a:effectLst/>
        </c:spPr>
        <c:marker>
          <c:symbol val="none"/>
        </c:marker>
        <c:dLbl>
          <c:idx val="0"/>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Table'!$B$20</c:f>
              <c:strCache>
                <c:ptCount val="1"/>
                <c:pt idx="0">
                  <c:v>Total</c:v>
                </c:pt>
              </c:strCache>
            </c:strRef>
          </c:tx>
          <c:spPr>
            <a:ln w="28575" cap="rnd">
              <a:solidFill>
                <a:srgbClr val="0C233A"/>
              </a:solidFill>
              <a:round/>
            </a:ln>
            <a:effectLst/>
          </c:spPr>
          <c:marker>
            <c:symbol val="none"/>
          </c:marker>
          <c:dLbls>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Table'!$A$21:$A$28</c:f>
              <c:strCache>
                <c:ptCount val="7"/>
                <c:pt idx="0">
                  <c:v>Friday</c:v>
                </c:pt>
                <c:pt idx="1">
                  <c:v>Monday</c:v>
                </c:pt>
                <c:pt idx="2">
                  <c:v>Saturday</c:v>
                </c:pt>
                <c:pt idx="3">
                  <c:v>Sunday</c:v>
                </c:pt>
                <c:pt idx="4">
                  <c:v>Thursday</c:v>
                </c:pt>
                <c:pt idx="5">
                  <c:v>Tuesday</c:v>
                </c:pt>
                <c:pt idx="6">
                  <c:v>Wednesday</c:v>
                </c:pt>
              </c:strCache>
            </c:strRef>
          </c:cat>
          <c:val>
            <c:numRef>
              <c:f>'Pivot Table'!$B$21:$B$28</c:f>
              <c:numCache>
                <c:formatCode>General</c:formatCode>
                <c:ptCount val="7"/>
                <c:pt idx="0">
                  <c:v>333</c:v>
                </c:pt>
                <c:pt idx="1">
                  <c:v>341</c:v>
                </c:pt>
                <c:pt idx="2">
                  <c:v>325</c:v>
                </c:pt>
                <c:pt idx="3">
                  <c:v>308</c:v>
                </c:pt>
                <c:pt idx="4">
                  <c:v>310</c:v>
                </c:pt>
                <c:pt idx="5">
                  <c:v>284</c:v>
                </c:pt>
                <c:pt idx="6">
                  <c:v>339</c:v>
                </c:pt>
              </c:numCache>
            </c:numRef>
          </c:val>
          <c:smooth val="0"/>
          <c:extLst>
            <c:ext xmlns:c16="http://schemas.microsoft.com/office/drawing/2014/chart" uri="{C3380CC4-5D6E-409C-BE32-E72D297353CC}">
              <c16:uniqueId val="{00000000-5D90-47D2-9F40-C99243767F35}"/>
            </c:ext>
          </c:extLst>
        </c:ser>
        <c:dLbls>
          <c:showLegendKey val="0"/>
          <c:showVal val="0"/>
          <c:showCatName val="0"/>
          <c:showSerName val="0"/>
          <c:showPercent val="0"/>
          <c:showBubbleSize val="0"/>
        </c:dLbls>
        <c:smooth val="0"/>
        <c:axId val="633560703"/>
        <c:axId val="633566943"/>
      </c:lineChart>
      <c:catAx>
        <c:axId val="6335607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3566943"/>
        <c:crosses val="autoZero"/>
        <c:auto val="1"/>
        <c:lblAlgn val="ctr"/>
        <c:lblOffset val="100"/>
        <c:noMultiLvlLbl val="0"/>
      </c:catAx>
      <c:valAx>
        <c:axId val="6335669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3560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[marketing_data.xlsx]Pivot Table!PivotTable3</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in each </a:t>
            </a:r>
            <a:r>
              <a:rPr lang="en-US" b="1">
                <a:solidFill>
                  <a:srgbClr val="0C233A"/>
                </a:solidFill>
              </a:rPr>
              <a:t>Category</a:t>
            </a:r>
            <a:r>
              <a:rPr lang="en-US" b="1" baseline="0">
                <a:solidFill>
                  <a:srgbClr val="0C233A"/>
                </a:solidFill>
              </a:rPr>
              <a:t> </a:t>
            </a:r>
            <a:endParaRPr lang="en-US" b="1">
              <a:solidFill>
                <a:srgbClr val="0C233A"/>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C233A"/>
          </a:solidFill>
          <a:ln>
            <a:solidFill>
              <a:srgbClr val="0C233A"/>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C233A"/>
          </a:solidFill>
          <a:ln>
            <a:solidFill>
              <a:srgbClr val="0C233A"/>
            </a:solidFill>
          </a:ln>
          <a:effectLst/>
        </c:spPr>
      </c:pivotFmt>
      <c:pivotFmt>
        <c:idx val="2"/>
        <c:spPr>
          <a:solidFill>
            <a:srgbClr val="0C233A"/>
          </a:solidFill>
          <a:ln>
            <a:solidFill>
              <a:srgbClr val="0C233A"/>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C233A"/>
          </a:solidFill>
          <a:ln>
            <a:solidFill>
              <a:srgbClr val="0C233A"/>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C233A"/>
          </a:solidFill>
          <a:ln>
            <a:solidFill>
              <a:srgbClr val="0C233A"/>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C233A"/>
          </a:solidFill>
          <a:ln>
            <a:solidFill>
              <a:srgbClr val="0C233A"/>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564776313073229"/>
          <c:y val="0.18560211061700188"/>
          <c:w val="0.84081876850620041"/>
          <c:h val="0.61954469233012543"/>
        </c:manualLayout>
      </c:layout>
      <c:barChart>
        <c:barDir val="col"/>
        <c:grouping val="clustered"/>
        <c:varyColors val="0"/>
        <c:ser>
          <c:idx val="0"/>
          <c:order val="0"/>
          <c:tx>
            <c:strRef>
              <c:f>'Pivot Table'!$B$31</c:f>
              <c:strCache>
                <c:ptCount val="1"/>
                <c:pt idx="0">
                  <c:v>Total</c:v>
                </c:pt>
              </c:strCache>
            </c:strRef>
          </c:tx>
          <c:spPr>
            <a:solidFill>
              <a:srgbClr val="0C233A"/>
            </a:solidFill>
            <a:ln>
              <a:solidFill>
                <a:srgbClr val="0C233A"/>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Table'!$A$32:$A$37</c:f>
              <c:strCache>
                <c:ptCount val="6"/>
                <c:pt idx="0">
                  <c:v>Wine </c:v>
                </c:pt>
                <c:pt idx="1">
                  <c:v>Meat Products </c:v>
                </c:pt>
                <c:pt idx="2">
                  <c:v>Gold Products</c:v>
                </c:pt>
                <c:pt idx="3">
                  <c:v>Fish Products </c:v>
                </c:pt>
                <c:pt idx="4">
                  <c:v>Sweet Products </c:v>
                </c:pt>
                <c:pt idx="5">
                  <c:v> Fruits </c:v>
                </c:pt>
              </c:strCache>
            </c:strRef>
          </c:cat>
          <c:val>
            <c:numRef>
              <c:f>'Pivot Table'!$B$32:$B$37</c:f>
              <c:numCache>
                <c:formatCode>[$$-409]#,##0</c:formatCode>
                <c:ptCount val="6"/>
                <c:pt idx="0">
                  <c:v>680816</c:v>
                </c:pt>
                <c:pt idx="1">
                  <c:v>373968</c:v>
                </c:pt>
                <c:pt idx="2">
                  <c:v>98609</c:v>
                </c:pt>
                <c:pt idx="3">
                  <c:v>84057</c:v>
                </c:pt>
                <c:pt idx="4">
                  <c:v>60621</c:v>
                </c:pt>
                <c:pt idx="5">
                  <c:v>58917</c:v>
                </c:pt>
              </c:numCache>
            </c:numRef>
          </c:val>
          <c:extLst>
            <c:ext xmlns:c16="http://schemas.microsoft.com/office/drawing/2014/chart" uri="{C3380CC4-5D6E-409C-BE32-E72D297353CC}">
              <c16:uniqueId val="{00000000-47D6-4B3B-8ACA-A0D80A5F317A}"/>
            </c:ext>
          </c:extLst>
        </c:ser>
        <c:dLbls>
          <c:showLegendKey val="0"/>
          <c:showVal val="0"/>
          <c:showCatName val="0"/>
          <c:showSerName val="0"/>
          <c:showPercent val="0"/>
          <c:showBubbleSize val="0"/>
        </c:dLbls>
        <c:gapWidth val="182"/>
        <c:axId val="883905983"/>
        <c:axId val="883906943"/>
      </c:barChart>
      <c:catAx>
        <c:axId val="883905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3906943"/>
        <c:crosses val="autoZero"/>
        <c:auto val="1"/>
        <c:lblAlgn val="ctr"/>
        <c:lblOffset val="100"/>
        <c:noMultiLvlLbl val="0"/>
      </c:catAx>
      <c:valAx>
        <c:axId val="883906943"/>
        <c:scaling>
          <c:orientation val="minMax"/>
        </c:scaling>
        <c:delete val="0"/>
        <c:axPos val="l"/>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3905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0C233A"/>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[marketing_data.xlsx]Pivot Table!PivotTable4</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Customers by </a:t>
            </a:r>
            <a:r>
              <a:rPr lang="en-US" b="1">
                <a:solidFill>
                  <a:srgbClr val="0C233A"/>
                </a:solidFill>
              </a:rPr>
              <a:t>Age</a:t>
            </a:r>
            <a:r>
              <a:rPr lang="en-US" b="1" baseline="0">
                <a:solidFill>
                  <a:srgbClr val="0C233A"/>
                </a:solidFill>
              </a:rPr>
              <a:t> </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C233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C233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C233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C233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C233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Table'!$B$51</c:f>
              <c:strCache>
                <c:ptCount val="1"/>
                <c:pt idx="0">
                  <c:v>Total</c:v>
                </c:pt>
              </c:strCache>
            </c:strRef>
          </c:tx>
          <c:spPr>
            <a:solidFill>
              <a:srgbClr val="0C233A"/>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Table'!$A$52:$A$56</c:f>
              <c:strCache>
                <c:ptCount val="4"/>
                <c:pt idx="0">
                  <c:v>25-34</c:v>
                </c:pt>
                <c:pt idx="1">
                  <c:v>35-44</c:v>
                </c:pt>
                <c:pt idx="2">
                  <c:v>45-54</c:v>
                </c:pt>
                <c:pt idx="3">
                  <c:v>55+</c:v>
                </c:pt>
              </c:strCache>
            </c:strRef>
          </c:cat>
          <c:val>
            <c:numRef>
              <c:f>'Pivot Table'!$B$52:$B$56</c:f>
              <c:numCache>
                <c:formatCode>General</c:formatCode>
                <c:ptCount val="4"/>
                <c:pt idx="0">
                  <c:v>61</c:v>
                </c:pt>
                <c:pt idx="1">
                  <c:v>363</c:v>
                </c:pt>
                <c:pt idx="2">
                  <c:v>740</c:v>
                </c:pt>
                <c:pt idx="3">
                  <c:v>1076</c:v>
                </c:pt>
              </c:numCache>
            </c:numRef>
          </c:val>
          <c:extLst>
            <c:ext xmlns:c16="http://schemas.microsoft.com/office/drawing/2014/chart" uri="{C3380CC4-5D6E-409C-BE32-E72D297353CC}">
              <c16:uniqueId val="{00000000-DFCD-4BC1-A9DF-C8F8A2F9BBC4}"/>
            </c:ext>
          </c:extLst>
        </c:ser>
        <c:dLbls>
          <c:showLegendKey val="0"/>
          <c:showVal val="0"/>
          <c:showCatName val="0"/>
          <c:showSerName val="0"/>
          <c:showPercent val="0"/>
          <c:showBubbleSize val="0"/>
        </c:dLbls>
        <c:gapWidth val="100"/>
        <c:axId val="2030681231"/>
        <c:axId val="2030690831"/>
      </c:barChart>
      <c:catAx>
        <c:axId val="20306812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0690831"/>
        <c:crosses val="autoZero"/>
        <c:auto val="1"/>
        <c:lblAlgn val="ctr"/>
        <c:lblOffset val="100"/>
        <c:noMultiLvlLbl val="0"/>
      </c:catAx>
      <c:valAx>
        <c:axId val="203069083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0681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[marketing_data.xlsx]Pivot Table!PivotTable5</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Customers by</a:t>
            </a:r>
            <a:r>
              <a:rPr lang="en-US" baseline="0"/>
              <a:t> </a:t>
            </a:r>
            <a:r>
              <a:rPr lang="en-US" b="1" baseline="0">
                <a:solidFill>
                  <a:srgbClr val="0C233A"/>
                </a:solidFill>
              </a:rPr>
              <a:t>Educational Level</a:t>
            </a:r>
            <a:endParaRPr lang="en-US" b="1">
              <a:solidFill>
                <a:srgbClr val="0C233A"/>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C233A"/>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rgbClr val="B8B5D5"/>
          </a:solidFill>
          <a:ln w="19050">
            <a:solidFill>
              <a:schemeClr val="lt1"/>
            </a:solidFill>
          </a:ln>
          <a:effectLst/>
        </c:spPr>
        <c:dLbl>
          <c:idx val="0"/>
          <c:layout>
            <c:manualLayout>
              <c:x val="-0.13055555555555556"/>
              <c:y val="3.9352034120734895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2134711286089236"/>
                  <c:h val="0.14800925925925923"/>
                </c:manualLayout>
              </c15:layout>
            </c:ext>
          </c:extLst>
        </c:dLbl>
      </c:pivotFmt>
      <c:pivotFmt>
        <c:idx val="2"/>
        <c:spPr>
          <a:solidFill>
            <a:srgbClr val="504B86"/>
          </a:solidFill>
          <a:ln w="19050">
            <a:solidFill>
              <a:schemeClr val="lt1"/>
            </a:solidFill>
          </a:ln>
          <a:effectLst/>
        </c:spPr>
        <c:dLbl>
          <c:idx val="0"/>
          <c:layout>
            <c:manualLayout>
              <c:x val="-9.4444444444444497E-2"/>
              <c:y val="-4.6296296296296259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1379155730533683"/>
                  <c:h val="0.14337962962962961"/>
                </c:manualLayout>
              </c15:layout>
            </c:ext>
          </c:extLst>
        </c:dLbl>
      </c:pivotFmt>
      <c:pivotFmt>
        <c:idx val="3"/>
        <c:spPr>
          <a:solidFill>
            <a:srgbClr val="9BD5EF"/>
          </a:solidFill>
          <a:ln w="19050">
            <a:solidFill>
              <a:schemeClr val="lt1"/>
            </a:solidFill>
          </a:ln>
          <a:effectLst/>
        </c:spPr>
        <c:dLbl>
          <c:idx val="0"/>
          <c:layout>
            <c:manualLayout>
              <c:x val="4.0277887139107627E-2"/>
              <c:y val="-0.15046296296296299"/>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3915288713910762"/>
                  <c:h val="0.12486111111111112"/>
                </c:manualLayout>
              </c15:layout>
            </c:ext>
          </c:extLst>
        </c:dLbl>
      </c:pivotFmt>
      <c:pivotFmt>
        <c:idx val="4"/>
        <c:spPr>
          <a:solidFill>
            <a:srgbClr val="538CFF"/>
          </a:solidFill>
          <a:ln w="19050">
            <a:solidFill>
              <a:schemeClr val="lt1"/>
            </a:solidFill>
          </a:ln>
          <a:effectLst/>
        </c:spPr>
        <c:dLbl>
          <c:idx val="0"/>
          <c:layout>
            <c:manualLayout>
              <c:x val="0.1222222222222222"/>
              <c:y val="-7.4074074074074112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2687510936132981"/>
                  <c:h val="0.12023148148148148"/>
                </c:manualLayout>
              </c15:layout>
            </c:ext>
          </c:extLst>
        </c:dLbl>
      </c:pivotFmt>
      <c:pivotFmt>
        <c:idx val="5"/>
        <c:spPr>
          <a:solidFill>
            <a:srgbClr val="0C233A"/>
          </a:solidFill>
          <a:ln w="19050">
            <a:solidFill>
              <a:schemeClr val="lt1"/>
            </a:solidFill>
          </a:ln>
          <a:effectLst/>
        </c:spPr>
        <c:dLbl>
          <c:idx val="0"/>
          <c:layout>
            <c:manualLayout>
              <c:x val="0.14583333333333334"/>
              <c:y val="2.7777777777777776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5776399825021872"/>
                  <c:h val="0.11560185185185186"/>
                </c:manualLayout>
              </c15:layout>
            </c:ext>
          </c:extLst>
        </c:dLbl>
      </c:pivotFmt>
      <c:pivotFmt>
        <c:idx val="6"/>
        <c:spPr>
          <a:solidFill>
            <a:srgbClr val="0C233A"/>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rgbClr val="9BD5EF"/>
          </a:solidFill>
          <a:ln w="19050">
            <a:solidFill>
              <a:schemeClr val="lt1"/>
            </a:solidFill>
          </a:ln>
          <a:effectLst/>
        </c:spPr>
        <c:dLbl>
          <c:idx val="0"/>
          <c:layout>
            <c:manualLayout>
              <c:x val="4.0277887139107627E-2"/>
              <c:y val="-0.15046296296296299"/>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3915288713910762"/>
                  <c:h val="0.12486111111111112"/>
                </c:manualLayout>
              </c15:layout>
            </c:ext>
          </c:extLst>
        </c:dLbl>
      </c:pivotFmt>
      <c:pivotFmt>
        <c:idx val="8"/>
        <c:spPr>
          <a:solidFill>
            <a:srgbClr val="538CFF"/>
          </a:solidFill>
          <a:ln w="19050">
            <a:solidFill>
              <a:schemeClr val="lt1"/>
            </a:solidFill>
          </a:ln>
          <a:effectLst/>
        </c:spPr>
        <c:dLbl>
          <c:idx val="0"/>
          <c:layout>
            <c:manualLayout>
              <c:x val="0.1222222222222222"/>
              <c:y val="-7.4074074074074112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2687510936132981"/>
                  <c:h val="0.12023148148148148"/>
                </c:manualLayout>
              </c15:layout>
            </c:ext>
          </c:extLst>
        </c:dLbl>
      </c:pivotFmt>
      <c:pivotFmt>
        <c:idx val="9"/>
        <c:spPr>
          <a:solidFill>
            <a:srgbClr val="0C233A"/>
          </a:solidFill>
          <a:ln w="19050">
            <a:solidFill>
              <a:schemeClr val="lt1"/>
            </a:solidFill>
          </a:ln>
          <a:effectLst/>
        </c:spPr>
        <c:dLbl>
          <c:idx val="0"/>
          <c:layout>
            <c:manualLayout>
              <c:x val="0.14583333333333334"/>
              <c:y val="2.7777777777777776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5776399825021872"/>
                  <c:h val="0.11560185185185186"/>
                </c:manualLayout>
              </c15:layout>
            </c:ext>
          </c:extLst>
        </c:dLbl>
      </c:pivotFmt>
      <c:pivotFmt>
        <c:idx val="10"/>
        <c:spPr>
          <a:solidFill>
            <a:srgbClr val="B8B5D5"/>
          </a:solidFill>
          <a:ln w="19050">
            <a:solidFill>
              <a:schemeClr val="lt1"/>
            </a:solidFill>
          </a:ln>
          <a:effectLst/>
        </c:spPr>
        <c:dLbl>
          <c:idx val="0"/>
          <c:layout>
            <c:manualLayout>
              <c:x val="-0.13055555555555556"/>
              <c:y val="3.9352034120734895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2134711286089236"/>
                  <c:h val="0.14800925925925923"/>
                </c:manualLayout>
              </c15:layout>
            </c:ext>
          </c:extLst>
        </c:dLbl>
      </c:pivotFmt>
      <c:pivotFmt>
        <c:idx val="11"/>
        <c:spPr>
          <a:solidFill>
            <a:srgbClr val="504B86"/>
          </a:solidFill>
          <a:ln w="19050">
            <a:solidFill>
              <a:schemeClr val="lt1"/>
            </a:solidFill>
          </a:ln>
          <a:effectLst/>
        </c:spPr>
        <c:dLbl>
          <c:idx val="0"/>
          <c:layout>
            <c:manualLayout>
              <c:x val="-9.4444444444444497E-2"/>
              <c:y val="-4.6296296296296259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1379155730533683"/>
                  <c:h val="0.14337962962962961"/>
                </c:manualLayout>
              </c15:layout>
            </c:ext>
          </c:extLst>
        </c:dLbl>
      </c:pivotFmt>
      <c:pivotFmt>
        <c:idx val="12"/>
        <c:spPr>
          <a:solidFill>
            <a:srgbClr val="0C233A"/>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3"/>
        <c:spPr>
          <a:solidFill>
            <a:srgbClr val="9BD5EF"/>
          </a:solidFill>
          <a:ln w="19050">
            <a:solidFill>
              <a:schemeClr val="lt1"/>
            </a:solidFill>
          </a:ln>
          <a:effectLst/>
        </c:spPr>
        <c:dLbl>
          <c:idx val="0"/>
          <c:layout>
            <c:manualLayout>
              <c:x val="4.0277887139107627E-2"/>
              <c:y val="-0.15046296296296299"/>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3915288713910762"/>
                  <c:h val="0.12486111111111112"/>
                </c:manualLayout>
              </c15:layout>
            </c:ext>
          </c:extLst>
        </c:dLbl>
      </c:pivotFmt>
      <c:pivotFmt>
        <c:idx val="14"/>
        <c:spPr>
          <a:solidFill>
            <a:srgbClr val="538CFF"/>
          </a:solidFill>
          <a:ln w="19050">
            <a:solidFill>
              <a:schemeClr val="lt1"/>
            </a:solidFill>
          </a:ln>
          <a:effectLst/>
        </c:spPr>
        <c:dLbl>
          <c:idx val="0"/>
          <c:layout>
            <c:manualLayout>
              <c:x val="0.1222222222222222"/>
              <c:y val="-7.4074074074074112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2687510936132981"/>
                  <c:h val="0.12023148148148148"/>
                </c:manualLayout>
              </c15:layout>
            </c:ext>
          </c:extLst>
        </c:dLbl>
      </c:pivotFmt>
      <c:pivotFmt>
        <c:idx val="15"/>
        <c:spPr>
          <a:solidFill>
            <a:srgbClr val="0C233A"/>
          </a:solidFill>
          <a:ln w="19050">
            <a:solidFill>
              <a:schemeClr val="lt1"/>
            </a:solidFill>
          </a:ln>
          <a:effectLst/>
        </c:spPr>
        <c:dLbl>
          <c:idx val="0"/>
          <c:layout>
            <c:manualLayout>
              <c:x val="0.14583333333333334"/>
              <c:y val="2.7777777777777776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5776399825021872"/>
                  <c:h val="0.11560185185185186"/>
                </c:manualLayout>
              </c15:layout>
            </c:ext>
          </c:extLst>
        </c:dLbl>
      </c:pivotFmt>
      <c:pivotFmt>
        <c:idx val="16"/>
        <c:spPr>
          <a:solidFill>
            <a:srgbClr val="B8B5D5"/>
          </a:solidFill>
          <a:ln w="19050">
            <a:solidFill>
              <a:schemeClr val="lt1"/>
            </a:solidFill>
          </a:ln>
          <a:effectLst/>
        </c:spPr>
        <c:dLbl>
          <c:idx val="0"/>
          <c:layout>
            <c:manualLayout>
              <c:x val="-0.13055555555555556"/>
              <c:y val="3.9352034120734895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2134711286089236"/>
                  <c:h val="0.14800925925925923"/>
                </c:manualLayout>
              </c15:layout>
            </c:ext>
          </c:extLst>
        </c:dLbl>
      </c:pivotFmt>
      <c:pivotFmt>
        <c:idx val="17"/>
        <c:spPr>
          <a:solidFill>
            <a:srgbClr val="504B86"/>
          </a:solidFill>
          <a:ln w="19050">
            <a:solidFill>
              <a:schemeClr val="lt1"/>
            </a:solidFill>
          </a:ln>
          <a:effectLst/>
        </c:spPr>
        <c:dLbl>
          <c:idx val="0"/>
          <c:layout>
            <c:manualLayout>
              <c:x val="-9.4444444444444497E-2"/>
              <c:y val="-4.6296296296296259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1379155730533683"/>
                  <c:h val="0.14337962962962961"/>
                </c:manualLayout>
              </c15:layout>
            </c:ext>
          </c:extLst>
        </c:dLbl>
      </c:pivotFmt>
      <c:pivotFmt>
        <c:idx val="18"/>
        <c:spPr>
          <a:solidFill>
            <a:srgbClr val="0C233A"/>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9"/>
        <c:spPr>
          <a:solidFill>
            <a:srgbClr val="9BD5EF"/>
          </a:solidFill>
          <a:ln w="19050">
            <a:solidFill>
              <a:schemeClr val="lt1"/>
            </a:solidFill>
          </a:ln>
          <a:effectLst/>
        </c:spPr>
        <c:dLbl>
          <c:idx val="0"/>
          <c:layout>
            <c:manualLayout>
              <c:x val="4.0277887139107627E-2"/>
              <c:y val="-0.15046296296296299"/>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3915288713910762"/>
                  <c:h val="0.12486111111111112"/>
                </c:manualLayout>
              </c15:layout>
            </c:ext>
          </c:extLst>
        </c:dLbl>
      </c:pivotFmt>
      <c:pivotFmt>
        <c:idx val="20"/>
        <c:spPr>
          <a:solidFill>
            <a:srgbClr val="538CFF"/>
          </a:solidFill>
          <a:ln w="19050">
            <a:solidFill>
              <a:schemeClr val="lt1"/>
            </a:solidFill>
          </a:ln>
          <a:effectLst/>
        </c:spPr>
        <c:dLbl>
          <c:idx val="0"/>
          <c:layout>
            <c:manualLayout>
              <c:x val="0.1222222222222222"/>
              <c:y val="-7.4074074074074112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2687510936132981"/>
                  <c:h val="0.12023148148148148"/>
                </c:manualLayout>
              </c15:layout>
            </c:ext>
          </c:extLst>
        </c:dLbl>
      </c:pivotFmt>
      <c:pivotFmt>
        <c:idx val="21"/>
        <c:spPr>
          <a:solidFill>
            <a:srgbClr val="0C233A"/>
          </a:solidFill>
          <a:ln w="19050">
            <a:solidFill>
              <a:schemeClr val="lt1"/>
            </a:solidFill>
          </a:ln>
          <a:effectLst/>
        </c:spPr>
        <c:dLbl>
          <c:idx val="0"/>
          <c:layout>
            <c:manualLayout>
              <c:x val="0.14583333333333334"/>
              <c:y val="2.7777777777777776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5776399825021872"/>
                  <c:h val="0.11560185185185186"/>
                </c:manualLayout>
              </c15:layout>
            </c:ext>
          </c:extLst>
        </c:dLbl>
      </c:pivotFmt>
      <c:pivotFmt>
        <c:idx val="22"/>
        <c:spPr>
          <a:solidFill>
            <a:srgbClr val="B8B5D5"/>
          </a:solidFill>
          <a:ln w="19050">
            <a:solidFill>
              <a:schemeClr val="lt1"/>
            </a:solidFill>
          </a:ln>
          <a:effectLst/>
        </c:spPr>
        <c:dLbl>
          <c:idx val="0"/>
          <c:layout>
            <c:manualLayout>
              <c:x val="-0.13055555555555556"/>
              <c:y val="3.9352034120734895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2134711286089236"/>
                  <c:h val="0.14800925925925923"/>
                </c:manualLayout>
              </c15:layout>
            </c:ext>
          </c:extLst>
        </c:dLbl>
      </c:pivotFmt>
      <c:pivotFmt>
        <c:idx val="23"/>
        <c:spPr>
          <a:solidFill>
            <a:srgbClr val="504B86"/>
          </a:solidFill>
          <a:ln w="19050">
            <a:solidFill>
              <a:schemeClr val="lt1"/>
            </a:solidFill>
          </a:ln>
          <a:effectLst/>
        </c:spPr>
        <c:dLbl>
          <c:idx val="0"/>
          <c:layout>
            <c:manualLayout>
              <c:x val="-9.4444444444444497E-2"/>
              <c:y val="-4.6296296296296259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1379155730533683"/>
                  <c:h val="0.14337962962962961"/>
                </c:manualLayout>
              </c15:layout>
            </c:ext>
          </c:extLst>
        </c:dLbl>
      </c:pivotFmt>
      <c:pivotFmt>
        <c:idx val="24"/>
        <c:spPr>
          <a:solidFill>
            <a:srgbClr val="0C233A"/>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5"/>
        <c:spPr>
          <a:solidFill>
            <a:srgbClr val="9BD5EF"/>
          </a:solidFill>
          <a:ln w="19050">
            <a:solidFill>
              <a:schemeClr val="lt1"/>
            </a:solidFill>
          </a:ln>
          <a:effectLst/>
        </c:spPr>
        <c:dLbl>
          <c:idx val="0"/>
          <c:layout>
            <c:manualLayout>
              <c:x val="8.0681993521470971E-2"/>
              <c:y val="-0.15046305309592714"/>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1996109990383431"/>
                  <c:h val="0.12486093084518281"/>
                </c:manualLayout>
              </c15:layout>
            </c:ext>
          </c:extLst>
        </c:dLbl>
      </c:pivotFmt>
      <c:pivotFmt>
        <c:idx val="26"/>
        <c:spPr>
          <a:solidFill>
            <a:srgbClr val="538CFF"/>
          </a:solidFill>
          <a:ln w="19050">
            <a:solidFill>
              <a:schemeClr val="lt1"/>
            </a:solidFill>
          </a:ln>
          <a:effectLst/>
        </c:spPr>
        <c:dLbl>
          <c:idx val="0"/>
          <c:layout>
            <c:manualLayout>
              <c:x val="0.1589531382182599"/>
              <c:y val="-3.2560018539349284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0033694135340521"/>
                  <c:h val="0.20325959255093112"/>
                </c:manualLayout>
              </c15:layout>
            </c:ext>
          </c:extLst>
        </c:dLbl>
      </c:pivotFmt>
      <c:pivotFmt>
        <c:idx val="27"/>
        <c:spPr>
          <a:solidFill>
            <a:srgbClr val="0C233A"/>
          </a:solidFill>
          <a:ln w="19050">
            <a:solidFill>
              <a:schemeClr val="lt1"/>
            </a:solidFill>
          </a:ln>
          <a:effectLst/>
        </c:spPr>
        <c:dLbl>
          <c:idx val="0"/>
          <c:layout>
            <c:manualLayout>
              <c:x val="0.19358358368943551"/>
              <c:y val="5.4639730530478554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5326449896242303"/>
                  <c:h val="0.16932575735725341"/>
                </c:manualLayout>
              </c15:layout>
            </c:ext>
          </c:extLst>
        </c:dLbl>
      </c:pivotFmt>
      <c:pivotFmt>
        <c:idx val="28"/>
        <c:spPr>
          <a:solidFill>
            <a:srgbClr val="B8B5D5"/>
          </a:solidFill>
          <a:ln w="19050">
            <a:solidFill>
              <a:schemeClr val="lt1"/>
            </a:solidFill>
          </a:ln>
          <a:effectLst/>
        </c:spPr>
        <c:dLbl>
          <c:idx val="0"/>
          <c:layout>
            <c:manualLayout>
              <c:x val="-0.13055555555555556"/>
              <c:y val="3.9352034120734895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2134711286089236"/>
                  <c:h val="0.14800925925925923"/>
                </c:manualLayout>
              </c15:layout>
            </c:ext>
          </c:extLst>
        </c:dLbl>
      </c:pivotFmt>
      <c:pivotFmt>
        <c:idx val="29"/>
        <c:spPr>
          <a:solidFill>
            <a:srgbClr val="504B86"/>
          </a:solidFill>
          <a:ln w="19050">
            <a:solidFill>
              <a:schemeClr val="lt1"/>
            </a:solidFill>
          </a:ln>
          <a:effectLst/>
        </c:spPr>
        <c:dLbl>
          <c:idx val="0"/>
          <c:layout>
            <c:manualLayout>
              <c:x val="-0.11648293963254593"/>
              <c:y val="-8.0484362531606651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1379155730533683"/>
                  <c:h val="0.14337962962962961"/>
                </c:manualLayout>
              </c15:layout>
            </c:ext>
          </c:extLst>
        </c:dLbl>
      </c:pivotFmt>
    </c:pivotFmts>
    <c:plotArea>
      <c:layout/>
      <c:doughnutChart>
        <c:varyColors val="1"/>
        <c:ser>
          <c:idx val="0"/>
          <c:order val="0"/>
          <c:tx>
            <c:strRef>
              <c:f>'Pivot Table'!$B$70</c:f>
              <c:strCache>
                <c:ptCount val="1"/>
                <c:pt idx="0">
                  <c:v>Total</c:v>
                </c:pt>
              </c:strCache>
            </c:strRef>
          </c:tx>
          <c:spPr>
            <a:solidFill>
              <a:srgbClr val="0C233A"/>
            </a:solidFill>
          </c:spPr>
          <c:explosion val="5"/>
          <c:dPt>
            <c:idx val="0"/>
            <c:bubble3D val="0"/>
            <c:spPr>
              <a:solidFill>
                <a:srgbClr val="9BD5EF"/>
              </a:solidFill>
              <a:ln w="19050">
                <a:solidFill>
                  <a:schemeClr val="lt1"/>
                </a:solidFill>
              </a:ln>
              <a:effectLst/>
            </c:spPr>
            <c:extLst>
              <c:ext xmlns:c16="http://schemas.microsoft.com/office/drawing/2014/chart" uri="{C3380CC4-5D6E-409C-BE32-E72D297353CC}">
                <c16:uniqueId val="{00000001-75CC-43CA-B6D4-31BA0C67FA49}"/>
              </c:ext>
            </c:extLst>
          </c:dPt>
          <c:dPt>
            <c:idx val="1"/>
            <c:bubble3D val="0"/>
            <c:spPr>
              <a:solidFill>
                <a:srgbClr val="538CFF"/>
              </a:solidFill>
              <a:ln w="19050">
                <a:solidFill>
                  <a:schemeClr val="lt1"/>
                </a:solidFill>
              </a:ln>
              <a:effectLst/>
            </c:spPr>
            <c:extLst>
              <c:ext xmlns:c16="http://schemas.microsoft.com/office/drawing/2014/chart" uri="{C3380CC4-5D6E-409C-BE32-E72D297353CC}">
                <c16:uniqueId val="{00000003-75CC-43CA-B6D4-31BA0C67FA49}"/>
              </c:ext>
            </c:extLst>
          </c:dPt>
          <c:dPt>
            <c:idx val="2"/>
            <c:bubble3D val="0"/>
            <c:spPr>
              <a:solidFill>
                <a:srgbClr val="0C233A"/>
              </a:solidFill>
              <a:ln w="19050">
                <a:solidFill>
                  <a:schemeClr val="lt1"/>
                </a:solidFill>
              </a:ln>
              <a:effectLst/>
            </c:spPr>
            <c:extLst>
              <c:ext xmlns:c16="http://schemas.microsoft.com/office/drawing/2014/chart" uri="{C3380CC4-5D6E-409C-BE32-E72D297353CC}">
                <c16:uniqueId val="{00000005-75CC-43CA-B6D4-31BA0C67FA49}"/>
              </c:ext>
            </c:extLst>
          </c:dPt>
          <c:dPt>
            <c:idx val="3"/>
            <c:bubble3D val="0"/>
            <c:spPr>
              <a:solidFill>
                <a:srgbClr val="B8B5D5"/>
              </a:solidFill>
              <a:ln w="19050">
                <a:solidFill>
                  <a:schemeClr val="lt1"/>
                </a:solidFill>
              </a:ln>
              <a:effectLst/>
            </c:spPr>
            <c:extLst>
              <c:ext xmlns:c16="http://schemas.microsoft.com/office/drawing/2014/chart" uri="{C3380CC4-5D6E-409C-BE32-E72D297353CC}">
                <c16:uniqueId val="{00000007-75CC-43CA-B6D4-31BA0C67FA49}"/>
              </c:ext>
            </c:extLst>
          </c:dPt>
          <c:dPt>
            <c:idx val="4"/>
            <c:bubble3D val="0"/>
            <c:spPr>
              <a:solidFill>
                <a:srgbClr val="504B86"/>
              </a:solidFill>
              <a:ln w="19050">
                <a:solidFill>
                  <a:schemeClr val="lt1"/>
                </a:solidFill>
              </a:ln>
              <a:effectLst/>
            </c:spPr>
            <c:extLst>
              <c:ext xmlns:c16="http://schemas.microsoft.com/office/drawing/2014/chart" uri="{C3380CC4-5D6E-409C-BE32-E72D297353CC}">
                <c16:uniqueId val="{00000009-75CC-43CA-B6D4-31BA0C67FA49}"/>
              </c:ext>
            </c:extLst>
          </c:dPt>
          <c:dLbls>
            <c:dLbl>
              <c:idx val="0"/>
              <c:layout>
                <c:manualLayout>
                  <c:x val="8.0681993521470971E-2"/>
                  <c:y val="-0.15046305309592714"/>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1996109990383431"/>
                      <c:h val="0.12486093084518281"/>
                    </c:manualLayout>
                  </c15:layout>
                </c:ext>
                <c:ext xmlns:c16="http://schemas.microsoft.com/office/drawing/2014/chart" uri="{C3380CC4-5D6E-409C-BE32-E72D297353CC}">
                  <c16:uniqueId val="{00000001-75CC-43CA-B6D4-31BA0C67FA49}"/>
                </c:ext>
              </c:extLst>
            </c:dLbl>
            <c:dLbl>
              <c:idx val="1"/>
              <c:layout>
                <c:manualLayout>
                  <c:x val="0.1589531382182599"/>
                  <c:y val="-3.2560018539349284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0033694135340521"/>
                      <c:h val="0.20325959255093112"/>
                    </c:manualLayout>
                  </c15:layout>
                </c:ext>
                <c:ext xmlns:c16="http://schemas.microsoft.com/office/drawing/2014/chart" uri="{C3380CC4-5D6E-409C-BE32-E72D297353CC}">
                  <c16:uniqueId val="{00000003-75CC-43CA-B6D4-31BA0C67FA49}"/>
                </c:ext>
              </c:extLst>
            </c:dLbl>
            <c:dLbl>
              <c:idx val="2"/>
              <c:layout>
                <c:manualLayout>
                  <c:x val="0.19358358368943551"/>
                  <c:y val="5.4639730530478554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5326449896242303"/>
                      <c:h val="0.16932575735725341"/>
                    </c:manualLayout>
                  </c15:layout>
                </c:ext>
                <c:ext xmlns:c16="http://schemas.microsoft.com/office/drawing/2014/chart" uri="{C3380CC4-5D6E-409C-BE32-E72D297353CC}">
                  <c16:uniqueId val="{00000005-75CC-43CA-B6D4-31BA0C67FA49}"/>
                </c:ext>
              </c:extLst>
            </c:dLbl>
            <c:dLbl>
              <c:idx val="3"/>
              <c:layout>
                <c:manualLayout>
                  <c:x val="-0.13055555555555556"/>
                  <c:y val="3.9352034120734895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2134711286089236"/>
                      <c:h val="0.14800925925925923"/>
                    </c:manualLayout>
                  </c15:layout>
                </c:ext>
                <c:ext xmlns:c16="http://schemas.microsoft.com/office/drawing/2014/chart" uri="{C3380CC4-5D6E-409C-BE32-E72D297353CC}">
                  <c16:uniqueId val="{00000007-75CC-43CA-B6D4-31BA0C67FA49}"/>
                </c:ext>
              </c:extLst>
            </c:dLbl>
            <c:dLbl>
              <c:idx val="4"/>
              <c:layout>
                <c:manualLayout>
                  <c:x val="-0.11648293963254593"/>
                  <c:y val="-8.0484362531606651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1379155730533683"/>
                      <c:h val="0.14337962962962961"/>
                    </c:manualLayout>
                  </c15:layout>
                </c:ext>
                <c:ext xmlns:c16="http://schemas.microsoft.com/office/drawing/2014/chart" uri="{C3380CC4-5D6E-409C-BE32-E72D297353CC}">
                  <c16:uniqueId val="{00000009-75CC-43CA-B6D4-31BA0C67FA49}"/>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Table'!$A$71:$A$76</c:f>
              <c:strCache>
                <c:ptCount val="5"/>
                <c:pt idx="0">
                  <c:v>2n Cycle</c:v>
                </c:pt>
                <c:pt idx="1">
                  <c:v>Basic</c:v>
                </c:pt>
                <c:pt idx="2">
                  <c:v>Graduation</c:v>
                </c:pt>
                <c:pt idx="3">
                  <c:v>Master</c:v>
                </c:pt>
                <c:pt idx="4">
                  <c:v>PhD</c:v>
                </c:pt>
              </c:strCache>
            </c:strRef>
          </c:cat>
          <c:val>
            <c:numRef>
              <c:f>'Pivot Table'!$B$71:$B$76</c:f>
              <c:numCache>
                <c:formatCode>General</c:formatCode>
                <c:ptCount val="5"/>
                <c:pt idx="0">
                  <c:v>203</c:v>
                </c:pt>
                <c:pt idx="1">
                  <c:v>54</c:v>
                </c:pt>
                <c:pt idx="2">
                  <c:v>1127</c:v>
                </c:pt>
                <c:pt idx="3">
                  <c:v>370</c:v>
                </c:pt>
                <c:pt idx="4">
                  <c:v>486</c:v>
                </c:pt>
              </c:numCache>
            </c:numRef>
          </c:val>
          <c:extLst>
            <c:ext xmlns:c16="http://schemas.microsoft.com/office/drawing/2014/chart" uri="{C3380CC4-5D6E-409C-BE32-E72D297353CC}">
              <c16:uniqueId val="{0000000A-75CC-43CA-B6D4-31BA0C67FA49}"/>
            </c:ext>
          </c:extLst>
        </c:ser>
        <c:dLbls>
          <c:showLegendKey val="0"/>
          <c:showVal val="0"/>
          <c:showCatName val="0"/>
          <c:showSerName val="0"/>
          <c:showPercent val="0"/>
          <c:showBubbleSize val="0"/>
          <c:showLeaderLines val="1"/>
        </c:dLbls>
        <c:firstSliceAng val="3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[marketing_data.xlsx]Pivot Table!PivotTable6</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Customers by </a:t>
            </a:r>
            <a:r>
              <a:rPr lang="en-US" b="1">
                <a:solidFill>
                  <a:srgbClr val="0C233A"/>
                </a:solidFill>
              </a:rPr>
              <a:t>Marital Status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rgbClr val="7D77B1"/>
          </a:solidFill>
          <a:ln w="25400">
            <a:solidFill>
              <a:schemeClr val="lt1"/>
            </a:solidFill>
          </a:ln>
          <a:effectLst/>
          <a:sp3d contourW="25400">
            <a:contourClr>
              <a:schemeClr val="lt1"/>
            </a:contourClr>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A7E68C43-8FBD-421E-A452-99B6F7D85743}" type="CATEGORYNAME">
                  <a:rPr lang="en-US" b="1"/>
                  <a:pPr>
                    <a:defRPr sz="900" b="1" i="0" u="none" strike="noStrike" kern="1200" baseline="0">
                      <a:solidFill>
                        <a:schemeClr val="tx1">
                          <a:lumMod val="75000"/>
                          <a:lumOff val="25000"/>
                        </a:schemeClr>
                      </a:solidFill>
                      <a:latin typeface="+mn-lt"/>
                      <a:ea typeface="+mn-ea"/>
                      <a:cs typeface="+mn-cs"/>
                    </a:defRPr>
                  </a:pPr>
                  <a:t>[CATEGORY NAME]</a:t>
                </a:fld>
                <a:r>
                  <a:rPr lang="en-US" b="1" baseline="0"/>
                  <a:t>
</a:t>
                </a:r>
                <a:fld id="{3E701FE4-5BDE-4513-9FC0-7E7C99C49FA5}" type="PERCENTAGE">
                  <a:rPr lang="en-US" b="1" baseline="0"/>
                  <a:pPr>
                    <a:defRPr sz="900" b="1" i="0" u="none" strike="noStrike" kern="1200" baseline="0">
                      <a:solidFill>
                        <a:schemeClr val="tx1">
                          <a:lumMod val="75000"/>
                          <a:lumOff val="25000"/>
                        </a:schemeClr>
                      </a:solidFill>
                      <a:latin typeface="+mn-lt"/>
                      <a:ea typeface="+mn-ea"/>
                      <a:cs typeface="+mn-cs"/>
                    </a:defRPr>
                  </a:pPr>
                  <a:t>[PERCENTAGE]</a:t>
                </a:fld>
                <a:endParaRPr lang="en-US" b="1"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2"/>
        <c:spPr>
          <a:solidFill>
            <a:srgbClr val="0C233A"/>
          </a:solidFill>
          <a:ln w="25400">
            <a:solidFill>
              <a:schemeClr val="lt1"/>
            </a:solidFill>
          </a:ln>
          <a:effectLst/>
          <a:sp3d contourW="25400">
            <a:contourClr>
              <a:schemeClr val="lt1"/>
            </a:contourClr>
          </a:sp3d>
        </c:spPr>
      </c:pivotFmt>
      <c:pivotFmt>
        <c:idx val="3"/>
        <c:spPr>
          <a:solidFill>
            <a:srgbClr val="B8B5D5"/>
          </a:solidFill>
          <a:ln w="25400">
            <a:solidFill>
              <a:schemeClr val="lt1"/>
            </a:solidFill>
          </a:ln>
          <a:effectLst/>
          <a:sp3d contourW="25400">
            <a:contourClr>
              <a:schemeClr val="lt1"/>
            </a:contourClr>
          </a:sp3d>
        </c:spPr>
      </c:pivotFmt>
      <c:pivotFmt>
        <c:idx val="4"/>
        <c:spPr>
          <a:solidFill>
            <a:srgbClr val="504B86"/>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w="25400">
            <a:solidFill>
              <a:schemeClr val="lt1"/>
            </a:solidFill>
          </a:ln>
          <a:effectLst/>
          <a:sp3d contourW="25400">
            <a:contourClr>
              <a:schemeClr val="lt1"/>
            </a:contourClr>
          </a:sp3d>
        </c:spPr>
      </c:pivotFmt>
      <c:pivotFmt>
        <c:idx val="7"/>
        <c:spPr>
          <a:solidFill>
            <a:srgbClr val="7D77B1"/>
          </a:solidFill>
          <a:ln w="25400">
            <a:solidFill>
              <a:schemeClr val="lt1"/>
            </a:solidFill>
          </a:ln>
          <a:effectLst/>
          <a:sp3d contourW="25400">
            <a:contourClr>
              <a:schemeClr val="lt1"/>
            </a:contourClr>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A7E68C43-8FBD-421E-A452-99B6F7D85743}" type="CATEGORYNAME">
                  <a:rPr lang="en-US" b="1"/>
                  <a:pPr>
                    <a:defRPr sz="900" b="1" i="0" u="none" strike="noStrike" kern="1200" baseline="0">
                      <a:solidFill>
                        <a:schemeClr val="tx1">
                          <a:lumMod val="75000"/>
                          <a:lumOff val="25000"/>
                        </a:schemeClr>
                      </a:solidFill>
                      <a:latin typeface="+mn-lt"/>
                      <a:ea typeface="+mn-ea"/>
                      <a:cs typeface="+mn-cs"/>
                    </a:defRPr>
                  </a:pPr>
                  <a:t>[CATEGORY NAME]</a:t>
                </a:fld>
                <a:r>
                  <a:rPr lang="en-US" b="1" baseline="0"/>
                  <a:t>
</a:t>
                </a:r>
                <a:fld id="{3E701FE4-5BDE-4513-9FC0-7E7C99C49FA5}" type="PERCENTAGE">
                  <a:rPr lang="en-US" b="1" baseline="0"/>
                  <a:pPr>
                    <a:defRPr sz="900" b="1" i="0" u="none" strike="noStrike" kern="1200" baseline="0">
                      <a:solidFill>
                        <a:schemeClr val="tx1">
                          <a:lumMod val="75000"/>
                          <a:lumOff val="25000"/>
                        </a:schemeClr>
                      </a:solidFill>
                      <a:latin typeface="+mn-lt"/>
                      <a:ea typeface="+mn-ea"/>
                      <a:cs typeface="+mn-cs"/>
                    </a:defRPr>
                  </a:pPr>
                  <a:t>[PERCENTAGE]</a:t>
                </a:fld>
                <a:endParaRPr lang="en-US" b="1"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8"/>
        <c:spPr>
          <a:solidFill>
            <a:srgbClr val="0C233A"/>
          </a:solidFill>
          <a:ln w="25400">
            <a:solidFill>
              <a:schemeClr val="lt1"/>
            </a:solidFill>
          </a:ln>
          <a:effectLst/>
          <a:sp3d contourW="25400">
            <a:contourClr>
              <a:schemeClr val="lt1"/>
            </a:contourClr>
          </a:sp3d>
        </c:spPr>
      </c:pivotFmt>
      <c:pivotFmt>
        <c:idx val="9"/>
        <c:spPr>
          <a:solidFill>
            <a:srgbClr val="B8B5D5"/>
          </a:solidFill>
          <a:ln w="25400">
            <a:solidFill>
              <a:schemeClr val="lt1"/>
            </a:solidFill>
          </a:ln>
          <a:effectLst/>
          <a:sp3d contourW="25400">
            <a:contourClr>
              <a:schemeClr val="lt1"/>
            </a:contourClr>
          </a:sp3d>
        </c:spPr>
      </c:pivotFmt>
      <c:pivotFmt>
        <c:idx val="10"/>
        <c:spPr>
          <a:solidFill>
            <a:srgbClr val="504B86"/>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1"/>
          </a:solidFill>
          <a:ln w="25400">
            <a:solidFill>
              <a:schemeClr val="lt1"/>
            </a:solidFill>
          </a:ln>
          <a:effectLst/>
          <a:sp3d contourW="25400">
            <a:contourClr>
              <a:schemeClr val="lt1"/>
            </a:contourClr>
          </a:sp3d>
        </c:spPr>
      </c:pivotFmt>
      <c:pivotFmt>
        <c:idx val="13"/>
        <c:spPr>
          <a:solidFill>
            <a:srgbClr val="7D77B1"/>
          </a:solidFill>
          <a:ln w="25400">
            <a:solidFill>
              <a:schemeClr val="lt1"/>
            </a:solidFill>
          </a:ln>
          <a:effectLst/>
          <a:sp3d contourW="25400">
            <a:contourClr>
              <a:schemeClr val="lt1"/>
            </a:contourClr>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A7E68C43-8FBD-421E-A452-99B6F7D85743}" type="CATEGORYNAME">
                  <a:rPr lang="en-US" b="1"/>
                  <a:pPr>
                    <a:defRPr sz="900" b="1" i="0" u="none" strike="noStrike" kern="1200" baseline="0">
                      <a:solidFill>
                        <a:schemeClr val="tx1">
                          <a:lumMod val="75000"/>
                          <a:lumOff val="25000"/>
                        </a:schemeClr>
                      </a:solidFill>
                      <a:latin typeface="+mn-lt"/>
                      <a:ea typeface="+mn-ea"/>
                      <a:cs typeface="+mn-cs"/>
                    </a:defRPr>
                  </a:pPr>
                  <a:t>[CATEGORY NAME]</a:t>
                </a:fld>
                <a:r>
                  <a:rPr lang="en-US" b="1" baseline="0"/>
                  <a:t>
</a:t>
                </a:r>
                <a:fld id="{3E701FE4-5BDE-4513-9FC0-7E7C99C49FA5}" type="PERCENTAGE">
                  <a:rPr lang="en-US" b="1" baseline="0"/>
                  <a:pPr>
                    <a:defRPr sz="900" b="1" i="0" u="none" strike="noStrike" kern="1200" baseline="0">
                      <a:solidFill>
                        <a:schemeClr val="tx1">
                          <a:lumMod val="75000"/>
                          <a:lumOff val="25000"/>
                        </a:schemeClr>
                      </a:solidFill>
                      <a:latin typeface="+mn-lt"/>
                      <a:ea typeface="+mn-ea"/>
                      <a:cs typeface="+mn-cs"/>
                    </a:defRPr>
                  </a:pPr>
                  <a:t>[PERCENTAGE]</a:t>
                </a:fld>
                <a:endParaRPr lang="en-US" b="1"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14"/>
        <c:spPr>
          <a:solidFill>
            <a:srgbClr val="0C233A"/>
          </a:solidFill>
          <a:ln w="25400">
            <a:solidFill>
              <a:schemeClr val="lt1"/>
            </a:solidFill>
          </a:ln>
          <a:effectLst/>
          <a:sp3d contourW="25400">
            <a:contourClr>
              <a:schemeClr val="lt1"/>
            </a:contourClr>
          </a:sp3d>
        </c:spPr>
      </c:pivotFmt>
      <c:pivotFmt>
        <c:idx val="15"/>
        <c:spPr>
          <a:solidFill>
            <a:srgbClr val="B8B5D5"/>
          </a:solidFill>
          <a:ln w="25400">
            <a:solidFill>
              <a:schemeClr val="lt1"/>
            </a:solidFill>
          </a:ln>
          <a:effectLst/>
          <a:sp3d contourW="25400">
            <a:contourClr>
              <a:schemeClr val="lt1"/>
            </a:contourClr>
          </a:sp3d>
        </c:spPr>
      </c:pivotFmt>
      <c:pivotFmt>
        <c:idx val="16"/>
        <c:spPr>
          <a:solidFill>
            <a:srgbClr val="504B86"/>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8"/>
        <c:spPr>
          <a:solidFill>
            <a:schemeClr val="accent1"/>
          </a:solidFill>
          <a:ln w="25400">
            <a:solidFill>
              <a:schemeClr val="lt1"/>
            </a:solidFill>
          </a:ln>
          <a:effectLst/>
          <a:sp3d contourW="25400">
            <a:contourClr>
              <a:schemeClr val="lt1"/>
            </a:contourClr>
          </a:sp3d>
        </c:spPr>
      </c:pivotFmt>
      <c:pivotFmt>
        <c:idx val="19"/>
        <c:spPr>
          <a:solidFill>
            <a:srgbClr val="7D77B1"/>
          </a:solidFill>
          <a:ln w="25400">
            <a:solidFill>
              <a:schemeClr val="lt1"/>
            </a:solidFill>
          </a:ln>
          <a:effectLst/>
          <a:sp3d contourW="25400">
            <a:contourClr>
              <a:schemeClr val="lt1"/>
            </a:contourClr>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A7E68C43-8FBD-421E-A452-99B6F7D85743}" type="CATEGORYNAME">
                  <a:rPr lang="en-US" b="1"/>
                  <a:pPr>
                    <a:defRPr sz="900" b="1" i="0" u="none" strike="noStrike" kern="1200" baseline="0">
                      <a:solidFill>
                        <a:schemeClr val="tx1">
                          <a:lumMod val="75000"/>
                          <a:lumOff val="25000"/>
                        </a:schemeClr>
                      </a:solidFill>
                      <a:latin typeface="+mn-lt"/>
                      <a:ea typeface="+mn-ea"/>
                      <a:cs typeface="+mn-cs"/>
                    </a:defRPr>
                  </a:pPr>
                  <a:t>[CATEGORY NAME]</a:t>
                </a:fld>
                <a:r>
                  <a:rPr lang="en-US" b="1" baseline="0"/>
                  <a:t>
</a:t>
                </a:r>
                <a:fld id="{3E701FE4-5BDE-4513-9FC0-7E7C99C49FA5}" type="PERCENTAGE">
                  <a:rPr lang="en-US" b="1" baseline="0"/>
                  <a:pPr>
                    <a:defRPr sz="900" b="1" i="0" u="none" strike="noStrike" kern="1200" baseline="0">
                      <a:solidFill>
                        <a:schemeClr val="tx1">
                          <a:lumMod val="75000"/>
                          <a:lumOff val="25000"/>
                        </a:schemeClr>
                      </a:solidFill>
                      <a:latin typeface="+mn-lt"/>
                      <a:ea typeface="+mn-ea"/>
                      <a:cs typeface="+mn-cs"/>
                    </a:defRPr>
                  </a:pPr>
                  <a:t>[PERCENTAGE]</a:t>
                </a:fld>
                <a:endParaRPr lang="en-US" b="1"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20"/>
        <c:spPr>
          <a:solidFill>
            <a:srgbClr val="0C233A"/>
          </a:solidFill>
          <a:ln w="25400">
            <a:solidFill>
              <a:schemeClr val="lt1"/>
            </a:solidFill>
          </a:ln>
          <a:effectLst/>
          <a:sp3d contourW="25400">
            <a:contourClr>
              <a:schemeClr val="lt1"/>
            </a:contourClr>
          </a:sp3d>
        </c:spPr>
      </c:pivotFmt>
      <c:pivotFmt>
        <c:idx val="21"/>
        <c:spPr>
          <a:solidFill>
            <a:srgbClr val="B8B5D5"/>
          </a:solidFill>
          <a:ln w="25400">
            <a:solidFill>
              <a:schemeClr val="lt1"/>
            </a:solidFill>
          </a:ln>
          <a:effectLst/>
          <a:sp3d contourW="25400">
            <a:contourClr>
              <a:schemeClr val="lt1"/>
            </a:contourClr>
          </a:sp3d>
        </c:spPr>
      </c:pivotFmt>
      <c:pivotFmt>
        <c:idx val="22"/>
        <c:spPr>
          <a:solidFill>
            <a:srgbClr val="504B86"/>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4"/>
        <c:spPr>
          <a:solidFill>
            <a:schemeClr val="accent1"/>
          </a:solidFill>
          <a:ln w="25400">
            <a:solidFill>
              <a:schemeClr val="lt1"/>
            </a:solidFill>
          </a:ln>
          <a:effectLst/>
          <a:sp3d contourW="25400">
            <a:contourClr>
              <a:schemeClr val="lt1"/>
            </a:contourClr>
          </a:sp3d>
        </c:spPr>
      </c:pivotFmt>
      <c:pivotFmt>
        <c:idx val="25"/>
        <c:spPr>
          <a:solidFill>
            <a:srgbClr val="7D77B1"/>
          </a:solidFill>
          <a:ln w="25400">
            <a:solidFill>
              <a:schemeClr val="lt1"/>
            </a:solidFill>
          </a:ln>
          <a:effectLst/>
          <a:sp3d contourW="25400">
            <a:contourClr>
              <a:schemeClr val="lt1"/>
            </a:contourClr>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A7E68C43-8FBD-421E-A452-99B6F7D85743}" type="CATEGORYNAME">
                  <a:rPr lang="en-US" b="1"/>
                  <a:pPr>
                    <a:defRPr b="1"/>
                  </a:pPr>
                  <a:t>[CATEGORY NAME]</a:t>
                </a:fld>
                <a:r>
                  <a:rPr lang="en-US" b="1" baseline="0"/>
                  <a:t>
</a:t>
                </a:r>
                <a:fld id="{3E701FE4-5BDE-4513-9FC0-7E7C99C49FA5}" type="PERCENTAGE">
                  <a:rPr lang="en-US" b="1" baseline="0"/>
                  <a:pPr>
                    <a:defRPr b="1"/>
                  </a:pPr>
                  <a:t>[PERCENTAGE]</a:t>
                </a:fld>
                <a:endParaRPr lang="en-US" b="1"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26"/>
        <c:spPr>
          <a:solidFill>
            <a:srgbClr val="0C233A"/>
          </a:solidFill>
          <a:ln w="25400">
            <a:solidFill>
              <a:schemeClr val="lt1"/>
            </a:solidFill>
          </a:ln>
          <a:effectLst/>
          <a:sp3d contourW="25400">
            <a:contourClr>
              <a:schemeClr val="lt1"/>
            </a:contourClr>
          </a:sp3d>
        </c:spPr>
      </c:pivotFmt>
      <c:pivotFmt>
        <c:idx val="27"/>
        <c:spPr>
          <a:solidFill>
            <a:srgbClr val="B8B5D5"/>
          </a:solidFill>
          <a:ln w="25400">
            <a:solidFill>
              <a:schemeClr val="lt1"/>
            </a:solidFill>
          </a:ln>
          <a:effectLst/>
          <a:sp3d contourW="25400">
            <a:contourClr>
              <a:schemeClr val="lt1"/>
            </a:contourClr>
          </a:sp3d>
        </c:spPr>
      </c:pivotFmt>
      <c:pivotFmt>
        <c:idx val="28"/>
        <c:spPr>
          <a:solidFill>
            <a:srgbClr val="504B86"/>
          </a:solidFill>
          <a:ln w="25400">
            <a:solidFill>
              <a:schemeClr val="lt1"/>
            </a:solidFill>
          </a:ln>
          <a:effectLst/>
          <a:sp3d contourW="25400">
            <a:contourClr>
              <a:schemeClr val="lt1"/>
            </a:contourClr>
          </a:sp3d>
        </c:spPr>
      </c:pivotFmt>
    </c:pivotFmts>
    <c:view3D>
      <c:rotX val="75"/>
      <c:rotY val="5"/>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Table'!$B$90</c:f>
              <c:strCache>
                <c:ptCount val="1"/>
                <c:pt idx="0">
                  <c:v>Total</c:v>
                </c:pt>
              </c:strCache>
            </c:strRef>
          </c:tx>
          <c:explosion val="8"/>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4E12-4E28-B4C4-95A06EE4CD6A}"/>
              </c:ext>
            </c:extLst>
          </c:dPt>
          <c:dPt>
            <c:idx val="1"/>
            <c:bubble3D val="0"/>
            <c:spPr>
              <a:solidFill>
                <a:srgbClr val="7D77B1"/>
              </a:solidFill>
              <a:ln w="25400">
                <a:solidFill>
                  <a:schemeClr val="lt1"/>
                </a:solidFill>
              </a:ln>
              <a:effectLst/>
              <a:sp3d contourW="25400">
                <a:contourClr>
                  <a:schemeClr val="lt1"/>
                </a:contourClr>
              </a:sp3d>
            </c:spPr>
            <c:extLst>
              <c:ext xmlns:c16="http://schemas.microsoft.com/office/drawing/2014/chart" uri="{C3380CC4-5D6E-409C-BE32-E72D297353CC}">
                <c16:uniqueId val="{00000003-4E12-4E28-B4C4-95A06EE4CD6A}"/>
              </c:ext>
            </c:extLst>
          </c:dPt>
          <c:dPt>
            <c:idx val="2"/>
            <c:bubble3D val="0"/>
            <c:spPr>
              <a:solidFill>
                <a:srgbClr val="0C233A"/>
              </a:solidFill>
              <a:ln w="25400">
                <a:solidFill>
                  <a:schemeClr val="lt1"/>
                </a:solidFill>
              </a:ln>
              <a:effectLst/>
              <a:sp3d contourW="25400">
                <a:contourClr>
                  <a:schemeClr val="lt1"/>
                </a:contourClr>
              </a:sp3d>
            </c:spPr>
            <c:extLst>
              <c:ext xmlns:c16="http://schemas.microsoft.com/office/drawing/2014/chart" uri="{C3380CC4-5D6E-409C-BE32-E72D297353CC}">
                <c16:uniqueId val="{00000005-4E12-4E28-B4C4-95A06EE4CD6A}"/>
              </c:ext>
            </c:extLst>
          </c:dPt>
          <c:dPt>
            <c:idx val="3"/>
            <c:bubble3D val="0"/>
            <c:spPr>
              <a:solidFill>
                <a:srgbClr val="B8B5D5"/>
              </a:solidFill>
              <a:ln w="25400">
                <a:solidFill>
                  <a:schemeClr val="lt1"/>
                </a:solidFill>
              </a:ln>
              <a:effectLst/>
              <a:sp3d contourW="25400">
                <a:contourClr>
                  <a:schemeClr val="lt1"/>
                </a:contourClr>
              </a:sp3d>
            </c:spPr>
            <c:extLst>
              <c:ext xmlns:c16="http://schemas.microsoft.com/office/drawing/2014/chart" uri="{C3380CC4-5D6E-409C-BE32-E72D297353CC}">
                <c16:uniqueId val="{00000007-4E12-4E28-B4C4-95A06EE4CD6A}"/>
              </c:ext>
            </c:extLst>
          </c:dPt>
          <c:dPt>
            <c:idx val="4"/>
            <c:bubble3D val="0"/>
            <c:spPr>
              <a:solidFill>
                <a:srgbClr val="504B86"/>
              </a:solidFill>
              <a:ln w="25400">
                <a:solidFill>
                  <a:schemeClr val="lt1"/>
                </a:solidFill>
              </a:ln>
              <a:effectLst/>
              <a:sp3d contourW="25400">
                <a:contourClr>
                  <a:schemeClr val="lt1"/>
                </a:contourClr>
              </a:sp3d>
            </c:spPr>
            <c:extLst>
              <c:ext xmlns:c16="http://schemas.microsoft.com/office/drawing/2014/chart" uri="{C3380CC4-5D6E-409C-BE32-E72D297353CC}">
                <c16:uniqueId val="{00000009-4E12-4E28-B4C4-95A06EE4CD6A}"/>
              </c:ext>
            </c:extLst>
          </c:dPt>
          <c:dLbls>
            <c:dLbl>
              <c:idx val="1"/>
              <c:tx>
                <c:rich>
                  <a:bodyPr/>
                  <a:lstStyle/>
                  <a:p>
                    <a:fld id="{A7E68C43-8FBD-421E-A452-99B6F7D85743}" type="CATEGORYNAME">
                      <a:rPr lang="en-US" b="1"/>
                      <a:pPr/>
                      <a:t>[CATEGORY NAME]</a:t>
                    </a:fld>
                    <a:r>
                      <a:rPr lang="en-US" b="1" baseline="0"/>
                      <a:t>
</a:t>
                    </a:r>
                    <a:fld id="{3E701FE4-5BDE-4513-9FC0-7E7C99C49FA5}" type="PERCENTAGE">
                      <a:rPr lang="en-US" b="1" baseline="0"/>
                      <a:pPr/>
                      <a:t>[PERCENTAGE]</a:t>
                    </a:fld>
                    <a:endParaRPr lang="en-US" b="1" baseline="0"/>
                  </a:p>
                </c:rich>
              </c:tx>
              <c:dLblPos val="outEnd"/>
              <c:showLegendKey val="0"/>
              <c:showVal val="1"/>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4E12-4E28-B4C4-95A06EE4CD6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Table'!$A$91:$A$96</c:f>
              <c:strCache>
                <c:ptCount val="5"/>
                <c:pt idx="0">
                  <c:v>Divorced</c:v>
                </c:pt>
                <c:pt idx="1">
                  <c:v>Married</c:v>
                </c:pt>
                <c:pt idx="2">
                  <c:v>Single</c:v>
                </c:pt>
                <c:pt idx="3">
                  <c:v>Together</c:v>
                </c:pt>
                <c:pt idx="4">
                  <c:v>Widow</c:v>
                </c:pt>
              </c:strCache>
            </c:strRef>
          </c:cat>
          <c:val>
            <c:numRef>
              <c:f>'Pivot Table'!$B$91:$B$96</c:f>
              <c:numCache>
                <c:formatCode>General</c:formatCode>
                <c:ptCount val="5"/>
                <c:pt idx="0">
                  <c:v>232</c:v>
                </c:pt>
                <c:pt idx="1">
                  <c:v>864</c:v>
                </c:pt>
                <c:pt idx="2">
                  <c:v>483</c:v>
                </c:pt>
                <c:pt idx="3">
                  <c:v>580</c:v>
                </c:pt>
                <c:pt idx="4">
                  <c:v>77</c:v>
                </c:pt>
              </c:numCache>
            </c:numRef>
          </c:val>
          <c:extLst>
            <c:ext xmlns:c16="http://schemas.microsoft.com/office/drawing/2014/chart" uri="{C3380CC4-5D6E-409C-BE32-E72D297353CC}">
              <c16:uniqueId val="{0000000A-4E12-4E28-B4C4-95A06EE4CD6A}"/>
            </c:ext>
          </c:extLst>
        </c:ser>
        <c:dLbls>
          <c:showLegendKey val="0"/>
          <c:showVal val="0"/>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[marketing_data.xlsx]Pivot Table!PivotTable7</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Customers by </a:t>
            </a:r>
            <a:r>
              <a:rPr lang="en-US" b="1">
                <a:solidFill>
                  <a:srgbClr val="0C233A"/>
                </a:solidFill>
              </a:rPr>
              <a:t>Income</a:t>
            </a:r>
          </a:p>
        </c:rich>
      </c:tx>
      <c:layout>
        <c:manualLayout>
          <c:xMode val="edge"/>
          <c:yMode val="edge"/>
          <c:x val="0.25034600513645472"/>
          <c:y val="4.158990204505878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tx2">
              <a:lumMod val="50000"/>
              <a:lumOff val="50000"/>
            </a:schemeClr>
          </a:solidFill>
          <a:ln w="19050">
            <a:solidFill>
              <a:schemeClr val="lt1"/>
            </a:solidFill>
          </a:ln>
          <a:effectLst/>
        </c:spPr>
        <c:dLbl>
          <c:idx val="0"/>
          <c:layout>
            <c:manualLayout>
              <c:x val="-0.24444444444444444"/>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
        <c:spPr>
          <a:solidFill>
            <a:srgbClr val="0C233A"/>
          </a:solidFill>
          <a:ln w="19050">
            <a:solidFill>
              <a:schemeClr val="lt1"/>
            </a:solidFill>
          </a:ln>
          <a:effectLst/>
        </c:spPr>
      </c:pivotFmt>
      <c:pivotFmt>
        <c:idx val="3"/>
        <c:spPr>
          <a:solidFill>
            <a:srgbClr val="504B86"/>
          </a:solidFill>
          <a:ln w="19050">
            <a:solidFill>
              <a:schemeClr val="lt1"/>
            </a:solidFill>
          </a:ln>
          <a:effectLst/>
        </c:spPr>
        <c:dLbl>
          <c:idx val="0"/>
          <c:layout>
            <c:manualLayout>
              <c:x val="4.4444444444444446E-2"/>
              <c:y val="2.5889967637540454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1614306649168854"/>
                  <c:h val="0.11637540453074434"/>
                </c:manualLayout>
              </c15:layout>
            </c:ext>
          </c:extLst>
        </c:dLbl>
      </c:pivotFmt>
      <c:pivotFmt>
        <c:idx val="4"/>
        <c:spPr>
          <a:solidFill>
            <a:srgbClr val="B8B5D5"/>
          </a:solidFill>
          <a:ln w="19050">
            <a:solidFill>
              <a:schemeClr val="lt1"/>
            </a:solidFill>
          </a:ln>
          <a:effectLst/>
        </c:spPr>
        <c:dLbl>
          <c:idx val="0"/>
          <c:layout>
            <c:manualLayout>
              <c:x val="-5.2777777777777778E-2"/>
              <c:y val="1.6751153147276685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17198622047244094"/>
                  <c:h val="0.11428163195576882"/>
                </c:manualLayout>
              </c15:layout>
            </c:ext>
          </c:extLst>
        </c:dLbl>
      </c:pivotFmt>
      <c:pivotFmt>
        <c:idx val="5"/>
        <c:spPr>
          <a:solidFill>
            <a:schemeClr val="accent1">
              <a:lumMod val="40000"/>
              <a:lumOff val="60000"/>
            </a:schemeClr>
          </a:solidFill>
          <a:ln w="19050">
            <a:solidFill>
              <a:schemeClr val="lt1"/>
            </a:solidFill>
          </a:ln>
          <a:effectLst/>
        </c:spPr>
      </c:pivotFmt>
      <c:pivotFmt>
        <c:idx val="6"/>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layout>
                <c:manualLayout>
                  <c:w val="0.17199999999999999"/>
                  <c:h val="0.11381043345913122"/>
                </c:manualLayout>
              </c15:layout>
            </c:ext>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layout>
                <c:manualLayout>
                  <c:w val="0.17199999999999999"/>
                  <c:h val="0.11381043345913122"/>
                </c:manualLayout>
              </c15:layout>
            </c:ext>
          </c:extLst>
        </c:dLbl>
      </c:pivotFmt>
      <c:pivotFmt>
        <c:idx val="9"/>
        <c:spPr>
          <a:solidFill>
            <a:srgbClr val="504B86"/>
          </a:solidFill>
          <a:ln w="19050">
            <a:solidFill>
              <a:schemeClr val="lt1"/>
            </a:solidFill>
          </a:ln>
          <a:effectLst/>
        </c:spPr>
        <c:dLbl>
          <c:idx val="0"/>
          <c:layout>
            <c:manualLayout>
              <c:x val="4.4444444444444446E-2"/>
              <c:y val="2.5889967637540454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1614306649168854"/>
                  <c:h val="0.11637540453074434"/>
                </c:manualLayout>
              </c15:layout>
            </c:ext>
          </c:extLst>
        </c:dLbl>
      </c:pivotFmt>
      <c:pivotFmt>
        <c:idx val="10"/>
        <c:spPr>
          <a:solidFill>
            <a:srgbClr val="0C233A"/>
          </a:solidFill>
          <a:ln w="19050">
            <a:solidFill>
              <a:schemeClr val="lt1"/>
            </a:solidFill>
          </a:ln>
          <a:effectLst/>
        </c:spPr>
      </c:pivotFmt>
      <c:pivotFmt>
        <c:idx val="11"/>
        <c:spPr>
          <a:solidFill>
            <a:schemeClr val="tx2">
              <a:lumMod val="50000"/>
              <a:lumOff val="50000"/>
            </a:schemeClr>
          </a:solidFill>
          <a:ln w="19050">
            <a:solidFill>
              <a:schemeClr val="lt1"/>
            </a:solidFill>
          </a:ln>
          <a:effectLst/>
        </c:spPr>
        <c:dLbl>
          <c:idx val="0"/>
          <c:layout>
            <c:manualLayout>
              <c:x val="-0.24444444444444444"/>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1">
              <a:lumMod val="40000"/>
              <a:lumOff val="60000"/>
            </a:schemeClr>
          </a:solidFill>
          <a:ln w="19050">
            <a:solidFill>
              <a:schemeClr val="lt1"/>
            </a:solidFill>
          </a:ln>
          <a:effectLst/>
        </c:spPr>
      </c:pivotFmt>
      <c:pivotFmt>
        <c:idx val="13"/>
        <c:spPr>
          <a:solidFill>
            <a:srgbClr val="B8B5D5"/>
          </a:solidFill>
          <a:ln w="19050">
            <a:solidFill>
              <a:schemeClr val="lt1"/>
            </a:solidFill>
          </a:ln>
          <a:effectLst/>
        </c:spPr>
        <c:dLbl>
          <c:idx val="0"/>
          <c:layout>
            <c:manualLayout>
              <c:x val="-5.2777777777777778E-2"/>
              <c:y val="1.6751153147276685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17198622047244094"/>
                  <c:h val="0.11428163195576882"/>
                </c:manualLayout>
              </c15:layout>
            </c:ext>
          </c:extLst>
        </c:dLbl>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layout>
                <c:manualLayout>
                  <c:w val="0.17199999999999999"/>
                  <c:h val="0.11381043345913122"/>
                </c:manualLayout>
              </c15:layout>
            </c:ext>
          </c:extLst>
        </c:dLbl>
      </c:pivotFmt>
      <c:pivotFmt>
        <c:idx val="16"/>
        <c:spPr>
          <a:solidFill>
            <a:srgbClr val="504B86"/>
          </a:solidFill>
          <a:ln w="19050">
            <a:solidFill>
              <a:schemeClr val="lt1"/>
            </a:solidFill>
          </a:ln>
          <a:effectLst/>
        </c:spPr>
        <c:dLbl>
          <c:idx val="0"/>
          <c:layout>
            <c:manualLayout>
              <c:x val="4.4444444444444446E-2"/>
              <c:y val="2.5889967637540454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1614306649168854"/>
                  <c:h val="0.11637540453074434"/>
                </c:manualLayout>
              </c15:layout>
            </c:ext>
          </c:extLst>
        </c:dLbl>
      </c:pivotFmt>
      <c:pivotFmt>
        <c:idx val="17"/>
        <c:spPr>
          <a:solidFill>
            <a:srgbClr val="0C233A"/>
          </a:solidFill>
          <a:ln w="19050">
            <a:solidFill>
              <a:schemeClr val="lt1"/>
            </a:solidFill>
          </a:ln>
          <a:effectLst/>
        </c:spPr>
      </c:pivotFmt>
      <c:pivotFmt>
        <c:idx val="18"/>
        <c:spPr>
          <a:solidFill>
            <a:schemeClr val="tx2">
              <a:lumMod val="50000"/>
              <a:lumOff val="50000"/>
            </a:schemeClr>
          </a:solidFill>
          <a:ln w="19050">
            <a:solidFill>
              <a:schemeClr val="lt1"/>
            </a:solidFill>
          </a:ln>
          <a:effectLst/>
        </c:spPr>
        <c:dLbl>
          <c:idx val="0"/>
          <c:layout>
            <c:manualLayout>
              <c:x val="-0.24444444444444444"/>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9"/>
        <c:spPr>
          <a:solidFill>
            <a:schemeClr val="accent1">
              <a:lumMod val="40000"/>
              <a:lumOff val="60000"/>
            </a:schemeClr>
          </a:solidFill>
          <a:ln w="19050">
            <a:solidFill>
              <a:schemeClr val="lt1"/>
            </a:solidFill>
          </a:ln>
          <a:effectLst/>
        </c:spPr>
      </c:pivotFmt>
      <c:pivotFmt>
        <c:idx val="20"/>
        <c:spPr>
          <a:solidFill>
            <a:srgbClr val="B8B5D5"/>
          </a:solidFill>
          <a:ln w="19050">
            <a:solidFill>
              <a:schemeClr val="lt1"/>
            </a:solidFill>
          </a:ln>
          <a:effectLst/>
        </c:spPr>
        <c:dLbl>
          <c:idx val="0"/>
          <c:layout>
            <c:manualLayout>
              <c:x val="-5.2777777777777778E-2"/>
              <c:y val="1.6751153147276685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17198622047244094"/>
                  <c:h val="0.11428163195576882"/>
                </c:manualLayout>
              </c15:layout>
            </c:ext>
          </c:extLst>
        </c:dLbl>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layout>
                <c:manualLayout>
                  <c:w val="0.17199999999999999"/>
                  <c:h val="0.11381043345913122"/>
                </c:manualLayout>
              </c15:layout>
            </c:ext>
          </c:extLst>
        </c:dLbl>
      </c:pivotFmt>
      <c:pivotFmt>
        <c:idx val="23"/>
        <c:spPr>
          <a:solidFill>
            <a:srgbClr val="504B86"/>
          </a:solidFill>
          <a:ln w="19050">
            <a:solidFill>
              <a:schemeClr val="lt1"/>
            </a:solidFill>
          </a:ln>
          <a:effectLst/>
        </c:spPr>
        <c:dLbl>
          <c:idx val="0"/>
          <c:layout>
            <c:manualLayout>
              <c:x val="4.4444444444444446E-2"/>
              <c:y val="2.5889967637540454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1614306649168854"/>
                  <c:h val="0.11637540453074434"/>
                </c:manualLayout>
              </c15:layout>
            </c:ext>
          </c:extLst>
        </c:dLbl>
      </c:pivotFmt>
      <c:pivotFmt>
        <c:idx val="24"/>
        <c:spPr>
          <a:solidFill>
            <a:srgbClr val="0C233A"/>
          </a:solidFill>
          <a:ln w="19050">
            <a:solidFill>
              <a:schemeClr val="lt1"/>
            </a:solidFill>
          </a:ln>
          <a:effectLst/>
        </c:spPr>
      </c:pivotFmt>
      <c:pivotFmt>
        <c:idx val="25"/>
        <c:spPr>
          <a:solidFill>
            <a:schemeClr val="tx2">
              <a:lumMod val="50000"/>
              <a:lumOff val="50000"/>
            </a:schemeClr>
          </a:solidFill>
          <a:ln w="19050">
            <a:solidFill>
              <a:schemeClr val="lt1"/>
            </a:solidFill>
          </a:ln>
          <a:effectLst/>
        </c:spPr>
        <c:dLbl>
          <c:idx val="0"/>
          <c:layout>
            <c:manualLayout>
              <c:x val="-0.24444444444444444"/>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6"/>
        <c:spPr>
          <a:solidFill>
            <a:schemeClr val="accent1">
              <a:lumMod val="40000"/>
              <a:lumOff val="60000"/>
            </a:schemeClr>
          </a:solidFill>
          <a:ln w="19050">
            <a:solidFill>
              <a:schemeClr val="lt1"/>
            </a:solidFill>
          </a:ln>
          <a:effectLst/>
        </c:spPr>
      </c:pivotFmt>
      <c:pivotFmt>
        <c:idx val="27"/>
        <c:spPr>
          <a:solidFill>
            <a:srgbClr val="B8B5D5"/>
          </a:solidFill>
          <a:ln w="19050">
            <a:solidFill>
              <a:schemeClr val="lt1"/>
            </a:solidFill>
          </a:ln>
          <a:effectLst/>
        </c:spPr>
        <c:dLbl>
          <c:idx val="0"/>
          <c:layout>
            <c:manualLayout>
              <c:x val="-5.2777777777777778E-2"/>
              <c:y val="1.6751153147276685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17198622047244094"/>
                  <c:h val="0.11428163195576882"/>
                </c:manualLayout>
              </c15:layout>
            </c:ext>
          </c:extLst>
        </c:dLbl>
      </c:pivotFmt>
      <c:pivotFmt>
        <c:idx val="2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9"/>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layout>
                <c:manualLayout>
                  <c:w val="0.17199999999999999"/>
                  <c:h val="0.11381043345913122"/>
                </c:manualLayout>
              </c15:layout>
            </c:ext>
          </c:extLst>
        </c:dLbl>
      </c:pivotFmt>
      <c:pivotFmt>
        <c:idx val="30"/>
        <c:spPr>
          <a:solidFill>
            <a:srgbClr val="504B86"/>
          </a:solidFill>
          <a:ln w="19050">
            <a:solidFill>
              <a:schemeClr val="lt1"/>
            </a:solidFill>
          </a:ln>
          <a:effectLst/>
        </c:spPr>
        <c:dLbl>
          <c:idx val="0"/>
          <c:layout>
            <c:manualLayout>
              <c:x val="4.4444483729582353E-2"/>
              <c:y val="6.1732348074764798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16143074348716122"/>
                  <c:h val="0.18806016540519302"/>
                </c:manualLayout>
              </c15:layout>
            </c:ext>
          </c:extLst>
        </c:dLbl>
      </c:pivotFmt>
      <c:pivotFmt>
        <c:idx val="31"/>
        <c:spPr>
          <a:solidFill>
            <a:srgbClr val="0C233A"/>
          </a:solidFill>
          <a:ln w="19050">
            <a:solidFill>
              <a:schemeClr val="lt1"/>
            </a:solidFill>
          </a:ln>
          <a:effectLst/>
        </c:spPr>
      </c:pivotFmt>
      <c:pivotFmt>
        <c:idx val="32"/>
        <c:spPr>
          <a:solidFill>
            <a:schemeClr val="tx2">
              <a:lumMod val="50000"/>
              <a:lumOff val="50000"/>
            </a:schemeClr>
          </a:solidFill>
          <a:ln w="19050">
            <a:solidFill>
              <a:schemeClr val="lt1"/>
            </a:solidFill>
          </a:ln>
          <a:effectLst/>
        </c:spPr>
        <c:dLbl>
          <c:idx val="0"/>
          <c:layout>
            <c:manualLayout>
              <c:x val="-0.2271844660194175"/>
              <c:y val="1.8814859524540761E-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170679441768808"/>
                  <c:h val="0.17182820979622002"/>
                </c:manualLayout>
              </c15:layout>
            </c:ext>
          </c:extLst>
        </c:dLbl>
      </c:pivotFmt>
      <c:pivotFmt>
        <c:idx val="33"/>
        <c:spPr>
          <a:solidFill>
            <a:schemeClr val="accent1">
              <a:lumMod val="40000"/>
              <a:lumOff val="60000"/>
            </a:schemeClr>
          </a:solidFill>
          <a:ln w="19050">
            <a:solidFill>
              <a:schemeClr val="lt1"/>
            </a:solidFill>
          </a:ln>
          <a:effectLst/>
        </c:spPr>
      </c:pivotFmt>
      <c:pivotFmt>
        <c:idx val="34"/>
        <c:spPr>
          <a:solidFill>
            <a:srgbClr val="B8B5D5"/>
          </a:solidFill>
          <a:ln w="19050">
            <a:solidFill>
              <a:schemeClr val="lt1"/>
            </a:solidFill>
          </a:ln>
          <a:effectLst/>
        </c:spPr>
        <c:dLbl>
          <c:idx val="0"/>
          <c:layout>
            <c:manualLayout>
              <c:x val="1.8419608804967354E-2"/>
              <c:y val="3.825644998178479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31438099363793121"/>
                  <c:h val="0.15729222562478504"/>
                </c:manualLayout>
              </c15:layout>
            </c:ext>
          </c:extLst>
        </c:dLbl>
      </c:pivotFmt>
    </c:pivotFmts>
    <c:plotArea>
      <c:layout>
        <c:manualLayout>
          <c:layoutTarget val="inner"/>
          <c:xMode val="edge"/>
          <c:yMode val="edge"/>
          <c:x val="0.29863363954505689"/>
          <c:y val="0.25729335743824555"/>
          <c:w val="0.51165813648293978"/>
          <c:h val="0.720222818550602"/>
        </c:manualLayout>
      </c:layout>
      <c:pieChart>
        <c:varyColors val="1"/>
        <c:ser>
          <c:idx val="0"/>
          <c:order val="0"/>
          <c:tx>
            <c:strRef>
              <c:f>'Pivot Table'!$B$110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B2D-4EF1-ADF8-2292054AEB35}"/>
              </c:ext>
            </c:extLst>
          </c:dPt>
          <c:dPt>
            <c:idx val="1"/>
            <c:bubble3D val="0"/>
            <c:spPr>
              <a:solidFill>
                <a:srgbClr val="504B86"/>
              </a:solidFill>
              <a:ln w="19050">
                <a:solidFill>
                  <a:schemeClr val="lt1"/>
                </a:solidFill>
              </a:ln>
              <a:effectLst/>
            </c:spPr>
            <c:extLst>
              <c:ext xmlns:c16="http://schemas.microsoft.com/office/drawing/2014/chart" uri="{C3380CC4-5D6E-409C-BE32-E72D297353CC}">
                <c16:uniqueId val="{00000003-EB2D-4EF1-ADF8-2292054AEB35}"/>
              </c:ext>
            </c:extLst>
          </c:dPt>
          <c:dPt>
            <c:idx val="2"/>
            <c:bubble3D val="0"/>
            <c:spPr>
              <a:solidFill>
                <a:srgbClr val="0C233A"/>
              </a:solidFill>
              <a:ln w="19050">
                <a:solidFill>
                  <a:schemeClr val="lt1"/>
                </a:solidFill>
              </a:ln>
              <a:effectLst/>
            </c:spPr>
            <c:extLst>
              <c:ext xmlns:c16="http://schemas.microsoft.com/office/drawing/2014/chart" uri="{C3380CC4-5D6E-409C-BE32-E72D297353CC}">
                <c16:uniqueId val="{00000005-EB2D-4EF1-ADF8-2292054AEB35}"/>
              </c:ext>
            </c:extLst>
          </c:dPt>
          <c:dPt>
            <c:idx val="3"/>
            <c:bubble3D val="0"/>
            <c:spPr>
              <a:solidFill>
                <a:schemeClr val="tx2">
                  <a:lumMod val="50000"/>
                  <a:lumOff val="50000"/>
                </a:schemeClr>
              </a:solidFill>
              <a:ln w="19050">
                <a:solidFill>
                  <a:schemeClr val="lt1"/>
                </a:solidFill>
              </a:ln>
              <a:effectLst/>
            </c:spPr>
            <c:extLst>
              <c:ext xmlns:c16="http://schemas.microsoft.com/office/drawing/2014/chart" uri="{C3380CC4-5D6E-409C-BE32-E72D297353CC}">
                <c16:uniqueId val="{00000007-EB2D-4EF1-ADF8-2292054AEB35}"/>
              </c:ext>
            </c:extLst>
          </c:dPt>
          <c:dPt>
            <c:idx val="4"/>
            <c:bubble3D val="0"/>
            <c:explosion val="5"/>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9-EB2D-4EF1-ADF8-2292054AEB35}"/>
              </c:ext>
            </c:extLst>
          </c:dPt>
          <c:dPt>
            <c:idx val="5"/>
            <c:bubble3D val="0"/>
            <c:spPr>
              <a:solidFill>
                <a:srgbClr val="B8B5D5"/>
              </a:solidFill>
              <a:ln w="19050">
                <a:solidFill>
                  <a:schemeClr val="lt1"/>
                </a:solidFill>
              </a:ln>
              <a:effectLst/>
            </c:spPr>
            <c:extLst>
              <c:ext xmlns:c16="http://schemas.microsoft.com/office/drawing/2014/chart" uri="{C3380CC4-5D6E-409C-BE32-E72D297353CC}">
                <c16:uniqueId val="{0000000B-EB2D-4EF1-ADF8-2292054AEB35}"/>
              </c:ext>
            </c:extLst>
          </c:dPt>
          <c:dLbls>
            <c:dLbl>
              <c:idx val="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layout>
                    <c:manualLayout>
                      <c:w val="0.17199999999999999"/>
                      <c:h val="0.11381043345913122"/>
                    </c:manualLayout>
                  </c15:layout>
                </c:ext>
                <c:ext xmlns:c16="http://schemas.microsoft.com/office/drawing/2014/chart" uri="{C3380CC4-5D6E-409C-BE32-E72D297353CC}">
                  <c16:uniqueId val="{00000001-EB2D-4EF1-ADF8-2292054AEB35}"/>
                </c:ext>
              </c:extLst>
            </c:dLbl>
            <c:dLbl>
              <c:idx val="1"/>
              <c:layout>
                <c:manualLayout>
                  <c:x val="4.4444483729582353E-2"/>
                  <c:y val="6.1732348074764798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16143074348716122"/>
                      <c:h val="0.18806016540519302"/>
                    </c:manualLayout>
                  </c15:layout>
                </c:ext>
                <c:ext xmlns:c16="http://schemas.microsoft.com/office/drawing/2014/chart" uri="{C3380CC4-5D6E-409C-BE32-E72D297353CC}">
                  <c16:uniqueId val="{00000003-EB2D-4EF1-ADF8-2292054AEB35}"/>
                </c:ext>
              </c:extLst>
            </c:dLbl>
            <c:dLbl>
              <c:idx val="3"/>
              <c:layout>
                <c:manualLayout>
                  <c:x val="-0.2271844660194175"/>
                  <c:y val="1.8814859524540761E-7"/>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170679441768808"/>
                      <c:h val="0.17182820979622002"/>
                    </c:manualLayout>
                  </c15:layout>
                </c:ext>
                <c:ext xmlns:c16="http://schemas.microsoft.com/office/drawing/2014/chart" uri="{C3380CC4-5D6E-409C-BE32-E72D297353CC}">
                  <c16:uniqueId val="{00000007-EB2D-4EF1-ADF8-2292054AEB35}"/>
                </c:ext>
              </c:extLst>
            </c:dLbl>
            <c:dLbl>
              <c:idx val="5"/>
              <c:layout>
                <c:manualLayout>
                  <c:x val="1.8419608804967354E-2"/>
                  <c:y val="3.825644998178479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31438099363793121"/>
                      <c:h val="0.15729222562478504"/>
                    </c:manualLayout>
                  </c15:layout>
                </c:ext>
                <c:ext xmlns:c16="http://schemas.microsoft.com/office/drawing/2014/chart" uri="{C3380CC4-5D6E-409C-BE32-E72D297353CC}">
                  <c16:uniqueId val="{0000000B-EB2D-4EF1-ADF8-2292054AEB3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extLst>
          </c:dLbls>
          <c:cat>
            <c:strRef>
              <c:f>'Pivot Table'!$A$111:$A$117</c:f>
              <c:strCache>
                <c:ptCount val="6"/>
                <c:pt idx="0">
                  <c:v>&gt;100000</c:v>
                </c:pt>
                <c:pt idx="1">
                  <c:v>0-20000</c:v>
                </c:pt>
                <c:pt idx="2">
                  <c:v>20000-40000</c:v>
                </c:pt>
                <c:pt idx="3">
                  <c:v>40000-60000</c:v>
                </c:pt>
                <c:pt idx="4">
                  <c:v>60000-80000</c:v>
                </c:pt>
                <c:pt idx="5">
                  <c:v>80000-100000</c:v>
                </c:pt>
              </c:strCache>
            </c:strRef>
          </c:cat>
          <c:val>
            <c:numRef>
              <c:f>'Pivot Table'!$B$111:$B$117</c:f>
              <c:numCache>
                <c:formatCode>General</c:formatCode>
                <c:ptCount val="6"/>
                <c:pt idx="0">
                  <c:v>13</c:v>
                </c:pt>
                <c:pt idx="1">
                  <c:v>151</c:v>
                </c:pt>
                <c:pt idx="2">
                  <c:v>605</c:v>
                </c:pt>
                <c:pt idx="3">
                  <c:v>643</c:v>
                </c:pt>
                <c:pt idx="4">
                  <c:v>624</c:v>
                </c:pt>
                <c:pt idx="5">
                  <c:v>204</c:v>
                </c:pt>
              </c:numCache>
            </c:numRef>
          </c:val>
          <c:extLst>
            <c:ext xmlns:c16="http://schemas.microsoft.com/office/drawing/2014/chart" uri="{C3380CC4-5D6E-409C-BE32-E72D297353CC}">
              <c16:uniqueId val="{0000000C-EB2D-4EF1-ADF8-2292054AEB35}"/>
            </c:ext>
          </c:extLst>
        </c:ser>
        <c:dLbls>
          <c:showLegendKey val="0"/>
          <c:showVal val="0"/>
          <c:showCatName val="0"/>
          <c:showSerName val="0"/>
          <c:showPercent val="0"/>
          <c:showBubbleSize val="0"/>
          <c:showLeaderLines val="0"/>
        </c:dLbls>
        <c:firstSliceAng val="5"/>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14</xdr:col>
      <xdr:colOff>38100</xdr:colOff>
      <xdr:row>5</xdr:row>
      <xdr:rowOff>152400</xdr:rowOff>
    </xdr:to>
    <xdr:sp macro="" textlink="">
      <xdr:nvSpPr>
        <xdr:cNvPr id="3" name="Rectangle: Rounded Corners 2">
          <a:extLst>
            <a:ext uri="{FF2B5EF4-FFF2-40B4-BE49-F238E27FC236}">
              <a16:creationId xmlns:a16="http://schemas.microsoft.com/office/drawing/2014/main" id="{98AB5E1F-9E12-42E2-82FE-E26FAA2EF21B}"/>
            </a:ext>
          </a:extLst>
        </xdr:cNvPr>
        <xdr:cNvSpPr/>
      </xdr:nvSpPr>
      <xdr:spPr>
        <a:xfrm>
          <a:off x="0" y="0"/>
          <a:ext cx="8572500" cy="1104900"/>
        </a:xfrm>
        <a:prstGeom prst="roundRect">
          <a:avLst/>
        </a:prstGeom>
        <a:solidFill>
          <a:schemeClr val="tx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kern="1200"/>
            <a:t>Marketing and</a:t>
          </a:r>
          <a:r>
            <a:rPr lang="en-US" sz="4000" kern="1200" baseline="0"/>
            <a:t> Sales</a:t>
          </a:r>
          <a:r>
            <a:rPr lang="en-US" sz="4000" kern="1200"/>
            <a:t> Data</a:t>
          </a:r>
        </a:p>
      </xdr:txBody>
    </xdr:sp>
    <xdr:clientData/>
  </xdr:twoCellAnchor>
  <xdr:twoCellAnchor>
    <xdr:from>
      <xdr:col>0</xdr:col>
      <xdr:colOff>1</xdr:colOff>
      <xdr:row>6</xdr:row>
      <xdr:rowOff>38101</xdr:rowOff>
    </xdr:from>
    <xdr:to>
      <xdr:col>7</xdr:col>
      <xdr:colOff>133351</xdr:colOff>
      <xdr:row>15</xdr:row>
      <xdr:rowOff>104777</xdr:rowOff>
    </xdr:to>
    <xdr:graphicFrame macro="">
      <xdr:nvGraphicFramePr>
        <xdr:cNvPr id="5" name="Chart 4">
          <a:extLst>
            <a:ext uri="{FF2B5EF4-FFF2-40B4-BE49-F238E27FC236}">
              <a16:creationId xmlns:a16="http://schemas.microsoft.com/office/drawing/2014/main" id="{0D7D6D99-AE96-4BBF-B13F-70746B6A71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295275</xdr:colOff>
      <xdr:row>6</xdr:row>
      <xdr:rowOff>38099</xdr:rowOff>
    </xdr:from>
    <xdr:to>
      <xdr:col>14</xdr:col>
      <xdr:colOff>451827</xdr:colOff>
      <xdr:row>15</xdr:row>
      <xdr:rowOff>76200</xdr:rowOff>
    </xdr:to>
    <xdr:graphicFrame macro="">
      <xdr:nvGraphicFramePr>
        <xdr:cNvPr id="7" name="Chart 6">
          <a:extLst>
            <a:ext uri="{FF2B5EF4-FFF2-40B4-BE49-F238E27FC236}">
              <a16:creationId xmlns:a16="http://schemas.microsoft.com/office/drawing/2014/main" id="{CD1CCF4A-D024-4303-A05C-A615D117A0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586154</xdr:colOff>
      <xdr:row>6</xdr:row>
      <xdr:rowOff>38101</xdr:rowOff>
    </xdr:from>
    <xdr:to>
      <xdr:col>22</xdr:col>
      <xdr:colOff>134326</xdr:colOff>
      <xdr:row>15</xdr:row>
      <xdr:rowOff>57151</xdr:rowOff>
    </xdr:to>
    <xdr:graphicFrame macro="">
      <xdr:nvGraphicFramePr>
        <xdr:cNvPr id="9" name="Chart 8">
          <a:extLst>
            <a:ext uri="{FF2B5EF4-FFF2-40B4-BE49-F238E27FC236}">
              <a16:creationId xmlns:a16="http://schemas.microsoft.com/office/drawing/2014/main" id="{753321F1-DFFE-4415-A48C-F409C2ECC3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xdr:colOff>
      <xdr:row>16</xdr:row>
      <xdr:rowOff>28575</xdr:rowOff>
    </xdr:from>
    <xdr:to>
      <xdr:col>5</xdr:col>
      <xdr:colOff>76200</xdr:colOff>
      <xdr:row>29</xdr:row>
      <xdr:rowOff>142875</xdr:rowOff>
    </xdr:to>
    <xdr:graphicFrame macro="">
      <xdr:nvGraphicFramePr>
        <xdr:cNvPr id="11" name="Chart 10">
          <a:extLst>
            <a:ext uri="{FF2B5EF4-FFF2-40B4-BE49-F238E27FC236}">
              <a16:creationId xmlns:a16="http://schemas.microsoft.com/office/drawing/2014/main" id="{A6BC4A93-C880-4C8D-9550-0218C3098B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200024</xdr:colOff>
      <xdr:row>16</xdr:row>
      <xdr:rowOff>28575</xdr:rowOff>
    </xdr:from>
    <xdr:to>
      <xdr:col>10</xdr:col>
      <xdr:colOff>561975</xdr:colOff>
      <xdr:row>29</xdr:row>
      <xdr:rowOff>152400</xdr:rowOff>
    </xdr:to>
    <xdr:graphicFrame macro="">
      <xdr:nvGraphicFramePr>
        <xdr:cNvPr id="13" name="Chart 12">
          <a:extLst>
            <a:ext uri="{FF2B5EF4-FFF2-40B4-BE49-F238E27FC236}">
              <a16:creationId xmlns:a16="http://schemas.microsoft.com/office/drawing/2014/main" id="{5CF5DF0B-CD6E-4402-85F0-C6C839493C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47626</xdr:colOff>
      <xdr:row>16</xdr:row>
      <xdr:rowOff>19051</xdr:rowOff>
    </xdr:from>
    <xdr:to>
      <xdr:col>16</xdr:col>
      <xdr:colOff>109904</xdr:colOff>
      <xdr:row>29</xdr:row>
      <xdr:rowOff>180975</xdr:rowOff>
    </xdr:to>
    <xdr:graphicFrame macro="">
      <xdr:nvGraphicFramePr>
        <xdr:cNvPr id="15" name="Chart 14">
          <a:extLst>
            <a:ext uri="{FF2B5EF4-FFF2-40B4-BE49-F238E27FC236}">
              <a16:creationId xmlns:a16="http://schemas.microsoft.com/office/drawing/2014/main" id="{C0322CC9-77AE-4AF6-8914-38B0D97489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232019</xdr:colOff>
      <xdr:row>16</xdr:row>
      <xdr:rowOff>1</xdr:rowOff>
    </xdr:from>
    <xdr:to>
      <xdr:col>22</xdr:col>
      <xdr:colOff>109903</xdr:colOff>
      <xdr:row>29</xdr:row>
      <xdr:rowOff>180975</xdr:rowOff>
    </xdr:to>
    <xdr:graphicFrame macro="">
      <xdr:nvGraphicFramePr>
        <xdr:cNvPr id="17" name="Chart 16">
          <a:extLst>
            <a:ext uri="{FF2B5EF4-FFF2-40B4-BE49-F238E27FC236}">
              <a16:creationId xmlns:a16="http://schemas.microsoft.com/office/drawing/2014/main" id="{849238EB-75C9-4BBC-8A0E-F457BA9A25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14</xdr:col>
      <xdr:colOff>219808</xdr:colOff>
      <xdr:row>0</xdr:row>
      <xdr:rowOff>28575</xdr:rowOff>
    </xdr:from>
    <xdr:to>
      <xdr:col>19</xdr:col>
      <xdr:colOff>317500</xdr:colOff>
      <xdr:row>5</xdr:row>
      <xdr:rowOff>57150</xdr:rowOff>
    </xdr:to>
    <mc:AlternateContent xmlns:mc="http://schemas.openxmlformats.org/markup-compatibility/2006" xmlns:a14="http://schemas.microsoft.com/office/drawing/2010/main">
      <mc:Choice Requires="a14">
        <xdr:graphicFrame macro="">
          <xdr:nvGraphicFramePr>
            <xdr:cNvPr id="18" name="Country 1">
              <a:extLst>
                <a:ext uri="{FF2B5EF4-FFF2-40B4-BE49-F238E27FC236}">
                  <a16:creationId xmlns:a16="http://schemas.microsoft.com/office/drawing/2014/main" id="{73C7E5FE-B564-50D9-E09A-8D2BF8DF4D26}"/>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8553450" y="28575"/>
              <a:ext cx="3171825" cy="942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474052</xdr:colOff>
      <xdr:row>0</xdr:row>
      <xdr:rowOff>0</xdr:rowOff>
    </xdr:from>
    <xdr:to>
      <xdr:col>22</xdr:col>
      <xdr:colOff>101600</xdr:colOff>
      <xdr:row>5</xdr:row>
      <xdr:rowOff>50132</xdr:rowOff>
    </xdr:to>
    <mc:AlternateContent xmlns:mc="http://schemas.openxmlformats.org/markup-compatibility/2006">
      <mc:Choice xmlns:a14="http://schemas.microsoft.com/office/drawing/2010/main" Requires="a14">
        <xdr:graphicFrame macro="">
          <xdr:nvGraphicFramePr>
            <xdr:cNvPr id="4" name="Year">
              <a:extLst>
                <a:ext uri="{FF2B5EF4-FFF2-40B4-BE49-F238E27FC236}">
                  <a16:creationId xmlns:a16="http://schemas.microsoft.com/office/drawing/2014/main" id="{BEAA5690-B155-AE25-2EF1-6D8AB5DA5E1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2094552" y="0"/>
              <a:ext cx="1462364" cy="100263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ZAHBIA" refreshedDate="45610.950614699075" backgroundQuery="1" createdVersion="8" refreshedVersion="8" minRefreshableVersion="3" recordCount="0" supportSubquery="1" supportAdvancedDrill="1" xr:uid="{42E380F5-618A-492D-A875-A5CFFA742D76}">
  <cacheSource type="external" connectionId="1"/>
  <cacheFields count="3">
    <cacheField name="[Table1].[Month].[Month]" caption="Month" numFmtId="0" hierarchy="39" level="1">
      <sharedItems count="12">
        <s v="Apr"/>
        <s v="Aug"/>
        <s v="Dec"/>
        <s v="Feb"/>
        <s v="Jan"/>
        <s v="Jul"/>
        <s v="Jun"/>
        <s v="Mar"/>
        <s v="May"/>
        <s v="Nov"/>
        <s v="Oct"/>
        <s v="Sep"/>
      </sharedItems>
    </cacheField>
    <cacheField name="[Measures].[Count of ID]" caption="Count of ID" numFmtId="0" hierarchy="46" level="32767"/>
    <cacheField name="[Table1].[Year].[Year]" caption="Year" numFmtId="0" hierarchy="41" level="1">
      <sharedItems containsSemiMixedTypes="0" containsNonDate="0" containsString="0"/>
    </cacheField>
  </cacheFields>
  <cacheHierarchies count="55">
    <cacheHierarchy uniqueName="[Table1].[ID]" caption="ID" attribute="1" defaultMemberUniqueName="[Table1].[ID].[All]" allUniqueName="[Table1].[ID].[All]" dimensionUniqueName="[Table1]" displayFolder="" count="0" memberValueDatatype="20" unbalanced="0"/>
    <cacheHierarchy uniqueName="[Table1].[Year_Birth]" caption="Year_Birth" attribute="1" defaultMemberUniqueName="[Table1].[Year_Birth].[All]" allUniqueName="[Table1].[Year_Birth].[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Marital_Status]" caption="Marital_Status" attribute="1" defaultMemberUniqueName="[Table1].[Marital_Status].[All]" allUniqueName="[Table1].[Marital_Status].[All]" dimensionUniqueName="[Table1]" displayFolder="" count="0" memberValueDatatype="130" unbalanced="0"/>
    <cacheHierarchy uniqueName="[Table1].[Income]" caption="Income" attribute="1" defaultMemberUniqueName="[Table1].[Income].[All]" allUniqueName="[Table1].[Income].[All]" dimensionUniqueName="[Table1]" displayFolder="" count="0" memberValueDatatype="20" unbalanced="0"/>
    <cacheHierarchy uniqueName="[Table1].[Kidhome]" caption="Kidhome" attribute="1" defaultMemberUniqueName="[Table1].[Kidhome].[All]" allUniqueName="[Table1].[Kidhome].[All]" dimensionUniqueName="[Table1]" displayFolder="" count="0" memberValueDatatype="20" unbalanced="0"/>
    <cacheHierarchy uniqueName="[Table1].[Teenhome]" caption="Teenhome" attribute="1" defaultMemberUniqueName="[Table1].[Teenhome].[All]" allUniqueName="[Table1].[Teenhome].[All]" dimensionUniqueName="[Table1]" displayFolder="" count="0" memberValueDatatype="20" unbalanced="0"/>
    <cacheHierarchy uniqueName="[Table1].[Date_Customer]" caption="Date_Customer" attribute="1" time="1" defaultMemberUniqueName="[Table1].[Date_Customer].[All]" allUniqueName="[Table1].[Date_Customer].[All]" dimensionUniqueName="[Table1]" displayFolder="" count="0" memberValueDatatype="7" unbalanced="0"/>
    <cacheHierarchy uniqueName="[Table1].[Recency]" caption="Recency" attribute="1" defaultMemberUniqueName="[Table1].[Recency].[All]" allUniqueName="[Table1].[Recency].[All]" dimensionUniqueName="[Table1]" displayFolder="" count="0" memberValueDatatype="20" unbalanced="0"/>
    <cacheHierarchy uniqueName="[Table1].[MntWines]" caption="MntWines" attribute="1" defaultMemberUniqueName="[Table1].[MntWines].[All]" allUniqueName="[Table1].[MntWines].[All]" dimensionUniqueName="[Table1]" displayFolder="" count="0" memberValueDatatype="20" unbalanced="0"/>
    <cacheHierarchy uniqueName="[Table1].[MntFruits]" caption="MntFruits" attribute="1" defaultMemberUniqueName="[Table1].[MntFruits].[All]" allUniqueName="[Table1].[MntFruits].[All]" dimensionUniqueName="[Table1]" displayFolder="" count="0" memberValueDatatype="20" unbalanced="0"/>
    <cacheHierarchy uniqueName="[Table1].[MntMeatProducts]" caption="MntMeatProducts" attribute="1" defaultMemberUniqueName="[Table1].[MntMeatProducts].[All]" allUniqueName="[Table1].[MntMeatProducts].[All]" dimensionUniqueName="[Table1]" displayFolder="" count="0" memberValueDatatype="20" unbalanced="0"/>
    <cacheHierarchy uniqueName="[Table1].[MntFishProducts]" caption="MntFishProducts" attribute="1" defaultMemberUniqueName="[Table1].[MntFishProducts].[All]" allUniqueName="[Table1].[MntFishProducts].[All]" dimensionUniqueName="[Table1]" displayFolder="" count="0" memberValueDatatype="20" unbalanced="0"/>
    <cacheHierarchy uniqueName="[Table1].[MntSweetProducts]" caption="MntSweetProducts" attribute="1" defaultMemberUniqueName="[Table1].[MntSweetProducts].[All]" allUniqueName="[Table1].[MntSweetProducts].[All]" dimensionUniqueName="[Table1]" displayFolder="" count="0" memberValueDatatype="20" unbalanced="0"/>
    <cacheHierarchy uniqueName="[Table1].[MntGoldProds]" caption="MntGoldProds" attribute="1" defaultMemberUniqueName="[Table1].[MntGoldProds].[All]" allUniqueName="[Table1].[MntGoldProds].[All]" dimensionUniqueName="[Table1]" displayFolder="" count="0" memberValueDatatype="20" unbalanced="0"/>
    <cacheHierarchy uniqueName="[Table1].[NumDealsPurchases]" caption="NumDealsPurchases" attribute="1" defaultMemberUniqueName="[Table1].[NumDealsPurchases].[All]" allUniqueName="[Table1].[NumDealsPurchases].[All]" dimensionUniqueName="[Table1]" displayFolder="" count="0" memberValueDatatype="20" unbalanced="0"/>
    <cacheHierarchy uniqueName="[Table1].[NumWebPurchases]" caption="NumWebPurchases" attribute="1" defaultMemberUniqueName="[Table1].[NumWebPurchases].[All]" allUniqueName="[Table1].[NumWebPurchases].[All]" dimensionUniqueName="[Table1]" displayFolder="" count="0" memberValueDatatype="20" unbalanced="0"/>
    <cacheHierarchy uniqueName="[Table1].[NumCatalogPurchases]" caption="NumCatalogPurchases" attribute="1" defaultMemberUniqueName="[Table1].[NumCatalogPurchases].[All]" allUniqueName="[Table1].[NumCatalogPurchases].[All]" dimensionUniqueName="[Table1]" displayFolder="" count="0" memberValueDatatype="20" unbalanced="0"/>
    <cacheHierarchy uniqueName="[Table1].[NumStorePurchases]" caption="NumStorePurchases" attribute="1" defaultMemberUniqueName="[Table1].[NumStorePurchases].[All]" allUniqueName="[Table1].[NumStorePurchases].[All]" dimensionUniqueName="[Table1]" displayFolder="" count="0" memberValueDatatype="20" unbalanced="0"/>
    <cacheHierarchy uniqueName="[Table1].[NumWebVisitsMonth]" caption="NumWebVisitsMonth" attribute="1" defaultMemberUniqueName="[Table1].[NumWebVisitsMonth].[All]" allUniqueName="[Table1].[NumWebVisitsMonth].[All]" dimensionUniqueName="[Table1]" displayFolder="" count="0" memberValueDatatype="20" unbalanced="0"/>
    <cacheHierarchy uniqueName="[Table1].[AcceptedCmp3]" caption="AcceptedCmp3" attribute="1" defaultMemberUniqueName="[Table1].[AcceptedCmp3].[All]" allUniqueName="[Table1].[AcceptedCmp3].[All]" dimensionUniqueName="[Table1]" displayFolder="" count="0" memberValueDatatype="20" unbalanced="0"/>
    <cacheHierarchy uniqueName="[Table1].[AcceptedCmp4]" caption="AcceptedCmp4" attribute="1" defaultMemberUniqueName="[Table1].[AcceptedCmp4].[All]" allUniqueName="[Table1].[AcceptedCmp4].[All]" dimensionUniqueName="[Table1]" displayFolder="" count="0" memberValueDatatype="20" unbalanced="0"/>
    <cacheHierarchy uniqueName="[Table1].[AcceptedCmp5]" caption="AcceptedCmp5" attribute="1" defaultMemberUniqueName="[Table1].[AcceptedCmp5].[All]" allUniqueName="[Table1].[AcceptedCmp5].[All]" dimensionUniqueName="[Table1]" displayFolder="" count="0" memberValueDatatype="20" unbalanced="0"/>
    <cacheHierarchy uniqueName="[Table1].[AcceptedCmp1]" caption="AcceptedCmp1" attribute="1" defaultMemberUniqueName="[Table1].[AcceptedCmp1].[All]" allUniqueName="[Table1].[AcceptedCmp1].[All]" dimensionUniqueName="[Table1]" displayFolder="" count="0" memberValueDatatype="20" unbalanced="0"/>
    <cacheHierarchy uniqueName="[Table1].[AcceptedCmp2]" caption="AcceptedCmp2" attribute="1" defaultMemberUniqueName="[Table1].[AcceptedCmp2].[All]" allUniqueName="[Table1].[AcceptedCmp2].[All]" dimensionUniqueName="[Table1]" displayFolder="" count="0" memberValueDatatype="20" unbalanced="0"/>
    <cacheHierarchy uniqueName="[Table1].[Response]" caption="Response" attribute="1" defaultMemberUniqueName="[Table1].[Response].[All]" allUniqueName="[Table1].[Response].[All]" dimensionUniqueName="[Table1]" displayFolder="" count="0" memberValueDatatype="20" unbalanced="0"/>
    <cacheHierarchy uniqueName="[Table1].[Complain]" caption="Complain" attribute="1" defaultMemberUniqueName="[Table1].[Complain].[All]" allUniqueName="[Table1].[Complain].[All]" dimensionUniqueName="[Table1]" displayFolder="" count="0" memberValueDatatype="20" unbalanced="0"/>
    <cacheHierarchy uniqueName="[Table1].[Country]" caption="Country" attribute="1" defaultMemberUniqueName="[Table1].[Country].[All]" allUniqueName="[Table1].[Country].[All]" dimensionUniqueName="[Table1]" displayFolder="" count="2" memberValueDatatype="130" unbalanced="0"/>
    <cacheHierarchy uniqueName="[Table1].[Age]" caption="Age" attribute="1" defaultMemberUniqueName="[Table1].[Age].[All]" allUniqueName="[Table1].[Age].[All]" dimensionUniqueName="[Table1]" displayFolder="" count="0" memberValueDatatype="20" unbalanced="0"/>
    <cacheHierarchy uniqueName="[Table1].[Age Groups]" caption="Age Groups" attribute="1" defaultMemberUniqueName="[Table1].[Age Groups].[All]" allUniqueName="[Table1].[Age Groups].[All]" dimensionUniqueName="[Table1]" displayFolder="" count="0" memberValueDatatype="130" unbalanced="0"/>
    <cacheHierarchy uniqueName="[Table1].[Income groups]" caption="Income groups" attribute="1" defaultMemberUniqueName="[Table1].[Income groups].[All]" allUniqueName="[Table1].[Income groups].[All]" dimensionUniqueName="[Table1]" displayFolder="" count="0" memberValueDatatype="130" unbalanced="0"/>
    <cacheHierarchy uniqueName="[Table1].[NumDealPurchased Groups]" caption="NumDealPurchased Groups" attribute="1" defaultMemberUniqueName="[Table1].[NumDealPurchased Groups].[All]" allUniqueName="[Table1].[NumDealPurchased Groups].[All]" dimensionUniqueName="[Table1]" displayFolder="" count="0" memberValueDatatype="130" unbalanced="0"/>
    <cacheHierarchy uniqueName="[Table1].[NumWebPurchases Groups]" caption="NumWebPurchases Groups" attribute="1" defaultMemberUniqueName="[Table1].[NumWebPurchases Groups].[All]" allUniqueName="[Table1].[NumWebPurchases Groups].[All]" dimensionUniqueName="[Table1]" displayFolder="" count="0" memberValueDatatype="130" unbalanced="0"/>
    <cacheHierarchy uniqueName="[Table1].[NumCatalogPurchases Groups]" caption="NumCatalogPurchases Groups" attribute="1" defaultMemberUniqueName="[Table1].[NumCatalogPurchases Groups].[All]" allUniqueName="[Table1].[NumCatalogPurchases Groups].[All]" dimensionUniqueName="[Table1]" displayFolder="" count="0" memberValueDatatype="130" unbalanced="0"/>
    <cacheHierarchy uniqueName="[Table1].[NumStorePurchases Groups]" caption="NumStorePurchases Groups" attribute="1" defaultMemberUniqueName="[Table1].[NumStorePurchases Groups].[All]" allUniqueName="[Table1].[NumStorePurchases Groups].[All]" dimensionUniqueName="[Table1]" displayFolder="" count="0" memberValueDatatype="130" unbalanced="0"/>
    <cacheHierarchy uniqueName="[Table1].[NumWebVisitsMonth Groups]" caption="NumWebVisitsMonth Groups" attribute="1" defaultMemberUniqueName="[Table1].[NumWebVisitsMonth Groups].[All]" allUniqueName="[Table1].[NumWebVisitsMonth Groups].[All]" dimensionUniqueName="[Table1]" displayFolder="" count="0" memberValueDatatype="130" unbalanced="0"/>
    <cacheHierarchy uniqueName="[Table1].[Dt_Customer (Year)]" caption="Dt_Customer (Year)" attribute="1" defaultMemberUniqueName="[Table1].[Dt_Customer (Year)].[All]" allUniqueName="[Table1].[Dt_Customer (Year)].[All]" dimensionUniqueName="[Table1]" displayFolder="" count="0" memberValueDatatype="20" unbalanced="0"/>
    <cacheHierarchy uniqueName="[Table1].[Dt_Customer (Quarter)]" caption="Dt_Customer (Quarter)" attribute="1" defaultMemberUniqueName="[Table1].[Dt_Customer (Quarter)].[All]" allUniqueName="[Table1].[Dt_Customer (Quarter)].[All]" dimensionUniqueName="[Table1]" displayFolder="" count="0" memberValueDatatype="20" unbalanced="0"/>
    <cacheHierarchy uniqueName="[Table1].[Dt_Customer (Month)]" caption="Dt_Customer (Month)" attribute="1" defaultMemberUniqueName="[Table1].[Dt_Customer (Month)].[All]" allUniqueName="[Table1].[Dt_Customer (Month)].[All]" dimensionUniqueName="[Table1]" displayFolder="" count="0" memberValueDatatype="20" unbalanced="0"/>
    <cacheHierarchy uniqueName="[Table1].[Month]" caption="Month" attribute="1" defaultMemberUniqueName="[Table1].[Month].[All]" allUniqueName="[Table1].[Month].[All]" dimensionUniqueName="[Table1]" displayFolder="" count="2" memberValueDatatype="130" unbalanced="0">
      <fieldsUsage count="2">
        <fieldUsage x="-1"/>
        <fieldUsage x="0"/>
      </fieldsUsage>
    </cacheHierarchy>
    <cacheHierarchy uniqueName="[Table1].[Weekday]" caption="Weekday" attribute="1" defaultMemberUniqueName="[Table1].[Weekday].[All]" allUniqueName="[Table1].[Weekday].[All]" dimensionUniqueName="[Table1]" displayFolder="" count="0" memberValueDatatype="130" unbalanced="0"/>
    <cacheHierarchy uniqueName="[Table1].[Year]" caption="Year" attribute="1" defaultMemberUniqueName="[Table1].[Year].[All]" allUniqueName="[Table1].[Year].[All]" dimensionUniqueName="[Table1]" displayFolder="" count="2" memberValueDatatype="20" unbalanced="0">
      <fieldsUsage count="2">
        <fieldUsage x="-1"/>
        <fieldUsage x="2"/>
      </fieldsUsage>
    </cacheHierarchy>
    <cacheHierarchy uniqueName="[Table1].[Dt_Customer (Month Index)]" caption="Dt_Customer (Month Index)" attribute="1" defaultMemberUniqueName="[Table1].[Dt_Customer (Month Index)].[All]" allUniqueName="[Table1].[Dt_Customer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ID]" caption="Sum of ID" measure="1" displayFolder="" measureGroup="Table1" count="0" hidden="1">
      <extLst>
        <ext xmlns:x15="http://schemas.microsoft.com/office/spreadsheetml/2010/11/main" uri="{B97F6D7D-B522-45F9-BDA1-12C45D357490}">
          <x15:cacheHierarchy aggregatedColumn="0"/>
        </ext>
      </extLst>
    </cacheHierarchy>
    <cacheHierarchy uniqueName="[Measures].[Count of ID]" caption="Count of ID" measure="1" displayFolder="" measureGroup="Table1"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MntWines]" caption="Sum of MntWines" measure="1" displayFolder="" measureGroup="Table1" count="0" hidden="1">
      <extLst>
        <ext xmlns:x15="http://schemas.microsoft.com/office/spreadsheetml/2010/11/main" uri="{B97F6D7D-B522-45F9-BDA1-12C45D357490}">
          <x15:cacheHierarchy aggregatedColumn="9"/>
        </ext>
      </extLst>
    </cacheHierarchy>
    <cacheHierarchy uniqueName="[Measures].[Sum of MntFruits]" caption="Sum of MntFruits" measure="1" displayFolder="" measureGroup="Table1" count="0" hidden="1">
      <extLst>
        <ext xmlns:x15="http://schemas.microsoft.com/office/spreadsheetml/2010/11/main" uri="{B97F6D7D-B522-45F9-BDA1-12C45D357490}">
          <x15:cacheHierarchy aggregatedColumn="10"/>
        </ext>
      </extLst>
    </cacheHierarchy>
    <cacheHierarchy uniqueName="[Measures].[Sum of MntMeatProducts]" caption="Sum of MntMeatProducts" measure="1" displayFolder="" measureGroup="Table1" count="0" hidden="1">
      <extLst>
        <ext xmlns:x15="http://schemas.microsoft.com/office/spreadsheetml/2010/11/main" uri="{B97F6D7D-B522-45F9-BDA1-12C45D357490}">
          <x15:cacheHierarchy aggregatedColumn="11"/>
        </ext>
      </extLst>
    </cacheHierarchy>
    <cacheHierarchy uniqueName="[Measures].[Sum of MntFishProducts]" caption="Sum of MntFishProducts" measure="1" displayFolder="" measureGroup="Table1" count="0" hidden="1">
      <extLst>
        <ext xmlns:x15="http://schemas.microsoft.com/office/spreadsheetml/2010/11/main" uri="{B97F6D7D-B522-45F9-BDA1-12C45D357490}">
          <x15:cacheHierarchy aggregatedColumn="12"/>
        </ext>
      </extLst>
    </cacheHierarchy>
    <cacheHierarchy uniqueName="[Measures].[Sum of MntSweetProducts]" caption="Sum of MntSweetProducts" measure="1" displayFolder="" measureGroup="Table1" count="0" hidden="1">
      <extLst>
        <ext xmlns:x15="http://schemas.microsoft.com/office/spreadsheetml/2010/11/main" uri="{B97F6D7D-B522-45F9-BDA1-12C45D357490}">
          <x15:cacheHierarchy aggregatedColumn="13"/>
        </ext>
      </extLst>
    </cacheHierarchy>
    <cacheHierarchy uniqueName="[Measures].[Sum of MntGoldProds]" caption="Sum of MntGoldProds" measure="1" displayFolder="" measureGroup="Table1" count="0" hidden="1">
      <extLst>
        <ext xmlns:x15="http://schemas.microsoft.com/office/spreadsheetml/2010/11/main" uri="{B97F6D7D-B522-45F9-BDA1-12C45D357490}">
          <x15:cacheHierarchy aggregatedColumn="14"/>
        </ext>
      </extLst>
    </cacheHierarchy>
    <cacheHierarchy uniqueName="[Measures].[Count of NumCatalogPurchases Groups]" caption="Count of NumCatalogPurchases Groups" measure="1" displayFolder="" measureGroup="Table1" count="0" hidden="1">
      <extLst>
        <ext xmlns:x15="http://schemas.microsoft.com/office/spreadsheetml/2010/11/main" uri="{B97F6D7D-B522-45F9-BDA1-12C45D357490}">
          <x15:cacheHierarchy aggregatedColumn="33"/>
        </ext>
      </extLst>
    </cacheHierarchy>
    <cacheHierarchy uniqueName="[Measures].[Count of NumStorePurchases Groups]" caption="Count of NumStorePurchases Groups" measure="1" displayFolder="" measureGroup="Table1" count="0" hidden="1">
      <extLst>
        <ext xmlns:x15="http://schemas.microsoft.com/office/spreadsheetml/2010/11/main" uri="{B97F6D7D-B522-45F9-BDA1-12C45D357490}">
          <x15:cacheHierarchy aggregatedColumn="3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ZAHBIA" refreshedDate="45610.950615162037" backgroundQuery="1" createdVersion="8" refreshedVersion="8" minRefreshableVersion="3" recordCount="0" supportSubquery="1" supportAdvancedDrill="1" xr:uid="{688CCA8D-A505-4440-A3AC-79D559ED4947}">
  <cacheSource type="external" connectionId="1"/>
  <cacheFields count="3">
    <cacheField name="[Table1].[Weekday].[Weekday]" caption="Weekday" numFmtId="0" hierarchy="40" level="1">
      <sharedItems count="7">
        <s v="Friday"/>
        <s v="Monday"/>
        <s v="Saturday"/>
        <s v="Sunday"/>
        <s v="Thursday"/>
        <s v="Tuesday"/>
        <s v="Wednesday"/>
      </sharedItems>
    </cacheField>
    <cacheField name="[Measures].[Count of ID]" caption="Count of ID" numFmtId="0" hierarchy="46" level="32767"/>
    <cacheField name="[Table1].[Year].[Year]" caption="Year" numFmtId="0" hierarchy="41" level="1">
      <sharedItems containsSemiMixedTypes="0" containsNonDate="0" containsString="0"/>
    </cacheField>
  </cacheFields>
  <cacheHierarchies count="55">
    <cacheHierarchy uniqueName="[Table1].[ID]" caption="ID" attribute="1" defaultMemberUniqueName="[Table1].[ID].[All]" allUniqueName="[Table1].[ID].[All]" dimensionUniqueName="[Table1]" displayFolder="" count="0" memberValueDatatype="20" unbalanced="0"/>
    <cacheHierarchy uniqueName="[Table1].[Year_Birth]" caption="Year_Birth" attribute="1" defaultMemberUniqueName="[Table1].[Year_Birth].[All]" allUniqueName="[Table1].[Year_Birth].[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Marital_Status]" caption="Marital_Status" attribute="1" defaultMemberUniqueName="[Table1].[Marital_Status].[All]" allUniqueName="[Table1].[Marital_Status].[All]" dimensionUniqueName="[Table1]" displayFolder="" count="0" memberValueDatatype="130" unbalanced="0"/>
    <cacheHierarchy uniqueName="[Table1].[Income]" caption="Income" attribute="1" defaultMemberUniqueName="[Table1].[Income].[All]" allUniqueName="[Table1].[Income].[All]" dimensionUniqueName="[Table1]" displayFolder="" count="0" memberValueDatatype="20" unbalanced="0"/>
    <cacheHierarchy uniqueName="[Table1].[Kidhome]" caption="Kidhome" attribute="1" defaultMemberUniqueName="[Table1].[Kidhome].[All]" allUniqueName="[Table1].[Kidhome].[All]" dimensionUniqueName="[Table1]" displayFolder="" count="0" memberValueDatatype="20" unbalanced="0"/>
    <cacheHierarchy uniqueName="[Table1].[Teenhome]" caption="Teenhome" attribute="1" defaultMemberUniqueName="[Table1].[Teenhome].[All]" allUniqueName="[Table1].[Teenhome].[All]" dimensionUniqueName="[Table1]" displayFolder="" count="0" memberValueDatatype="20" unbalanced="0"/>
    <cacheHierarchy uniqueName="[Table1].[Date_Customer]" caption="Date_Customer" attribute="1" time="1" defaultMemberUniqueName="[Table1].[Date_Customer].[All]" allUniqueName="[Table1].[Date_Customer].[All]" dimensionUniqueName="[Table1]" displayFolder="" count="0" memberValueDatatype="7" unbalanced="0"/>
    <cacheHierarchy uniqueName="[Table1].[Recency]" caption="Recency" attribute="1" defaultMemberUniqueName="[Table1].[Recency].[All]" allUniqueName="[Table1].[Recency].[All]" dimensionUniqueName="[Table1]" displayFolder="" count="0" memberValueDatatype="20" unbalanced="0"/>
    <cacheHierarchy uniqueName="[Table1].[MntWines]" caption="MntWines" attribute="1" defaultMemberUniqueName="[Table1].[MntWines].[All]" allUniqueName="[Table1].[MntWines].[All]" dimensionUniqueName="[Table1]" displayFolder="" count="0" memberValueDatatype="20" unbalanced="0"/>
    <cacheHierarchy uniqueName="[Table1].[MntFruits]" caption="MntFruits" attribute="1" defaultMemberUniqueName="[Table1].[MntFruits].[All]" allUniqueName="[Table1].[MntFruits].[All]" dimensionUniqueName="[Table1]" displayFolder="" count="0" memberValueDatatype="20" unbalanced="0"/>
    <cacheHierarchy uniqueName="[Table1].[MntMeatProducts]" caption="MntMeatProducts" attribute="1" defaultMemberUniqueName="[Table1].[MntMeatProducts].[All]" allUniqueName="[Table1].[MntMeatProducts].[All]" dimensionUniqueName="[Table1]" displayFolder="" count="0" memberValueDatatype="20" unbalanced="0"/>
    <cacheHierarchy uniqueName="[Table1].[MntFishProducts]" caption="MntFishProducts" attribute="1" defaultMemberUniqueName="[Table1].[MntFishProducts].[All]" allUniqueName="[Table1].[MntFishProducts].[All]" dimensionUniqueName="[Table1]" displayFolder="" count="0" memberValueDatatype="20" unbalanced="0"/>
    <cacheHierarchy uniqueName="[Table1].[MntSweetProducts]" caption="MntSweetProducts" attribute="1" defaultMemberUniqueName="[Table1].[MntSweetProducts].[All]" allUniqueName="[Table1].[MntSweetProducts].[All]" dimensionUniqueName="[Table1]" displayFolder="" count="0" memberValueDatatype="20" unbalanced="0"/>
    <cacheHierarchy uniqueName="[Table1].[MntGoldProds]" caption="MntGoldProds" attribute="1" defaultMemberUniqueName="[Table1].[MntGoldProds].[All]" allUniqueName="[Table1].[MntGoldProds].[All]" dimensionUniqueName="[Table1]" displayFolder="" count="0" memberValueDatatype="20" unbalanced="0"/>
    <cacheHierarchy uniqueName="[Table1].[NumDealsPurchases]" caption="NumDealsPurchases" attribute="1" defaultMemberUniqueName="[Table1].[NumDealsPurchases].[All]" allUniqueName="[Table1].[NumDealsPurchases].[All]" dimensionUniqueName="[Table1]" displayFolder="" count="0" memberValueDatatype="20" unbalanced="0"/>
    <cacheHierarchy uniqueName="[Table1].[NumWebPurchases]" caption="NumWebPurchases" attribute="1" defaultMemberUniqueName="[Table1].[NumWebPurchases].[All]" allUniqueName="[Table1].[NumWebPurchases].[All]" dimensionUniqueName="[Table1]" displayFolder="" count="0" memberValueDatatype="20" unbalanced="0"/>
    <cacheHierarchy uniqueName="[Table1].[NumCatalogPurchases]" caption="NumCatalogPurchases" attribute="1" defaultMemberUniqueName="[Table1].[NumCatalogPurchases].[All]" allUniqueName="[Table1].[NumCatalogPurchases].[All]" dimensionUniqueName="[Table1]" displayFolder="" count="0" memberValueDatatype="20" unbalanced="0"/>
    <cacheHierarchy uniqueName="[Table1].[NumStorePurchases]" caption="NumStorePurchases" attribute="1" defaultMemberUniqueName="[Table1].[NumStorePurchases].[All]" allUniqueName="[Table1].[NumStorePurchases].[All]" dimensionUniqueName="[Table1]" displayFolder="" count="0" memberValueDatatype="20" unbalanced="0"/>
    <cacheHierarchy uniqueName="[Table1].[NumWebVisitsMonth]" caption="NumWebVisitsMonth" attribute="1" defaultMemberUniqueName="[Table1].[NumWebVisitsMonth].[All]" allUniqueName="[Table1].[NumWebVisitsMonth].[All]" dimensionUniqueName="[Table1]" displayFolder="" count="0" memberValueDatatype="20" unbalanced="0"/>
    <cacheHierarchy uniqueName="[Table1].[AcceptedCmp3]" caption="AcceptedCmp3" attribute="1" defaultMemberUniqueName="[Table1].[AcceptedCmp3].[All]" allUniqueName="[Table1].[AcceptedCmp3].[All]" dimensionUniqueName="[Table1]" displayFolder="" count="0" memberValueDatatype="20" unbalanced="0"/>
    <cacheHierarchy uniqueName="[Table1].[AcceptedCmp4]" caption="AcceptedCmp4" attribute="1" defaultMemberUniqueName="[Table1].[AcceptedCmp4].[All]" allUniqueName="[Table1].[AcceptedCmp4].[All]" dimensionUniqueName="[Table1]" displayFolder="" count="0" memberValueDatatype="20" unbalanced="0"/>
    <cacheHierarchy uniqueName="[Table1].[AcceptedCmp5]" caption="AcceptedCmp5" attribute="1" defaultMemberUniqueName="[Table1].[AcceptedCmp5].[All]" allUniqueName="[Table1].[AcceptedCmp5].[All]" dimensionUniqueName="[Table1]" displayFolder="" count="0" memberValueDatatype="20" unbalanced="0"/>
    <cacheHierarchy uniqueName="[Table1].[AcceptedCmp1]" caption="AcceptedCmp1" attribute="1" defaultMemberUniqueName="[Table1].[AcceptedCmp1].[All]" allUniqueName="[Table1].[AcceptedCmp1].[All]" dimensionUniqueName="[Table1]" displayFolder="" count="0" memberValueDatatype="20" unbalanced="0"/>
    <cacheHierarchy uniqueName="[Table1].[AcceptedCmp2]" caption="AcceptedCmp2" attribute="1" defaultMemberUniqueName="[Table1].[AcceptedCmp2].[All]" allUniqueName="[Table1].[AcceptedCmp2].[All]" dimensionUniqueName="[Table1]" displayFolder="" count="0" memberValueDatatype="20" unbalanced="0"/>
    <cacheHierarchy uniqueName="[Table1].[Response]" caption="Response" attribute="1" defaultMemberUniqueName="[Table1].[Response].[All]" allUniqueName="[Table1].[Response].[All]" dimensionUniqueName="[Table1]" displayFolder="" count="0" memberValueDatatype="20" unbalanced="0"/>
    <cacheHierarchy uniqueName="[Table1].[Complain]" caption="Complain" attribute="1" defaultMemberUniqueName="[Table1].[Complain].[All]" allUniqueName="[Table1].[Complain].[All]" dimensionUniqueName="[Table1]" displayFolder="" count="0" memberValueDatatype="20" unbalanced="0"/>
    <cacheHierarchy uniqueName="[Table1].[Country]" caption="Country" attribute="1" defaultMemberUniqueName="[Table1].[Country].[All]" allUniqueName="[Table1].[Country].[All]" dimensionUniqueName="[Table1]" displayFolder="" count="2" memberValueDatatype="130" unbalanced="0"/>
    <cacheHierarchy uniqueName="[Table1].[Age]" caption="Age" attribute="1" defaultMemberUniqueName="[Table1].[Age].[All]" allUniqueName="[Table1].[Age].[All]" dimensionUniqueName="[Table1]" displayFolder="" count="0" memberValueDatatype="20" unbalanced="0"/>
    <cacheHierarchy uniqueName="[Table1].[Age Groups]" caption="Age Groups" attribute="1" defaultMemberUniqueName="[Table1].[Age Groups].[All]" allUniqueName="[Table1].[Age Groups].[All]" dimensionUniqueName="[Table1]" displayFolder="" count="0" memberValueDatatype="130" unbalanced="0"/>
    <cacheHierarchy uniqueName="[Table1].[Income groups]" caption="Income groups" attribute="1" defaultMemberUniqueName="[Table1].[Income groups].[All]" allUniqueName="[Table1].[Income groups].[All]" dimensionUniqueName="[Table1]" displayFolder="" count="0" memberValueDatatype="130" unbalanced="0"/>
    <cacheHierarchy uniqueName="[Table1].[NumDealPurchased Groups]" caption="NumDealPurchased Groups" attribute="1" defaultMemberUniqueName="[Table1].[NumDealPurchased Groups].[All]" allUniqueName="[Table1].[NumDealPurchased Groups].[All]" dimensionUniqueName="[Table1]" displayFolder="" count="0" memberValueDatatype="130" unbalanced="0"/>
    <cacheHierarchy uniqueName="[Table1].[NumWebPurchases Groups]" caption="NumWebPurchases Groups" attribute="1" defaultMemberUniqueName="[Table1].[NumWebPurchases Groups].[All]" allUniqueName="[Table1].[NumWebPurchases Groups].[All]" dimensionUniqueName="[Table1]" displayFolder="" count="0" memberValueDatatype="130" unbalanced="0"/>
    <cacheHierarchy uniqueName="[Table1].[NumCatalogPurchases Groups]" caption="NumCatalogPurchases Groups" attribute="1" defaultMemberUniqueName="[Table1].[NumCatalogPurchases Groups].[All]" allUniqueName="[Table1].[NumCatalogPurchases Groups].[All]" dimensionUniqueName="[Table1]" displayFolder="" count="0" memberValueDatatype="130" unbalanced="0"/>
    <cacheHierarchy uniqueName="[Table1].[NumStorePurchases Groups]" caption="NumStorePurchases Groups" attribute="1" defaultMemberUniqueName="[Table1].[NumStorePurchases Groups].[All]" allUniqueName="[Table1].[NumStorePurchases Groups].[All]" dimensionUniqueName="[Table1]" displayFolder="" count="0" memberValueDatatype="130" unbalanced="0"/>
    <cacheHierarchy uniqueName="[Table1].[NumWebVisitsMonth Groups]" caption="NumWebVisitsMonth Groups" attribute="1" defaultMemberUniqueName="[Table1].[NumWebVisitsMonth Groups].[All]" allUniqueName="[Table1].[NumWebVisitsMonth Groups].[All]" dimensionUniqueName="[Table1]" displayFolder="" count="0" memberValueDatatype="130" unbalanced="0"/>
    <cacheHierarchy uniqueName="[Table1].[Dt_Customer (Year)]" caption="Dt_Customer (Year)" attribute="1" defaultMemberUniqueName="[Table1].[Dt_Customer (Year)].[All]" allUniqueName="[Table1].[Dt_Customer (Year)].[All]" dimensionUniqueName="[Table1]" displayFolder="" count="0" memberValueDatatype="20" unbalanced="0"/>
    <cacheHierarchy uniqueName="[Table1].[Dt_Customer (Quarter)]" caption="Dt_Customer (Quarter)" attribute="1" defaultMemberUniqueName="[Table1].[Dt_Customer (Quarter)].[All]" allUniqueName="[Table1].[Dt_Customer (Quarter)].[All]" dimensionUniqueName="[Table1]" displayFolder="" count="0" memberValueDatatype="20" unbalanced="0"/>
    <cacheHierarchy uniqueName="[Table1].[Dt_Customer (Month)]" caption="Dt_Customer (Month)" attribute="1" defaultMemberUniqueName="[Table1].[Dt_Customer (Month)].[All]" allUniqueName="[Table1].[Dt_Customer (Month)].[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Weekday]" caption="Weekday" attribute="1" defaultMemberUniqueName="[Table1].[Weekday].[All]" allUniqueName="[Table1].[Weekday].[All]" dimensionUniqueName="[Table1]" displayFolder="" count="2" memberValueDatatype="130" unbalanced="0">
      <fieldsUsage count="2">
        <fieldUsage x="-1"/>
        <fieldUsage x="0"/>
      </fieldsUsage>
    </cacheHierarchy>
    <cacheHierarchy uniqueName="[Table1].[Year]" caption="Year" attribute="1" defaultMemberUniqueName="[Table1].[Year].[All]" allUniqueName="[Table1].[Year].[All]" dimensionUniqueName="[Table1]" displayFolder="" count="2" memberValueDatatype="20" unbalanced="0">
      <fieldsUsage count="2">
        <fieldUsage x="-1"/>
        <fieldUsage x="2"/>
      </fieldsUsage>
    </cacheHierarchy>
    <cacheHierarchy uniqueName="[Table1].[Dt_Customer (Month Index)]" caption="Dt_Customer (Month Index)" attribute="1" defaultMemberUniqueName="[Table1].[Dt_Customer (Month Index)].[All]" allUniqueName="[Table1].[Dt_Customer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ID]" caption="Sum of ID" measure="1" displayFolder="" measureGroup="Table1" count="0" hidden="1">
      <extLst>
        <ext xmlns:x15="http://schemas.microsoft.com/office/spreadsheetml/2010/11/main" uri="{B97F6D7D-B522-45F9-BDA1-12C45D357490}">
          <x15:cacheHierarchy aggregatedColumn="0"/>
        </ext>
      </extLst>
    </cacheHierarchy>
    <cacheHierarchy uniqueName="[Measures].[Count of ID]" caption="Count of ID" measure="1" displayFolder="" measureGroup="Table1"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MntWines]" caption="Sum of MntWines" measure="1" displayFolder="" measureGroup="Table1" count="0" hidden="1">
      <extLst>
        <ext xmlns:x15="http://schemas.microsoft.com/office/spreadsheetml/2010/11/main" uri="{B97F6D7D-B522-45F9-BDA1-12C45D357490}">
          <x15:cacheHierarchy aggregatedColumn="9"/>
        </ext>
      </extLst>
    </cacheHierarchy>
    <cacheHierarchy uniqueName="[Measures].[Sum of MntFruits]" caption="Sum of MntFruits" measure="1" displayFolder="" measureGroup="Table1" count="0" hidden="1">
      <extLst>
        <ext xmlns:x15="http://schemas.microsoft.com/office/spreadsheetml/2010/11/main" uri="{B97F6D7D-B522-45F9-BDA1-12C45D357490}">
          <x15:cacheHierarchy aggregatedColumn="10"/>
        </ext>
      </extLst>
    </cacheHierarchy>
    <cacheHierarchy uniqueName="[Measures].[Sum of MntMeatProducts]" caption="Sum of MntMeatProducts" measure="1" displayFolder="" measureGroup="Table1" count="0" hidden="1">
      <extLst>
        <ext xmlns:x15="http://schemas.microsoft.com/office/spreadsheetml/2010/11/main" uri="{B97F6D7D-B522-45F9-BDA1-12C45D357490}">
          <x15:cacheHierarchy aggregatedColumn="11"/>
        </ext>
      </extLst>
    </cacheHierarchy>
    <cacheHierarchy uniqueName="[Measures].[Sum of MntFishProducts]" caption="Sum of MntFishProducts" measure="1" displayFolder="" measureGroup="Table1" count="0" hidden="1">
      <extLst>
        <ext xmlns:x15="http://schemas.microsoft.com/office/spreadsheetml/2010/11/main" uri="{B97F6D7D-B522-45F9-BDA1-12C45D357490}">
          <x15:cacheHierarchy aggregatedColumn="12"/>
        </ext>
      </extLst>
    </cacheHierarchy>
    <cacheHierarchy uniqueName="[Measures].[Sum of MntSweetProducts]" caption="Sum of MntSweetProducts" measure="1" displayFolder="" measureGroup="Table1" count="0" hidden="1">
      <extLst>
        <ext xmlns:x15="http://schemas.microsoft.com/office/spreadsheetml/2010/11/main" uri="{B97F6D7D-B522-45F9-BDA1-12C45D357490}">
          <x15:cacheHierarchy aggregatedColumn="13"/>
        </ext>
      </extLst>
    </cacheHierarchy>
    <cacheHierarchy uniqueName="[Measures].[Sum of MntGoldProds]" caption="Sum of MntGoldProds" measure="1" displayFolder="" measureGroup="Table1" count="0" hidden="1">
      <extLst>
        <ext xmlns:x15="http://schemas.microsoft.com/office/spreadsheetml/2010/11/main" uri="{B97F6D7D-B522-45F9-BDA1-12C45D357490}">
          <x15:cacheHierarchy aggregatedColumn="14"/>
        </ext>
      </extLst>
    </cacheHierarchy>
    <cacheHierarchy uniqueName="[Measures].[Count of NumCatalogPurchases Groups]" caption="Count of NumCatalogPurchases Groups" measure="1" displayFolder="" measureGroup="Table1" count="0" hidden="1">
      <extLst>
        <ext xmlns:x15="http://schemas.microsoft.com/office/spreadsheetml/2010/11/main" uri="{B97F6D7D-B522-45F9-BDA1-12C45D357490}">
          <x15:cacheHierarchy aggregatedColumn="33"/>
        </ext>
      </extLst>
    </cacheHierarchy>
    <cacheHierarchy uniqueName="[Measures].[Count of NumStorePurchases Groups]" caption="Count of NumStorePurchases Groups" measure="1" displayFolder="" measureGroup="Table1" count="0" hidden="1">
      <extLst>
        <ext xmlns:x15="http://schemas.microsoft.com/office/spreadsheetml/2010/11/main" uri="{B97F6D7D-B522-45F9-BDA1-12C45D357490}">
          <x15:cacheHierarchy aggregatedColumn="3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ZAHBIA" refreshedDate="45610.95061550926" backgroundQuery="1" createdVersion="8" refreshedVersion="8" minRefreshableVersion="3" recordCount="0" supportSubquery="1" supportAdvancedDrill="1" xr:uid="{08D4F8B2-56FA-4345-9AD5-D31B40959269}">
  <cacheSource type="external" connectionId="1"/>
  <cacheFields count="7">
    <cacheField name="[Measures].[Sum of MntWines]" caption="Sum of MntWines" numFmtId="0" hierarchy="47" level="32767"/>
    <cacheField name="[Measures].[Sum of MntFruits]" caption="Sum of MntFruits" numFmtId="0" hierarchy="48" level="32767"/>
    <cacheField name="[Measures].[Sum of MntMeatProducts]" caption="Sum of MntMeatProducts" numFmtId="0" hierarchy="49" level="32767"/>
    <cacheField name="[Measures].[Sum of MntFishProducts]" caption="Sum of MntFishProducts" numFmtId="0" hierarchy="50" level="32767"/>
    <cacheField name="[Measures].[Sum of MntSweetProducts]" caption="Sum of MntSweetProducts" numFmtId="0" hierarchy="51" level="32767"/>
    <cacheField name="[Measures].[Sum of MntGoldProds]" caption="Sum of MntGoldProds" numFmtId="0" hierarchy="52" level="32767"/>
    <cacheField name="[Table1].[Year].[Year]" caption="Year" numFmtId="0" hierarchy="41" level="1">
      <sharedItems containsSemiMixedTypes="0" containsNonDate="0" containsString="0"/>
    </cacheField>
  </cacheFields>
  <cacheHierarchies count="55">
    <cacheHierarchy uniqueName="[Table1].[ID]" caption="ID" attribute="1" defaultMemberUniqueName="[Table1].[ID].[All]" allUniqueName="[Table1].[ID].[All]" dimensionUniqueName="[Table1]" displayFolder="" count="0" memberValueDatatype="20" unbalanced="0"/>
    <cacheHierarchy uniqueName="[Table1].[Year_Birth]" caption="Year_Birth" attribute="1" defaultMemberUniqueName="[Table1].[Year_Birth].[All]" allUniqueName="[Table1].[Year_Birth].[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Marital_Status]" caption="Marital_Status" attribute="1" defaultMemberUniqueName="[Table1].[Marital_Status].[All]" allUniqueName="[Table1].[Marital_Status].[All]" dimensionUniqueName="[Table1]" displayFolder="" count="0" memberValueDatatype="130" unbalanced="0"/>
    <cacheHierarchy uniqueName="[Table1].[Income]" caption="Income" attribute="1" defaultMemberUniqueName="[Table1].[Income].[All]" allUniqueName="[Table1].[Income].[All]" dimensionUniqueName="[Table1]" displayFolder="" count="0" memberValueDatatype="20" unbalanced="0"/>
    <cacheHierarchy uniqueName="[Table1].[Kidhome]" caption="Kidhome" attribute="1" defaultMemberUniqueName="[Table1].[Kidhome].[All]" allUniqueName="[Table1].[Kidhome].[All]" dimensionUniqueName="[Table1]" displayFolder="" count="0" memberValueDatatype="20" unbalanced="0"/>
    <cacheHierarchy uniqueName="[Table1].[Teenhome]" caption="Teenhome" attribute="1" defaultMemberUniqueName="[Table1].[Teenhome].[All]" allUniqueName="[Table1].[Teenhome].[All]" dimensionUniqueName="[Table1]" displayFolder="" count="0" memberValueDatatype="20" unbalanced="0"/>
    <cacheHierarchy uniqueName="[Table1].[Date_Customer]" caption="Date_Customer" attribute="1" time="1" defaultMemberUniqueName="[Table1].[Date_Customer].[All]" allUniqueName="[Table1].[Date_Customer].[All]" dimensionUniqueName="[Table1]" displayFolder="" count="0" memberValueDatatype="7" unbalanced="0"/>
    <cacheHierarchy uniqueName="[Table1].[Recency]" caption="Recency" attribute="1" defaultMemberUniqueName="[Table1].[Recency].[All]" allUniqueName="[Table1].[Recency].[All]" dimensionUniqueName="[Table1]" displayFolder="" count="0" memberValueDatatype="20" unbalanced="0"/>
    <cacheHierarchy uniqueName="[Table1].[MntWines]" caption="MntWines" attribute="1" defaultMemberUniqueName="[Table1].[MntWines].[All]" allUniqueName="[Table1].[MntWines].[All]" dimensionUniqueName="[Table1]" displayFolder="" count="0" memberValueDatatype="20" unbalanced="0"/>
    <cacheHierarchy uniqueName="[Table1].[MntFruits]" caption="MntFruits" attribute="1" defaultMemberUniqueName="[Table1].[MntFruits].[All]" allUniqueName="[Table1].[MntFruits].[All]" dimensionUniqueName="[Table1]" displayFolder="" count="0" memberValueDatatype="20" unbalanced="0"/>
    <cacheHierarchy uniqueName="[Table1].[MntMeatProducts]" caption="MntMeatProducts" attribute="1" defaultMemberUniqueName="[Table1].[MntMeatProducts].[All]" allUniqueName="[Table1].[MntMeatProducts].[All]" dimensionUniqueName="[Table1]" displayFolder="" count="0" memberValueDatatype="20" unbalanced="0"/>
    <cacheHierarchy uniqueName="[Table1].[MntFishProducts]" caption="MntFishProducts" attribute="1" defaultMemberUniqueName="[Table1].[MntFishProducts].[All]" allUniqueName="[Table1].[MntFishProducts].[All]" dimensionUniqueName="[Table1]" displayFolder="" count="0" memberValueDatatype="20" unbalanced="0"/>
    <cacheHierarchy uniqueName="[Table1].[MntSweetProducts]" caption="MntSweetProducts" attribute="1" defaultMemberUniqueName="[Table1].[MntSweetProducts].[All]" allUniqueName="[Table1].[MntSweetProducts].[All]" dimensionUniqueName="[Table1]" displayFolder="" count="0" memberValueDatatype="20" unbalanced="0"/>
    <cacheHierarchy uniqueName="[Table1].[MntGoldProds]" caption="MntGoldProds" attribute="1" defaultMemberUniqueName="[Table1].[MntGoldProds].[All]" allUniqueName="[Table1].[MntGoldProds].[All]" dimensionUniqueName="[Table1]" displayFolder="" count="0" memberValueDatatype="20" unbalanced="0"/>
    <cacheHierarchy uniqueName="[Table1].[NumDealsPurchases]" caption="NumDealsPurchases" attribute="1" defaultMemberUniqueName="[Table1].[NumDealsPurchases].[All]" allUniqueName="[Table1].[NumDealsPurchases].[All]" dimensionUniqueName="[Table1]" displayFolder="" count="0" memberValueDatatype="20" unbalanced="0"/>
    <cacheHierarchy uniqueName="[Table1].[NumWebPurchases]" caption="NumWebPurchases" attribute="1" defaultMemberUniqueName="[Table1].[NumWebPurchases].[All]" allUniqueName="[Table1].[NumWebPurchases].[All]" dimensionUniqueName="[Table1]" displayFolder="" count="0" memberValueDatatype="20" unbalanced="0"/>
    <cacheHierarchy uniqueName="[Table1].[NumCatalogPurchases]" caption="NumCatalogPurchases" attribute="1" defaultMemberUniqueName="[Table1].[NumCatalogPurchases].[All]" allUniqueName="[Table1].[NumCatalogPurchases].[All]" dimensionUniqueName="[Table1]" displayFolder="" count="0" memberValueDatatype="20" unbalanced="0"/>
    <cacheHierarchy uniqueName="[Table1].[NumStorePurchases]" caption="NumStorePurchases" attribute="1" defaultMemberUniqueName="[Table1].[NumStorePurchases].[All]" allUniqueName="[Table1].[NumStorePurchases].[All]" dimensionUniqueName="[Table1]" displayFolder="" count="0" memberValueDatatype="20" unbalanced="0"/>
    <cacheHierarchy uniqueName="[Table1].[NumWebVisitsMonth]" caption="NumWebVisitsMonth" attribute="1" defaultMemberUniqueName="[Table1].[NumWebVisitsMonth].[All]" allUniqueName="[Table1].[NumWebVisitsMonth].[All]" dimensionUniqueName="[Table1]" displayFolder="" count="0" memberValueDatatype="20" unbalanced="0"/>
    <cacheHierarchy uniqueName="[Table1].[AcceptedCmp3]" caption="AcceptedCmp3" attribute="1" defaultMemberUniqueName="[Table1].[AcceptedCmp3].[All]" allUniqueName="[Table1].[AcceptedCmp3].[All]" dimensionUniqueName="[Table1]" displayFolder="" count="0" memberValueDatatype="20" unbalanced="0"/>
    <cacheHierarchy uniqueName="[Table1].[AcceptedCmp4]" caption="AcceptedCmp4" attribute="1" defaultMemberUniqueName="[Table1].[AcceptedCmp4].[All]" allUniqueName="[Table1].[AcceptedCmp4].[All]" dimensionUniqueName="[Table1]" displayFolder="" count="0" memberValueDatatype="20" unbalanced="0"/>
    <cacheHierarchy uniqueName="[Table1].[AcceptedCmp5]" caption="AcceptedCmp5" attribute="1" defaultMemberUniqueName="[Table1].[AcceptedCmp5].[All]" allUniqueName="[Table1].[AcceptedCmp5].[All]" dimensionUniqueName="[Table1]" displayFolder="" count="0" memberValueDatatype="20" unbalanced="0"/>
    <cacheHierarchy uniqueName="[Table1].[AcceptedCmp1]" caption="AcceptedCmp1" attribute="1" defaultMemberUniqueName="[Table1].[AcceptedCmp1].[All]" allUniqueName="[Table1].[AcceptedCmp1].[All]" dimensionUniqueName="[Table1]" displayFolder="" count="0" memberValueDatatype="20" unbalanced="0"/>
    <cacheHierarchy uniqueName="[Table1].[AcceptedCmp2]" caption="AcceptedCmp2" attribute="1" defaultMemberUniqueName="[Table1].[AcceptedCmp2].[All]" allUniqueName="[Table1].[AcceptedCmp2].[All]" dimensionUniqueName="[Table1]" displayFolder="" count="0" memberValueDatatype="20" unbalanced="0"/>
    <cacheHierarchy uniqueName="[Table1].[Response]" caption="Response" attribute="1" defaultMemberUniqueName="[Table1].[Response].[All]" allUniqueName="[Table1].[Response].[All]" dimensionUniqueName="[Table1]" displayFolder="" count="0" memberValueDatatype="20" unbalanced="0"/>
    <cacheHierarchy uniqueName="[Table1].[Complain]" caption="Complain" attribute="1" defaultMemberUniqueName="[Table1].[Complain].[All]" allUniqueName="[Table1].[Complain].[All]" dimensionUniqueName="[Table1]" displayFolder="" count="0" memberValueDatatype="20" unbalanced="0"/>
    <cacheHierarchy uniqueName="[Table1].[Country]" caption="Country" attribute="1" defaultMemberUniqueName="[Table1].[Country].[All]" allUniqueName="[Table1].[Country].[All]" dimensionUniqueName="[Table1]" displayFolder="" count="2" memberValueDatatype="130" unbalanced="0"/>
    <cacheHierarchy uniqueName="[Table1].[Age]" caption="Age" attribute="1" defaultMemberUniqueName="[Table1].[Age].[All]" allUniqueName="[Table1].[Age].[All]" dimensionUniqueName="[Table1]" displayFolder="" count="0" memberValueDatatype="20" unbalanced="0"/>
    <cacheHierarchy uniqueName="[Table1].[Age Groups]" caption="Age Groups" attribute="1" defaultMemberUniqueName="[Table1].[Age Groups].[All]" allUniqueName="[Table1].[Age Groups].[All]" dimensionUniqueName="[Table1]" displayFolder="" count="0" memberValueDatatype="130" unbalanced="0"/>
    <cacheHierarchy uniqueName="[Table1].[Income groups]" caption="Income groups" attribute="1" defaultMemberUniqueName="[Table1].[Income groups].[All]" allUniqueName="[Table1].[Income groups].[All]" dimensionUniqueName="[Table1]" displayFolder="" count="0" memberValueDatatype="130" unbalanced="0"/>
    <cacheHierarchy uniqueName="[Table1].[NumDealPurchased Groups]" caption="NumDealPurchased Groups" attribute="1" defaultMemberUniqueName="[Table1].[NumDealPurchased Groups].[All]" allUniqueName="[Table1].[NumDealPurchased Groups].[All]" dimensionUniqueName="[Table1]" displayFolder="" count="0" memberValueDatatype="130" unbalanced="0"/>
    <cacheHierarchy uniqueName="[Table1].[NumWebPurchases Groups]" caption="NumWebPurchases Groups" attribute="1" defaultMemberUniqueName="[Table1].[NumWebPurchases Groups].[All]" allUniqueName="[Table1].[NumWebPurchases Groups].[All]" dimensionUniqueName="[Table1]" displayFolder="" count="0" memberValueDatatype="130" unbalanced="0"/>
    <cacheHierarchy uniqueName="[Table1].[NumCatalogPurchases Groups]" caption="NumCatalogPurchases Groups" attribute="1" defaultMemberUniqueName="[Table1].[NumCatalogPurchases Groups].[All]" allUniqueName="[Table1].[NumCatalogPurchases Groups].[All]" dimensionUniqueName="[Table1]" displayFolder="" count="0" memberValueDatatype="130" unbalanced="0"/>
    <cacheHierarchy uniqueName="[Table1].[NumStorePurchases Groups]" caption="NumStorePurchases Groups" attribute="1" defaultMemberUniqueName="[Table1].[NumStorePurchases Groups].[All]" allUniqueName="[Table1].[NumStorePurchases Groups].[All]" dimensionUniqueName="[Table1]" displayFolder="" count="0" memberValueDatatype="130" unbalanced="0"/>
    <cacheHierarchy uniqueName="[Table1].[NumWebVisitsMonth Groups]" caption="NumWebVisitsMonth Groups" attribute="1" defaultMemberUniqueName="[Table1].[NumWebVisitsMonth Groups].[All]" allUniqueName="[Table1].[NumWebVisitsMonth Groups].[All]" dimensionUniqueName="[Table1]" displayFolder="" count="0" memberValueDatatype="130" unbalanced="0"/>
    <cacheHierarchy uniqueName="[Table1].[Dt_Customer (Year)]" caption="Dt_Customer (Year)" attribute="1" defaultMemberUniqueName="[Table1].[Dt_Customer (Year)].[All]" allUniqueName="[Table1].[Dt_Customer (Year)].[All]" dimensionUniqueName="[Table1]" displayFolder="" count="0" memberValueDatatype="20" unbalanced="0"/>
    <cacheHierarchy uniqueName="[Table1].[Dt_Customer (Quarter)]" caption="Dt_Customer (Quarter)" attribute="1" defaultMemberUniqueName="[Table1].[Dt_Customer (Quarter)].[All]" allUniqueName="[Table1].[Dt_Customer (Quarter)].[All]" dimensionUniqueName="[Table1]" displayFolder="" count="0" memberValueDatatype="20" unbalanced="0"/>
    <cacheHierarchy uniqueName="[Table1].[Dt_Customer (Month)]" caption="Dt_Customer (Month)" attribute="1" defaultMemberUniqueName="[Table1].[Dt_Customer (Month)].[All]" allUniqueName="[Table1].[Dt_Customer (Month)].[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Weekday]" caption="Weekday" attribute="1" defaultMemberUniqueName="[Table1].[Weekday].[All]" allUniqueName="[Table1].[Weekday].[All]" dimensionUniqueName="[Table1]" displayFolder="" count="0" memberValueDatatype="130" unbalanced="0"/>
    <cacheHierarchy uniqueName="[Table1].[Year]" caption="Year" attribute="1" defaultMemberUniqueName="[Table1].[Year].[All]" allUniqueName="[Table1].[Year].[All]" dimensionUniqueName="[Table1]" displayFolder="" count="2" memberValueDatatype="20" unbalanced="0">
      <fieldsUsage count="2">
        <fieldUsage x="-1"/>
        <fieldUsage x="6"/>
      </fieldsUsage>
    </cacheHierarchy>
    <cacheHierarchy uniqueName="[Table1].[Dt_Customer (Month Index)]" caption="Dt_Customer (Month Index)" attribute="1" defaultMemberUniqueName="[Table1].[Dt_Customer (Month Index)].[All]" allUniqueName="[Table1].[Dt_Customer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ID]" caption="Sum of ID" measure="1" displayFolder="" measureGroup="Table1" count="0" hidden="1">
      <extLst>
        <ext xmlns:x15="http://schemas.microsoft.com/office/spreadsheetml/2010/11/main" uri="{B97F6D7D-B522-45F9-BDA1-12C45D357490}">
          <x15:cacheHierarchy aggregatedColumn="0"/>
        </ext>
      </extLst>
    </cacheHierarchy>
    <cacheHierarchy uniqueName="[Measures].[Count of ID]" caption="Count of ID" measure="1" displayFolder="" measureGroup="Table1" count="0" hidden="1">
      <extLst>
        <ext xmlns:x15="http://schemas.microsoft.com/office/spreadsheetml/2010/11/main" uri="{B97F6D7D-B522-45F9-BDA1-12C45D357490}">
          <x15:cacheHierarchy aggregatedColumn="0"/>
        </ext>
      </extLst>
    </cacheHierarchy>
    <cacheHierarchy uniqueName="[Measures].[Sum of MntWines]" caption="Sum of MntWines" measure="1" displayFolder="" measureGroup="Table1" count="0" oneField="1" hidden="1">
      <fieldsUsage count="1">
        <fieldUsage x="0"/>
      </fieldsUsage>
      <extLst>
        <ext xmlns:x15="http://schemas.microsoft.com/office/spreadsheetml/2010/11/main" uri="{B97F6D7D-B522-45F9-BDA1-12C45D357490}">
          <x15:cacheHierarchy aggregatedColumn="9"/>
        </ext>
      </extLst>
    </cacheHierarchy>
    <cacheHierarchy uniqueName="[Measures].[Sum of MntFruits]" caption="Sum of MntFruits" measure="1" displayFolder="" measureGroup="Table1" count="0" oneField="1" hidden="1">
      <fieldsUsage count="1">
        <fieldUsage x="1"/>
      </fieldsUsage>
      <extLst>
        <ext xmlns:x15="http://schemas.microsoft.com/office/spreadsheetml/2010/11/main" uri="{B97F6D7D-B522-45F9-BDA1-12C45D357490}">
          <x15:cacheHierarchy aggregatedColumn="10"/>
        </ext>
      </extLst>
    </cacheHierarchy>
    <cacheHierarchy uniqueName="[Measures].[Sum of MntMeatProducts]" caption="Sum of MntMeatProducts" measure="1" displayFolder="" measureGroup="Table1" count="0" oneField="1" hidden="1">
      <fieldsUsage count="1">
        <fieldUsage x="2"/>
      </fieldsUsage>
      <extLst>
        <ext xmlns:x15="http://schemas.microsoft.com/office/spreadsheetml/2010/11/main" uri="{B97F6D7D-B522-45F9-BDA1-12C45D357490}">
          <x15:cacheHierarchy aggregatedColumn="11"/>
        </ext>
      </extLst>
    </cacheHierarchy>
    <cacheHierarchy uniqueName="[Measures].[Sum of MntFishProducts]" caption="Sum of MntFishProducts" measure="1" displayFolder="" measureGroup="Table1" count="0" oneField="1" hidden="1">
      <fieldsUsage count="1">
        <fieldUsage x="3"/>
      </fieldsUsage>
      <extLst>
        <ext xmlns:x15="http://schemas.microsoft.com/office/spreadsheetml/2010/11/main" uri="{B97F6D7D-B522-45F9-BDA1-12C45D357490}">
          <x15:cacheHierarchy aggregatedColumn="12"/>
        </ext>
      </extLst>
    </cacheHierarchy>
    <cacheHierarchy uniqueName="[Measures].[Sum of MntSweetProducts]" caption="Sum of MntSweetProducts" measure="1" displayFolder="" measureGroup="Table1" count="0" oneField="1" hidden="1">
      <fieldsUsage count="1">
        <fieldUsage x="4"/>
      </fieldsUsage>
      <extLst>
        <ext xmlns:x15="http://schemas.microsoft.com/office/spreadsheetml/2010/11/main" uri="{B97F6D7D-B522-45F9-BDA1-12C45D357490}">
          <x15:cacheHierarchy aggregatedColumn="13"/>
        </ext>
      </extLst>
    </cacheHierarchy>
    <cacheHierarchy uniqueName="[Measures].[Sum of MntGoldProds]" caption="Sum of MntGoldProds" measure="1" displayFolder="" measureGroup="Table1" count="0" oneField="1" hidden="1">
      <fieldsUsage count="1">
        <fieldUsage x="5"/>
      </fieldsUsage>
      <extLst>
        <ext xmlns:x15="http://schemas.microsoft.com/office/spreadsheetml/2010/11/main" uri="{B97F6D7D-B522-45F9-BDA1-12C45D357490}">
          <x15:cacheHierarchy aggregatedColumn="14"/>
        </ext>
      </extLst>
    </cacheHierarchy>
    <cacheHierarchy uniqueName="[Measures].[Count of NumCatalogPurchases Groups]" caption="Count of NumCatalogPurchases Groups" measure="1" displayFolder="" measureGroup="Table1" count="0" hidden="1">
      <extLst>
        <ext xmlns:x15="http://schemas.microsoft.com/office/spreadsheetml/2010/11/main" uri="{B97F6D7D-B522-45F9-BDA1-12C45D357490}">
          <x15:cacheHierarchy aggregatedColumn="33"/>
        </ext>
      </extLst>
    </cacheHierarchy>
    <cacheHierarchy uniqueName="[Measures].[Count of NumStorePurchases Groups]" caption="Count of NumStorePurchases Groups" measure="1" displayFolder="" measureGroup="Table1" count="0" hidden="1">
      <extLst>
        <ext xmlns:x15="http://schemas.microsoft.com/office/spreadsheetml/2010/11/main" uri="{B97F6D7D-B522-45F9-BDA1-12C45D357490}">
          <x15:cacheHierarchy aggregatedColumn="3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ZAHBIA" refreshedDate="45610.950615972222" backgroundQuery="1" createdVersion="8" refreshedVersion="8" minRefreshableVersion="3" recordCount="0" supportSubquery="1" supportAdvancedDrill="1" xr:uid="{A953A0EF-31B8-43FE-ABDD-2FBD4EB73616}">
  <cacheSource type="external" connectionId="1"/>
  <cacheFields count="3">
    <cacheField name="[Table1].[Age Groups].[Age Groups]" caption="Age Groups" numFmtId="0" hierarchy="29" level="1">
      <sharedItems count="4">
        <s v="25-34"/>
        <s v="35-44"/>
        <s v="45-54"/>
        <s v="55+"/>
      </sharedItems>
    </cacheField>
    <cacheField name="[Measures].[Count of ID]" caption="Count of ID" numFmtId="0" hierarchy="46" level="32767"/>
    <cacheField name="[Table1].[Year].[Year]" caption="Year" numFmtId="0" hierarchy="41" level="1">
      <sharedItems containsSemiMixedTypes="0" containsNonDate="0" containsString="0"/>
    </cacheField>
  </cacheFields>
  <cacheHierarchies count="55">
    <cacheHierarchy uniqueName="[Table1].[ID]" caption="ID" attribute="1" defaultMemberUniqueName="[Table1].[ID].[All]" allUniqueName="[Table1].[ID].[All]" dimensionUniqueName="[Table1]" displayFolder="" count="0" memberValueDatatype="20" unbalanced="0"/>
    <cacheHierarchy uniqueName="[Table1].[Year_Birth]" caption="Year_Birth" attribute="1" defaultMemberUniqueName="[Table1].[Year_Birth].[All]" allUniqueName="[Table1].[Year_Birth].[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Marital_Status]" caption="Marital_Status" attribute="1" defaultMemberUniqueName="[Table1].[Marital_Status].[All]" allUniqueName="[Table1].[Marital_Status].[All]" dimensionUniqueName="[Table1]" displayFolder="" count="0" memberValueDatatype="130" unbalanced="0"/>
    <cacheHierarchy uniqueName="[Table1].[Income]" caption="Income" attribute="1" defaultMemberUniqueName="[Table1].[Income].[All]" allUniqueName="[Table1].[Income].[All]" dimensionUniqueName="[Table1]" displayFolder="" count="0" memberValueDatatype="20" unbalanced="0"/>
    <cacheHierarchy uniqueName="[Table1].[Kidhome]" caption="Kidhome" attribute="1" defaultMemberUniqueName="[Table1].[Kidhome].[All]" allUniqueName="[Table1].[Kidhome].[All]" dimensionUniqueName="[Table1]" displayFolder="" count="0" memberValueDatatype="20" unbalanced="0"/>
    <cacheHierarchy uniqueName="[Table1].[Teenhome]" caption="Teenhome" attribute="1" defaultMemberUniqueName="[Table1].[Teenhome].[All]" allUniqueName="[Table1].[Teenhome].[All]" dimensionUniqueName="[Table1]" displayFolder="" count="0" memberValueDatatype="20" unbalanced="0"/>
    <cacheHierarchy uniqueName="[Table1].[Date_Customer]" caption="Date_Customer" attribute="1" time="1" defaultMemberUniqueName="[Table1].[Date_Customer].[All]" allUniqueName="[Table1].[Date_Customer].[All]" dimensionUniqueName="[Table1]" displayFolder="" count="0" memberValueDatatype="7" unbalanced="0"/>
    <cacheHierarchy uniqueName="[Table1].[Recency]" caption="Recency" attribute="1" defaultMemberUniqueName="[Table1].[Recency].[All]" allUniqueName="[Table1].[Recency].[All]" dimensionUniqueName="[Table1]" displayFolder="" count="0" memberValueDatatype="20" unbalanced="0"/>
    <cacheHierarchy uniqueName="[Table1].[MntWines]" caption="MntWines" attribute="1" defaultMemberUniqueName="[Table1].[MntWines].[All]" allUniqueName="[Table1].[MntWines].[All]" dimensionUniqueName="[Table1]" displayFolder="" count="0" memberValueDatatype="20" unbalanced="0"/>
    <cacheHierarchy uniqueName="[Table1].[MntFruits]" caption="MntFruits" attribute="1" defaultMemberUniqueName="[Table1].[MntFruits].[All]" allUniqueName="[Table1].[MntFruits].[All]" dimensionUniqueName="[Table1]" displayFolder="" count="0" memberValueDatatype="20" unbalanced="0"/>
    <cacheHierarchy uniqueName="[Table1].[MntMeatProducts]" caption="MntMeatProducts" attribute="1" defaultMemberUniqueName="[Table1].[MntMeatProducts].[All]" allUniqueName="[Table1].[MntMeatProducts].[All]" dimensionUniqueName="[Table1]" displayFolder="" count="0" memberValueDatatype="20" unbalanced="0"/>
    <cacheHierarchy uniqueName="[Table1].[MntFishProducts]" caption="MntFishProducts" attribute="1" defaultMemberUniqueName="[Table1].[MntFishProducts].[All]" allUniqueName="[Table1].[MntFishProducts].[All]" dimensionUniqueName="[Table1]" displayFolder="" count="0" memberValueDatatype="20" unbalanced="0"/>
    <cacheHierarchy uniqueName="[Table1].[MntSweetProducts]" caption="MntSweetProducts" attribute="1" defaultMemberUniqueName="[Table1].[MntSweetProducts].[All]" allUniqueName="[Table1].[MntSweetProducts].[All]" dimensionUniqueName="[Table1]" displayFolder="" count="0" memberValueDatatype="20" unbalanced="0"/>
    <cacheHierarchy uniqueName="[Table1].[MntGoldProds]" caption="MntGoldProds" attribute="1" defaultMemberUniqueName="[Table1].[MntGoldProds].[All]" allUniqueName="[Table1].[MntGoldProds].[All]" dimensionUniqueName="[Table1]" displayFolder="" count="0" memberValueDatatype="20" unbalanced="0"/>
    <cacheHierarchy uniqueName="[Table1].[NumDealsPurchases]" caption="NumDealsPurchases" attribute="1" defaultMemberUniqueName="[Table1].[NumDealsPurchases].[All]" allUniqueName="[Table1].[NumDealsPurchases].[All]" dimensionUniqueName="[Table1]" displayFolder="" count="0" memberValueDatatype="20" unbalanced="0"/>
    <cacheHierarchy uniqueName="[Table1].[NumWebPurchases]" caption="NumWebPurchases" attribute="1" defaultMemberUniqueName="[Table1].[NumWebPurchases].[All]" allUniqueName="[Table1].[NumWebPurchases].[All]" dimensionUniqueName="[Table1]" displayFolder="" count="0" memberValueDatatype="20" unbalanced="0"/>
    <cacheHierarchy uniqueName="[Table1].[NumCatalogPurchases]" caption="NumCatalogPurchases" attribute="1" defaultMemberUniqueName="[Table1].[NumCatalogPurchases].[All]" allUniqueName="[Table1].[NumCatalogPurchases].[All]" dimensionUniqueName="[Table1]" displayFolder="" count="0" memberValueDatatype="20" unbalanced="0"/>
    <cacheHierarchy uniqueName="[Table1].[NumStorePurchases]" caption="NumStorePurchases" attribute="1" defaultMemberUniqueName="[Table1].[NumStorePurchases].[All]" allUniqueName="[Table1].[NumStorePurchases].[All]" dimensionUniqueName="[Table1]" displayFolder="" count="0" memberValueDatatype="20" unbalanced="0"/>
    <cacheHierarchy uniqueName="[Table1].[NumWebVisitsMonth]" caption="NumWebVisitsMonth" attribute="1" defaultMemberUniqueName="[Table1].[NumWebVisitsMonth].[All]" allUniqueName="[Table1].[NumWebVisitsMonth].[All]" dimensionUniqueName="[Table1]" displayFolder="" count="0" memberValueDatatype="20" unbalanced="0"/>
    <cacheHierarchy uniqueName="[Table1].[AcceptedCmp3]" caption="AcceptedCmp3" attribute="1" defaultMemberUniqueName="[Table1].[AcceptedCmp3].[All]" allUniqueName="[Table1].[AcceptedCmp3].[All]" dimensionUniqueName="[Table1]" displayFolder="" count="0" memberValueDatatype="20" unbalanced="0"/>
    <cacheHierarchy uniqueName="[Table1].[AcceptedCmp4]" caption="AcceptedCmp4" attribute="1" defaultMemberUniqueName="[Table1].[AcceptedCmp4].[All]" allUniqueName="[Table1].[AcceptedCmp4].[All]" dimensionUniqueName="[Table1]" displayFolder="" count="0" memberValueDatatype="20" unbalanced="0"/>
    <cacheHierarchy uniqueName="[Table1].[AcceptedCmp5]" caption="AcceptedCmp5" attribute="1" defaultMemberUniqueName="[Table1].[AcceptedCmp5].[All]" allUniqueName="[Table1].[AcceptedCmp5].[All]" dimensionUniqueName="[Table1]" displayFolder="" count="0" memberValueDatatype="20" unbalanced="0"/>
    <cacheHierarchy uniqueName="[Table1].[AcceptedCmp1]" caption="AcceptedCmp1" attribute="1" defaultMemberUniqueName="[Table1].[AcceptedCmp1].[All]" allUniqueName="[Table1].[AcceptedCmp1].[All]" dimensionUniqueName="[Table1]" displayFolder="" count="0" memberValueDatatype="20" unbalanced="0"/>
    <cacheHierarchy uniqueName="[Table1].[AcceptedCmp2]" caption="AcceptedCmp2" attribute="1" defaultMemberUniqueName="[Table1].[AcceptedCmp2].[All]" allUniqueName="[Table1].[AcceptedCmp2].[All]" dimensionUniqueName="[Table1]" displayFolder="" count="0" memberValueDatatype="20" unbalanced="0"/>
    <cacheHierarchy uniqueName="[Table1].[Response]" caption="Response" attribute="1" defaultMemberUniqueName="[Table1].[Response].[All]" allUniqueName="[Table1].[Response].[All]" dimensionUniqueName="[Table1]" displayFolder="" count="0" memberValueDatatype="20" unbalanced="0"/>
    <cacheHierarchy uniqueName="[Table1].[Complain]" caption="Complain" attribute="1" defaultMemberUniqueName="[Table1].[Complain].[All]" allUniqueName="[Table1].[Complain].[All]" dimensionUniqueName="[Table1]" displayFolder="" count="0" memberValueDatatype="20" unbalanced="0"/>
    <cacheHierarchy uniqueName="[Table1].[Country]" caption="Country" attribute="1" defaultMemberUniqueName="[Table1].[Country].[All]" allUniqueName="[Table1].[Country].[All]" dimensionUniqueName="[Table1]" displayFolder="" count="2" memberValueDatatype="130" unbalanced="0"/>
    <cacheHierarchy uniqueName="[Table1].[Age]" caption="Age" attribute="1" defaultMemberUniqueName="[Table1].[Age].[All]" allUniqueName="[Table1].[Age].[All]" dimensionUniqueName="[Table1]" displayFolder="" count="0" memberValueDatatype="20" unbalanced="0"/>
    <cacheHierarchy uniqueName="[Table1].[Age Groups]" caption="Age Groups" attribute="1" defaultMemberUniqueName="[Table1].[Age Groups].[All]" allUniqueName="[Table1].[Age Groups].[All]" dimensionUniqueName="[Table1]" displayFolder="" count="2" memberValueDatatype="130" unbalanced="0">
      <fieldsUsage count="2">
        <fieldUsage x="-1"/>
        <fieldUsage x="0"/>
      </fieldsUsage>
    </cacheHierarchy>
    <cacheHierarchy uniqueName="[Table1].[Income groups]" caption="Income groups" attribute="1" defaultMemberUniqueName="[Table1].[Income groups].[All]" allUniqueName="[Table1].[Income groups].[All]" dimensionUniqueName="[Table1]" displayFolder="" count="0" memberValueDatatype="130" unbalanced="0"/>
    <cacheHierarchy uniqueName="[Table1].[NumDealPurchased Groups]" caption="NumDealPurchased Groups" attribute="1" defaultMemberUniqueName="[Table1].[NumDealPurchased Groups].[All]" allUniqueName="[Table1].[NumDealPurchased Groups].[All]" dimensionUniqueName="[Table1]" displayFolder="" count="0" memberValueDatatype="130" unbalanced="0"/>
    <cacheHierarchy uniqueName="[Table1].[NumWebPurchases Groups]" caption="NumWebPurchases Groups" attribute="1" defaultMemberUniqueName="[Table1].[NumWebPurchases Groups].[All]" allUniqueName="[Table1].[NumWebPurchases Groups].[All]" dimensionUniqueName="[Table1]" displayFolder="" count="0" memberValueDatatype="130" unbalanced="0"/>
    <cacheHierarchy uniqueName="[Table1].[NumCatalogPurchases Groups]" caption="NumCatalogPurchases Groups" attribute="1" defaultMemberUniqueName="[Table1].[NumCatalogPurchases Groups].[All]" allUniqueName="[Table1].[NumCatalogPurchases Groups].[All]" dimensionUniqueName="[Table1]" displayFolder="" count="0" memberValueDatatype="130" unbalanced="0"/>
    <cacheHierarchy uniqueName="[Table1].[NumStorePurchases Groups]" caption="NumStorePurchases Groups" attribute="1" defaultMemberUniqueName="[Table1].[NumStorePurchases Groups].[All]" allUniqueName="[Table1].[NumStorePurchases Groups].[All]" dimensionUniqueName="[Table1]" displayFolder="" count="0" memberValueDatatype="130" unbalanced="0"/>
    <cacheHierarchy uniqueName="[Table1].[NumWebVisitsMonth Groups]" caption="NumWebVisitsMonth Groups" attribute="1" defaultMemberUniqueName="[Table1].[NumWebVisitsMonth Groups].[All]" allUniqueName="[Table1].[NumWebVisitsMonth Groups].[All]" dimensionUniqueName="[Table1]" displayFolder="" count="0" memberValueDatatype="130" unbalanced="0"/>
    <cacheHierarchy uniqueName="[Table1].[Dt_Customer (Year)]" caption="Dt_Customer (Year)" attribute="1" defaultMemberUniqueName="[Table1].[Dt_Customer (Year)].[All]" allUniqueName="[Table1].[Dt_Customer (Year)].[All]" dimensionUniqueName="[Table1]" displayFolder="" count="0" memberValueDatatype="20" unbalanced="0"/>
    <cacheHierarchy uniqueName="[Table1].[Dt_Customer (Quarter)]" caption="Dt_Customer (Quarter)" attribute="1" defaultMemberUniqueName="[Table1].[Dt_Customer (Quarter)].[All]" allUniqueName="[Table1].[Dt_Customer (Quarter)].[All]" dimensionUniqueName="[Table1]" displayFolder="" count="0" memberValueDatatype="20" unbalanced="0"/>
    <cacheHierarchy uniqueName="[Table1].[Dt_Customer (Month)]" caption="Dt_Customer (Month)" attribute="1" defaultMemberUniqueName="[Table1].[Dt_Customer (Month)].[All]" allUniqueName="[Table1].[Dt_Customer (Month)].[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Weekday]" caption="Weekday" attribute="1" defaultMemberUniqueName="[Table1].[Weekday].[All]" allUniqueName="[Table1].[Weekday].[All]" dimensionUniqueName="[Table1]" displayFolder="" count="0" memberValueDatatype="130" unbalanced="0"/>
    <cacheHierarchy uniqueName="[Table1].[Year]" caption="Year" attribute="1" defaultMemberUniqueName="[Table1].[Year].[All]" allUniqueName="[Table1].[Year].[All]" dimensionUniqueName="[Table1]" displayFolder="" count="2" memberValueDatatype="20" unbalanced="0">
      <fieldsUsage count="2">
        <fieldUsage x="-1"/>
        <fieldUsage x="2"/>
      </fieldsUsage>
    </cacheHierarchy>
    <cacheHierarchy uniqueName="[Table1].[Dt_Customer (Month Index)]" caption="Dt_Customer (Month Index)" attribute="1" defaultMemberUniqueName="[Table1].[Dt_Customer (Month Index)].[All]" allUniqueName="[Table1].[Dt_Customer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ID]" caption="Sum of ID" measure="1" displayFolder="" measureGroup="Table1" count="0" hidden="1">
      <extLst>
        <ext xmlns:x15="http://schemas.microsoft.com/office/spreadsheetml/2010/11/main" uri="{B97F6D7D-B522-45F9-BDA1-12C45D357490}">
          <x15:cacheHierarchy aggregatedColumn="0"/>
        </ext>
      </extLst>
    </cacheHierarchy>
    <cacheHierarchy uniqueName="[Measures].[Count of ID]" caption="Count of ID" measure="1" displayFolder="" measureGroup="Table1"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MntWines]" caption="Sum of MntWines" measure="1" displayFolder="" measureGroup="Table1" count="0" hidden="1">
      <extLst>
        <ext xmlns:x15="http://schemas.microsoft.com/office/spreadsheetml/2010/11/main" uri="{B97F6D7D-B522-45F9-BDA1-12C45D357490}">
          <x15:cacheHierarchy aggregatedColumn="9"/>
        </ext>
      </extLst>
    </cacheHierarchy>
    <cacheHierarchy uniqueName="[Measures].[Sum of MntFruits]" caption="Sum of MntFruits" measure="1" displayFolder="" measureGroup="Table1" count="0" hidden="1">
      <extLst>
        <ext xmlns:x15="http://schemas.microsoft.com/office/spreadsheetml/2010/11/main" uri="{B97F6D7D-B522-45F9-BDA1-12C45D357490}">
          <x15:cacheHierarchy aggregatedColumn="10"/>
        </ext>
      </extLst>
    </cacheHierarchy>
    <cacheHierarchy uniqueName="[Measures].[Sum of MntMeatProducts]" caption="Sum of MntMeatProducts" measure="1" displayFolder="" measureGroup="Table1" count="0" hidden="1">
      <extLst>
        <ext xmlns:x15="http://schemas.microsoft.com/office/spreadsheetml/2010/11/main" uri="{B97F6D7D-B522-45F9-BDA1-12C45D357490}">
          <x15:cacheHierarchy aggregatedColumn="11"/>
        </ext>
      </extLst>
    </cacheHierarchy>
    <cacheHierarchy uniqueName="[Measures].[Sum of MntFishProducts]" caption="Sum of MntFishProducts" measure="1" displayFolder="" measureGroup="Table1" count="0" hidden="1">
      <extLst>
        <ext xmlns:x15="http://schemas.microsoft.com/office/spreadsheetml/2010/11/main" uri="{B97F6D7D-B522-45F9-BDA1-12C45D357490}">
          <x15:cacheHierarchy aggregatedColumn="12"/>
        </ext>
      </extLst>
    </cacheHierarchy>
    <cacheHierarchy uniqueName="[Measures].[Sum of MntSweetProducts]" caption="Sum of MntSweetProducts" measure="1" displayFolder="" measureGroup="Table1" count="0" hidden="1">
      <extLst>
        <ext xmlns:x15="http://schemas.microsoft.com/office/spreadsheetml/2010/11/main" uri="{B97F6D7D-B522-45F9-BDA1-12C45D357490}">
          <x15:cacheHierarchy aggregatedColumn="13"/>
        </ext>
      </extLst>
    </cacheHierarchy>
    <cacheHierarchy uniqueName="[Measures].[Sum of MntGoldProds]" caption="Sum of MntGoldProds" measure="1" displayFolder="" measureGroup="Table1" count="0" hidden="1">
      <extLst>
        <ext xmlns:x15="http://schemas.microsoft.com/office/spreadsheetml/2010/11/main" uri="{B97F6D7D-B522-45F9-BDA1-12C45D357490}">
          <x15:cacheHierarchy aggregatedColumn="14"/>
        </ext>
      </extLst>
    </cacheHierarchy>
    <cacheHierarchy uniqueName="[Measures].[Count of NumCatalogPurchases Groups]" caption="Count of NumCatalogPurchases Groups" measure="1" displayFolder="" measureGroup="Table1" count="0" hidden="1">
      <extLst>
        <ext xmlns:x15="http://schemas.microsoft.com/office/spreadsheetml/2010/11/main" uri="{B97F6D7D-B522-45F9-BDA1-12C45D357490}">
          <x15:cacheHierarchy aggregatedColumn="33"/>
        </ext>
      </extLst>
    </cacheHierarchy>
    <cacheHierarchy uniqueName="[Measures].[Count of NumStorePurchases Groups]" caption="Count of NumStorePurchases Groups" measure="1" displayFolder="" measureGroup="Table1" count="0" hidden="1">
      <extLst>
        <ext xmlns:x15="http://schemas.microsoft.com/office/spreadsheetml/2010/11/main" uri="{B97F6D7D-B522-45F9-BDA1-12C45D357490}">
          <x15:cacheHierarchy aggregatedColumn="3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ZAHBIA" refreshedDate="45610.950616550923" backgroundQuery="1" createdVersion="8" refreshedVersion="8" minRefreshableVersion="3" recordCount="0" supportSubquery="1" supportAdvancedDrill="1" xr:uid="{3B6C9709-4188-4594-ADB8-4D9BEC1AFDA9}">
  <cacheSource type="external" connectionId="1"/>
  <cacheFields count="3">
    <cacheField name="[Table1].[Education].[Education]" caption="Education" numFmtId="0" hierarchy="2" level="1">
      <sharedItems count="5">
        <s v="2n Cycle"/>
        <s v="Basic"/>
        <s v="Graduation"/>
        <s v="Master"/>
        <s v="PhD"/>
      </sharedItems>
    </cacheField>
    <cacheField name="[Measures].[Count of ID]" caption="Count of ID" numFmtId="0" hierarchy="46" level="32767"/>
    <cacheField name="[Table1].[Year].[Year]" caption="Year" numFmtId="0" hierarchy="41" level="1">
      <sharedItems containsSemiMixedTypes="0" containsNonDate="0" containsString="0"/>
    </cacheField>
  </cacheFields>
  <cacheHierarchies count="55">
    <cacheHierarchy uniqueName="[Table1].[ID]" caption="ID" attribute="1" defaultMemberUniqueName="[Table1].[ID].[All]" allUniqueName="[Table1].[ID].[All]" dimensionUniqueName="[Table1]" displayFolder="" count="0" memberValueDatatype="20" unbalanced="0"/>
    <cacheHierarchy uniqueName="[Table1].[Year_Birth]" caption="Year_Birth" attribute="1" defaultMemberUniqueName="[Table1].[Year_Birth].[All]" allUniqueName="[Table1].[Year_Birth].[All]" dimensionUniqueName="[Table1]" displayFolder="" count="0" memberValueDatatype="20" unbalanced="0"/>
    <cacheHierarchy uniqueName="[Table1].[Education]" caption="Education" attribute="1" defaultMemberUniqueName="[Table1].[Education].[All]" allUniqueName="[Table1].[Education].[All]" dimensionUniqueName="[Table1]" displayFolder="" count="2" memberValueDatatype="130" unbalanced="0">
      <fieldsUsage count="2">
        <fieldUsage x="-1"/>
        <fieldUsage x="0"/>
      </fieldsUsage>
    </cacheHierarchy>
    <cacheHierarchy uniqueName="[Table1].[Marital_Status]" caption="Marital_Status" attribute="1" defaultMemberUniqueName="[Table1].[Marital_Status].[All]" allUniqueName="[Table1].[Marital_Status].[All]" dimensionUniqueName="[Table1]" displayFolder="" count="0" memberValueDatatype="130" unbalanced="0"/>
    <cacheHierarchy uniqueName="[Table1].[Income]" caption="Income" attribute="1" defaultMemberUniqueName="[Table1].[Income].[All]" allUniqueName="[Table1].[Income].[All]" dimensionUniqueName="[Table1]" displayFolder="" count="0" memberValueDatatype="20" unbalanced="0"/>
    <cacheHierarchy uniqueName="[Table1].[Kidhome]" caption="Kidhome" attribute="1" defaultMemberUniqueName="[Table1].[Kidhome].[All]" allUniqueName="[Table1].[Kidhome].[All]" dimensionUniqueName="[Table1]" displayFolder="" count="0" memberValueDatatype="20" unbalanced="0"/>
    <cacheHierarchy uniqueName="[Table1].[Teenhome]" caption="Teenhome" attribute="1" defaultMemberUniqueName="[Table1].[Teenhome].[All]" allUniqueName="[Table1].[Teenhome].[All]" dimensionUniqueName="[Table1]" displayFolder="" count="0" memberValueDatatype="20" unbalanced="0"/>
    <cacheHierarchy uniqueName="[Table1].[Date_Customer]" caption="Date_Customer" attribute="1" time="1" defaultMemberUniqueName="[Table1].[Date_Customer].[All]" allUniqueName="[Table1].[Date_Customer].[All]" dimensionUniqueName="[Table1]" displayFolder="" count="0" memberValueDatatype="7" unbalanced="0"/>
    <cacheHierarchy uniqueName="[Table1].[Recency]" caption="Recency" attribute="1" defaultMemberUniqueName="[Table1].[Recency].[All]" allUniqueName="[Table1].[Recency].[All]" dimensionUniqueName="[Table1]" displayFolder="" count="0" memberValueDatatype="20" unbalanced="0"/>
    <cacheHierarchy uniqueName="[Table1].[MntWines]" caption="MntWines" attribute="1" defaultMemberUniqueName="[Table1].[MntWines].[All]" allUniqueName="[Table1].[MntWines].[All]" dimensionUniqueName="[Table1]" displayFolder="" count="0" memberValueDatatype="20" unbalanced="0"/>
    <cacheHierarchy uniqueName="[Table1].[MntFruits]" caption="MntFruits" attribute="1" defaultMemberUniqueName="[Table1].[MntFruits].[All]" allUniqueName="[Table1].[MntFruits].[All]" dimensionUniqueName="[Table1]" displayFolder="" count="0" memberValueDatatype="20" unbalanced="0"/>
    <cacheHierarchy uniqueName="[Table1].[MntMeatProducts]" caption="MntMeatProducts" attribute="1" defaultMemberUniqueName="[Table1].[MntMeatProducts].[All]" allUniqueName="[Table1].[MntMeatProducts].[All]" dimensionUniqueName="[Table1]" displayFolder="" count="0" memberValueDatatype="20" unbalanced="0"/>
    <cacheHierarchy uniqueName="[Table1].[MntFishProducts]" caption="MntFishProducts" attribute="1" defaultMemberUniqueName="[Table1].[MntFishProducts].[All]" allUniqueName="[Table1].[MntFishProducts].[All]" dimensionUniqueName="[Table1]" displayFolder="" count="0" memberValueDatatype="20" unbalanced="0"/>
    <cacheHierarchy uniqueName="[Table1].[MntSweetProducts]" caption="MntSweetProducts" attribute="1" defaultMemberUniqueName="[Table1].[MntSweetProducts].[All]" allUniqueName="[Table1].[MntSweetProducts].[All]" dimensionUniqueName="[Table1]" displayFolder="" count="0" memberValueDatatype="20" unbalanced="0"/>
    <cacheHierarchy uniqueName="[Table1].[MntGoldProds]" caption="MntGoldProds" attribute="1" defaultMemberUniqueName="[Table1].[MntGoldProds].[All]" allUniqueName="[Table1].[MntGoldProds].[All]" dimensionUniqueName="[Table1]" displayFolder="" count="0" memberValueDatatype="20" unbalanced="0"/>
    <cacheHierarchy uniqueName="[Table1].[NumDealsPurchases]" caption="NumDealsPurchases" attribute="1" defaultMemberUniqueName="[Table1].[NumDealsPurchases].[All]" allUniqueName="[Table1].[NumDealsPurchases].[All]" dimensionUniqueName="[Table1]" displayFolder="" count="0" memberValueDatatype="20" unbalanced="0"/>
    <cacheHierarchy uniqueName="[Table1].[NumWebPurchases]" caption="NumWebPurchases" attribute="1" defaultMemberUniqueName="[Table1].[NumWebPurchases].[All]" allUniqueName="[Table1].[NumWebPurchases].[All]" dimensionUniqueName="[Table1]" displayFolder="" count="0" memberValueDatatype="20" unbalanced="0"/>
    <cacheHierarchy uniqueName="[Table1].[NumCatalogPurchases]" caption="NumCatalogPurchases" attribute="1" defaultMemberUniqueName="[Table1].[NumCatalogPurchases].[All]" allUniqueName="[Table1].[NumCatalogPurchases].[All]" dimensionUniqueName="[Table1]" displayFolder="" count="0" memberValueDatatype="20" unbalanced="0"/>
    <cacheHierarchy uniqueName="[Table1].[NumStorePurchases]" caption="NumStorePurchases" attribute="1" defaultMemberUniqueName="[Table1].[NumStorePurchases].[All]" allUniqueName="[Table1].[NumStorePurchases].[All]" dimensionUniqueName="[Table1]" displayFolder="" count="0" memberValueDatatype="20" unbalanced="0"/>
    <cacheHierarchy uniqueName="[Table1].[NumWebVisitsMonth]" caption="NumWebVisitsMonth" attribute="1" defaultMemberUniqueName="[Table1].[NumWebVisitsMonth].[All]" allUniqueName="[Table1].[NumWebVisitsMonth].[All]" dimensionUniqueName="[Table1]" displayFolder="" count="0" memberValueDatatype="20" unbalanced="0"/>
    <cacheHierarchy uniqueName="[Table1].[AcceptedCmp3]" caption="AcceptedCmp3" attribute="1" defaultMemberUniqueName="[Table1].[AcceptedCmp3].[All]" allUniqueName="[Table1].[AcceptedCmp3].[All]" dimensionUniqueName="[Table1]" displayFolder="" count="0" memberValueDatatype="20" unbalanced="0"/>
    <cacheHierarchy uniqueName="[Table1].[AcceptedCmp4]" caption="AcceptedCmp4" attribute="1" defaultMemberUniqueName="[Table1].[AcceptedCmp4].[All]" allUniqueName="[Table1].[AcceptedCmp4].[All]" dimensionUniqueName="[Table1]" displayFolder="" count="0" memberValueDatatype="20" unbalanced="0"/>
    <cacheHierarchy uniqueName="[Table1].[AcceptedCmp5]" caption="AcceptedCmp5" attribute="1" defaultMemberUniqueName="[Table1].[AcceptedCmp5].[All]" allUniqueName="[Table1].[AcceptedCmp5].[All]" dimensionUniqueName="[Table1]" displayFolder="" count="0" memberValueDatatype="20" unbalanced="0"/>
    <cacheHierarchy uniqueName="[Table1].[AcceptedCmp1]" caption="AcceptedCmp1" attribute="1" defaultMemberUniqueName="[Table1].[AcceptedCmp1].[All]" allUniqueName="[Table1].[AcceptedCmp1].[All]" dimensionUniqueName="[Table1]" displayFolder="" count="0" memberValueDatatype="20" unbalanced="0"/>
    <cacheHierarchy uniqueName="[Table1].[AcceptedCmp2]" caption="AcceptedCmp2" attribute="1" defaultMemberUniqueName="[Table1].[AcceptedCmp2].[All]" allUniqueName="[Table1].[AcceptedCmp2].[All]" dimensionUniqueName="[Table1]" displayFolder="" count="0" memberValueDatatype="20" unbalanced="0"/>
    <cacheHierarchy uniqueName="[Table1].[Response]" caption="Response" attribute="1" defaultMemberUniqueName="[Table1].[Response].[All]" allUniqueName="[Table1].[Response].[All]" dimensionUniqueName="[Table1]" displayFolder="" count="0" memberValueDatatype="20" unbalanced="0"/>
    <cacheHierarchy uniqueName="[Table1].[Complain]" caption="Complain" attribute="1" defaultMemberUniqueName="[Table1].[Complain].[All]" allUniqueName="[Table1].[Complain].[All]" dimensionUniqueName="[Table1]" displayFolder="" count="0" memberValueDatatype="20" unbalanced="0"/>
    <cacheHierarchy uniqueName="[Table1].[Country]" caption="Country" attribute="1" defaultMemberUniqueName="[Table1].[Country].[All]" allUniqueName="[Table1].[Country].[All]" dimensionUniqueName="[Table1]" displayFolder="" count="2" memberValueDatatype="130" unbalanced="0"/>
    <cacheHierarchy uniqueName="[Table1].[Age]" caption="Age" attribute="1" defaultMemberUniqueName="[Table1].[Age].[All]" allUniqueName="[Table1].[Age].[All]" dimensionUniqueName="[Table1]" displayFolder="" count="0" memberValueDatatype="20" unbalanced="0"/>
    <cacheHierarchy uniqueName="[Table1].[Age Groups]" caption="Age Groups" attribute="1" defaultMemberUniqueName="[Table1].[Age Groups].[All]" allUniqueName="[Table1].[Age Groups].[All]" dimensionUniqueName="[Table1]" displayFolder="" count="0" memberValueDatatype="130" unbalanced="0"/>
    <cacheHierarchy uniqueName="[Table1].[Income groups]" caption="Income groups" attribute="1" defaultMemberUniqueName="[Table1].[Income groups].[All]" allUniqueName="[Table1].[Income groups].[All]" dimensionUniqueName="[Table1]" displayFolder="" count="0" memberValueDatatype="130" unbalanced="0"/>
    <cacheHierarchy uniqueName="[Table1].[NumDealPurchased Groups]" caption="NumDealPurchased Groups" attribute="1" defaultMemberUniqueName="[Table1].[NumDealPurchased Groups].[All]" allUniqueName="[Table1].[NumDealPurchased Groups].[All]" dimensionUniqueName="[Table1]" displayFolder="" count="0" memberValueDatatype="130" unbalanced="0"/>
    <cacheHierarchy uniqueName="[Table1].[NumWebPurchases Groups]" caption="NumWebPurchases Groups" attribute="1" defaultMemberUniqueName="[Table1].[NumWebPurchases Groups].[All]" allUniqueName="[Table1].[NumWebPurchases Groups].[All]" dimensionUniqueName="[Table1]" displayFolder="" count="0" memberValueDatatype="130" unbalanced="0"/>
    <cacheHierarchy uniqueName="[Table1].[NumCatalogPurchases Groups]" caption="NumCatalogPurchases Groups" attribute="1" defaultMemberUniqueName="[Table1].[NumCatalogPurchases Groups].[All]" allUniqueName="[Table1].[NumCatalogPurchases Groups].[All]" dimensionUniqueName="[Table1]" displayFolder="" count="0" memberValueDatatype="130" unbalanced="0"/>
    <cacheHierarchy uniqueName="[Table1].[NumStorePurchases Groups]" caption="NumStorePurchases Groups" attribute="1" defaultMemberUniqueName="[Table1].[NumStorePurchases Groups].[All]" allUniqueName="[Table1].[NumStorePurchases Groups].[All]" dimensionUniqueName="[Table1]" displayFolder="" count="0" memberValueDatatype="130" unbalanced="0"/>
    <cacheHierarchy uniqueName="[Table1].[NumWebVisitsMonth Groups]" caption="NumWebVisitsMonth Groups" attribute="1" defaultMemberUniqueName="[Table1].[NumWebVisitsMonth Groups].[All]" allUniqueName="[Table1].[NumWebVisitsMonth Groups].[All]" dimensionUniqueName="[Table1]" displayFolder="" count="0" memberValueDatatype="130" unbalanced="0"/>
    <cacheHierarchy uniqueName="[Table1].[Dt_Customer (Year)]" caption="Dt_Customer (Year)" attribute="1" defaultMemberUniqueName="[Table1].[Dt_Customer (Year)].[All]" allUniqueName="[Table1].[Dt_Customer (Year)].[All]" dimensionUniqueName="[Table1]" displayFolder="" count="0" memberValueDatatype="20" unbalanced="0"/>
    <cacheHierarchy uniqueName="[Table1].[Dt_Customer (Quarter)]" caption="Dt_Customer (Quarter)" attribute="1" defaultMemberUniqueName="[Table1].[Dt_Customer (Quarter)].[All]" allUniqueName="[Table1].[Dt_Customer (Quarter)].[All]" dimensionUniqueName="[Table1]" displayFolder="" count="0" memberValueDatatype="20" unbalanced="0"/>
    <cacheHierarchy uniqueName="[Table1].[Dt_Customer (Month)]" caption="Dt_Customer (Month)" attribute="1" defaultMemberUniqueName="[Table1].[Dt_Customer (Month)].[All]" allUniqueName="[Table1].[Dt_Customer (Month)].[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Weekday]" caption="Weekday" attribute="1" defaultMemberUniqueName="[Table1].[Weekday].[All]" allUniqueName="[Table1].[Weekday].[All]" dimensionUniqueName="[Table1]" displayFolder="" count="0" memberValueDatatype="130" unbalanced="0"/>
    <cacheHierarchy uniqueName="[Table1].[Year]" caption="Year" attribute="1" defaultMemberUniqueName="[Table1].[Year].[All]" allUniqueName="[Table1].[Year].[All]" dimensionUniqueName="[Table1]" displayFolder="" count="2" memberValueDatatype="20" unbalanced="0">
      <fieldsUsage count="2">
        <fieldUsage x="-1"/>
        <fieldUsage x="2"/>
      </fieldsUsage>
    </cacheHierarchy>
    <cacheHierarchy uniqueName="[Table1].[Dt_Customer (Month Index)]" caption="Dt_Customer (Month Index)" attribute="1" defaultMemberUniqueName="[Table1].[Dt_Customer (Month Index)].[All]" allUniqueName="[Table1].[Dt_Customer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ID]" caption="Sum of ID" measure="1" displayFolder="" measureGroup="Table1" count="0" hidden="1">
      <extLst>
        <ext xmlns:x15="http://schemas.microsoft.com/office/spreadsheetml/2010/11/main" uri="{B97F6D7D-B522-45F9-BDA1-12C45D357490}">
          <x15:cacheHierarchy aggregatedColumn="0"/>
        </ext>
      </extLst>
    </cacheHierarchy>
    <cacheHierarchy uniqueName="[Measures].[Count of ID]" caption="Count of ID" measure="1" displayFolder="" measureGroup="Table1"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MntWines]" caption="Sum of MntWines" measure="1" displayFolder="" measureGroup="Table1" count="0" hidden="1">
      <extLst>
        <ext xmlns:x15="http://schemas.microsoft.com/office/spreadsheetml/2010/11/main" uri="{B97F6D7D-B522-45F9-BDA1-12C45D357490}">
          <x15:cacheHierarchy aggregatedColumn="9"/>
        </ext>
      </extLst>
    </cacheHierarchy>
    <cacheHierarchy uniqueName="[Measures].[Sum of MntFruits]" caption="Sum of MntFruits" measure="1" displayFolder="" measureGroup="Table1" count="0" hidden="1">
      <extLst>
        <ext xmlns:x15="http://schemas.microsoft.com/office/spreadsheetml/2010/11/main" uri="{B97F6D7D-B522-45F9-BDA1-12C45D357490}">
          <x15:cacheHierarchy aggregatedColumn="10"/>
        </ext>
      </extLst>
    </cacheHierarchy>
    <cacheHierarchy uniqueName="[Measures].[Sum of MntMeatProducts]" caption="Sum of MntMeatProducts" measure="1" displayFolder="" measureGroup="Table1" count="0" hidden="1">
      <extLst>
        <ext xmlns:x15="http://schemas.microsoft.com/office/spreadsheetml/2010/11/main" uri="{B97F6D7D-B522-45F9-BDA1-12C45D357490}">
          <x15:cacheHierarchy aggregatedColumn="11"/>
        </ext>
      </extLst>
    </cacheHierarchy>
    <cacheHierarchy uniqueName="[Measures].[Sum of MntFishProducts]" caption="Sum of MntFishProducts" measure="1" displayFolder="" measureGroup="Table1" count="0" hidden="1">
      <extLst>
        <ext xmlns:x15="http://schemas.microsoft.com/office/spreadsheetml/2010/11/main" uri="{B97F6D7D-B522-45F9-BDA1-12C45D357490}">
          <x15:cacheHierarchy aggregatedColumn="12"/>
        </ext>
      </extLst>
    </cacheHierarchy>
    <cacheHierarchy uniqueName="[Measures].[Sum of MntSweetProducts]" caption="Sum of MntSweetProducts" measure="1" displayFolder="" measureGroup="Table1" count="0" hidden="1">
      <extLst>
        <ext xmlns:x15="http://schemas.microsoft.com/office/spreadsheetml/2010/11/main" uri="{B97F6D7D-B522-45F9-BDA1-12C45D357490}">
          <x15:cacheHierarchy aggregatedColumn="13"/>
        </ext>
      </extLst>
    </cacheHierarchy>
    <cacheHierarchy uniqueName="[Measures].[Sum of MntGoldProds]" caption="Sum of MntGoldProds" measure="1" displayFolder="" measureGroup="Table1" count="0" hidden="1">
      <extLst>
        <ext xmlns:x15="http://schemas.microsoft.com/office/spreadsheetml/2010/11/main" uri="{B97F6D7D-B522-45F9-BDA1-12C45D357490}">
          <x15:cacheHierarchy aggregatedColumn="14"/>
        </ext>
      </extLst>
    </cacheHierarchy>
    <cacheHierarchy uniqueName="[Measures].[Count of NumCatalogPurchases Groups]" caption="Count of NumCatalogPurchases Groups" measure="1" displayFolder="" measureGroup="Table1" count="0" hidden="1">
      <extLst>
        <ext xmlns:x15="http://schemas.microsoft.com/office/spreadsheetml/2010/11/main" uri="{B97F6D7D-B522-45F9-BDA1-12C45D357490}">
          <x15:cacheHierarchy aggregatedColumn="33"/>
        </ext>
      </extLst>
    </cacheHierarchy>
    <cacheHierarchy uniqueName="[Measures].[Count of NumStorePurchases Groups]" caption="Count of NumStorePurchases Groups" measure="1" displayFolder="" measureGroup="Table1" count="0" hidden="1">
      <extLst>
        <ext xmlns:x15="http://schemas.microsoft.com/office/spreadsheetml/2010/11/main" uri="{B97F6D7D-B522-45F9-BDA1-12C45D357490}">
          <x15:cacheHierarchy aggregatedColumn="3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ZAHBIA" refreshedDate="45610.950616898146" backgroundQuery="1" createdVersion="8" refreshedVersion="8" minRefreshableVersion="3" recordCount="0" supportSubquery="1" supportAdvancedDrill="1" xr:uid="{63EAC299-F05F-4871-8320-709034AED133}">
  <cacheSource type="external" connectionId="1"/>
  <cacheFields count="3">
    <cacheField name="[Table1].[Marital_Status].[Marital_Status]" caption="Marital_Status" numFmtId="0" hierarchy="3" level="1">
      <sharedItems count="5">
        <s v="Divorced"/>
        <s v="Married"/>
        <s v="Single"/>
        <s v="Together"/>
        <s v="Widow"/>
      </sharedItems>
    </cacheField>
    <cacheField name="[Measures].[Count of ID]" caption="Count of ID" numFmtId="0" hierarchy="46" level="32767"/>
    <cacheField name="[Table1].[Year].[Year]" caption="Year" numFmtId="0" hierarchy="41" level="1">
      <sharedItems containsSemiMixedTypes="0" containsNonDate="0" containsString="0"/>
    </cacheField>
  </cacheFields>
  <cacheHierarchies count="55">
    <cacheHierarchy uniqueName="[Table1].[ID]" caption="ID" attribute="1" defaultMemberUniqueName="[Table1].[ID].[All]" allUniqueName="[Table1].[ID].[All]" dimensionUniqueName="[Table1]" displayFolder="" count="0" memberValueDatatype="20" unbalanced="0"/>
    <cacheHierarchy uniqueName="[Table1].[Year_Birth]" caption="Year_Birth" attribute="1" defaultMemberUniqueName="[Table1].[Year_Birth].[All]" allUniqueName="[Table1].[Year_Birth].[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Marital_Status]" caption="Marital_Status" attribute="1" defaultMemberUniqueName="[Table1].[Marital_Status].[All]" allUniqueName="[Table1].[Marital_Status].[All]" dimensionUniqueName="[Table1]" displayFolder="" count="2" memberValueDatatype="130" unbalanced="0">
      <fieldsUsage count="2">
        <fieldUsage x="-1"/>
        <fieldUsage x="0"/>
      </fieldsUsage>
    </cacheHierarchy>
    <cacheHierarchy uniqueName="[Table1].[Income]" caption="Income" attribute="1" defaultMemberUniqueName="[Table1].[Income].[All]" allUniqueName="[Table1].[Income].[All]" dimensionUniqueName="[Table1]" displayFolder="" count="0" memberValueDatatype="20" unbalanced="0"/>
    <cacheHierarchy uniqueName="[Table1].[Kidhome]" caption="Kidhome" attribute="1" defaultMemberUniqueName="[Table1].[Kidhome].[All]" allUniqueName="[Table1].[Kidhome].[All]" dimensionUniqueName="[Table1]" displayFolder="" count="0" memberValueDatatype="20" unbalanced="0"/>
    <cacheHierarchy uniqueName="[Table1].[Teenhome]" caption="Teenhome" attribute="1" defaultMemberUniqueName="[Table1].[Teenhome].[All]" allUniqueName="[Table1].[Teenhome].[All]" dimensionUniqueName="[Table1]" displayFolder="" count="0" memberValueDatatype="20" unbalanced="0"/>
    <cacheHierarchy uniqueName="[Table1].[Date_Customer]" caption="Date_Customer" attribute="1" time="1" defaultMemberUniqueName="[Table1].[Date_Customer].[All]" allUniqueName="[Table1].[Date_Customer].[All]" dimensionUniqueName="[Table1]" displayFolder="" count="0" memberValueDatatype="7" unbalanced="0"/>
    <cacheHierarchy uniqueName="[Table1].[Recency]" caption="Recency" attribute="1" defaultMemberUniqueName="[Table1].[Recency].[All]" allUniqueName="[Table1].[Recency].[All]" dimensionUniqueName="[Table1]" displayFolder="" count="0" memberValueDatatype="20" unbalanced="0"/>
    <cacheHierarchy uniqueName="[Table1].[MntWines]" caption="MntWines" attribute="1" defaultMemberUniqueName="[Table1].[MntWines].[All]" allUniqueName="[Table1].[MntWines].[All]" dimensionUniqueName="[Table1]" displayFolder="" count="0" memberValueDatatype="20" unbalanced="0"/>
    <cacheHierarchy uniqueName="[Table1].[MntFruits]" caption="MntFruits" attribute="1" defaultMemberUniqueName="[Table1].[MntFruits].[All]" allUniqueName="[Table1].[MntFruits].[All]" dimensionUniqueName="[Table1]" displayFolder="" count="0" memberValueDatatype="20" unbalanced="0"/>
    <cacheHierarchy uniqueName="[Table1].[MntMeatProducts]" caption="MntMeatProducts" attribute="1" defaultMemberUniqueName="[Table1].[MntMeatProducts].[All]" allUniqueName="[Table1].[MntMeatProducts].[All]" dimensionUniqueName="[Table1]" displayFolder="" count="0" memberValueDatatype="20" unbalanced="0"/>
    <cacheHierarchy uniqueName="[Table1].[MntFishProducts]" caption="MntFishProducts" attribute="1" defaultMemberUniqueName="[Table1].[MntFishProducts].[All]" allUniqueName="[Table1].[MntFishProducts].[All]" dimensionUniqueName="[Table1]" displayFolder="" count="0" memberValueDatatype="20" unbalanced="0"/>
    <cacheHierarchy uniqueName="[Table1].[MntSweetProducts]" caption="MntSweetProducts" attribute="1" defaultMemberUniqueName="[Table1].[MntSweetProducts].[All]" allUniqueName="[Table1].[MntSweetProducts].[All]" dimensionUniqueName="[Table1]" displayFolder="" count="0" memberValueDatatype="20" unbalanced="0"/>
    <cacheHierarchy uniqueName="[Table1].[MntGoldProds]" caption="MntGoldProds" attribute="1" defaultMemberUniqueName="[Table1].[MntGoldProds].[All]" allUniqueName="[Table1].[MntGoldProds].[All]" dimensionUniqueName="[Table1]" displayFolder="" count="0" memberValueDatatype="20" unbalanced="0"/>
    <cacheHierarchy uniqueName="[Table1].[NumDealsPurchases]" caption="NumDealsPurchases" attribute="1" defaultMemberUniqueName="[Table1].[NumDealsPurchases].[All]" allUniqueName="[Table1].[NumDealsPurchases].[All]" dimensionUniqueName="[Table1]" displayFolder="" count="0" memberValueDatatype="20" unbalanced="0"/>
    <cacheHierarchy uniqueName="[Table1].[NumWebPurchases]" caption="NumWebPurchases" attribute="1" defaultMemberUniqueName="[Table1].[NumWebPurchases].[All]" allUniqueName="[Table1].[NumWebPurchases].[All]" dimensionUniqueName="[Table1]" displayFolder="" count="0" memberValueDatatype="20" unbalanced="0"/>
    <cacheHierarchy uniqueName="[Table1].[NumCatalogPurchases]" caption="NumCatalogPurchases" attribute="1" defaultMemberUniqueName="[Table1].[NumCatalogPurchases].[All]" allUniqueName="[Table1].[NumCatalogPurchases].[All]" dimensionUniqueName="[Table1]" displayFolder="" count="0" memberValueDatatype="20" unbalanced="0"/>
    <cacheHierarchy uniqueName="[Table1].[NumStorePurchases]" caption="NumStorePurchases" attribute="1" defaultMemberUniqueName="[Table1].[NumStorePurchases].[All]" allUniqueName="[Table1].[NumStorePurchases].[All]" dimensionUniqueName="[Table1]" displayFolder="" count="0" memberValueDatatype="20" unbalanced="0"/>
    <cacheHierarchy uniqueName="[Table1].[NumWebVisitsMonth]" caption="NumWebVisitsMonth" attribute="1" defaultMemberUniqueName="[Table1].[NumWebVisitsMonth].[All]" allUniqueName="[Table1].[NumWebVisitsMonth].[All]" dimensionUniqueName="[Table1]" displayFolder="" count="0" memberValueDatatype="20" unbalanced="0"/>
    <cacheHierarchy uniqueName="[Table1].[AcceptedCmp3]" caption="AcceptedCmp3" attribute="1" defaultMemberUniqueName="[Table1].[AcceptedCmp3].[All]" allUniqueName="[Table1].[AcceptedCmp3].[All]" dimensionUniqueName="[Table1]" displayFolder="" count="0" memberValueDatatype="20" unbalanced="0"/>
    <cacheHierarchy uniqueName="[Table1].[AcceptedCmp4]" caption="AcceptedCmp4" attribute="1" defaultMemberUniqueName="[Table1].[AcceptedCmp4].[All]" allUniqueName="[Table1].[AcceptedCmp4].[All]" dimensionUniqueName="[Table1]" displayFolder="" count="0" memberValueDatatype="20" unbalanced="0"/>
    <cacheHierarchy uniqueName="[Table1].[AcceptedCmp5]" caption="AcceptedCmp5" attribute="1" defaultMemberUniqueName="[Table1].[AcceptedCmp5].[All]" allUniqueName="[Table1].[AcceptedCmp5].[All]" dimensionUniqueName="[Table1]" displayFolder="" count="0" memberValueDatatype="20" unbalanced="0"/>
    <cacheHierarchy uniqueName="[Table1].[AcceptedCmp1]" caption="AcceptedCmp1" attribute="1" defaultMemberUniqueName="[Table1].[AcceptedCmp1].[All]" allUniqueName="[Table1].[AcceptedCmp1].[All]" dimensionUniqueName="[Table1]" displayFolder="" count="0" memberValueDatatype="20" unbalanced="0"/>
    <cacheHierarchy uniqueName="[Table1].[AcceptedCmp2]" caption="AcceptedCmp2" attribute="1" defaultMemberUniqueName="[Table1].[AcceptedCmp2].[All]" allUniqueName="[Table1].[AcceptedCmp2].[All]" dimensionUniqueName="[Table1]" displayFolder="" count="0" memberValueDatatype="20" unbalanced="0"/>
    <cacheHierarchy uniqueName="[Table1].[Response]" caption="Response" attribute="1" defaultMemberUniqueName="[Table1].[Response].[All]" allUniqueName="[Table1].[Response].[All]" dimensionUniqueName="[Table1]" displayFolder="" count="0" memberValueDatatype="20" unbalanced="0"/>
    <cacheHierarchy uniqueName="[Table1].[Complain]" caption="Complain" attribute="1" defaultMemberUniqueName="[Table1].[Complain].[All]" allUniqueName="[Table1].[Complain].[All]" dimensionUniqueName="[Table1]" displayFolder="" count="0" memberValueDatatype="20" unbalanced="0"/>
    <cacheHierarchy uniqueName="[Table1].[Country]" caption="Country" attribute="1" defaultMemberUniqueName="[Table1].[Country].[All]" allUniqueName="[Table1].[Country].[All]" dimensionUniqueName="[Table1]" displayFolder="" count="2" memberValueDatatype="130" unbalanced="0"/>
    <cacheHierarchy uniqueName="[Table1].[Age]" caption="Age" attribute="1" defaultMemberUniqueName="[Table1].[Age].[All]" allUniqueName="[Table1].[Age].[All]" dimensionUniqueName="[Table1]" displayFolder="" count="0" memberValueDatatype="20" unbalanced="0"/>
    <cacheHierarchy uniqueName="[Table1].[Age Groups]" caption="Age Groups" attribute="1" defaultMemberUniqueName="[Table1].[Age Groups].[All]" allUniqueName="[Table1].[Age Groups].[All]" dimensionUniqueName="[Table1]" displayFolder="" count="0" memberValueDatatype="130" unbalanced="0"/>
    <cacheHierarchy uniqueName="[Table1].[Income groups]" caption="Income groups" attribute="1" defaultMemberUniqueName="[Table1].[Income groups].[All]" allUniqueName="[Table1].[Income groups].[All]" dimensionUniqueName="[Table1]" displayFolder="" count="0" memberValueDatatype="130" unbalanced="0"/>
    <cacheHierarchy uniqueName="[Table1].[NumDealPurchased Groups]" caption="NumDealPurchased Groups" attribute="1" defaultMemberUniqueName="[Table1].[NumDealPurchased Groups].[All]" allUniqueName="[Table1].[NumDealPurchased Groups].[All]" dimensionUniqueName="[Table1]" displayFolder="" count="0" memberValueDatatype="130" unbalanced="0"/>
    <cacheHierarchy uniqueName="[Table1].[NumWebPurchases Groups]" caption="NumWebPurchases Groups" attribute="1" defaultMemberUniqueName="[Table1].[NumWebPurchases Groups].[All]" allUniqueName="[Table1].[NumWebPurchases Groups].[All]" dimensionUniqueName="[Table1]" displayFolder="" count="0" memberValueDatatype="130" unbalanced="0"/>
    <cacheHierarchy uniqueName="[Table1].[NumCatalogPurchases Groups]" caption="NumCatalogPurchases Groups" attribute="1" defaultMemberUniqueName="[Table1].[NumCatalogPurchases Groups].[All]" allUniqueName="[Table1].[NumCatalogPurchases Groups].[All]" dimensionUniqueName="[Table1]" displayFolder="" count="0" memberValueDatatype="130" unbalanced="0"/>
    <cacheHierarchy uniqueName="[Table1].[NumStorePurchases Groups]" caption="NumStorePurchases Groups" attribute="1" defaultMemberUniqueName="[Table1].[NumStorePurchases Groups].[All]" allUniqueName="[Table1].[NumStorePurchases Groups].[All]" dimensionUniqueName="[Table1]" displayFolder="" count="0" memberValueDatatype="130" unbalanced="0"/>
    <cacheHierarchy uniqueName="[Table1].[NumWebVisitsMonth Groups]" caption="NumWebVisitsMonth Groups" attribute="1" defaultMemberUniqueName="[Table1].[NumWebVisitsMonth Groups].[All]" allUniqueName="[Table1].[NumWebVisitsMonth Groups].[All]" dimensionUniqueName="[Table1]" displayFolder="" count="0" memberValueDatatype="130" unbalanced="0"/>
    <cacheHierarchy uniqueName="[Table1].[Dt_Customer (Year)]" caption="Dt_Customer (Year)" attribute="1" defaultMemberUniqueName="[Table1].[Dt_Customer (Year)].[All]" allUniqueName="[Table1].[Dt_Customer (Year)].[All]" dimensionUniqueName="[Table1]" displayFolder="" count="0" memberValueDatatype="20" unbalanced="0"/>
    <cacheHierarchy uniqueName="[Table1].[Dt_Customer (Quarter)]" caption="Dt_Customer (Quarter)" attribute="1" defaultMemberUniqueName="[Table1].[Dt_Customer (Quarter)].[All]" allUniqueName="[Table1].[Dt_Customer (Quarter)].[All]" dimensionUniqueName="[Table1]" displayFolder="" count="0" memberValueDatatype="20" unbalanced="0"/>
    <cacheHierarchy uniqueName="[Table1].[Dt_Customer (Month)]" caption="Dt_Customer (Month)" attribute="1" defaultMemberUniqueName="[Table1].[Dt_Customer (Month)].[All]" allUniqueName="[Table1].[Dt_Customer (Month)].[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Weekday]" caption="Weekday" attribute="1" defaultMemberUniqueName="[Table1].[Weekday].[All]" allUniqueName="[Table1].[Weekday].[All]" dimensionUniqueName="[Table1]" displayFolder="" count="0" memberValueDatatype="130" unbalanced="0"/>
    <cacheHierarchy uniqueName="[Table1].[Year]" caption="Year" attribute="1" defaultMemberUniqueName="[Table1].[Year].[All]" allUniqueName="[Table1].[Year].[All]" dimensionUniqueName="[Table1]" displayFolder="" count="2" memberValueDatatype="20" unbalanced="0">
      <fieldsUsage count="2">
        <fieldUsage x="-1"/>
        <fieldUsage x="2"/>
      </fieldsUsage>
    </cacheHierarchy>
    <cacheHierarchy uniqueName="[Table1].[Dt_Customer (Month Index)]" caption="Dt_Customer (Month Index)" attribute="1" defaultMemberUniqueName="[Table1].[Dt_Customer (Month Index)].[All]" allUniqueName="[Table1].[Dt_Customer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ID]" caption="Sum of ID" measure="1" displayFolder="" measureGroup="Table1" count="0" hidden="1">
      <extLst>
        <ext xmlns:x15="http://schemas.microsoft.com/office/spreadsheetml/2010/11/main" uri="{B97F6D7D-B522-45F9-BDA1-12C45D357490}">
          <x15:cacheHierarchy aggregatedColumn="0"/>
        </ext>
      </extLst>
    </cacheHierarchy>
    <cacheHierarchy uniqueName="[Measures].[Count of ID]" caption="Count of ID" measure="1" displayFolder="" measureGroup="Table1"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MntWines]" caption="Sum of MntWines" measure="1" displayFolder="" measureGroup="Table1" count="0" hidden="1">
      <extLst>
        <ext xmlns:x15="http://schemas.microsoft.com/office/spreadsheetml/2010/11/main" uri="{B97F6D7D-B522-45F9-BDA1-12C45D357490}">
          <x15:cacheHierarchy aggregatedColumn="9"/>
        </ext>
      </extLst>
    </cacheHierarchy>
    <cacheHierarchy uniqueName="[Measures].[Sum of MntFruits]" caption="Sum of MntFruits" measure="1" displayFolder="" measureGroup="Table1" count="0" hidden="1">
      <extLst>
        <ext xmlns:x15="http://schemas.microsoft.com/office/spreadsheetml/2010/11/main" uri="{B97F6D7D-B522-45F9-BDA1-12C45D357490}">
          <x15:cacheHierarchy aggregatedColumn="10"/>
        </ext>
      </extLst>
    </cacheHierarchy>
    <cacheHierarchy uniqueName="[Measures].[Sum of MntMeatProducts]" caption="Sum of MntMeatProducts" measure="1" displayFolder="" measureGroup="Table1" count="0" hidden="1">
      <extLst>
        <ext xmlns:x15="http://schemas.microsoft.com/office/spreadsheetml/2010/11/main" uri="{B97F6D7D-B522-45F9-BDA1-12C45D357490}">
          <x15:cacheHierarchy aggregatedColumn="11"/>
        </ext>
      </extLst>
    </cacheHierarchy>
    <cacheHierarchy uniqueName="[Measures].[Sum of MntFishProducts]" caption="Sum of MntFishProducts" measure="1" displayFolder="" measureGroup="Table1" count="0" hidden="1">
      <extLst>
        <ext xmlns:x15="http://schemas.microsoft.com/office/spreadsheetml/2010/11/main" uri="{B97F6D7D-B522-45F9-BDA1-12C45D357490}">
          <x15:cacheHierarchy aggregatedColumn="12"/>
        </ext>
      </extLst>
    </cacheHierarchy>
    <cacheHierarchy uniqueName="[Measures].[Sum of MntSweetProducts]" caption="Sum of MntSweetProducts" measure="1" displayFolder="" measureGroup="Table1" count="0" hidden="1">
      <extLst>
        <ext xmlns:x15="http://schemas.microsoft.com/office/spreadsheetml/2010/11/main" uri="{B97F6D7D-B522-45F9-BDA1-12C45D357490}">
          <x15:cacheHierarchy aggregatedColumn="13"/>
        </ext>
      </extLst>
    </cacheHierarchy>
    <cacheHierarchy uniqueName="[Measures].[Sum of MntGoldProds]" caption="Sum of MntGoldProds" measure="1" displayFolder="" measureGroup="Table1" count="0" hidden="1">
      <extLst>
        <ext xmlns:x15="http://schemas.microsoft.com/office/spreadsheetml/2010/11/main" uri="{B97F6D7D-B522-45F9-BDA1-12C45D357490}">
          <x15:cacheHierarchy aggregatedColumn="14"/>
        </ext>
      </extLst>
    </cacheHierarchy>
    <cacheHierarchy uniqueName="[Measures].[Count of NumCatalogPurchases Groups]" caption="Count of NumCatalogPurchases Groups" measure="1" displayFolder="" measureGroup="Table1" count="0" hidden="1">
      <extLst>
        <ext xmlns:x15="http://schemas.microsoft.com/office/spreadsheetml/2010/11/main" uri="{B97F6D7D-B522-45F9-BDA1-12C45D357490}">
          <x15:cacheHierarchy aggregatedColumn="33"/>
        </ext>
      </extLst>
    </cacheHierarchy>
    <cacheHierarchy uniqueName="[Measures].[Count of NumStorePurchases Groups]" caption="Count of NumStorePurchases Groups" measure="1" displayFolder="" measureGroup="Table1" count="0" hidden="1">
      <extLst>
        <ext xmlns:x15="http://schemas.microsoft.com/office/spreadsheetml/2010/11/main" uri="{B97F6D7D-B522-45F9-BDA1-12C45D357490}">
          <x15:cacheHierarchy aggregatedColumn="3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ZAHBIA" refreshedDate="45610.950617245369" backgroundQuery="1" createdVersion="8" refreshedVersion="8" minRefreshableVersion="3" recordCount="0" supportSubquery="1" supportAdvancedDrill="1" xr:uid="{76A16C20-9702-4E12-9992-56FB10445BA3}">
  <cacheSource type="external" connectionId="1"/>
  <cacheFields count="3">
    <cacheField name="[Measures].[Count of ID]" caption="Count of ID" numFmtId="0" hierarchy="46" level="32767"/>
    <cacheField name="[Table1].[Income groups].[Income groups]" caption="Income groups" numFmtId="0" hierarchy="30" level="1">
      <sharedItems count="6">
        <s v="&gt;100000"/>
        <s v="0-20000"/>
        <s v="20000-40000"/>
        <s v="40000-60000"/>
        <s v="60000-80000"/>
        <s v="80000-100000"/>
      </sharedItems>
    </cacheField>
    <cacheField name="[Table1].[Year].[Year]" caption="Year" numFmtId="0" hierarchy="41" level="1">
      <sharedItems containsSemiMixedTypes="0" containsNonDate="0" containsString="0"/>
    </cacheField>
  </cacheFields>
  <cacheHierarchies count="55">
    <cacheHierarchy uniqueName="[Table1].[ID]" caption="ID" attribute="1" defaultMemberUniqueName="[Table1].[ID].[All]" allUniqueName="[Table1].[ID].[All]" dimensionUniqueName="[Table1]" displayFolder="" count="0" memberValueDatatype="20" unbalanced="0"/>
    <cacheHierarchy uniqueName="[Table1].[Year_Birth]" caption="Year_Birth" attribute="1" defaultMemberUniqueName="[Table1].[Year_Birth].[All]" allUniqueName="[Table1].[Year_Birth].[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Marital_Status]" caption="Marital_Status" attribute="1" defaultMemberUniqueName="[Table1].[Marital_Status].[All]" allUniqueName="[Table1].[Marital_Status].[All]" dimensionUniqueName="[Table1]" displayFolder="" count="0" memberValueDatatype="130" unbalanced="0"/>
    <cacheHierarchy uniqueName="[Table1].[Income]" caption="Income" attribute="1" defaultMemberUniqueName="[Table1].[Income].[All]" allUniqueName="[Table1].[Income].[All]" dimensionUniqueName="[Table1]" displayFolder="" count="0" memberValueDatatype="20" unbalanced="0"/>
    <cacheHierarchy uniqueName="[Table1].[Kidhome]" caption="Kidhome" attribute="1" defaultMemberUniqueName="[Table1].[Kidhome].[All]" allUniqueName="[Table1].[Kidhome].[All]" dimensionUniqueName="[Table1]" displayFolder="" count="0" memberValueDatatype="20" unbalanced="0"/>
    <cacheHierarchy uniqueName="[Table1].[Teenhome]" caption="Teenhome" attribute="1" defaultMemberUniqueName="[Table1].[Teenhome].[All]" allUniqueName="[Table1].[Teenhome].[All]" dimensionUniqueName="[Table1]" displayFolder="" count="0" memberValueDatatype="20" unbalanced="0"/>
    <cacheHierarchy uniqueName="[Table1].[Date_Customer]" caption="Date_Customer" attribute="1" time="1" defaultMemberUniqueName="[Table1].[Date_Customer].[All]" allUniqueName="[Table1].[Date_Customer].[All]" dimensionUniqueName="[Table1]" displayFolder="" count="0" memberValueDatatype="7" unbalanced="0"/>
    <cacheHierarchy uniqueName="[Table1].[Recency]" caption="Recency" attribute="1" defaultMemberUniqueName="[Table1].[Recency].[All]" allUniqueName="[Table1].[Recency].[All]" dimensionUniqueName="[Table1]" displayFolder="" count="0" memberValueDatatype="20" unbalanced="0"/>
    <cacheHierarchy uniqueName="[Table1].[MntWines]" caption="MntWines" attribute="1" defaultMemberUniqueName="[Table1].[MntWines].[All]" allUniqueName="[Table1].[MntWines].[All]" dimensionUniqueName="[Table1]" displayFolder="" count="0" memberValueDatatype="20" unbalanced="0"/>
    <cacheHierarchy uniqueName="[Table1].[MntFruits]" caption="MntFruits" attribute="1" defaultMemberUniqueName="[Table1].[MntFruits].[All]" allUniqueName="[Table1].[MntFruits].[All]" dimensionUniqueName="[Table1]" displayFolder="" count="0" memberValueDatatype="20" unbalanced="0"/>
    <cacheHierarchy uniqueName="[Table1].[MntMeatProducts]" caption="MntMeatProducts" attribute="1" defaultMemberUniqueName="[Table1].[MntMeatProducts].[All]" allUniqueName="[Table1].[MntMeatProducts].[All]" dimensionUniqueName="[Table1]" displayFolder="" count="0" memberValueDatatype="20" unbalanced="0"/>
    <cacheHierarchy uniqueName="[Table1].[MntFishProducts]" caption="MntFishProducts" attribute="1" defaultMemberUniqueName="[Table1].[MntFishProducts].[All]" allUniqueName="[Table1].[MntFishProducts].[All]" dimensionUniqueName="[Table1]" displayFolder="" count="0" memberValueDatatype="20" unbalanced="0"/>
    <cacheHierarchy uniqueName="[Table1].[MntSweetProducts]" caption="MntSweetProducts" attribute="1" defaultMemberUniqueName="[Table1].[MntSweetProducts].[All]" allUniqueName="[Table1].[MntSweetProducts].[All]" dimensionUniqueName="[Table1]" displayFolder="" count="0" memberValueDatatype="20" unbalanced="0"/>
    <cacheHierarchy uniqueName="[Table1].[MntGoldProds]" caption="MntGoldProds" attribute="1" defaultMemberUniqueName="[Table1].[MntGoldProds].[All]" allUniqueName="[Table1].[MntGoldProds].[All]" dimensionUniqueName="[Table1]" displayFolder="" count="0" memberValueDatatype="20" unbalanced="0"/>
    <cacheHierarchy uniqueName="[Table1].[NumDealsPurchases]" caption="NumDealsPurchases" attribute="1" defaultMemberUniqueName="[Table1].[NumDealsPurchases].[All]" allUniqueName="[Table1].[NumDealsPurchases].[All]" dimensionUniqueName="[Table1]" displayFolder="" count="0" memberValueDatatype="20" unbalanced="0"/>
    <cacheHierarchy uniqueName="[Table1].[NumWebPurchases]" caption="NumWebPurchases" attribute="1" defaultMemberUniqueName="[Table1].[NumWebPurchases].[All]" allUniqueName="[Table1].[NumWebPurchases].[All]" dimensionUniqueName="[Table1]" displayFolder="" count="0" memberValueDatatype="20" unbalanced="0"/>
    <cacheHierarchy uniqueName="[Table1].[NumCatalogPurchases]" caption="NumCatalogPurchases" attribute="1" defaultMemberUniqueName="[Table1].[NumCatalogPurchases].[All]" allUniqueName="[Table1].[NumCatalogPurchases].[All]" dimensionUniqueName="[Table1]" displayFolder="" count="0" memberValueDatatype="20" unbalanced="0"/>
    <cacheHierarchy uniqueName="[Table1].[NumStorePurchases]" caption="NumStorePurchases" attribute="1" defaultMemberUniqueName="[Table1].[NumStorePurchases].[All]" allUniqueName="[Table1].[NumStorePurchases].[All]" dimensionUniqueName="[Table1]" displayFolder="" count="0" memberValueDatatype="20" unbalanced="0"/>
    <cacheHierarchy uniqueName="[Table1].[NumWebVisitsMonth]" caption="NumWebVisitsMonth" attribute="1" defaultMemberUniqueName="[Table1].[NumWebVisitsMonth].[All]" allUniqueName="[Table1].[NumWebVisitsMonth].[All]" dimensionUniqueName="[Table1]" displayFolder="" count="0" memberValueDatatype="20" unbalanced="0"/>
    <cacheHierarchy uniqueName="[Table1].[AcceptedCmp3]" caption="AcceptedCmp3" attribute="1" defaultMemberUniqueName="[Table1].[AcceptedCmp3].[All]" allUniqueName="[Table1].[AcceptedCmp3].[All]" dimensionUniqueName="[Table1]" displayFolder="" count="0" memberValueDatatype="20" unbalanced="0"/>
    <cacheHierarchy uniqueName="[Table1].[AcceptedCmp4]" caption="AcceptedCmp4" attribute="1" defaultMemberUniqueName="[Table1].[AcceptedCmp4].[All]" allUniqueName="[Table1].[AcceptedCmp4].[All]" dimensionUniqueName="[Table1]" displayFolder="" count="0" memberValueDatatype="20" unbalanced="0"/>
    <cacheHierarchy uniqueName="[Table1].[AcceptedCmp5]" caption="AcceptedCmp5" attribute="1" defaultMemberUniqueName="[Table1].[AcceptedCmp5].[All]" allUniqueName="[Table1].[AcceptedCmp5].[All]" dimensionUniqueName="[Table1]" displayFolder="" count="0" memberValueDatatype="20" unbalanced="0"/>
    <cacheHierarchy uniqueName="[Table1].[AcceptedCmp1]" caption="AcceptedCmp1" attribute="1" defaultMemberUniqueName="[Table1].[AcceptedCmp1].[All]" allUniqueName="[Table1].[AcceptedCmp1].[All]" dimensionUniqueName="[Table1]" displayFolder="" count="0" memberValueDatatype="20" unbalanced="0"/>
    <cacheHierarchy uniqueName="[Table1].[AcceptedCmp2]" caption="AcceptedCmp2" attribute="1" defaultMemberUniqueName="[Table1].[AcceptedCmp2].[All]" allUniqueName="[Table1].[AcceptedCmp2].[All]" dimensionUniqueName="[Table1]" displayFolder="" count="0" memberValueDatatype="20" unbalanced="0"/>
    <cacheHierarchy uniqueName="[Table1].[Response]" caption="Response" attribute="1" defaultMemberUniqueName="[Table1].[Response].[All]" allUniqueName="[Table1].[Response].[All]" dimensionUniqueName="[Table1]" displayFolder="" count="0" memberValueDatatype="20" unbalanced="0"/>
    <cacheHierarchy uniqueName="[Table1].[Complain]" caption="Complain" attribute="1" defaultMemberUniqueName="[Table1].[Complain].[All]" allUniqueName="[Table1].[Complain].[All]" dimensionUniqueName="[Table1]" displayFolder="" count="0" memberValueDatatype="20" unbalanced="0"/>
    <cacheHierarchy uniqueName="[Table1].[Country]" caption="Country" attribute="1" defaultMemberUniqueName="[Table1].[Country].[All]" allUniqueName="[Table1].[Country].[All]" dimensionUniqueName="[Table1]" displayFolder="" count="2" memberValueDatatype="130" unbalanced="0"/>
    <cacheHierarchy uniqueName="[Table1].[Age]" caption="Age" attribute="1" defaultMemberUniqueName="[Table1].[Age].[All]" allUniqueName="[Table1].[Age].[All]" dimensionUniqueName="[Table1]" displayFolder="" count="0" memberValueDatatype="20" unbalanced="0"/>
    <cacheHierarchy uniqueName="[Table1].[Age Groups]" caption="Age Groups" attribute="1" defaultMemberUniqueName="[Table1].[Age Groups].[All]" allUniqueName="[Table1].[Age Groups].[All]" dimensionUniqueName="[Table1]" displayFolder="" count="0" memberValueDatatype="130" unbalanced="0"/>
    <cacheHierarchy uniqueName="[Table1].[Income groups]" caption="Income groups" attribute="1" defaultMemberUniqueName="[Table1].[Income groups].[All]" allUniqueName="[Table1].[Income groups].[All]" dimensionUniqueName="[Table1]" displayFolder="" count="2" memberValueDatatype="130" unbalanced="0">
      <fieldsUsage count="2">
        <fieldUsage x="-1"/>
        <fieldUsage x="1"/>
      </fieldsUsage>
    </cacheHierarchy>
    <cacheHierarchy uniqueName="[Table1].[NumDealPurchased Groups]" caption="NumDealPurchased Groups" attribute="1" defaultMemberUniqueName="[Table1].[NumDealPurchased Groups].[All]" allUniqueName="[Table1].[NumDealPurchased Groups].[All]" dimensionUniqueName="[Table1]" displayFolder="" count="0" memberValueDatatype="130" unbalanced="0"/>
    <cacheHierarchy uniqueName="[Table1].[NumWebPurchases Groups]" caption="NumWebPurchases Groups" attribute="1" defaultMemberUniqueName="[Table1].[NumWebPurchases Groups].[All]" allUniqueName="[Table1].[NumWebPurchases Groups].[All]" dimensionUniqueName="[Table1]" displayFolder="" count="0" memberValueDatatype="130" unbalanced="0"/>
    <cacheHierarchy uniqueName="[Table1].[NumCatalogPurchases Groups]" caption="NumCatalogPurchases Groups" attribute="1" defaultMemberUniqueName="[Table1].[NumCatalogPurchases Groups].[All]" allUniqueName="[Table1].[NumCatalogPurchases Groups].[All]" dimensionUniqueName="[Table1]" displayFolder="" count="0" memberValueDatatype="130" unbalanced="0"/>
    <cacheHierarchy uniqueName="[Table1].[NumStorePurchases Groups]" caption="NumStorePurchases Groups" attribute="1" defaultMemberUniqueName="[Table1].[NumStorePurchases Groups].[All]" allUniqueName="[Table1].[NumStorePurchases Groups].[All]" dimensionUniqueName="[Table1]" displayFolder="" count="0" memberValueDatatype="130" unbalanced="0"/>
    <cacheHierarchy uniqueName="[Table1].[NumWebVisitsMonth Groups]" caption="NumWebVisitsMonth Groups" attribute="1" defaultMemberUniqueName="[Table1].[NumWebVisitsMonth Groups].[All]" allUniqueName="[Table1].[NumWebVisitsMonth Groups].[All]" dimensionUniqueName="[Table1]" displayFolder="" count="0" memberValueDatatype="130" unbalanced="0"/>
    <cacheHierarchy uniqueName="[Table1].[Dt_Customer (Year)]" caption="Dt_Customer (Year)" attribute="1" defaultMemberUniqueName="[Table1].[Dt_Customer (Year)].[All]" allUniqueName="[Table1].[Dt_Customer (Year)].[All]" dimensionUniqueName="[Table1]" displayFolder="" count="0" memberValueDatatype="20" unbalanced="0"/>
    <cacheHierarchy uniqueName="[Table1].[Dt_Customer (Quarter)]" caption="Dt_Customer (Quarter)" attribute="1" defaultMemberUniqueName="[Table1].[Dt_Customer (Quarter)].[All]" allUniqueName="[Table1].[Dt_Customer (Quarter)].[All]" dimensionUniqueName="[Table1]" displayFolder="" count="0" memberValueDatatype="20" unbalanced="0"/>
    <cacheHierarchy uniqueName="[Table1].[Dt_Customer (Month)]" caption="Dt_Customer (Month)" attribute="1" defaultMemberUniqueName="[Table1].[Dt_Customer (Month)].[All]" allUniqueName="[Table1].[Dt_Customer (Month)].[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Weekday]" caption="Weekday" attribute="1" defaultMemberUniqueName="[Table1].[Weekday].[All]" allUniqueName="[Table1].[Weekday].[All]" dimensionUniqueName="[Table1]" displayFolder="" count="0" memberValueDatatype="130" unbalanced="0"/>
    <cacheHierarchy uniqueName="[Table1].[Year]" caption="Year" attribute="1" defaultMemberUniqueName="[Table1].[Year].[All]" allUniqueName="[Table1].[Year].[All]" dimensionUniqueName="[Table1]" displayFolder="" count="2" memberValueDatatype="20" unbalanced="0">
      <fieldsUsage count="2">
        <fieldUsage x="-1"/>
        <fieldUsage x="2"/>
      </fieldsUsage>
    </cacheHierarchy>
    <cacheHierarchy uniqueName="[Table1].[Dt_Customer (Month Index)]" caption="Dt_Customer (Month Index)" attribute="1" defaultMemberUniqueName="[Table1].[Dt_Customer (Month Index)].[All]" allUniqueName="[Table1].[Dt_Customer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ID]" caption="Sum of ID" measure="1" displayFolder="" measureGroup="Table1" count="0" hidden="1">
      <extLst>
        <ext xmlns:x15="http://schemas.microsoft.com/office/spreadsheetml/2010/11/main" uri="{B97F6D7D-B522-45F9-BDA1-12C45D357490}">
          <x15:cacheHierarchy aggregatedColumn="0"/>
        </ext>
      </extLst>
    </cacheHierarchy>
    <cacheHierarchy uniqueName="[Measures].[Count of ID]" caption="Count of ID" measure="1" displayFolder="" measureGroup="Table1"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MntWines]" caption="Sum of MntWines" measure="1" displayFolder="" measureGroup="Table1" count="0" hidden="1">
      <extLst>
        <ext xmlns:x15="http://schemas.microsoft.com/office/spreadsheetml/2010/11/main" uri="{B97F6D7D-B522-45F9-BDA1-12C45D357490}">
          <x15:cacheHierarchy aggregatedColumn="9"/>
        </ext>
      </extLst>
    </cacheHierarchy>
    <cacheHierarchy uniqueName="[Measures].[Sum of MntFruits]" caption="Sum of MntFruits" measure="1" displayFolder="" measureGroup="Table1" count="0" hidden="1">
      <extLst>
        <ext xmlns:x15="http://schemas.microsoft.com/office/spreadsheetml/2010/11/main" uri="{B97F6D7D-B522-45F9-BDA1-12C45D357490}">
          <x15:cacheHierarchy aggregatedColumn="10"/>
        </ext>
      </extLst>
    </cacheHierarchy>
    <cacheHierarchy uniqueName="[Measures].[Sum of MntMeatProducts]" caption="Sum of MntMeatProducts" measure="1" displayFolder="" measureGroup="Table1" count="0" hidden="1">
      <extLst>
        <ext xmlns:x15="http://schemas.microsoft.com/office/spreadsheetml/2010/11/main" uri="{B97F6D7D-B522-45F9-BDA1-12C45D357490}">
          <x15:cacheHierarchy aggregatedColumn="11"/>
        </ext>
      </extLst>
    </cacheHierarchy>
    <cacheHierarchy uniqueName="[Measures].[Sum of MntFishProducts]" caption="Sum of MntFishProducts" measure="1" displayFolder="" measureGroup="Table1" count="0" hidden="1">
      <extLst>
        <ext xmlns:x15="http://schemas.microsoft.com/office/spreadsheetml/2010/11/main" uri="{B97F6D7D-B522-45F9-BDA1-12C45D357490}">
          <x15:cacheHierarchy aggregatedColumn="12"/>
        </ext>
      </extLst>
    </cacheHierarchy>
    <cacheHierarchy uniqueName="[Measures].[Sum of MntSweetProducts]" caption="Sum of MntSweetProducts" measure="1" displayFolder="" measureGroup="Table1" count="0" hidden="1">
      <extLst>
        <ext xmlns:x15="http://schemas.microsoft.com/office/spreadsheetml/2010/11/main" uri="{B97F6D7D-B522-45F9-BDA1-12C45D357490}">
          <x15:cacheHierarchy aggregatedColumn="13"/>
        </ext>
      </extLst>
    </cacheHierarchy>
    <cacheHierarchy uniqueName="[Measures].[Sum of MntGoldProds]" caption="Sum of MntGoldProds" measure="1" displayFolder="" measureGroup="Table1" count="0" hidden="1">
      <extLst>
        <ext xmlns:x15="http://schemas.microsoft.com/office/spreadsheetml/2010/11/main" uri="{B97F6D7D-B522-45F9-BDA1-12C45D357490}">
          <x15:cacheHierarchy aggregatedColumn="14"/>
        </ext>
      </extLst>
    </cacheHierarchy>
    <cacheHierarchy uniqueName="[Measures].[Count of NumCatalogPurchases Groups]" caption="Count of NumCatalogPurchases Groups" measure="1" displayFolder="" measureGroup="Table1" count="0" hidden="1">
      <extLst>
        <ext xmlns:x15="http://schemas.microsoft.com/office/spreadsheetml/2010/11/main" uri="{B97F6D7D-B522-45F9-BDA1-12C45D357490}">
          <x15:cacheHierarchy aggregatedColumn="33"/>
        </ext>
      </extLst>
    </cacheHierarchy>
    <cacheHierarchy uniqueName="[Measures].[Count of NumStorePurchases Groups]" caption="Count of NumStorePurchases Groups" measure="1" displayFolder="" measureGroup="Table1" count="0" hidden="1">
      <extLst>
        <ext xmlns:x15="http://schemas.microsoft.com/office/spreadsheetml/2010/11/main" uri="{B97F6D7D-B522-45F9-BDA1-12C45D357490}">
          <x15:cacheHierarchy aggregatedColumn="3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ZAHBIA" refreshedDate="45610.947430787041" backgroundQuery="1" createdVersion="3" refreshedVersion="8" minRefreshableVersion="3" recordCount="0" supportSubquery="1" supportAdvancedDrill="1" xr:uid="{1B80137E-B90C-457A-A6BA-68FE4E657832}">
  <cacheSource type="external" connectionId="1">
    <extLst>
      <ext xmlns:x14="http://schemas.microsoft.com/office/spreadsheetml/2009/9/main" uri="{F057638F-6D5F-4e77-A914-E7F072B9BCA8}">
        <x14:sourceConnection name="ThisWorkbookDataModel"/>
      </ext>
    </extLst>
  </cacheSource>
  <cacheFields count="0"/>
  <cacheHierarchies count="55">
    <cacheHierarchy uniqueName="[Table1].[ID]" caption="ID" attribute="1" defaultMemberUniqueName="[Table1].[ID].[All]" allUniqueName="[Table1].[ID].[All]" dimensionUniqueName="[Table1]" displayFolder="" count="0" memberValueDatatype="20" unbalanced="0"/>
    <cacheHierarchy uniqueName="[Table1].[Year_Birth]" caption="Year_Birth" attribute="1" defaultMemberUniqueName="[Table1].[Year_Birth].[All]" allUniqueName="[Table1].[Year_Birth].[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Marital_Status]" caption="Marital_Status" attribute="1" defaultMemberUniqueName="[Table1].[Marital_Status].[All]" allUniqueName="[Table1].[Marital_Status].[All]" dimensionUniqueName="[Table1]" displayFolder="" count="0" memberValueDatatype="130" unbalanced="0"/>
    <cacheHierarchy uniqueName="[Table1].[Income]" caption="Income" attribute="1" defaultMemberUniqueName="[Table1].[Income].[All]" allUniqueName="[Table1].[Income].[All]" dimensionUniqueName="[Table1]" displayFolder="" count="0" memberValueDatatype="20" unbalanced="0"/>
    <cacheHierarchy uniqueName="[Table1].[Kidhome]" caption="Kidhome" attribute="1" defaultMemberUniqueName="[Table1].[Kidhome].[All]" allUniqueName="[Table1].[Kidhome].[All]" dimensionUniqueName="[Table1]" displayFolder="" count="0" memberValueDatatype="20" unbalanced="0"/>
    <cacheHierarchy uniqueName="[Table1].[Teenhome]" caption="Teenhome" attribute="1" defaultMemberUniqueName="[Table1].[Teenhome].[All]" allUniqueName="[Table1].[Teenhome].[All]" dimensionUniqueName="[Table1]" displayFolder="" count="0" memberValueDatatype="20" unbalanced="0"/>
    <cacheHierarchy uniqueName="[Table1].[Date_Customer]" caption="Date_Customer" attribute="1" time="1" defaultMemberUniqueName="[Table1].[Date_Customer].[All]" allUniqueName="[Table1].[Date_Customer].[All]" dimensionUniqueName="[Table1]" displayFolder="" count="0" memberValueDatatype="7" unbalanced="0"/>
    <cacheHierarchy uniqueName="[Table1].[Recency]" caption="Recency" attribute="1" defaultMemberUniqueName="[Table1].[Recency].[All]" allUniqueName="[Table1].[Recency].[All]" dimensionUniqueName="[Table1]" displayFolder="" count="0" memberValueDatatype="20" unbalanced="0"/>
    <cacheHierarchy uniqueName="[Table1].[MntWines]" caption="MntWines" attribute="1" defaultMemberUniqueName="[Table1].[MntWines].[All]" allUniqueName="[Table1].[MntWines].[All]" dimensionUniqueName="[Table1]" displayFolder="" count="0" memberValueDatatype="20" unbalanced="0"/>
    <cacheHierarchy uniqueName="[Table1].[MntFruits]" caption="MntFruits" attribute="1" defaultMemberUniqueName="[Table1].[MntFruits].[All]" allUniqueName="[Table1].[MntFruits].[All]" dimensionUniqueName="[Table1]" displayFolder="" count="0" memberValueDatatype="20" unbalanced="0"/>
    <cacheHierarchy uniqueName="[Table1].[MntMeatProducts]" caption="MntMeatProducts" attribute="1" defaultMemberUniqueName="[Table1].[MntMeatProducts].[All]" allUniqueName="[Table1].[MntMeatProducts].[All]" dimensionUniqueName="[Table1]" displayFolder="" count="0" memberValueDatatype="20" unbalanced="0"/>
    <cacheHierarchy uniqueName="[Table1].[MntFishProducts]" caption="MntFishProducts" attribute="1" defaultMemberUniqueName="[Table1].[MntFishProducts].[All]" allUniqueName="[Table1].[MntFishProducts].[All]" dimensionUniqueName="[Table1]" displayFolder="" count="0" memberValueDatatype="20" unbalanced="0"/>
    <cacheHierarchy uniqueName="[Table1].[MntSweetProducts]" caption="MntSweetProducts" attribute="1" defaultMemberUniqueName="[Table1].[MntSweetProducts].[All]" allUniqueName="[Table1].[MntSweetProducts].[All]" dimensionUniqueName="[Table1]" displayFolder="" count="0" memberValueDatatype="20" unbalanced="0"/>
    <cacheHierarchy uniqueName="[Table1].[MntGoldProds]" caption="MntGoldProds" attribute="1" defaultMemberUniqueName="[Table1].[MntGoldProds].[All]" allUniqueName="[Table1].[MntGoldProds].[All]" dimensionUniqueName="[Table1]" displayFolder="" count="0" memberValueDatatype="20" unbalanced="0"/>
    <cacheHierarchy uniqueName="[Table1].[NumDealsPurchases]" caption="NumDealsPurchases" attribute="1" defaultMemberUniqueName="[Table1].[NumDealsPurchases].[All]" allUniqueName="[Table1].[NumDealsPurchases].[All]" dimensionUniqueName="[Table1]" displayFolder="" count="0" memberValueDatatype="20" unbalanced="0"/>
    <cacheHierarchy uniqueName="[Table1].[NumWebPurchases]" caption="NumWebPurchases" attribute="1" defaultMemberUniqueName="[Table1].[NumWebPurchases].[All]" allUniqueName="[Table1].[NumWebPurchases].[All]" dimensionUniqueName="[Table1]" displayFolder="" count="0" memberValueDatatype="20" unbalanced="0"/>
    <cacheHierarchy uniqueName="[Table1].[NumCatalogPurchases]" caption="NumCatalogPurchases" attribute="1" defaultMemberUniqueName="[Table1].[NumCatalogPurchases].[All]" allUniqueName="[Table1].[NumCatalogPurchases].[All]" dimensionUniqueName="[Table1]" displayFolder="" count="0" memberValueDatatype="20" unbalanced="0"/>
    <cacheHierarchy uniqueName="[Table1].[NumStorePurchases]" caption="NumStorePurchases" attribute="1" defaultMemberUniqueName="[Table1].[NumStorePurchases].[All]" allUniqueName="[Table1].[NumStorePurchases].[All]" dimensionUniqueName="[Table1]" displayFolder="" count="0" memberValueDatatype="20" unbalanced="0"/>
    <cacheHierarchy uniqueName="[Table1].[NumWebVisitsMonth]" caption="NumWebVisitsMonth" attribute="1" defaultMemberUniqueName="[Table1].[NumWebVisitsMonth].[All]" allUniqueName="[Table1].[NumWebVisitsMonth].[All]" dimensionUniqueName="[Table1]" displayFolder="" count="0" memberValueDatatype="20" unbalanced="0"/>
    <cacheHierarchy uniqueName="[Table1].[AcceptedCmp3]" caption="AcceptedCmp3" attribute="1" defaultMemberUniqueName="[Table1].[AcceptedCmp3].[All]" allUniqueName="[Table1].[AcceptedCmp3].[All]" dimensionUniqueName="[Table1]" displayFolder="" count="0" memberValueDatatype="20" unbalanced="0"/>
    <cacheHierarchy uniqueName="[Table1].[AcceptedCmp4]" caption="AcceptedCmp4" attribute="1" defaultMemberUniqueName="[Table1].[AcceptedCmp4].[All]" allUniqueName="[Table1].[AcceptedCmp4].[All]" dimensionUniqueName="[Table1]" displayFolder="" count="0" memberValueDatatype="20" unbalanced="0"/>
    <cacheHierarchy uniqueName="[Table1].[AcceptedCmp5]" caption="AcceptedCmp5" attribute="1" defaultMemberUniqueName="[Table1].[AcceptedCmp5].[All]" allUniqueName="[Table1].[AcceptedCmp5].[All]" dimensionUniqueName="[Table1]" displayFolder="" count="0" memberValueDatatype="20" unbalanced="0"/>
    <cacheHierarchy uniqueName="[Table1].[AcceptedCmp1]" caption="AcceptedCmp1" attribute="1" defaultMemberUniqueName="[Table1].[AcceptedCmp1].[All]" allUniqueName="[Table1].[AcceptedCmp1].[All]" dimensionUniqueName="[Table1]" displayFolder="" count="0" memberValueDatatype="20" unbalanced="0"/>
    <cacheHierarchy uniqueName="[Table1].[AcceptedCmp2]" caption="AcceptedCmp2" attribute="1" defaultMemberUniqueName="[Table1].[AcceptedCmp2].[All]" allUniqueName="[Table1].[AcceptedCmp2].[All]" dimensionUniqueName="[Table1]" displayFolder="" count="0" memberValueDatatype="20" unbalanced="0"/>
    <cacheHierarchy uniqueName="[Table1].[Response]" caption="Response" attribute="1" defaultMemberUniqueName="[Table1].[Response].[All]" allUniqueName="[Table1].[Response].[All]" dimensionUniqueName="[Table1]" displayFolder="" count="0" memberValueDatatype="20" unbalanced="0"/>
    <cacheHierarchy uniqueName="[Table1].[Complain]" caption="Complain" attribute="1" defaultMemberUniqueName="[Table1].[Complain].[All]" allUniqueName="[Table1].[Complain].[All]" dimensionUniqueName="[Table1]" displayFolder="" count="0" memberValueDatatype="20" unbalanced="0"/>
    <cacheHierarchy uniqueName="[Table1].[Country]" caption="Country" attribute="1" defaultMemberUniqueName="[Table1].[Country].[All]" allUniqueName="[Table1].[Country].[All]" dimensionUniqueName="[Table1]" displayFolder="" count="2" memberValueDatatype="130" unbalanced="0"/>
    <cacheHierarchy uniqueName="[Table1].[Age]" caption="Age" attribute="1" defaultMemberUniqueName="[Table1].[Age].[All]" allUniqueName="[Table1].[Age].[All]" dimensionUniqueName="[Table1]" displayFolder="" count="0" memberValueDatatype="20" unbalanced="0"/>
    <cacheHierarchy uniqueName="[Table1].[Age Groups]" caption="Age Groups" attribute="1" defaultMemberUniqueName="[Table1].[Age Groups].[All]" allUniqueName="[Table1].[Age Groups].[All]" dimensionUniqueName="[Table1]" displayFolder="" count="0" memberValueDatatype="130" unbalanced="0"/>
    <cacheHierarchy uniqueName="[Table1].[Income groups]" caption="Income groups" attribute="1" defaultMemberUniqueName="[Table1].[Income groups].[All]" allUniqueName="[Table1].[Income groups].[All]" dimensionUniqueName="[Table1]" displayFolder="" count="0" memberValueDatatype="130" unbalanced="0"/>
    <cacheHierarchy uniqueName="[Table1].[NumDealPurchased Groups]" caption="NumDealPurchased Groups" attribute="1" defaultMemberUniqueName="[Table1].[NumDealPurchased Groups].[All]" allUniqueName="[Table1].[NumDealPurchased Groups].[All]" dimensionUniqueName="[Table1]" displayFolder="" count="0" memberValueDatatype="130" unbalanced="0"/>
    <cacheHierarchy uniqueName="[Table1].[NumWebPurchases Groups]" caption="NumWebPurchases Groups" attribute="1" defaultMemberUniqueName="[Table1].[NumWebPurchases Groups].[All]" allUniqueName="[Table1].[NumWebPurchases Groups].[All]" dimensionUniqueName="[Table1]" displayFolder="" count="0" memberValueDatatype="130" unbalanced="0"/>
    <cacheHierarchy uniqueName="[Table1].[NumCatalogPurchases Groups]" caption="NumCatalogPurchases Groups" attribute="1" defaultMemberUniqueName="[Table1].[NumCatalogPurchases Groups].[All]" allUniqueName="[Table1].[NumCatalogPurchases Groups].[All]" dimensionUniqueName="[Table1]" displayFolder="" count="0" memberValueDatatype="130" unbalanced="0"/>
    <cacheHierarchy uniqueName="[Table1].[NumStorePurchases Groups]" caption="NumStorePurchases Groups" attribute="1" defaultMemberUniqueName="[Table1].[NumStorePurchases Groups].[All]" allUniqueName="[Table1].[NumStorePurchases Groups].[All]" dimensionUniqueName="[Table1]" displayFolder="" count="0" memberValueDatatype="130" unbalanced="0"/>
    <cacheHierarchy uniqueName="[Table1].[NumWebVisitsMonth Groups]" caption="NumWebVisitsMonth Groups" attribute="1" defaultMemberUniqueName="[Table1].[NumWebVisitsMonth Groups].[All]" allUniqueName="[Table1].[NumWebVisitsMonth Groups].[All]" dimensionUniqueName="[Table1]" displayFolder="" count="0" memberValueDatatype="130" unbalanced="0"/>
    <cacheHierarchy uniqueName="[Table1].[Dt_Customer (Year)]" caption="Dt_Customer (Year)" attribute="1" defaultMemberUniqueName="[Table1].[Dt_Customer (Year)].[All]" allUniqueName="[Table1].[Dt_Customer (Year)].[All]" dimensionUniqueName="[Table1]" displayFolder="" count="0" memberValueDatatype="20" unbalanced="0"/>
    <cacheHierarchy uniqueName="[Table1].[Dt_Customer (Quarter)]" caption="Dt_Customer (Quarter)" attribute="1" defaultMemberUniqueName="[Table1].[Dt_Customer (Quarter)].[All]" allUniqueName="[Table1].[Dt_Customer (Quarter)].[All]" dimensionUniqueName="[Table1]" displayFolder="" count="0" memberValueDatatype="20" unbalanced="0"/>
    <cacheHierarchy uniqueName="[Table1].[Dt_Customer (Month)]" caption="Dt_Customer (Month)" attribute="1" defaultMemberUniqueName="[Table1].[Dt_Customer (Month)].[All]" allUniqueName="[Table1].[Dt_Customer (Month)].[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Weekday]" caption="Weekday" attribute="1" defaultMemberUniqueName="[Table1].[Weekday].[All]" allUniqueName="[Table1].[Weekday].[All]" dimensionUniqueName="[Table1]" displayFolder="" count="0" memberValueDatatype="130" unbalanced="0"/>
    <cacheHierarchy uniqueName="[Table1].[Year]" caption="Year" attribute="1" defaultMemberUniqueName="[Table1].[Year].[All]" allUniqueName="[Table1].[Year].[All]" dimensionUniqueName="[Table1]" displayFolder="" count="2" memberValueDatatype="20" unbalanced="0"/>
    <cacheHierarchy uniqueName="[Table1].[Dt_Customer (Month Index)]" caption="Dt_Customer (Month Index)" attribute="1" defaultMemberUniqueName="[Table1].[Dt_Customer (Month Index)].[All]" allUniqueName="[Table1].[Dt_Customer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ID]" caption="Sum of ID" measure="1" displayFolder="" measureGroup="Table1" count="0" hidden="1">
      <extLst>
        <ext xmlns:x15="http://schemas.microsoft.com/office/spreadsheetml/2010/11/main" uri="{B97F6D7D-B522-45F9-BDA1-12C45D357490}">
          <x15:cacheHierarchy aggregatedColumn="0"/>
        </ext>
      </extLst>
    </cacheHierarchy>
    <cacheHierarchy uniqueName="[Measures].[Count of ID]" caption="Count of ID" measure="1" displayFolder="" measureGroup="Table1" count="0" hidden="1">
      <extLst>
        <ext xmlns:x15="http://schemas.microsoft.com/office/spreadsheetml/2010/11/main" uri="{B97F6D7D-B522-45F9-BDA1-12C45D357490}">
          <x15:cacheHierarchy aggregatedColumn="0"/>
        </ext>
      </extLst>
    </cacheHierarchy>
    <cacheHierarchy uniqueName="[Measures].[Sum of MntWines]" caption="Sum of MntWines" measure="1" displayFolder="" measureGroup="Table1" count="0" hidden="1">
      <extLst>
        <ext xmlns:x15="http://schemas.microsoft.com/office/spreadsheetml/2010/11/main" uri="{B97F6D7D-B522-45F9-BDA1-12C45D357490}">
          <x15:cacheHierarchy aggregatedColumn="9"/>
        </ext>
      </extLst>
    </cacheHierarchy>
    <cacheHierarchy uniqueName="[Measures].[Sum of MntFruits]" caption="Sum of MntFruits" measure="1" displayFolder="" measureGroup="Table1" count="0" hidden="1">
      <extLst>
        <ext xmlns:x15="http://schemas.microsoft.com/office/spreadsheetml/2010/11/main" uri="{B97F6D7D-B522-45F9-BDA1-12C45D357490}">
          <x15:cacheHierarchy aggregatedColumn="10"/>
        </ext>
      </extLst>
    </cacheHierarchy>
    <cacheHierarchy uniqueName="[Measures].[Sum of MntMeatProducts]" caption="Sum of MntMeatProducts" measure="1" displayFolder="" measureGroup="Table1" count="0" hidden="1">
      <extLst>
        <ext xmlns:x15="http://schemas.microsoft.com/office/spreadsheetml/2010/11/main" uri="{B97F6D7D-B522-45F9-BDA1-12C45D357490}">
          <x15:cacheHierarchy aggregatedColumn="11"/>
        </ext>
      </extLst>
    </cacheHierarchy>
    <cacheHierarchy uniqueName="[Measures].[Sum of MntFishProducts]" caption="Sum of MntFishProducts" measure="1" displayFolder="" measureGroup="Table1" count="0" hidden="1">
      <extLst>
        <ext xmlns:x15="http://schemas.microsoft.com/office/spreadsheetml/2010/11/main" uri="{B97F6D7D-B522-45F9-BDA1-12C45D357490}">
          <x15:cacheHierarchy aggregatedColumn="12"/>
        </ext>
      </extLst>
    </cacheHierarchy>
    <cacheHierarchy uniqueName="[Measures].[Sum of MntSweetProducts]" caption="Sum of MntSweetProducts" measure="1" displayFolder="" measureGroup="Table1" count="0" hidden="1">
      <extLst>
        <ext xmlns:x15="http://schemas.microsoft.com/office/spreadsheetml/2010/11/main" uri="{B97F6D7D-B522-45F9-BDA1-12C45D357490}">
          <x15:cacheHierarchy aggregatedColumn="13"/>
        </ext>
      </extLst>
    </cacheHierarchy>
    <cacheHierarchy uniqueName="[Measures].[Sum of MntGoldProds]" caption="Sum of MntGoldProds" measure="1" displayFolder="" measureGroup="Table1" count="0" hidden="1">
      <extLst>
        <ext xmlns:x15="http://schemas.microsoft.com/office/spreadsheetml/2010/11/main" uri="{B97F6D7D-B522-45F9-BDA1-12C45D357490}">
          <x15:cacheHierarchy aggregatedColumn="14"/>
        </ext>
      </extLst>
    </cacheHierarchy>
    <cacheHierarchy uniqueName="[Measures].[Count of NumCatalogPurchases Groups]" caption="Count of NumCatalogPurchases Groups" measure="1" displayFolder="" measureGroup="Table1" count="0" hidden="1">
      <extLst>
        <ext xmlns:x15="http://schemas.microsoft.com/office/spreadsheetml/2010/11/main" uri="{B97F6D7D-B522-45F9-BDA1-12C45D357490}">
          <x15:cacheHierarchy aggregatedColumn="33"/>
        </ext>
      </extLst>
    </cacheHierarchy>
    <cacheHierarchy uniqueName="[Measures].[Count of NumStorePurchases Groups]" caption="Count of NumStorePurchases Groups" measure="1" displayFolder="" measureGroup="Table1" count="0" hidden="1">
      <extLst>
        <ext xmlns:x15="http://schemas.microsoft.com/office/spreadsheetml/2010/11/main" uri="{B97F6D7D-B522-45F9-BDA1-12C45D357490}">
          <x15:cacheHierarchy aggregatedColumn="34"/>
        </ext>
      </extLst>
    </cacheHierarchy>
  </cacheHierarchies>
  <kpis count="0"/>
  <extLst>
    <ext xmlns:x14="http://schemas.microsoft.com/office/spreadsheetml/2009/9/main" uri="{725AE2AE-9491-48be-B2B4-4EB974FC3084}">
      <x14:pivotCacheDefinition slicerData="1" pivotCacheId="172350454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94A49EC-9DFB-42C6-82CA-1A12150153BE}" name="PivotTable4" cacheId="1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rowHeaderCaption="Age Groups">
  <location ref="A51:B56"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Count " fld="1" subtotal="count" baseField="0" baseItem="0"/>
  </dataFields>
  <chartFormats count="1">
    <chartFormat chart="13" format="4" series="1">
      <pivotArea type="data" outline="0" fieldPosition="0">
        <references count="1">
          <reference field="4294967294" count="1" selected="0">
            <x v="0"/>
          </reference>
        </references>
      </pivotArea>
    </chartFormat>
  </chartFormats>
  <pivotHierarchies count="5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caption="Count "/>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rketing_data.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39F5487-0E6C-4AC0-8BFC-D3E31EDC2D3A}" name="PivotTable3" cacheId="124" dataOnRows="1" applyNumberFormats="0" applyBorderFormats="0" applyFontFormats="0" applyPatternFormats="0" applyAlignmentFormats="0" applyWidthHeightFormats="1" dataCaption="Total Sales" updatedVersion="8" minRefreshableVersion="3" useAutoFormatting="1" itemPrintTitles="1" createdVersion="8" indent="0" outline="1" outlineData="1" multipleFieldFilters="0" chartFormat="8">
  <location ref="A31:B37" firstHeaderRow="1" firstDataRow="1" firstDataCol="1"/>
  <pivotFields count="7">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6">
    <i>
      <x/>
    </i>
    <i i="1">
      <x v="1"/>
    </i>
    <i i="2">
      <x v="2"/>
    </i>
    <i i="3">
      <x v="3"/>
    </i>
    <i i="4">
      <x v="4"/>
    </i>
    <i i="5">
      <x v="5"/>
    </i>
  </rowItems>
  <colItems count="1">
    <i/>
  </colItems>
  <dataFields count="6">
    <dataField name="Wine " fld="0" baseField="0" baseItem="0" numFmtId="165"/>
    <dataField name="Meat Products " fld="2" baseField="0" baseItem="0" numFmtId="165"/>
    <dataField name="Gold Products" fld="5" baseField="0" baseItem="0" numFmtId="165"/>
    <dataField name="Fish Products " fld="3" baseField="0" baseItem="0" numFmtId="165"/>
    <dataField name="Sweet Products " fld="4" baseField="0" baseItem="0" numFmtId="165"/>
    <dataField name=" Fruits " fld="1" baseField="0" baseItem="0" numFmtId="165"/>
  </dataFields>
  <chartFormats count="1">
    <chartFormat chart="7" format="5" series="1">
      <pivotArea type="data" outline="0" fieldPosition="0">
        <references count="1">
          <reference field="4294967294" count="1" selected="0">
            <x v="0"/>
          </reference>
        </references>
      </pivotArea>
    </chartFormat>
  </chartFormats>
  <pivotHierarchies count="5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caption="Wine "/>
    <pivotHierarchy dragToData="1" caption=" Fruits "/>
    <pivotHierarchy dragToData="1" caption="Meat Products "/>
    <pivotHierarchy dragToData="1" caption="Fish Products "/>
    <pivotHierarchy dragToData="1" caption="Sweet Products "/>
    <pivotHierarchy dragToData="1" caption="Gold Products"/>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rketing_data.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57286B5-C120-48CB-A598-819F44AA8532}" name="PivotTable2" cacheId="1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Weekday">
  <location ref="A20:B28" firstHeaderRow="1" firstDataRow="1" firstDataCol="1"/>
  <pivotFields count="3">
    <pivotField axis="axisRow" allDrilled="1" subtotalTop="0" showAll="0" dataSourceSort="1" defaultSubtotal="0" defaultAttributeDrillState="1">
      <items count="7">
        <item x="0"/>
        <item x="1"/>
        <item x="2"/>
        <item x="3"/>
        <item x="4"/>
        <item x="5"/>
        <item x="6"/>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name="Count " fld="1" subtotal="count" baseField="0" baseItem="0"/>
  </dataFields>
  <chartFormats count="1">
    <chartFormat chart="7" format="5" series="1">
      <pivotArea type="data" outline="0" fieldPosition="0">
        <references count="1">
          <reference field="4294967294" count="1" selected="0">
            <x v="0"/>
          </reference>
        </references>
      </pivotArea>
    </chartFormat>
  </chartFormats>
  <pivotHierarchies count="5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caption="Count "/>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rketing_data.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8D4C729-6DB9-49B6-95D6-B4C4DC4E9AB9}" name="PivotTable7" cacheId="1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Income Groups">
  <location ref="A110:B117" firstHeaderRow="1" firstDataRow="1" firstDataCol="1"/>
  <pivotFields count="3">
    <pivotField dataField="1" subtotalTop="0" showAll="0" defaultSubtotal="0"/>
    <pivotField axis="axisRow" allDrilled="1" subtotalTop="0" showAll="0" dataSourceSort="1" defaultSubtotal="0" defaultAttributeDrillState="1">
      <items count="6">
        <item x="0"/>
        <item x="1"/>
        <item x="2"/>
        <item x="3"/>
        <item x="4"/>
        <item x="5"/>
      </items>
    </pivotField>
    <pivotField allDrilled="1" subtotalTop="0" showAll="0" dataSourceSort="1" defaultSubtotal="0" defaultAttributeDrillState="1"/>
  </pivotFields>
  <rowFields count="1">
    <field x="1"/>
  </rowFields>
  <rowItems count="7">
    <i>
      <x/>
    </i>
    <i>
      <x v="1"/>
    </i>
    <i>
      <x v="2"/>
    </i>
    <i>
      <x v="3"/>
    </i>
    <i>
      <x v="4"/>
    </i>
    <i>
      <x v="5"/>
    </i>
    <i t="grand">
      <x/>
    </i>
  </rowItems>
  <colItems count="1">
    <i/>
  </colItems>
  <dataFields count="1">
    <dataField name="Count " fld="0" subtotal="count" baseField="0" baseItem="0"/>
  </dataFields>
  <chartFormats count="7">
    <chartFormat chart="9" format="28" series="1">
      <pivotArea type="data" outline="0" fieldPosition="0">
        <references count="1">
          <reference field="4294967294" count="1" selected="0">
            <x v="0"/>
          </reference>
        </references>
      </pivotArea>
    </chartFormat>
    <chartFormat chart="9" format="29">
      <pivotArea type="data" outline="0" fieldPosition="0">
        <references count="2">
          <reference field="4294967294" count="1" selected="0">
            <x v="0"/>
          </reference>
          <reference field="1" count="1" selected="0">
            <x v="0"/>
          </reference>
        </references>
      </pivotArea>
    </chartFormat>
    <chartFormat chart="9" format="30">
      <pivotArea type="data" outline="0" fieldPosition="0">
        <references count="2">
          <reference field="4294967294" count="1" selected="0">
            <x v="0"/>
          </reference>
          <reference field="1" count="1" selected="0">
            <x v="1"/>
          </reference>
        </references>
      </pivotArea>
    </chartFormat>
    <chartFormat chart="9" format="31">
      <pivotArea type="data" outline="0" fieldPosition="0">
        <references count="2">
          <reference field="4294967294" count="1" selected="0">
            <x v="0"/>
          </reference>
          <reference field="1" count="1" selected="0">
            <x v="2"/>
          </reference>
        </references>
      </pivotArea>
    </chartFormat>
    <chartFormat chart="9" format="32">
      <pivotArea type="data" outline="0" fieldPosition="0">
        <references count="2">
          <reference field="4294967294" count="1" selected="0">
            <x v="0"/>
          </reference>
          <reference field="1" count="1" selected="0">
            <x v="3"/>
          </reference>
        </references>
      </pivotArea>
    </chartFormat>
    <chartFormat chart="9" format="33">
      <pivotArea type="data" outline="0" fieldPosition="0">
        <references count="2">
          <reference field="4294967294" count="1" selected="0">
            <x v="0"/>
          </reference>
          <reference field="1" count="1" selected="0">
            <x v="4"/>
          </reference>
        </references>
      </pivotArea>
    </chartFormat>
    <chartFormat chart="9" format="34">
      <pivotArea type="data" outline="0" fieldPosition="0">
        <references count="2">
          <reference field="4294967294" count="1" selected="0">
            <x v="0"/>
          </reference>
          <reference field="1" count="1" selected="0">
            <x v="5"/>
          </reference>
        </references>
      </pivotArea>
    </chartFormat>
  </chartFormats>
  <pivotHierarchies count="5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caption="Count "/>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rketing_data.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A7061B3-13C1-4442-B407-271414B73B58}" name="PivotTable6" cacheId="1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Marital Status">
  <location ref="A90:B96" firstHeaderRow="1" firstDataRow="1" firstDataCol="1"/>
  <pivotFields count="3">
    <pivotField axis="axisRow" allDrilled="1" subtotalTop="0" showAll="0" dataSourceSort="1" defaultSubtotal="0" defaultAttributeDrillState="1">
      <items count="5">
        <item s="1" x="0"/>
        <item s="1" x="1"/>
        <item s="1" x="2"/>
        <item s="1" x="3"/>
        <item s="1"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Count " fld="1" subtotal="count" baseField="0" baseItem="0"/>
  </dataFields>
  <chartFormats count="6">
    <chartFormat chart="8" format="23" series="1">
      <pivotArea type="data" outline="0" fieldPosition="0">
        <references count="1">
          <reference field="4294967294" count="1" selected="0">
            <x v="0"/>
          </reference>
        </references>
      </pivotArea>
    </chartFormat>
    <chartFormat chart="8" format="24">
      <pivotArea type="data" outline="0" fieldPosition="0">
        <references count="2">
          <reference field="4294967294" count="1" selected="0">
            <x v="0"/>
          </reference>
          <reference field="0" count="1" selected="0">
            <x v="0"/>
          </reference>
        </references>
      </pivotArea>
    </chartFormat>
    <chartFormat chart="8" format="25">
      <pivotArea type="data" outline="0" fieldPosition="0">
        <references count="2">
          <reference field="4294967294" count="1" selected="0">
            <x v="0"/>
          </reference>
          <reference field="0" count="1" selected="0">
            <x v="1"/>
          </reference>
        </references>
      </pivotArea>
    </chartFormat>
    <chartFormat chart="8" format="26">
      <pivotArea type="data" outline="0" fieldPosition="0">
        <references count="2">
          <reference field="4294967294" count="1" selected="0">
            <x v="0"/>
          </reference>
          <reference field="0" count="1" selected="0">
            <x v="2"/>
          </reference>
        </references>
      </pivotArea>
    </chartFormat>
    <chartFormat chart="8" format="27">
      <pivotArea type="data" outline="0" fieldPosition="0">
        <references count="2">
          <reference field="4294967294" count="1" selected="0">
            <x v="0"/>
          </reference>
          <reference field="0" count="1" selected="0">
            <x v="3"/>
          </reference>
        </references>
      </pivotArea>
    </chartFormat>
    <chartFormat chart="8" format="28">
      <pivotArea type="data" outline="0" fieldPosition="0">
        <references count="2">
          <reference field="4294967294" count="1" selected="0">
            <x v="0"/>
          </reference>
          <reference field="0" count="1" selected="0">
            <x v="4"/>
          </reference>
        </references>
      </pivotArea>
    </chartFormat>
  </chartFormats>
  <pivotHierarchies count="5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caption="Count "/>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rketing_data.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24B84A5-A239-4027-8E4C-2E64191C51AA}" name="PivotTable1" cacheId="1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Month">
  <location ref="A3:B16" firstHeaderRow="1"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Count " fld="1" subtotal="count" baseField="0" baseItem="0"/>
  </dataFields>
  <chartFormats count="1">
    <chartFormat chart="6" format="4" series="1">
      <pivotArea type="data" outline="0" fieldPosition="0">
        <references count="1">
          <reference field="4294967294" count="1" selected="0">
            <x v="0"/>
          </reference>
        </references>
      </pivotArea>
    </chartFormat>
  </chartFormats>
  <pivotHierarchies count="5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caption="Count "/>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rketing_data.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BEE70F2-5C68-4642-900B-CCB685D20624}" name="PivotTable5" cacheId="13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location ref="A70:B76" firstHeaderRow="1"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Count " fld="1" subtotal="count" baseField="0" baseItem="0"/>
  </dataFields>
  <chartFormats count="6">
    <chartFormat chart="6" format="24" series="1">
      <pivotArea type="data" outline="0" fieldPosition="0">
        <references count="1">
          <reference field="4294967294" count="1" selected="0">
            <x v="0"/>
          </reference>
        </references>
      </pivotArea>
    </chartFormat>
    <chartFormat chart="6" format="25">
      <pivotArea type="data" outline="0" fieldPosition="0">
        <references count="2">
          <reference field="4294967294" count="1" selected="0">
            <x v="0"/>
          </reference>
          <reference field="0" count="1" selected="0">
            <x v="0"/>
          </reference>
        </references>
      </pivotArea>
    </chartFormat>
    <chartFormat chart="6" format="26">
      <pivotArea type="data" outline="0" fieldPosition="0">
        <references count="2">
          <reference field="4294967294" count="1" selected="0">
            <x v="0"/>
          </reference>
          <reference field="0" count="1" selected="0">
            <x v="1"/>
          </reference>
        </references>
      </pivotArea>
    </chartFormat>
    <chartFormat chart="6" format="27">
      <pivotArea type="data" outline="0" fieldPosition="0">
        <references count="2">
          <reference field="4294967294" count="1" selected="0">
            <x v="0"/>
          </reference>
          <reference field="0" count="1" selected="0">
            <x v="2"/>
          </reference>
        </references>
      </pivotArea>
    </chartFormat>
    <chartFormat chart="6" format="28">
      <pivotArea type="data" outline="0" fieldPosition="0">
        <references count="2">
          <reference field="4294967294" count="1" selected="0">
            <x v="0"/>
          </reference>
          <reference field="0" count="1" selected="0">
            <x v="3"/>
          </reference>
        </references>
      </pivotArea>
    </chartFormat>
    <chartFormat chart="6" format="29">
      <pivotArea type="data" outline="0" fieldPosition="0">
        <references count="2">
          <reference field="4294967294" count="1" selected="0">
            <x v="0"/>
          </reference>
          <reference field="0" count="1" selected="0">
            <x v="4"/>
          </reference>
        </references>
      </pivotArea>
    </chartFormat>
  </chartFormats>
  <pivotHierarchies count="5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caption="Count "/>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rketing_data.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3F0D3C85-E30C-490D-B469-10665D0337EF}" sourceName="[Table1].[Country]">
  <pivotTables>
    <pivotTable tabId="14" name="PivotTable4"/>
    <pivotTable tabId="14" name="PivotTable1"/>
    <pivotTable tabId="14" name="PivotTable2"/>
    <pivotTable tabId="14" name="PivotTable3"/>
    <pivotTable tabId="14" name="PivotTable5"/>
    <pivotTable tabId="14" name="PivotTable6"/>
    <pivotTable tabId="14" name="PivotTable7"/>
  </pivotTables>
  <data>
    <olap pivotCacheId="1723504547">
      <levels count="2">
        <level uniqueName="[Table1].[Country].[(All)]" sourceCaption="(All)" count="0"/>
        <level uniqueName="[Table1].[Country].[Country]" sourceCaption="Country" count="8">
          <ranges>
            <range startItem="0">
              <i n="[Table1].[Country].&amp;[Australia]" c="Australia"/>
              <i n="[Table1].[Country].&amp;[Canada]" c="Canada"/>
              <i n="[Table1].[Country].&amp;[Germany]" c="Germany"/>
              <i n="[Table1].[Country].&amp;[India]" c="India"/>
              <i n="[Table1].[Country].&amp;[Mexico]" c="Mexico"/>
              <i n="[Table1].[Country].&amp;[Saudi Arabia]" c="Saudi Arabia"/>
              <i n="[Table1].[Country].&amp;[Spain]" c="Spain"/>
              <i n="[Table1].[Country].&amp;[USA]" c="USA"/>
            </range>
          </ranges>
        </level>
      </levels>
      <selections count="1">
        <selection n="[Table1].[Count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94A913F-5418-47D4-B9AB-3D03F28B3271}" sourceName="[Table1].[Year]">
  <pivotTables>
    <pivotTable tabId="14" name="PivotTable1"/>
    <pivotTable tabId="14" name="PivotTable2"/>
    <pivotTable tabId="14" name="PivotTable3"/>
    <pivotTable tabId="14" name="PivotTable4"/>
    <pivotTable tabId="14" name="PivotTable5"/>
    <pivotTable tabId="14" name="PivotTable6"/>
    <pivotTable tabId="14" name="PivotTable7"/>
  </pivotTables>
  <data>
    <olap pivotCacheId="1723504547">
      <levels count="2">
        <level uniqueName="[Table1].[Year].[(All)]" sourceCaption="(All)" count="0"/>
        <level uniqueName="[Table1].[Year].[Year]" sourceCaption="Year" count="3">
          <ranges>
            <range startItem="0">
              <i n="[Table1].[Year].&amp;[2012]" c="2012"/>
              <i n="[Table1].[Year].&amp;[2013]" c="2013"/>
              <i n="[Table1].[Year].&amp;[2014]" c="2014"/>
            </range>
          </ranges>
        </level>
      </levels>
      <selections count="1">
        <selection n="[Table1].[Yea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B3241CD5-8514-4851-984D-EAC7C04030F5}" cache="Slicer_Country1" caption="Country" columnCount="4" level="1" style="SlicerStyleDark1" rowHeight="257175"/>
  <slicer name="Year" xr10:uid="{400394A7-7D02-406A-9068-F60E7726AABA}" cache="Slicer_Year" caption="Year" startItem="1" level="1" style="SlicerStyleDark1"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9291DD-C915-4B6E-BD90-664671D7E04B}" name="Table1" displayName="Table1" ref="A1:AM2241" totalsRowShown="0">
  <autoFilter ref="A1:AM2241" xr:uid="{E59291DD-C915-4B6E-BD90-664671D7E04B}"/>
  <tableColumns count="39">
    <tableColumn id="1" xr3:uid="{6EA84491-8BF7-4FDB-9066-EF0BA7CE6BA5}" name="ID"/>
    <tableColumn id="2" xr3:uid="{5510D006-6A6D-44FB-818D-A12CF4606813}" name="Year_Birth"/>
    <tableColumn id="3" xr3:uid="{33F1C2C0-6502-4A36-BE3F-B5EC19B610CD}" name="Education"/>
    <tableColumn id="4" xr3:uid="{DA28FBC8-918F-426B-8919-6DFAEBDF295B}" name="Marital_Status"/>
    <tableColumn id="5" xr3:uid="{974CC2E8-0209-4196-B1ED-F72AE31DCCF3}" name=" Income " dataDxfId="23"/>
    <tableColumn id="6" xr3:uid="{EC22E693-08AF-4BD0-AB91-93FAD36A8F93}" name="Kidhome"/>
    <tableColumn id="7" xr3:uid="{869801EB-D4F8-487C-8DF8-FEAF06DAE61B}" name="Teenhome"/>
    <tableColumn id="8" xr3:uid="{4E3FD739-BDB9-4218-898B-9477E8A602C6}" name="Date_Customer" dataDxfId="22"/>
    <tableColumn id="9" xr3:uid="{917C9AF4-A763-4D9C-A2F9-0E76C4145E07}" name="Recency"/>
    <tableColumn id="10" xr3:uid="{F5B581B0-C62A-404D-8622-AF1AE06B8190}" name="MntWines" dataDxfId="21"/>
    <tableColumn id="11" xr3:uid="{A4D9ED4B-A70B-4816-8481-AFBCFC1DB253}" name="MntFruits" dataDxfId="20"/>
    <tableColumn id="12" xr3:uid="{F6DF8262-FF99-45C6-8B4B-B8CDF7A4F184}" name="MntMeatProducts" dataDxfId="19"/>
    <tableColumn id="13" xr3:uid="{DDE27AFC-E94C-4D4B-A2D5-9B16F461B016}" name="MntFishProducts" dataDxfId="18"/>
    <tableColumn id="14" xr3:uid="{35B4CB84-B288-4155-8F49-8BAEFE61F699}" name="MntSweetProducts" dataDxfId="17"/>
    <tableColumn id="15" xr3:uid="{3A331C5C-1C94-4D33-860C-17E9A180690F}" name="MntGoldProds" dataDxfId="16"/>
    <tableColumn id="16" xr3:uid="{72C4374E-121E-49C7-AA93-1A731F6D4FA5}" name="NumDealsPurchases" dataDxfId="15"/>
    <tableColumn id="17" xr3:uid="{26D9D5DF-503D-46CC-8D1B-14F71378EE63}" name="NumWebPurchases" dataDxfId="14"/>
    <tableColumn id="18" xr3:uid="{07ADB0CD-291E-4D92-999B-F0939F3B5F48}" name="NumCatalogPurchases" dataDxfId="13"/>
    <tableColumn id="19" xr3:uid="{D5ED2CFC-1B16-4CCD-B644-26943A48E479}" name="NumStorePurchases" dataDxfId="12"/>
    <tableColumn id="20" xr3:uid="{C9704B2F-1EC9-443E-80E6-7DD978F5C4F2}" name="NumWebVisitsMonth" dataDxfId="11"/>
    <tableColumn id="21" xr3:uid="{FE74C4EF-AA7F-47DF-B77A-39762E49039C}" name="AcceptedCmp3"/>
    <tableColumn id="22" xr3:uid="{AF0DF471-4E2B-410E-960A-27013D47C5D0}" name="AcceptedCmp4"/>
    <tableColumn id="23" xr3:uid="{ABB94E57-694C-497D-BCC8-B90F366D48AF}" name="AcceptedCmp5"/>
    <tableColumn id="24" xr3:uid="{B1DA3208-2FD6-49AA-91BD-B2C191D1474F}" name="AcceptedCmp1"/>
    <tableColumn id="25" xr3:uid="{4B0AF4D8-5E62-497C-B2C8-DC9458521D4A}" name="AcceptedCmp2"/>
    <tableColumn id="26" xr3:uid="{A987B7F7-36E4-4333-87ED-0EBE15168ED2}" name="Response"/>
    <tableColumn id="27" xr3:uid="{908B0B7D-5F15-4B70-853C-148612E9A454}" name="Complain"/>
    <tableColumn id="28" xr3:uid="{A6E22D9C-CA76-47B0-BB18-1E035888D18C}" name="Country"/>
    <tableColumn id="29" xr3:uid="{EA89B615-7842-4B5E-B126-CEB75AB1D3AE}" name="Age " dataDxfId="10">
      <calculatedColumnFormula>YEAR(TODAY())-Table1[[#This Row],[Year_Birth]]</calculatedColumnFormula>
    </tableColumn>
    <tableColumn id="30" xr3:uid="{27EF0F7E-7960-4393-A524-49D5C02E84F8}" name="Age Groups" dataDxfId="9">
      <calculatedColumnFormula>IF(Table1[[#This Row],[Age ]]&lt;=24, "18-24", IF(Table1[[#This Row],[Age ]]&lt;=34, "25-34", IF(Table1[[#This Row],[Age ]]&lt;=44, "35-44", IF(Table1[[#This Row],[Age ]]&lt;=54, "45-54", "55+"))))</calculatedColumnFormula>
    </tableColumn>
    <tableColumn id="31" xr3:uid="{65689A64-2AD1-45E8-BA53-14CEAD9C8322}" name="Income groups" dataDxfId="8">
      <calculatedColumnFormula array="1">IF(Table1[[#This Row],[ Income ]]&lt;=20000, "0-20000", IF(Table1[[#This Row],[ Income ]]&lt;=40000, "20000-40000", IF(Table1[[#This Row],[ Income ]] &lt;=60000, "40000-60000", IF(Table1[[#This Row],[ Income ]]&lt;=80000, "60000-80000",IF(Table1[[#This Row],[ Income ]] &lt;=100000, "80000-100000", IF(Table1[[#This Row],[ Income ]] &gt;=100000, "&gt;100000",I))))))</calculatedColumnFormula>
    </tableColumn>
    <tableColumn id="38" xr3:uid="{90ED60E4-A383-43AD-9A26-0709B9B86B05}" name="NumDealPurchased Groups" dataDxfId="7">
      <calculatedColumnFormula>IF( Table1[[#This Row],[NumDealsPurchases]]=5, "&lt;5", IF(Table1[[#This Row],[NumDealsPurchases]]&lt;=10, "5-10", IF(Table1[[#This Row],[NumDealsPurchases]]&lt;=15, "10-15")))</calculatedColumnFormula>
    </tableColumn>
    <tableColumn id="39" xr3:uid="{329E1080-92F9-4CFE-8917-1867EB124A4B}" name="NumWebPurchases Groups" dataDxfId="6">
      <calculatedColumnFormula>IF( Table1[[#This Row],[NumWebPurchases]]=5, "&lt;5", IF(Table1[[#This Row],[NumWebPurchases]]&lt;=10, "5-10", IF(Table1[[#This Row],[NumWebPurchases]]&lt;=15, "10-15",IF(Table1[[#This Row],[NumWebPurchases]]&lt;=20, "15-20",IF(Table1[[#This Row],[NumWebPurchases]]&lt;=25, "20-25",IF(Table1[[#This Row],[NumWebPurchases]]&lt;=30, "25-30"))))))</calculatedColumnFormula>
    </tableColumn>
    <tableColumn id="40" xr3:uid="{9B66D26D-F222-4545-82B0-B001CDFC9592}" name="NumCatalogPurchases Groups" dataDxfId="5">
      <calculatedColumnFormula>IF( Table1[[#This Row],[NumCatalogPurchases]]=5, "&lt;5", IF(Table1[[#This Row],[NumCatalogPurchases]]&lt;=10, "5-10", IF(Table1[[#This Row],[NumCatalogPurchases]]&lt;=15, "10-15", IF(Table1[[#This Row],[NumCatalogPurchases]]&lt;=20, "15-20", IF(Table1[[#This Row],[NumCatalogPurchases]]&lt;=25, "20-25", IF(Table1[[#This Row],[NumCatalogPurchases]]&lt;=30, "25-30"))))))</calculatedColumnFormula>
    </tableColumn>
    <tableColumn id="41" xr3:uid="{88F43B5B-FBA6-436D-BA1B-599D7C7EF04D}" name="NumStorePurchases Groups" dataDxfId="4">
      <calculatedColumnFormula>IF( Table1[[#This Row],[NumStorePurchases]]=5, "&lt;5", IF(Table1[[#This Row],[NumStorePurchases]]&lt;=10, "5-10", IF(Table1[[#This Row],[NumStorePurchases]]&lt;=15, "10-15")))</calculatedColumnFormula>
    </tableColumn>
    <tableColumn id="42" xr3:uid="{92505195-4C2B-4099-8CFB-9544EB96BDAA}" name="NumWebVisitsMonth Groups" dataDxfId="3">
      <calculatedColumnFormula>IF( Table1[[#This Row],[NumWebVisitsMonth]]=5, "&lt;5", IF(Table1[[#This Row],[NumWebVisitsMonth]]&lt;=10, "5-10", IF(Table1[[#This Row],[NumWebVisitsMonth]]&lt;=15, "10-15",IF(Table1[[#This Row],[NumWebVisitsMonth]]&lt;=20, "15-20",IF(Table1[[#This Row],[NumWebVisitsMonth]]&lt;=25, "20-25",IF(Table1[[#This Row],[NumWebVisitsMonth]]&lt;=30, "25-30"))))))</calculatedColumnFormula>
    </tableColumn>
    <tableColumn id="44" xr3:uid="{CE56C7C1-467C-466F-892B-B68C85290661}" name="Month " dataDxfId="2">
      <calculatedColumnFormula>TEXT(Table1[[#This Row],[Date_Customer]],"mmm")</calculatedColumnFormula>
    </tableColumn>
    <tableColumn id="45" xr3:uid="{AD784A2E-88F6-42DD-8A05-2265C2D63774}" name="Weekday " dataDxfId="1">
      <calculatedColumnFormula>TEXT(Table1[[#This Row],[Date_Customer]],"DDDD")</calculatedColumnFormula>
    </tableColumn>
    <tableColumn id="32" xr3:uid="{B7FC49F5-0DF1-46FC-9697-A8E19693D733}" name="Year" dataDxfId="0">
      <calculatedColumnFormula>YEAR(Table1[[#This Row],[Date_Customer]])</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5619EE-2027-404F-BA30-1B8100D27F01}">
  <dimension ref="A3:B117"/>
  <sheetViews>
    <sheetView workbookViewId="0">
      <selection activeCell="A37" sqref="A37"/>
    </sheetView>
  </sheetViews>
  <sheetFormatPr defaultRowHeight="15" x14ac:dyDescent="0.25"/>
  <cols>
    <col min="1" max="1" width="17.140625" bestFit="1" customWidth="1"/>
    <col min="2" max="2" width="7" bestFit="1" customWidth="1"/>
    <col min="3" max="3" width="23.28515625" bestFit="1" customWidth="1"/>
    <col min="4" max="4" width="25.140625" bestFit="1" customWidth="1"/>
    <col min="5" max="5" width="20.85546875" bestFit="1" customWidth="1"/>
    <col min="6" max="6" width="24" bestFit="1" customWidth="1"/>
  </cols>
  <sheetData>
    <row r="3" spans="1:2" x14ac:dyDescent="0.25">
      <c r="A3" s="5" t="s">
        <v>79</v>
      </c>
      <c r="B3" t="s">
        <v>80</v>
      </c>
    </row>
    <row r="4" spans="1:2" x14ac:dyDescent="0.25">
      <c r="A4" s="6" t="s">
        <v>59</v>
      </c>
      <c r="B4" s="7">
        <v>182</v>
      </c>
    </row>
    <row r="5" spans="1:2" x14ac:dyDescent="0.25">
      <c r="A5" s="6" t="s">
        <v>60</v>
      </c>
      <c r="B5" s="7">
        <v>222</v>
      </c>
    </row>
    <row r="6" spans="1:2" x14ac:dyDescent="0.25">
      <c r="A6" s="6" t="s">
        <v>61</v>
      </c>
      <c r="B6" s="7">
        <v>175</v>
      </c>
    </row>
    <row r="7" spans="1:2" x14ac:dyDescent="0.25">
      <c r="A7" s="6" t="s">
        <v>62</v>
      </c>
      <c r="B7" s="7">
        <v>178</v>
      </c>
    </row>
    <row r="8" spans="1:2" x14ac:dyDescent="0.25">
      <c r="A8" s="6" t="s">
        <v>63</v>
      </c>
      <c r="B8" s="7">
        <v>197</v>
      </c>
    </row>
    <row r="9" spans="1:2" x14ac:dyDescent="0.25">
      <c r="A9" s="6" t="s">
        <v>64</v>
      </c>
      <c r="B9" s="7">
        <v>101</v>
      </c>
    </row>
    <row r="10" spans="1:2" x14ac:dyDescent="0.25">
      <c r="A10" s="6" t="s">
        <v>65</v>
      </c>
      <c r="B10" s="7">
        <v>166</v>
      </c>
    </row>
    <row r="11" spans="1:2" x14ac:dyDescent="0.25">
      <c r="A11" s="6" t="s">
        <v>66</v>
      </c>
      <c r="B11" s="7">
        <v>211</v>
      </c>
    </row>
    <row r="12" spans="1:2" x14ac:dyDescent="0.25">
      <c r="A12" s="6" t="s">
        <v>67</v>
      </c>
      <c r="B12" s="7">
        <v>216</v>
      </c>
    </row>
    <row r="13" spans="1:2" x14ac:dyDescent="0.25">
      <c r="A13" s="6" t="s">
        <v>68</v>
      </c>
      <c r="B13" s="7">
        <v>187</v>
      </c>
    </row>
    <row r="14" spans="1:2" x14ac:dyDescent="0.25">
      <c r="A14" s="6" t="s">
        <v>69</v>
      </c>
      <c r="B14" s="7">
        <v>212</v>
      </c>
    </row>
    <row r="15" spans="1:2" x14ac:dyDescent="0.25">
      <c r="A15" s="6" t="s">
        <v>70</v>
      </c>
      <c r="B15" s="7">
        <v>193</v>
      </c>
    </row>
    <row r="16" spans="1:2" x14ac:dyDescent="0.25">
      <c r="A16" s="6" t="s">
        <v>71</v>
      </c>
      <c r="B16" s="7">
        <v>2240</v>
      </c>
    </row>
    <row r="20" spans="1:2" x14ac:dyDescent="0.25">
      <c r="A20" s="5" t="s">
        <v>81</v>
      </c>
      <c r="B20" t="s">
        <v>80</v>
      </c>
    </row>
    <row r="21" spans="1:2" x14ac:dyDescent="0.25">
      <c r="A21" s="6" t="s">
        <v>72</v>
      </c>
      <c r="B21" s="7">
        <v>333</v>
      </c>
    </row>
    <row r="22" spans="1:2" x14ac:dyDescent="0.25">
      <c r="A22" s="6" t="s">
        <v>73</v>
      </c>
      <c r="B22" s="7">
        <v>341</v>
      </c>
    </row>
    <row r="23" spans="1:2" x14ac:dyDescent="0.25">
      <c r="A23" s="6" t="s">
        <v>74</v>
      </c>
      <c r="B23" s="7">
        <v>325</v>
      </c>
    </row>
    <row r="24" spans="1:2" x14ac:dyDescent="0.25">
      <c r="A24" s="6" t="s">
        <v>75</v>
      </c>
      <c r="B24" s="7">
        <v>308</v>
      </c>
    </row>
    <row r="25" spans="1:2" x14ac:dyDescent="0.25">
      <c r="A25" s="6" t="s">
        <v>76</v>
      </c>
      <c r="B25" s="7">
        <v>310</v>
      </c>
    </row>
    <row r="26" spans="1:2" x14ac:dyDescent="0.25">
      <c r="A26" s="6" t="s">
        <v>77</v>
      </c>
      <c r="B26" s="7">
        <v>284</v>
      </c>
    </row>
    <row r="27" spans="1:2" x14ac:dyDescent="0.25">
      <c r="A27" s="6" t="s">
        <v>78</v>
      </c>
      <c r="B27" s="7">
        <v>339</v>
      </c>
    </row>
    <row r="28" spans="1:2" x14ac:dyDescent="0.25">
      <c r="A28" s="6" t="s">
        <v>71</v>
      </c>
      <c r="B28" s="7">
        <v>2240</v>
      </c>
    </row>
    <row r="31" spans="1:2" x14ac:dyDescent="0.25">
      <c r="A31" s="5" t="s">
        <v>94</v>
      </c>
    </row>
    <row r="32" spans="1:2" x14ac:dyDescent="0.25">
      <c r="A32" s="6" t="s">
        <v>95</v>
      </c>
      <c r="B32" s="3">
        <v>680816</v>
      </c>
    </row>
    <row r="33" spans="1:2" x14ac:dyDescent="0.25">
      <c r="A33" s="6" t="s">
        <v>96</v>
      </c>
      <c r="B33" s="3">
        <v>373968</v>
      </c>
    </row>
    <row r="34" spans="1:2" x14ac:dyDescent="0.25">
      <c r="A34" s="6" t="s">
        <v>97</v>
      </c>
      <c r="B34" s="3">
        <v>98609</v>
      </c>
    </row>
    <row r="35" spans="1:2" x14ac:dyDescent="0.25">
      <c r="A35" s="6" t="s">
        <v>98</v>
      </c>
      <c r="B35" s="3">
        <v>84057</v>
      </c>
    </row>
    <row r="36" spans="1:2" x14ac:dyDescent="0.25">
      <c r="A36" s="6" t="s">
        <v>99</v>
      </c>
      <c r="B36" s="3">
        <v>60621</v>
      </c>
    </row>
    <row r="37" spans="1:2" x14ac:dyDescent="0.25">
      <c r="A37" s="6" t="s">
        <v>100</v>
      </c>
      <c r="B37" s="3">
        <v>58917</v>
      </c>
    </row>
    <row r="51" spans="1:2" x14ac:dyDescent="0.25">
      <c r="A51" s="5" t="s">
        <v>47</v>
      </c>
      <c r="B51" t="s">
        <v>80</v>
      </c>
    </row>
    <row r="52" spans="1:2" x14ac:dyDescent="0.25">
      <c r="A52" s="6" t="s">
        <v>82</v>
      </c>
      <c r="B52" s="7">
        <v>61</v>
      </c>
    </row>
    <row r="53" spans="1:2" x14ac:dyDescent="0.25">
      <c r="A53" s="6" t="s">
        <v>83</v>
      </c>
      <c r="B53" s="7">
        <v>363</v>
      </c>
    </row>
    <row r="54" spans="1:2" x14ac:dyDescent="0.25">
      <c r="A54" s="6" t="s">
        <v>84</v>
      </c>
      <c r="B54" s="7">
        <v>740</v>
      </c>
    </row>
    <row r="55" spans="1:2" x14ac:dyDescent="0.25">
      <c r="A55" s="6" t="s">
        <v>85</v>
      </c>
      <c r="B55" s="7">
        <v>1076</v>
      </c>
    </row>
    <row r="56" spans="1:2" x14ac:dyDescent="0.25">
      <c r="A56" s="6" t="s">
        <v>71</v>
      </c>
      <c r="B56" s="7">
        <v>2240</v>
      </c>
    </row>
    <row r="70" spans="1:2" x14ac:dyDescent="0.25">
      <c r="A70" s="5" t="s">
        <v>58</v>
      </c>
      <c r="B70" t="s">
        <v>80</v>
      </c>
    </row>
    <row r="71" spans="1:2" x14ac:dyDescent="0.25">
      <c r="A71" s="6" t="s">
        <v>37</v>
      </c>
      <c r="B71" s="7">
        <v>203</v>
      </c>
    </row>
    <row r="72" spans="1:2" x14ac:dyDescent="0.25">
      <c r="A72" s="6" t="s">
        <v>43</v>
      </c>
      <c r="B72" s="7">
        <v>54</v>
      </c>
    </row>
    <row r="73" spans="1:2" x14ac:dyDescent="0.25">
      <c r="A73" s="6" t="s">
        <v>27</v>
      </c>
      <c r="B73" s="7">
        <v>1127</v>
      </c>
    </row>
    <row r="74" spans="1:2" x14ac:dyDescent="0.25">
      <c r="A74" s="6" t="s">
        <v>40</v>
      </c>
      <c r="B74" s="7">
        <v>370</v>
      </c>
    </row>
    <row r="75" spans="1:2" x14ac:dyDescent="0.25">
      <c r="A75" s="6" t="s">
        <v>36</v>
      </c>
      <c r="B75" s="7">
        <v>486</v>
      </c>
    </row>
    <row r="76" spans="1:2" x14ac:dyDescent="0.25">
      <c r="A76" s="6" t="s">
        <v>71</v>
      </c>
      <c r="B76" s="7">
        <v>2240</v>
      </c>
    </row>
    <row r="90" spans="1:2" x14ac:dyDescent="0.25">
      <c r="A90" s="5" t="s">
        <v>86</v>
      </c>
      <c r="B90" t="s">
        <v>80</v>
      </c>
    </row>
    <row r="91" spans="1:2" x14ac:dyDescent="0.25">
      <c r="A91" s="6" t="s">
        <v>28</v>
      </c>
      <c r="B91" s="7">
        <v>232</v>
      </c>
    </row>
    <row r="92" spans="1:2" x14ac:dyDescent="0.25">
      <c r="A92" s="6" t="s">
        <v>32</v>
      </c>
      <c r="B92" s="7">
        <v>864</v>
      </c>
    </row>
    <row r="93" spans="1:2" x14ac:dyDescent="0.25">
      <c r="A93" s="6" t="s">
        <v>30</v>
      </c>
      <c r="B93" s="7">
        <v>483</v>
      </c>
    </row>
    <row r="94" spans="1:2" x14ac:dyDescent="0.25">
      <c r="A94" s="6" t="s">
        <v>34</v>
      </c>
      <c r="B94" s="7">
        <v>580</v>
      </c>
    </row>
    <row r="95" spans="1:2" x14ac:dyDescent="0.25">
      <c r="A95" s="6" t="s">
        <v>41</v>
      </c>
      <c r="B95" s="7">
        <v>77</v>
      </c>
    </row>
    <row r="96" spans="1:2" x14ac:dyDescent="0.25">
      <c r="A96" s="6" t="s">
        <v>71</v>
      </c>
      <c r="B96" s="7">
        <v>2236</v>
      </c>
    </row>
    <row r="110" spans="1:2" x14ac:dyDescent="0.25">
      <c r="A110" s="5" t="s">
        <v>93</v>
      </c>
      <c r="B110" t="s">
        <v>80</v>
      </c>
    </row>
    <row r="111" spans="1:2" x14ac:dyDescent="0.25">
      <c r="A111" s="6" t="s">
        <v>87</v>
      </c>
      <c r="B111" s="7">
        <v>13</v>
      </c>
    </row>
    <row r="112" spans="1:2" x14ac:dyDescent="0.25">
      <c r="A112" s="6" t="s">
        <v>88</v>
      </c>
      <c r="B112" s="7">
        <v>151</v>
      </c>
    </row>
    <row r="113" spans="1:2" x14ac:dyDescent="0.25">
      <c r="A113" s="6" t="s">
        <v>89</v>
      </c>
      <c r="B113" s="7">
        <v>605</v>
      </c>
    </row>
    <row r="114" spans="1:2" x14ac:dyDescent="0.25">
      <c r="A114" s="6" t="s">
        <v>90</v>
      </c>
      <c r="B114" s="7">
        <v>643</v>
      </c>
    </row>
    <row r="115" spans="1:2" x14ac:dyDescent="0.25">
      <c r="A115" s="6" t="s">
        <v>91</v>
      </c>
      <c r="B115" s="7">
        <v>624</v>
      </c>
    </row>
    <row r="116" spans="1:2" x14ac:dyDescent="0.25">
      <c r="A116" s="6" t="s">
        <v>92</v>
      </c>
      <c r="B116" s="7">
        <v>204</v>
      </c>
    </row>
    <row r="117" spans="1:2" x14ac:dyDescent="0.25">
      <c r="A117" s="6" t="s">
        <v>71</v>
      </c>
      <c r="B117" s="7">
        <v>2240</v>
      </c>
    </row>
  </sheetData>
  <sortState xmlns:xlrd2="http://schemas.microsoft.com/office/spreadsheetml/2017/richdata2" ref="A31:B37">
    <sortCondition descending="1" ref="B32"/>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50374-853B-4A57-B7BF-AB0914EC3295}">
  <dimension ref="A1"/>
  <sheetViews>
    <sheetView showGridLines="0" tabSelected="1" zoomScale="95" zoomScaleNormal="95" workbookViewId="0">
      <selection activeCell="W7" sqref="W7"/>
    </sheetView>
  </sheetViews>
  <sheetFormatPr defaultRowHeight="15" x14ac:dyDescent="0.25"/>
  <sheetData/>
  <pageMargins left="0.7" right="0.7" top="0.75" bottom="0.75" header="0.3" footer="0.3"/>
  <pageSetup paperSize="3" scale="86" fitToWidth="0" fitToHeight="0"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05CFB7-9E22-41EE-B07D-BDC89D424492}">
  <dimension ref="A1:AM2241"/>
  <sheetViews>
    <sheetView topLeftCell="AE1" workbookViewId="0">
      <selection activeCell="AH5" sqref="AH5"/>
    </sheetView>
  </sheetViews>
  <sheetFormatPr defaultRowHeight="15" x14ac:dyDescent="0.25"/>
  <cols>
    <col min="2" max="2" width="12.28515625" customWidth="1"/>
    <col min="3" max="3" width="12.140625" customWidth="1"/>
    <col min="4" max="4" width="15.85546875" customWidth="1"/>
    <col min="5" max="5" width="10.7109375" customWidth="1"/>
    <col min="6" max="6" width="11.140625" customWidth="1"/>
    <col min="7" max="7" width="12.7109375" customWidth="1"/>
    <col min="8" max="8" width="15.140625" customWidth="1"/>
    <col min="9" max="9" width="10.85546875" customWidth="1"/>
    <col min="10" max="10" width="12.28515625" style="3" customWidth="1"/>
    <col min="11" max="11" width="11.7109375" style="3" customWidth="1"/>
    <col min="12" max="12" width="19" style="3" customWidth="1"/>
    <col min="13" max="13" width="18.28515625" style="3" customWidth="1"/>
    <col min="14" max="14" width="20.140625" style="3" customWidth="1"/>
    <col min="15" max="15" width="16" style="3" customWidth="1"/>
    <col min="16" max="16" width="21.85546875" customWidth="1"/>
    <col min="17" max="17" width="20.85546875" style="4" customWidth="1"/>
    <col min="18" max="18" width="23.5703125" style="4" customWidth="1"/>
    <col min="19" max="19" width="21.5703125" style="4" customWidth="1"/>
    <col min="20" max="20" width="22.28515625" style="4" customWidth="1"/>
    <col min="21" max="25" width="16.85546875" customWidth="1"/>
    <col min="26" max="26" width="12.140625" customWidth="1"/>
    <col min="27" max="27" width="11.85546875" customWidth="1"/>
    <col min="28" max="28" width="10.42578125" customWidth="1"/>
    <col min="29" max="30" width="13.5703125" bestFit="1" customWidth="1"/>
    <col min="31" max="31" width="16.7109375" bestFit="1" customWidth="1"/>
    <col min="32" max="32" width="28.7109375" bestFit="1" customWidth="1"/>
    <col min="33" max="33" width="28.5703125" bestFit="1" customWidth="1"/>
    <col min="34" max="34" width="31.28515625" bestFit="1" customWidth="1"/>
  </cols>
  <sheetData>
    <row r="1" spans="1:39" x14ac:dyDescent="0.25">
      <c r="A1" t="s">
        <v>0</v>
      </c>
      <c r="B1" t="s">
        <v>1</v>
      </c>
      <c r="C1" t="s">
        <v>2</v>
      </c>
      <c r="D1" t="s">
        <v>3</v>
      </c>
      <c r="E1" t="s">
        <v>4</v>
      </c>
      <c r="F1" t="s">
        <v>5</v>
      </c>
      <c r="G1" t="s">
        <v>6</v>
      </c>
      <c r="H1" t="s">
        <v>57</v>
      </c>
      <c r="I1" t="s">
        <v>7</v>
      </c>
      <c r="J1" s="3" t="s">
        <v>8</v>
      </c>
      <c r="K1" s="3" t="s">
        <v>9</v>
      </c>
      <c r="L1" s="3" t="s">
        <v>10</v>
      </c>
      <c r="M1" s="3" t="s">
        <v>11</v>
      </c>
      <c r="N1" s="3" t="s">
        <v>12</v>
      </c>
      <c r="O1" s="3" t="s">
        <v>13</v>
      </c>
      <c r="P1" s="4" t="s">
        <v>14</v>
      </c>
      <c r="Q1" s="4" t="s">
        <v>15</v>
      </c>
      <c r="R1" s="4" t="s">
        <v>16</v>
      </c>
      <c r="S1" s="4" t="s">
        <v>17</v>
      </c>
      <c r="T1" s="4" t="s">
        <v>18</v>
      </c>
      <c r="U1" t="s">
        <v>19</v>
      </c>
      <c r="V1" t="s">
        <v>20</v>
      </c>
      <c r="W1" t="s">
        <v>21</v>
      </c>
      <c r="X1" t="s">
        <v>22</v>
      </c>
      <c r="Y1" t="s">
        <v>23</v>
      </c>
      <c r="Z1" t="s">
        <v>24</v>
      </c>
      <c r="AA1" t="s">
        <v>25</v>
      </c>
      <c r="AB1" t="s">
        <v>26</v>
      </c>
      <c r="AC1" t="s">
        <v>48</v>
      </c>
      <c r="AD1" t="s">
        <v>47</v>
      </c>
      <c r="AE1" t="s">
        <v>49</v>
      </c>
      <c r="AF1" t="s">
        <v>50</v>
      </c>
      <c r="AG1" t="s">
        <v>51</v>
      </c>
      <c r="AH1" t="s">
        <v>52</v>
      </c>
      <c r="AI1" t="s">
        <v>53</v>
      </c>
      <c r="AJ1" t="s">
        <v>54</v>
      </c>
      <c r="AK1" t="s">
        <v>55</v>
      </c>
      <c r="AL1" t="s">
        <v>56</v>
      </c>
      <c r="AM1" t="s">
        <v>101</v>
      </c>
    </row>
    <row r="2" spans="1:39" x14ac:dyDescent="0.25">
      <c r="A2">
        <v>1826</v>
      </c>
      <c r="B2">
        <v>1970</v>
      </c>
      <c r="C2" t="s">
        <v>27</v>
      </c>
      <c r="D2" t="s">
        <v>28</v>
      </c>
      <c r="E2" s="2">
        <v>84835</v>
      </c>
      <c r="F2">
        <v>0</v>
      </c>
      <c r="G2">
        <v>0</v>
      </c>
      <c r="H2" s="1">
        <v>41806</v>
      </c>
      <c r="I2">
        <v>0</v>
      </c>
      <c r="J2" s="3">
        <v>189</v>
      </c>
      <c r="K2" s="3">
        <v>104</v>
      </c>
      <c r="L2" s="3">
        <v>379</v>
      </c>
      <c r="M2" s="3">
        <v>111</v>
      </c>
      <c r="N2" s="3">
        <v>189</v>
      </c>
      <c r="O2" s="3">
        <v>218</v>
      </c>
      <c r="P2" s="4">
        <v>1</v>
      </c>
      <c r="Q2" s="4">
        <v>4</v>
      </c>
      <c r="R2" s="4">
        <v>4</v>
      </c>
      <c r="S2" s="4">
        <v>6</v>
      </c>
      <c r="T2" s="4">
        <v>1</v>
      </c>
      <c r="U2">
        <v>0</v>
      </c>
      <c r="V2">
        <v>0</v>
      </c>
      <c r="W2">
        <v>0</v>
      </c>
      <c r="X2">
        <v>0</v>
      </c>
      <c r="Y2">
        <v>0</v>
      </c>
      <c r="Z2">
        <v>1</v>
      </c>
      <c r="AA2">
        <v>0</v>
      </c>
      <c r="AB2" t="s">
        <v>29</v>
      </c>
      <c r="AC2">
        <f ca="1">YEAR(TODAY())-Table1[[#This Row],[Year_Birth]]</f>
        <v>54</v>
      </c>
      <c r="AD2" t="str">
        <f ca="1">IF(Table1[[#This Row],[Age ]]&lt;=24, "18-24", IF(Table1[[#This Row],[Age ]]&lt;=34, "25-34", IF(Table1[[#This Row],[Age ]]&lt;=44, "35-44", IF(Table1[[#This Row],[Age ]]&lt;=54, "45-54", "55+"))))</f>
        <v>45-54</v>
      </c>
      <c r="AE2" t="str" cm="1">
        <f t="array" ref="AE2">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2" t="str">
        <f>IF( Table1[[#This Row],[NumDealsPurchases]]=5, "&lt;5", IF(Table1[[#This Row],[NumDealsPurchases]]&lt;=10, "5-10", IF(Table1[[#This Row],[NumDealsPurchases]]&lt;=15, "10-15")))</f>
        <v>5-10</v>
      </c>
      <c r="AG2" t="str">
        <f>IF( Table1[[#This Row],[NumWebPurchases]]=5, "&lt;5", IF(Table1[[#This Row],[NumWebPurchases]]&lt;=10, "5-10", IF(Table1[[#This Row],[NumWebPurchases]]&lt;=15, "10-15",IF(Table1[[#This Row],[NumWebPurchases]]&lt;=20, "15-20",IF(Table1[[#This Row],[NumWebPurchases]]&lt;=25, "20-25",IF(Table1[[#This Row],[NumWebPurchases]]&lt;=30, "25-30"))))))</f>
        <v>5-10</v>
      </c>
      <c r="AH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 t="str">
        <f>IF( Table1[[#This Row],[NumStorePurchases]]=5, "&lt;5", IF(Table1[[#This Row],[NumStorePurchases]]&lt;=10, "5-10", IF(Table1[[#This Row],[NumStorePurchases]]&lt;=15, "10-15")))</f>
        <v>5-10</v>
      </c>
      <c r="AJ2" t="str">
        <f>IF( Table1[[#This Row],[NumWebVisitsMonth]]=5, "&lt;5", IF(Table1[[#This Row],[NumWebVisitsMonth]]&lt;=10, "5-10", IF(Table1[[#This Row],[NumWebVisitsMonth]]&lt;=15, "10-15",IF(Table1[[#This Row],[NumWebVisitsMonth]]&lt;=20, "15-20",IF(Table1[[#This Row],[NumWebVisitsMonth]]&lt;=25, "20-25",IF(Table1[[#This Row],[NumWebVisitsMonth]]&lt;=30, "25-30"))))))</f>
        <v>5-10</v>
      </c>
      <c r="AK2" t="str">
        <f>TEXT(Table1[[#This Row],[Date_Customer]],"mmm")</f>
        <v>Jun</v>
      </c>
      <c r="AL2" t="str">
        <f>TEXT(Table1[[#This Row],[Date_Customer]],"DDDD")</f>
        <v>Monday</v>
      </c>
      <c r="AM2">
        <f>YEAR(Table1[[#This Row],[Date_Customer]])</f>
        <v>2014</v>
      </c>
    </row>
    <row r="3" spans="1:39" x14ac:dyDescent="0.25">
      <c r="A3">
        <v>1</v>
      </c>
      <c r="B3">
        <v>1961</v>
      </c>
      <c r="C3" t="s">
        <v>27</v>
      </c>
      <c r="D3" t="s">
        <v>30</v>
      </c>
      <c r="E3" s="2">
        <v>57091</v>
      </c>
      <c r="F3">
        <v>0</v>
      </c>
      <c r="G3">
        <v>0</v>
      </c>
      <c r="H3" s="1">
        <v>41805</v>
      </c>
      <c r="I3">
        <v>0</v>
      </c>
      <c r="J3" s="3">
        <v>464</v>
      </c>
      <c r="K3" s="3">
        <v>5</v>
      </c>
      <c r="L3" s="3">
        <v>64</v>
      </c>
      <c r="M3" s="3">
        <v>7</v>
      </c>
      <c r="N3" s="3">
        <v>0</v>
      </c>
      <c r="O3" s="3">
        <v>37</v>
      </c>
      <c r="P3" s="4">
        <v>1</v>
      </c>
      <c r="Q3" s="4">
        <v>7</v>
      </c>
      <c r="R3" s="4">
        <v>3</v>
      </c>
      <c r="S3" s="4">
        <v>7</v>
      </c>
      <c r="T3" s="4">
        <v>5</v>
      </c>
      <c r="U3">
        <v>0</v>
      </c>
      <c r="V3">
        <v>0</v>
      </c>
      <c r="W3">
        <v>0</v>
      </c>
      <c r="X3">
        <v>0</v>
      </c>
      <c r="Y3">
        <v>1</v>
      </c>
      <c r="Z3">
        <v>1</v>
      </c>
      <c r="AA3">
        <v>0</v>
      </c>
      <c r="AB3" t="s">
        <v>31</v>
      </c>
      <c r="AC3">
        <f ca="1">YEAR(TODAY())-Table1[[#This Row],[Year_Birth]]</f>
        <v>63</v>
      </c>
      <c r="AD3" t="str">
        <f ca="1">IF(Table1[[#This Row],[Age ]]&lt;=24, "18-24", IF(Table1[[#This Row],[Age ]]&lt;=34, "25-34", IF(Table1[[#This Row],[Age ]]&lt;=44, "35-44", IF(Table1[[#This Row],[Age ]]&lt;=54, "45-54", "55+"))))</f>
        <v>55+</v>
      </c>
      <c r="AE3" t="str" cm="1">
        <f t="array" ref="AE3">IF(Table1[[#This Row],[ Income ]]&lt;=20000, "0-20000", IF(Table1[[#This Row],[ Income ]]&lt;=40000, "20000-40000", IF(Table1[[#This Row],[ Income ]] &lt;=60000, "40000-60000", IF(Table1[[#This Row],[ Income ]]&lt;=80000, "60000-80000",IF(Table1[[#This Row],[ Income ]] &lt;=100000, "80000-100000", IF(Table1[[#This Row],[ Income ]] &gt;=100000, "&gt;100000",I))))))</f>
        <v>40000-60000</v>
      </c>
      <c r="AF3" t="str">
        <f>IF( Table1[[#This Row],[NumDealsPurchases]]=5, "&lt;5", IF(Table1[[#This Row],[NumDealsPurchases]]&lt;=10, "5-10", IF(Table1[[#This Row],[NumDealsPurchases]]&lt;=15, "10-15")))</f>
        <v>5-10</v>
      </c>
      <c r="AG3" t="str">
        <f>IF( Table1[[#This Row],[NumWebPurchases]]=5, "&lt;5", IF(Table1[[#This Row],[NumWebPurchases]]&lt;=10, "5-10", IF(Table1[[#This Row],[NumWebPurchases]]&lt;=15, "10-15",IF(Table1[[#This Row],[NumWebPurchases]]&lt;=20, "15-20",IF(Table1[[#This Row],[NumWebPurchases]]&lt;=25, "20-25",IF(Table1[[#This Row],[NumWebPurchases]]&lt;=30, "25-30"))))))</f>
        <v>5-10</v>
      </c>
      <c r="AH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 t="str">
        <f>IF( Table1[[#This Row],[NumStorePurchases]]=5, "&lt;5", IF(Table1[[#This Row],[NumStorePurchases]]&lt;=10, "5-10", IF(Table1[[#This Row],[NumStorePurchases]]&lt;=15, "10-15")))</f>
        <v>5-10</v>
      </c>
      <c r="AJ3" t="str">
        <f>IF( Table1[[#This Row],[NumWebVisitsMonth]]=5, "&lt;5", IF(Table1[[#This Row],[NumWebVisitsMonth]]&lt;=10, "5-10", IF(Table1[[#This Row],[NumWebVisitsMonth]]&lt;=15, "10-15",IF(Table1[[#This Row],[NumWebVisitsMonth]]&lt;=20, "15-20",IF(Table1[[#This Row],[NumWebVisitsMonth]]&lt;=25, "20-25",IF(Table1[[#This Row],[NumWebVisitsMonth]]&lt;=30, "25-30"))))))</f>
        <v>&lt;5</v>
      </c>
      <c r="AK3" t="str">
        <f>TEXT(Table1[[#This Row],[Date_Customer]],"mmm")</f>
        <v>Jun</v>
      </c>
      <c r="AL3" t="str">
        <f>TEXT(Table1[[#This Row],[Date_Customer]],"DDDD")</f>
        <v>Sunday</v>
      </c>
      <c r="AM3">
        <f>YEAR(Table1[[#This Row],[Date_Customer]])</f>
        <v>2014</v>
      </c>
    </row>
    <row r="4" spans="1:39" x14ac:dyDescent="0.25">
      <c r="A4">
        <v>10476</v>
      </c>
      <c r="B4">
        <v>1958</v>
      </c>
      <c r="C4" t="s">
        <v>27</v>
      </c>
      <c r="D4" t="s">
        <v>32</v>
      </c>
      <c r="E4" s="2">
        <v>67267</v>
      </c>
      <c r="F4">
        <v>0</v>
      </c>
      <c r="G4">
        <v>1</v>
      </c>
      <c r="H4" s="1">
        <v>41772</v>
      </c>
      <c r="I4">
        <v>0</v>
      </c>
      <c r="J4" s="3">
        <v>134</v>
      </c>
      <c r="K4" s="3">
        <v>11</v>
      </c>
      <c r="L4" s="3">
        <v>59</v>
      </c>
      <c r="M4" s="3">
        <v>15</v>
      </c>
      <c r="N4" s="3">
        <v>2</v>
      </c>
      <c r="O4" s="3">
        <v>30</v>
      </c>
      <c r="P4" s="4">
        <v>1</v>
      </c>
      <c r="Q4" s="4">
        <v>3</v>
      </c>
      <c r="R4" s="4">
        <v>2</v>
      </c>
      <c r="S4" s="4">
        <v>5</v>
      </c>
      <c r="T4" s="4">
        <v>2</v>
      </c>
      <c r="U4">
        <v>0</v>
      </c>
      <c r="V4">
        <v>0</v>
      </c>
      <c r="W4">
        <v>0</v>
      </c>
      <c r="X4">
        <v>0</v>
      </c>
      <c r="Y4">
        <v>0</v>
      </c>
      <c r="Z4">
        <v>0</v>
      </c>
      <c r="AA4">
        <v>0</v>
      </c>
      <c r="AB4" t="s">
        <v>33</v>
      </c>
      <c r="AC4">
        <f ca="1">YEAR(TODAY())-Table1[[#This Row],[Year_Birth]]</f>
        <v>66</v>
      </c>
      <c r="AD4" t="str">
        <f ca="1">IF(Table1[[#This Row],[Age ]]&lt;=24, "18-24", IF(Table1[[#This Row],[Age ]]&lt;=34, "25-34", IF(Table1[[#This Row],[Age ]]&lt;=44, "35-44", IF(Table1[[#This Row],[Age ]]&lt;=54, "45-54", "55+"))))</f>
        <v>55+</v>
      </c>
      <c r="AE4" t="str" cm="1">
        <f t="array" ref="AE4">IF(Table1[[#This Row],[ Income ]]&lt;=20000, "0-20000", IF(Table1[[#This Row],[ Income ]]&lt;=40000, "20000-40000", IF(Table1[[#This Row],[ Income ]] &lt;=60000, "40000-60000", IF(Table1[[#This Row],[ Income ]]&lt;=80000, "60000-80000",IF(Table1[[#This Row],[ Income ]] &lt;=100000, "80000-100000", IF(Table1[[#This Row],[ Income ]] &gt;=100000, "&gt;100000",I))))))</f>
        <v>60000-80000</v>
      </c>
      <c r="AF4" t="str">
        <f>IF( Table1[[#This Row],[NumDealsPurchases]]=5, "&lt;5", IF(Table1[[#This Row],[NumDealsPurchases]]&lt;=10, "5-10", IF(Table1[[#This Row],[NumDealsPurchases]]&lt;=15, "10-15")))</f>
        <v>5-10</v>
      </c>
      <c r="AG4" t="str">
        <f>IF( Table1[[#This Row],[NumWebPurchases]]=5, "&lt;5", IF(Table1[[#This Row],[NumWebPurchases]]&lt;=10, "5-10", IF(Table1[[#This Row],[NumWebPurchases]]&lt;=15, "10-15",IF(Table1[[#This Row],[NumWebPurchases]]&lt;=20, "15-20",IF(Table1[[#This Row],[NumWebPurchases]]&lt;=25, "20-25",IF(Table1[[#This Row],[NumWebPurchases]]&lt;=30, "25-30"))))))</f>
        <v>5-10</v>
      </c>
      <c r="AH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4" t="str">
        <f>IF( Table1[[#This Row],[NumStorePurchases]]=5, "&lt;5", IF(Table1[[#This Row],[NumStorePurchases]]&lt;=10, "5-10", IF(Table1[[#This Row],[NumStorePurchases]]&lt;=15, "10-15")))</f>
        <v>&lt;5</v>
      </c>
      <c r="AJ4" t="str">
        <f>IF( Table1[[#This Row],[NumWebVisitsMonth]]=5, "&lt;5", IF(Table1[[#This Row],[NumWebVisitsMonth]]&lt;=10, "5-10", IF(Table1[[#This Row],[NumWebVisitsMonth]]&lt;=15, "10-15",IF(Table1[[#This Row],[NumWebVisitsMonth]]&lt;=20, "15-20",IF(Table1[[#This Row],[NumWebVisitsMonth]]&lt;=25, "20-25",IF(Table1[[#This Row],[NumWebVisitsMonth]]&lt;=30, "25-30"))))))</f>
        <v>5-10</v>
      </c>
      <c r="AK4" t="str">
        <f>TEXT(Table1[[#This Row],[Date_Customer]],"mmm")</f>
        <v>May</v>
      </c>
      <c r="AL4" t="str">
        <f>TEXT(Table1[[#This Row],[Date_Customer]],"DDDD")</f>
        <v>Tuesday</v>
      </c>
      <c r="AM4">
        <f>YEAR(Table1[[#This Row],[Date_Customer]])</f>
        <v>2014</v>
      </c>
    </row>
    <row r="5" spans="1:39" x14ac:dyDescent="0.25">
      <c r="A5">
        <v>1386</v>
      </c>
      <c r="B5">
        <v>1967</v>
      </c>
      <c r="C5" t="s">
        <v>27</v>
      </c>
      <c r="D5" t="s">
        <v>34</v>
      </c>
      <c r="E5" s="2">
        <v>32474</v>
      </c>
      <c r="F5">
        <v>1</v>
      </c>
      <c r="G5">
        <v>1</v>
      </c>
      <c r="H5" s="1">
        <v>41770</v>
      </c>
      <c r="I5">
        <v>0</v>
      </c>
      <c r="J5" s="3">
        <v>10</v>
      </c>
      <c r="K5" s="3">
        <v>0</v>
      </c>
      <c r="L5" s="3">
        <v>1</v>
      </c>
      <c r="M5" s="3">
        <v>0</v>
      </c>
      <c r="N5" s="3">
        <v>0</v>
      </c>
      <c r="O5" s="3">
        <v>0</v>
      </c>
      <c r="P5" s="4">
        <v>1</v>
      </c>
      <c r="Q5" s="4">
        <v>1</v>
      </c>
      <c r="R5" s="4">
        <v>0</v>
      </c>
      <c r="S5" s="4">
        <v>2</v>
      </c>
      <c r="T5" s="4">
        <v>7</v>
      </c>
      <c r="U5">
        <v>0</v>
      </c>
      <c r="V5">
        <v>0</v>
      </c>
      <c r="W5">
        <v>0</v>
      </c>
      <c r="X5">
        <v>0</v>
      </c>
      <c r="Y5">
        <v>0</v>
      </c>
      <c r="Z5">
        <v>0</v>
      </c>
      <c r="AA5">
        <v>0</v>
      </c>
      <c r="AB5" t="s">
        <v>35</v>
      </c>
      <c r="AC5">
        <f ca="1">YEAR(TODAY())-Table1[[#This Row],[Year_Birth]]</f>
        <v>57</v>
      </c>
      <c r="AD5" t="str">
        <f ca="1">IF(Table1[[#This Row],[Age ]]&lt;=24, "18-24", IF(Table1[[#This Row],[Age ]]&lt;=34, "25-34", IF(Table1[[#This Row],[Age ]]&lt;=44, "35-44", IF(Table1[[#This Row],[Age ]]&lt;=54, "45-54", "55+"))))</f>
        <v>55+</v>
      </c>
      <c r="AE5" t="str" cm="1">
        <f t="array" ref="AE5">IF(Table1[[#This Row],[ Income ]]&lt;=20000, "0-20000", IF(Table1[[#This Row],[ Income ]]&lt;=40000, "20000-40000", IF(Table1[[#This Row],[ Income ]] &lt;=60000, "40000-60000", IF(Table1[[#This Row],[ Income ]]&lt;=80000, "60000-80000",IF(Table1[[#This Row],[ Income ]] &lt;=100000, "80000-100000", IF(Table1[[#This Row],[ Income ]] &gt;=100000, "&gt;100000",I))))))</f>
        <v>20000-40000</v>
      </c>
      <c r="AF5" t="str">
        <f>IF( Table1[[#This Row],[NumDealsPurchases]]=5, "&lt;5", IF(Table1[[#This Row],[NumDealsPurchases]]&lt;=10, "5-10", IF(Table1[[#This Row],[NumDealsPurchases]]&lt;=15, "10-15")))</f>
        <v>5-10</v>
      </c>
      <c r="AG5" t="str">
        <f>IF( Table1[[#This Row],[NumWebPurchases]]=5, "&lt;5", IF(Table1[[#This Row],[NumWebPurchases]]&lt;=10, "5-10", IF(Table1[[#This Row],[NumWebPurchases]]&lt;=15, "10-15",IF(Table1[[#This Row],[NumWebPurchases]]&lt;=20, "15-20",IF(Table1[[#This Row],[NumWebPurchases]]&lt;=25, "20-25",IF(Table1[[#This Row],[NumWebPurchases]]&lt;=30, "25-30"))))))</f>
        <v>5-10</v>
      </c>
      <c r="AH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5" t="str">
        <f>IF( Table1[[#This Row],[NumStorePurchases]]=5, "&lt;5", IF(Table1[[#This Row],[NumStorePurchases]]&lt;=10, "5-10", IF(Table1[[#This Row],[NumStorePurchases]]&lt;=15, "10-15")))</f>
        <v>5-10</v>
      </c>
      <c r="AJ5" t="str">
        <f>IF( Table1[[#This Row],[NumWebVisitsMonth]]=5, "&lt;5", IF(Table1[[#This Row],[NumWebVisitsMonth]]&lt;=10, "5-10", IF(Table1[[#This Row],[NumWebVisitsMonth]]&lt;=15, "10-15",IF(Table1[[#This Row],[NumWebVisitsMonth]]&lt;=20, "15-20",IF(Table1[[#This Row],[NumWebVisitsMonth]]&lt;=25, "20-25",IF(Table1[[#This Row],[NumWebVisitsMonth]]&lt;=30, "25-30"))))))</f>
        <v>5-10</v>
      </c>
      <c r="AK5" t="str">
        <f>TEXT(Table1[[#This Row],[Date_Customer]],"mmm")</f>
        <v>May</v>
      </c>
      <c r="AL5" t="str">
        <f>TEXT(Table1[[#This Row],[Date_Customer]],"DDDD")</f>
        <v>Sunday</v>
      </c>
      <c r="AM5">
        <f>YEAR(Table1[[#This Row],[Date_Customer]])</f>
        <v>2014</v>
      </c>
    </row>
    <row r="6" spans="1:39" x14ac:dyDescent="0.25">
      <c r="A6">
        <v>5371</v>
      </c>
      <c r="B6">
        <v>1989</v>
      </c>
      <c r="C6" t="s">
        <v>27</v>
      </c>
      <c r="D6" t="s">
        <v>30</v>
      </c>
      <c r="E6" s="2">
        <v>21474</v>
      </c>
      <c r="F6">
        <v>1</v>
      </c>
      <c r="G6">
        <v>0</v>
      </c>
      <c r="H6" s="1">
        <v>41737</v>
      </c>
      <c r="I6">
        <v>0</v>
      </c>
      <c r="J6" s="3">
        <v>6</v>
      </c>
      <c r="K6" s="3">
        <v>16</v>
      </c>
      <c r="L6" s="3">
        <v>24</v>
      </c>
      <c r="M6" s="3">
        <v>11</v>
      </c>
      <c r="N6" s="3">
        <v>0</v>
      </c>
      <c r="O6" s="3">
        <v>34</v>
      </c>
      <c r="P6" s="4">
        <v>2</v>
      </c>
      <c r="Q6" s="4">
        <v>3</v>
      </c>
      <c r="R6" s="4">
        <v>1</v>
      </c>
      <c r="S6" s="4">
        <v>2</v>
      </c>
      <c r="T6" s="4">
        <v>7</v>
      </c>
      <c r="U6">
        <v>1</v>
      </c>
      <c r="V6">
        <v>0</v>
      </c>
      <c r="W6">
        <v>0</v>
      </c>
      <c r="X6">
        <v>0</v>
      </c>
      <c r="Y6">
        <v>0</v>
      </c>
      <c r="Z6">
        <v>1</v>
      </c>
      <c r="AA6">
        <v>0</v>
      </c>
      <c r="AB6" t="s">
        <v>29</v>
      </c>
      <c r="AC6">
        <f ca="1">YEAR(TODAY())-Table1[[#This Row],[Year_Birth]]</f>
        <v>35</v>
      </c>
      <c r="AD6" t="str">
        <f ca="1">IF(Table1[[#This Row],[Age ]]&lt;=24, "18-24", IF(Table1[[#This Row],[Age ]]&lt;=34, "25-34", IF(Table1[[#This Row],[Age ]]&lt;=44, "35-44", IF(Table1[[#This Row],[Age ]]&lt;=54, "45-54", "55+"))))</f>
        <v>35-44</v>
      </c>
      <c r="AE6" t="str" cm="1">
        <f t="array" ref="AE6">IF(Table1[[#This Row],[ Income ]]&lt;=20000, "0-20000", IF(Table1[[#This Row],[ Income ]]&lt;=40000, "20000-40000", IF(Table1[[#This Row],[ Income ]] &lt;=60000, "40000-60000", IF(Table1[[#This Row],[ Income ]]&lt;=80000, "60000-80000",IF(Table1[[#This Row],[ Income ]] &lt;=100000, "80000-100000", IF(Table1[[#This Row],[ Income ]] &gt;=100000, "&gt;100000",I))))))</f>
        <v>20000-40000</v>
      </c>
      <c r="AF6" t="str">
        <f>IF( Table1[[#This Row],[NumDealsPurchases]]=5, "&lt;5", IF(Table1[[#This Row],[NumDealsPurchases]]&lt;=10, "5-10", IF(Table1[[#This Row],[NumDealsPurchases]]&lt;=15, "10-15")))</f>
        <v>5-10</v>
      </c>
      <c r="AG6" t="str">
        <f>IF( Table1[[#This Row],[NumWebPurchases]]=5, "&lt;5", IF(Table1[[#This Row],[NumWebPurchases]]&lt;=10, "5-10", IF(Table1[[#This Row],[NumWebPurchases]]&lt;=15, "10-15",IF(Table1[[#This Row],[NumWebPurchases]]&lt;=20, "15-20",IF(Table1[[#This Row],[NumWebPurchases]]&lt;=25, "20-25",IF(Table1[[#This Row],[NumWebPurchases]]&lt;=30, "25-30"))))))</f>
        <v>5-10</v>
      </c>
      <c r="AH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6" t="str">
        <f>IF( Table1[[#This Row],[NumStorePurchases]]=5, "&lt;5", IF(Table1[[#This Row],[NumStorePurchases]]&lt;=10, "5-10", IF(Table1[[#This Row],[NumStorePurchases]]&lt;=15, "10-15")))</f>
        <v>5-10</v>
      </c>
      <c r="AJ6" t="str">
        <f>IF( Table1[[#This Row],[NumWebVisitsMonth]]=5, "&lt;5", IF(Table1[[#This Row],[NumWebVisitsMonth]]&lt;=10, "5-10", IF(Table1[[#This Row],[NumWebVisitsMonth]]&lt;=15, "10-15",IF(Table1[[#This Row],[NumWebVisitsMonth]]&lt;=20, "15-20",IF(Table1[[#This Row],[NumWebVisitsMonth]]&lt;=25, "20-25",IF(Table1[[#This Row],[NumWebVisitsMonth]]&lt;=30, "25-30"))))))</f>
        <v>5-10</v>
      </c>
      <c r="AK6" t="str">
        <f>TEXT(Table1[[#This Row],[Date_Customer]],"mmm")</f>
        <v>Apr</v>
      </c>
      <c r="AL6" t="str">
        <f>TEXT(Table1[[#This Row],[Date_Customer]],"DDDD")</f>
        <v>Tuesday</v>
      </c>
      <c r="AM6">
        <f>YEAR(Table1[[#This Row],[Date_Customer]])</f>
        <v>2014</v>
      </c>
    </row>
    <row r="7" spans="1:39" x14ac:dyDescent="0.25">
      <c r="A7">
        <v>7348</v>
      </c>
      <c r="B7">
        <v>1958</v>
      </c>
      <c r="C7" t="s">
        <v>36</v>
      </c>
      <c r="D7" t="s">
        <v>30</v>
      </c>
      <c r="E7" s="2">
        <v>71691</v>
      </c>
      <c r="F7">
        <v>0</v>
      </c>
      <c r="G7">
        <v>0</v>
      </c>
      <c r="H7" s="1">
        <v>41715</v>
      </c>
      <c r="I7">
        <v>0</v>
      </c>
      <c r="J7" s="3">
        <v>336</v>
      </c>
      <c r="K7" s="3">
        <v>130</v>
      </c>
      <c r="L7" s="3">
        <v>411</v>
      </c>
      <c r="M7" s="3">
        <v>240</v>
      </c>
      <c r="N7" s="3">
        <v>32</v>
      </c>
      <c r="O7" s="3">
        <v>43</v>
      </c>
      <c r="P7" s="4">
        <v>1</v>
      </c>
      <c r="Q7" s="4">
        <v>4</v>
      </c>
      <c r="R7" s="4">
        <v>7</v>
      </c>
      <c r="S7" s="4">
        <v>5</v>
      </c>
      <c r="T7" s="4">
        <v>2</v>
      </c>
      <c r="U7">
        <v>0</v>
      </c>
      <c r="V7">
        <v>0</v>
      </c>
      <c r="W7">
        <v>0</v>
      </c>
      <c r="X7">
        <v>0</v>
      </c>
      <c r="Y7">
        <v>0</v>
      </c>
      <c r="Z7">
        <v>1</v>
      </c>
      <c r="AA7">
        <v>0</v>
      </c>
      <c r="AB7" t="s">
        <v>29</v>
      </c>
      <c r="AC7">
        <f ca="1">YEAR(TODAY())-Table1[[#This Row],[Year_Birth]]</f>
        <v>66</v>
      </c>
      <c r="AD7" t="str">
        <f ca="1">IF(Table1[[#This Row],[Age ]]&lt;=24, "18-24", IF(Table1[[#This Row],[Age ]]&lt;=34, "25-34", IF(Table1[[#This Row],[Age ]]&lt;=44, "35-44", IF(Table1[[#This Row],[Age ]]&lt;=54, "45-54", "55+"))))</f>
        <v>55+</v>
      </c>
      <c r="AE7" t="str" cm="1">
        <f t="array" ref="AE7">IF(Table1[[#This Row],[ Income ]]&lt;=20000, "0-20000", IF(Table1[[#This Row],[ Income ]]&lt;=40000, "20000-40000", IF(Table1[[#This Row],[ Income ]] &lt;=60000, "40000-60000", IF(Table1[[#This Row],[ Income ]]&lt;=80000, "60000-80000",IF(Table1[[#This Row],[ Income ]] &lt;=100000, "80000-100000", IF(Table1[[#This Row],[ Income ]] &gt;=100000, "&gt;100000",I))))))</f>
        <v>60000-80000</v>
      </c>
      <c r="AF7" t="str">
        <f>IF( Table1[[#This Row],[NumDealsPurchases]]=5, "&lt;5", IF(Table1[[#This Row],[NumDealsPurchases]]&lt;=10, "5-10", IF(Table1[[#This Row],[NumDealsPurchases]]&lt;=15, "10-15")))</f>
        <v>5-10</v>
      </c>
      <c r="AG7" t="str">
        <f>IF( Table1[[#This Row],[NumWebPurchases]]=5, "&lt;5", IF(Table1[[#This Row],[NumWebPurchases]]&lt;=10, "5-10", IF(Table1[[#This Row],[NumWebPurchases]]&lt;=15, "10-15",IF(Table1[[#This Row],[NumWebPurchases]]&lt;=20, "15-20",IF(Table1[[#This Row],[NumWebPurchases]]&lt;=25, "20-25",IF(Table1[[#This Row],[NumWebPurchases]]&lt;=30, "25-30"))))))</f>
        <v>5-10</v>
      </c>
      <c r="AH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7" t="str">
        <f>IF( Table1[[#This Row],[NumStorePurchases]]=5, "&lt;5", IF(Table1[[#This Row],[NumStorePurchases]]&lt;=10, "5-10", IF(Table1[[#This Row],[NumStorePurchases]]&lt;=15, "10-15")))</f>
        <v>&lt;5</v>
      </c>
      <c r="AJ7" t="str">
        <f>IF( Table1[[#This Row],[NumWebVisitsMonth]]=5, "&lt;5", IF(Table1[[#This Row],[NumWebVisitsMonth]]&lt;=10, "5-10", IF(Table1[[#This Row],[NumWebVisitsMonth]]&lt;=15, "10-15",IF(Table1[[#This Row],[NumWebVisitsMonth]]&lt;=20, "15-20",IF(Table1[[#This Row],[NumWebVisitsMonth]]&lt;=25, "20-25",IF(Table1[[#This Row],[NumWebVisitsMonth]]&lt;=30, "25-30"))))))</f>
        <v>5-10</v>
      </c>
      <c r="AK7" t="str">
        <f>TEXT(Table1[[#This Row],[Date_Customer]],"mmm")</f>
        <v>Mar</v>
      </c>
      <c r="AL7" t="str">
        <f>TEXT(Table1[[#This Row],[Date_Customer]],"DDDD")</f>
        <v>Monday</v>
      </c>
      <c r="AM7">
        <f>YEAR(Table1[[#This Row],[Date_Customer]])</f>
        <v>2014</v>
      </c>
    </row>
    <row r="8" spans="1:39" x14ac:dyDescent="0.25">
      <c r="A8">
        <v>4073</v>
      </c>
      <c r="B8">
        <v>1954</v>
      </c>
      <c r="C8" t="s">
        <v>37</v>
      </c>
      <c r="D8" t="s">
        <v>32</v>
      </c>
      <c r="E8" s="2">
        <v>63564</v>
      </c>
      <c r="F8">
        <v>0</v>
      </c>
      <c r="G8">
        <v>0</v>
      </c>
      <c r="H8" s="1">
        <v>41668</v>
      </c>
      <c r="I8">
        <v>0</v>
      </c>
      <c r="J8" s="3">
        <v>769</v>
      </c>
      <c r="K8" s="3">
        <v>80</v>
      </c>
      <c r="L8" s="3">
        <v>252</v>
      </c>
      <c r="M8" s="3">
        <v>15</v>
      </c>
      <c r="N8" s="3">
        <v>34</v>
      </c>
      <c r="O8" s="3">
        <v>65</v>
      </c>
      <c r="P8" s="4">
        <v>1</v>
      </c>
      <c r="Q8" s="4">
        <v>10</v>
      </c>
      <c r="R8" s="4">
        <v>10</v>
      </c>
      <c r="S8" s="4">
        <v>7</v>
      </c>
      <c r="T8" s="4">
        <v>6</v>
      </c>
      <c r="U8">
        <v>1</v>
      </c>
      <c r="V8">
        <v>0</v>
      </c>
      <c r="W8">
        <v>0</v>
      </c>
      <c r="X8">
        <v>0</v>
      </c>
      <c r="Y8">
        <v>0</v>
      </c>
      <c r="Z8">
        <v>1</v>
      </c>
      <c r="AA8">
        <v>0</v>
      </c>
      <c r="AB8" t="s">
        <v>38</v>
      </c>
      <c r="AC8">
        <f ca="1">YEAR(TODAY())-Table1[[#This Row],[Year_Birth]]</f>
        <v>70</v>
      </c>
      <c r="AD8" t="str">
        <f ca="1">IF(Table1[[#This Row],[Age ]]&lt;=24, "18-24", IF(Table1[[#This Row],[Age ]]&lt;=34, "25-34", IF(Table1[[#This Row],[Age ]]&lt;=44, "35-44", IF(Table1[[#This Row],[Age ]]&lt;=54, "45-54", "55+"))))</f>
        <v>55+</v>
      </c>
      <c r="AE8" t="str" cm="1">
        <f t="array" ref="AE8">IF(Table1[[#This Row],[ Income ]]&lt;=20000, "0-20000", IF(Table1[[#This Row],[ Income ]]&lt;=40000, "20000-40000", IF(Table1[[#This Row],[ Income ]] &lt;=60000, "40000-60000", IF(Table1[[#This Row],[ Income ]]&lt;=80000, "60000-80000",IF(Table1[[#This Row],[ Income ]] &lt;=100000, "80000-100000", IF(Table1[[#This Row],[ Income ]] &gt;=100000, "&gt;100000",I))))))</f>
        <v>60000-80000</v>
      </c>
      <c r="AF8" t="str">
        <f>IF( Table1[[#This Row],[NumDealsPurchases]]=5, "&lt;5", IF(Table1[[#This Row],[NumDealsPurchases]]&lt;=10, "5-10", IF(Table1[[#This Row],[NumDealsPurchases]]&lt;=15, "10-15")))</f>
        <v>5-10</v>
      </c>
      <c r="AG8" t="str">
        <f>IF( Table1[[#This Row],[NumWebPurchases]]=5, "&lt;5", IF(Table1[[#This Row],[NumWebPurchases]]&lt;=10, "5-10", IF(Table1[[#This Row],[NumWebPurchases]]&lt;=15, "10-15",IF(Table1[[#This Row],[NumWebPurchases]]&lt;=20, "15-20",IF(Table1[[#This Row],[NumWebPurchases]]&lt;=25, "20-25",IF(Table1[[#This Row],[NumWebPurchases]]&lt;=30, "25-30"))))))</f>
        <v>5-10</v>
      </c>
      <c r="AH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8" t="str">
        <f>IF( Table1[[#This Row],[NumStorePurchases]]=5, "&lt;5", IF(Table1[[#This Row],[NumStorePurchases]]&lt;=10, "5-10", IF(Table1[[#This Row],[NumStorePurchases]]&lt;=15, "10-15")))</f>
        <v>5-10</v>
      </c>
      <c r="AJ8" t="str">
        <f>IF( Table1[[#This Row],[NumWebVisitsMonth]]=5, "&lt;5", IF(Table1[[#This Row],[NumWebVisitsMonth]]&lt;=10, "5-10", IF(Table1[[#This Row],[NumWebVisitsMonth]]&lt;=15, "10-15",IF(Table1[[#This Row],[NumWebVisitsMonth]]&lt;=20, "15-20",IF(Table1[[#This Row],[NumWebVisitsMonth]]&lt;=25, "20-25",IF(Table1[[#This Row],[NumWebVisitsMonth]]&lt;=30, "25-30"))))))</f>
        <v>5-10</v>
      </c>
      <c r="AK8" t="str">
        <f>TEXT(Table1[[#This Row],[Date_Customer]],"mmm")</f>
        <v>Jan</v>
      </c>
      <c r="AL8" t="str">
        <f>TEXT(Table1[[#This Row],[Date_Customer]],"DDDD")</f>
        <v>Wednesday</v>
      </c>
      <c r="AM8">
        <f>YEAR(Table1[[#This Row],[Date_Customer]])</f>
        <v>2014</v>
      </c>
    </row>
    <row r="9" spans="1:39" x14ac:dyDescent="0.25">
      <c r="A9">
        <v>1991</v>
      </c>
      <c r="B9">
        <v>1967</v>
      </c>
      <c r="C9" t="s">
        <v>27</v>
      </c>
      <c r="D9" t="s">
        <v>34</v>
      </c>
      <c r="E9" s="2">
        <v>44931</v>
      </c>
      <c r="F9">
        <v>0</v>
      </c>
      <c r="G9">
        <v>1</v>
      </c>
      <c r="H9" s="1">
        <v>41657</v>
      </c>
      <c r="I9">
        <v>0</v>
      </c>
      <c r="J9" s="3">
        <v>78</v>
      </c>
      <c r="K9" s="3">
        <v>0</v>
      </c>
      <c r="L9" s="3">
        <v>11</v>
      </c>
      <c r="M9" s="3">
        <v>0</v>
      </c>
      <c r="N9" s="3">
        <v>0</v>
      </c>
      <c r="O9" s="3">
        <v>7</v>
      </c>
      <c r="P9" s="4">
        <v>1</v>
      </c>
      <c r="Q9" s="4">
        <v>2</v>
      </c>
      <c r="R9" s="4">
        <v>1</v>
      </c>
      <c r="S9" s="4">
        <v>3</v>
      </c>
      <c r="T9" s="4">
        <v>5</v>
      </c>
      <c r="U9">
        <v>0</v>
      </c>
      <c r="V9">
        <v>0</v>
      </c>
      <c r="W9">
        <v>0</v>
      </c>
      <c r="X9">
        <v>0</v>
      </c>
      <c r="Y9">
        <v>0</v>
      </c>
      <c r="Z9">
        <v>0</v>
      </c>
      <c r="AA9">
        <v>0</v>
      </c>
      <c r="AB9" t="s">
        <v>29</v>
      </c>
      <c r="AC9">
        <f ca="1">YEAR(TODAY())-Table1[[#This Row],[Year_Birth]]</f>
        <v>57</v>
      </c>
      <c r="AD9" t="str">
        <f ca="1">IF(Table1[[#This Row],[Age ]]&lt;=24, "18-24", IF(Table1[[#This Row],[Age ]]&lt;=34, "25-34", IF(Table1[[#This Row],[Age ]]&lt;=44, "35-44", IF(Table1[[#This Row],[Age ]]&lt;=54, "45-54", "55+"))))</f>
        <v>55+</v>
      </c>
      <c r="AE9" t="str" cm="1">
        <f t="array" ref="AE9">IF(Table1[[#This Row],[ Income ]]&lt;=20000, "0-20000", IF(Table1[[#This Row],[ Income ]]&lt;=40000, "20000-40000", IF(Table1[[#This Row],[ Income ]] &lt;=60000, "40000-60000", IF(Table1[[#This Row],[ Income ]]&lt;=80000, "60000-80000",IF(Table1[[#This Row],[ Income ]] &lt;=100000, "80000-100000", IF(Table1[[#This Row],[ Income ]] &gt;=100000, "&gt;100000",I))))))</f>
        <v>40000-60000</v>
      </c>
      <c r="AF9" t="str">
        <f>IF( Table1[[#This Row],[NumDealsPurchases]]=5, "&lt;5", IF(Table1[[#This Row],[NumDealsPurchases]]&lt;=10, "5-10", IF(Table1[[#This Row],[NumDealsPurchases]]&lt;=15, "10-15")))</f>
        <v>5-10</v>
      </c>
      <c r="AG9" t="str">
        <f>IF( Table1[[#This Row],[NumWebPurchases]]=5, "&lt;5", IF(Table1[[#This Row],[NumWebPurchases]]&lt;=10, "5-10", IF(Table1[[#This Row],[NumWebPurchases]]&lt;=15, "10-15",IF(Table1[[#This Row],[NumWebPurchases]]&lt;=20, "15-20",IF(Table1[[#This Row],[NumWebPurchases]]&lt;=25, "20-25",IF(Table1[[#This Row],[NumWebPurchases]]&lt;=30, "25-30"))))))</f>
        <v>5-10</v>
      </c>
      <c r="AH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9" t="str">
        <f>IF( Table1[[#This Row],[NumStorePurchases]]=5, "&lt;5", IF(Table1[[#This Row],[NumStorePurchases]]&lt;=10, "5-10", IF(Table1[[#This Row],[NumStorePurchases]]&lt;=15, "10-15")))</f>
        <v>5-10</v>
      </c>
      <c r="AJ9" t="str">
        <f>IF( Table1[[#This Row],[NumWebVisitsMonth]]=5, "&lt;5", IF(Table1[[#This Row],[NumWebVisitsMonth]]&lt;=10, "5-10", IF(Table1[[#This Row],[NumWebVisitsMonth]]&lt;=15, "10-15",IF(Table1[[#This Row],[NumWebVisitsMonth]]&lt;=20, "15-20",IF(Table1[[#This Row],[NumWebVisitsMonth]]&lt;=25, "20-25",IF(Table1[[#This Row],[NumWebVisitsMonth]]&lt;=30, "25-30"))))))</f>
        <v>&lt;5</v>
      </c>
      <c r="AK9" t="str">
        <f>TEXT(Table1[[#This Row],[Date_Customer]],"mmm")</f>
        <v>Jan</v>
      </c>
      <c r="AL9" t="str">
        <f>TEXT(Table1[[#This Row],[Date_Customer]],"DDDD")</f>
        <v>Saturday</v>
      </c>
      <c r="AM9">
        <f>YEAR(Table1[[#This Row],[Date_Customer]])</f>
        <v>2014</v>
      </c>
    </row>
    <row r="10" spans="1:39" x14ac:dyDescent="0.25">
      <c r="A10">
        <v>4047</v>
      </c>
      <c r="B10">
        <v>1954</v>
      </c>
      <c r="C10" t="s">
        <v>36</v>
      </c>
      <c r="D10" t="s">
        <v>32</v>
      </c>
      <c r="E10" s="2">
        <v>65324</v>
      </c>
      <c r="F10">
        <v>0</v>
      </c>
      <c r="G10">
        <v>1</v>
      </c>
      <c r="H10" s="1">
        <v>41650</v>
      </c>
      <c r="I10">
        <v>0</v>
      </c>
      <c r="J10" s="3">
        <v>384</v>
      </c>
      <c r="K10" s="3">
        <v>0</v>
      </c>
      <c r="L10" s="3">
        <v>102</v>
      </c>
      <c r="M10" s="3">
        <v>21</v>
      </c>
      <c r="N10" s="3">
        <v>32</v>
      </c>
      <c r="O10" s="3">
        <v>5</v>
      </c>
      <c r="P10" s="4">
        <v>3</v>
      </c>
      <c r="Q10" s="4">
        <v>6</v>
      </c>
      <c r="R10" s="4">
        <v>2</v>
      </c>
      <c r="S10" s="4">
        <v>9</v>
      </c>
      <c r="T10" s="4">
        <v>4</v>
      </c>
      <c r="U10">
        <v>0</v>
      </c>
      <c r="V10">
        <v>0</v>
      </c>
      <c r="W10">
        <v>0</v>
      </c>
      <c r="X10">
        <v>0</v>
      </c>
      <c r="Y10">
        <v>0</v>
      </c>
      <c r="Z10">
        <v>0</v>
      </c>
      <c r="AA10">
        <v>0</v>
      </c>
      <c r="AB10" t="s">
        <v>33</v>
      </c>
      <c r="AC10">
        <f ca="1">YEAR(TODAY())-Table1[[#This Row],[Year_Birth]]</f>
        <v>70</v>
      </c>
      <c r="AD10" t="str">
        <f ca="1">IF(Table1[[#This Row],[Age ]]&lt;=24, "18-24", IF(Table1[[#This Row],[Age ]]&lt;=34, "25-34", IF(Table1[[#This Row],[Age ]]&lt;=44, "35-44", IF(Table1[[#This Row],[Age ]]&lt;=54, "45-54", "55+"))))</f>
        <v>55+</v>
      </c>
      <c r="AE10" t="str" cm="1">
        <f t="array" ref="AE10">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0" t="str">
        <f>IF( Table1[[#This Row],[NumDealsPurchases]]=5, "&lt;5", IF(Table1[[#This Row],[NumDealsPurchases]]&lt;=10, "5-10", IF(Table1[[#This Row],[NumDealsPurchases]]&lt;=15, "10-15")))</f>
        <v>5-10</v>
      </c>
      <c r="AG10" t="str">
        <f>IF( Table1[[#This Row],[NumWebPurchases]]=5, "&lt;5", IF(Table1[[#This Row],[NumWebPurchases]]&lt;=10, "5-10", IF(Table1[[#This Row],[NumWebPurchases]]&lt;=15, "10-15",IF(Table1[[#This Row],[NumWebPurchases]]&lt;=20, "15-20",IF(Table1[[#This Row],[NumWebPurchases]]&lt;=25, "20-25",IF(Table1[[#This Row],[NumWebPurchases]]&lt;=30, "25-30"))))))</f>
        <v>5-10</v>
      </c>
      <c r="AH1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0" t="str">
        <f>IF( Table1[[#This Row],[NumStorePurchases]]=5, "&lt;5", IF(Table1[[#This Row],[NumStorePurchases]]&lt;=10, "5-10", IF(Table1[[#This Row],[NumStorePurchases]]&lt;=15, "10-15")))</f>
        <v>5-10</v>
      </c>
      <c r="AJ10" t="str">
        <f>IF( Table1[[#This Row],[NumWebVisitsMonth]]=5, "&lt;5", IF(Table1[[#This Row],[NumWebVisitsMonth]]&lt;=10, "5-10", IF(Table1[[#This Row],[NumWebVisitsMonth]]&lt;=15, "10-15",IF(Table1[[#This Row],[NumWebVisitsMonth]]&lt;=20, "15-20",IF(Table1[[#This Row],[NumWebVisitsMonth]]&lt;=25, "20-25",IF(Table1[[#This Row],[NumWebVisitsMonth]]&lt;=30, "25-30"))))))</f>
        <v>5-10</v>
      </c>
      <c r="AK10" t="str">
        <f>TEXT(Table1[[#This Row],[Date_Customer]],"mmm")</f>
        <v>Jan</v>
      </c>
      <c r="AL10" t="str">
        <f>TEXT(Table1[[#This Row],[Date_Customer]],"DDDD")</f>
        <v>Saturday</v>
      </c>
      <c r="AM10">
        <f>YEAR(Table1[[#This Row],[Date_Customer]])</f>
        <v>2014</v>
      </c>
    </row>
    <row r="11" spans="1:39" x14ac:dyDescent="0.25">
      <c r="A11">
        <v>9477</v>
      </c>
      <c r="B11">
        <v>1954</v>
      </c>
      <c r="C11" t="s">
        <v>36</v>
      </c>
      <c r="D11" t="s">
        <v>32</v>
      </c>
      <c r="E11" s="2">
        <v>65324</v>
      </c>
      <c r="F11">
        <v>0</v>
      </c>
      <c r="G11">
        <v>1</v>
      </c>
      <c r="H11" s="1">
        <v>41650</v>
      </c>
      <c r="I11">
        <v>0</v>
      </c>
      <c r="J11" s="3">
        <v>384</v>
      </c>
      <c r="K11" s="3">
        <v>0</v>
      </c>
      <c r="L11" s="3">
        <v>102</v>
      </c>
      <c r="M11" s="3">
        <v>21</v>
      </c>
      <c r="N11" s="3">
        <v>32</v>
      </c>
      <c r="O11" s="3">
        <v>5</v>
      </c>
      <c r="P11" s="4">
        <v>3</v>
      </c>
      <c r="Q11" s="4">
        <v>6</v>
      </c>
      <c r="R11" s="4">
        <v>2</v>
      </c>
      <c r="S11" s="4">
        <v>9</v>
      </c>
      <c r="T11" s="4">
        <v>4</v>
      </c>
      <c r="U11">
        <v>0</v>
      </c>
      <c r="V11">
        <v>0</v>
      </c>
      <c r="W11">
        <v>0</v>
      </c>
      <c r="X11">
        <v>0</v>
      </c>
      <c r="Y11">
        <v>0</v>
      </c>
      <c r="Z11">
        <v>0</v>
      </c>
      <c r="AA11">
        <v>0</v>
      </c>
      <c r="AB11" t="s">
        <v>39</v>
      </c>
      <c r="AC11">
        <f ca="1">YEAR(TODAY())-Table1[[#This Row],[Year_Birth]]</f>
        <v>70</v>
      </c>
      <c r="AD11" t="str">
        <f ca="1">IF(Table1[[#This Row],[Age ]]&lt;=24, "18-24", IF(Table1[[#This Row],[Age ]]&lt;=34, "25-34", IF(Table1[[#This Row],[Age ]]&lt;=44, "35-44", IF(Table1[[#This Row],[Age ]]&lt;=54, "45-54", "55+"))))</f>
        <v>55+</v>
      </c>
      <c r="AE11" t="str" cm="1">
        <f t="array" ref="AE11">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1" t="str">
        <f>IF( Table1[[#This Row],[NumDealsPurchases]]=5, "&lt;5", IF(Table1[[#This Row],[NumDealsPurchases]]&lt;=10, "5-10", IF(Table1[[#This Row],[NumDealsPurchases]]&lt;=15, "10-15")))</f>
        <v>5-10</v>
      </c>
      <c r="AG11" t="str">
        <f>IF( Table1[[#This Row],[NumWebPurchases]]=5, "&lt;5", IF(Table1[[#This Row],[NumWebPurchases]]&lt;=10, "5-10", IF(Table1[[#This Row],[NumWebPurchases]]&lt;=15, "10-15",IF(Table1[[#This Row],[NumWebPurchases]]&lt;=20, "15-20",IF(Table1[[#This Row],[NumWebPurchases]]&lt;=25, "20-25",IF(Table1[[#This Row],[NumWebPurchases]]&lt;=30, "25-30"))))))</f>
        <v>5-10</v>
      </c>
      <c r="AH1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1" t="str">
        <f>IF( Table1[[#This Row],[NumStorePurchases]]=5, "&lt;5", IF(Table1[[#This Row],[NumStorePurchases]]&lt;=10, "5-10", IF(Table1[[#This Row],[NumStorePurchases]]&lt;=15, "10-15")))</f>
        <v>5-10</v>
      </c>
      <c r="AJ11" t="str">
        <f>IF( Table1[[#This Row],[NumWebVisitsMonth]]=5, "&lt;5", IF(Table1[[#This Row],[NumWebVisitsMonth]]&lt;=10, "5-10", IF(Table1[[#This Row],[NumWebVisitsMonth]]&lt;=15, "10-15",IF(Table1[[#This Row],[NumWebVisitsMonth]]&lt;=20, "15-20",IF(Table1[[#This Row],[NumWebVisitsMonth]]&lt;=25, "20-25",IF(Table1[[#This Row],[NumWebVisitsMonth]]&lt;=30, "25-30"))))))</f>
        <v>5-10</v>
      </c>
      <c r="AK11" t="str">
        <f>TEXT(Table1[[#This Row],[Date_Customer]],"mmm")</f>
        <v>Jan</v>
      </c>
      <c r="AL11" t="str">
        <f>TEXT(Table1[[#This Row],[Date_Customer]],"DDDD")</f>
        <v>Saturday</v>
      </c>
      <c r="AM11">
        <f>YEAR(Table1[[#This Row],[Date_Customer]])</f>
        <v>2014</v>
      </c>
    </row>
    <row r="12" spans="1:39" x14ac:dyDescent="0.25">
      <c r="A12">
        <v>2079</v>
      </c>
      <c r="B12">
        <v>1947</v>
      </c>
      <c r="C12" t="s">
        <v>37</v>
      </c>
      <c r="D12" t="s">
        <v>32</v>
      </c>
      <c r="E12" s="2">
        <v>81044</v>
      </c>
      <c r="F12">
        <v>0</v>
      </c>
      <c r="G12">
        <v>0</v>
      </c>
      <c r="H12" s="1">
        <v>41635</v>
      </c>
      <c r="I12">
        <v>0</v>
      </c>
      <c r="J12" s="3">
        <v>450</v>
      </c>
      <c r="K12" s="3">
        <v>26</v>
      </c>
      <c r="L12" s="3">
        <v>535</v>
      </c>
      <c r="M12" s="3">
        <v>73</v>
      </c>
      <c r="N12" s="3">
        <v>98</v>
      </c>
      <c r="O12" s="3">
        <v>26</v>
      </c>
      <c r="P12" s="4">
        <v>1</v>
      </c>
      <c r="Q12" s="4">
        <v>5</v>
      </c>
      <c r="R12" s="4">
        <v>6</v>
      </c>
      <c r="S12" s="4">
        <v>10</v>
      </c>
      <c r="T12" s="4">
        <v>1</v>
      </c>
      <c r="U12">
        <v>0</v>
      </c>
      <c r="V12">
        <v>0</v>
      </c>
      <c r="W12">
        <v>0</v>
      </c>
      <c r="X12">
        <v>0</v>
      </c>
      <c r="Y12">
        <v>0</v>
      </c>
      <c r="Z12">
        <v>0</v>
      </c>
      <c r="AA12">
        <v>0</v>
      </c>
      <c r="AB12" t="s">
        <v>33</v>
      </c>
      <c r="AC12">
        <f ca="1">YEAR(TODAY())-Table1[[#This Row],[Year_Birth]]</f>
        <v>77</v>
      </c>
      <c r="AD12" t="str">
        <f ca="1">IF(Table1[[#This Row],[Age ]]&lt;=24, "18-24", IF(Table1[[#This Row],[Age ]]&lt;=34, "25-34", IF(Table1[[#This Row],[Age ]]&lt;=44, "35-44", IF(Table1[[#This Row],[Age ]]&lt;=54, "45-54", "55+"))))</f>
        <v>55+</v>
      </c>
      <c r="AE12" t="str" cm="1">
        <f t="array" ref="AE12">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12" t="str">
        <f>IF( Table1[[#This Row],[NumDealsPurchases]]=5, "&lt;5", IF(Table1[[#This Row],[NumDealsPurchases]]&lt;=10, "5-10", IF(Table1[[#This Row],[NumDealsPurchases]]&lt;=15, "10-15")))</f>
        <v>5-10</v>
      </c>
      <c r="AG12" t="str">
        <f>IF( Table1[[#This Row],[NumWebPurchases]]=5, "&lt;5", IF(Table1[[#This Row],[NumWebPurchases]]&lt;=10, "5-10", IF(Table1[[#This Row],[NumWebPurchases]]&lt;=15, "10-15",IF(Table1[[#This Row],[NumWebPurchases]]&lt;=20, "15-20",IF(Table1[[#This Row],[NumWebPurchases]]&lt;=25, "20-25",IF(Table1[[#This Row],[NumWebPurchases]]&lt;=30, "25-30"))))))</f>
        <v>&lt;5</v>
      </c>
      <c r="AH1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2" t="str">
        <f>IF( Table1[[#This Row],[NumStorePurchases]]=5, "&lt;5", IF(Table1[[#This Row],[NumStorePurchases]]&lt;=10, "5-10", IF(Table1[[#This Row],[NumStorePurchases]]&lt;=15, "10-15")))</f>
        <v>5-10</v>
      </c>
      <c r="AJ12" t="str">
        <f>IF( Table1[[#This Row],[NumWebVisitsMonth]]=5, "&lt;5", IF(Table1[[#This Row],[NumWebVisitsMonth]]&lt;=10, "5-10", IF(Table1[[#This Row],[NumWebVisitsMonth]]&lt;=15, "10-15",IF(Table1[[#This Row],[NumWebVisitsMonth]]&lt;=20, "15-20",IF(Table1[[#This Row],[NumWebVisitsMonth]]&lt;=25, "20-25",IF(Table1[[#This Row],[NumWebVisitsMonth]]&lt;=30, "25-30"))))))</f>
        <v>5-10</v>
      </c>
      <c r="AK12" t="str">
        <f>TEXT(Table1[[#This Row],[Date_Customer]],"mmm")</f>
        <v>Dec</v>
      </c>
      <c r="AL12" t="str">
        <f>TEXT(Table1[[#This Row],[Date_Customer]],"DDDD")</f>
        <v>Friday</v>
      </c>
      <c r="AM12">
        <f>YEAR(Table1[[#This Row],[Date_Customer]])</f>
        <v>2013</v>
      </c>
    </row>
    <row r="13" spans="1:39" x14ac:dyDescent="0.25">
      <c r="A13">
        <v>5642</v>
      </c>
      <c r="B13">
        <v>1979</v>
      </c>
      <c r="C13" t="s">
        <v>40</v>
      </c>
      <c r="D13" t="s">
        <v>34</v>
      </c>
      <c r="E13" s="2">
        <v>62499</v>
      </c>
      <c r="F13">
        <v>1</v>
      </c>
      <c r="G13">
        <v>0</v>
      </c>
      <c r="H13" s="1">
        <v>41617</v>
      </c>
      <c r="I13">
        <v>0</v>
      </c>
      <c r="J13" s="3">
        <v>140</v>
      </c>
      <c r="K13" s="3">
        <v>4</v>
      </c>
      <c r="L13" s="3">
        <v>61</v>
      </c>
      <c r="M13" s="3">
        <v>0</v>
      </c>
      <c r="N13" s="3">
        <v>13</v>
      </c>
      <c r="O13" s="3">
        <v>4</v>
      </c>
      <c r="P13" s="4">
        <v>2</v>
      </c>
      <c r="Q13" s="4">
        <v>3</v>
      </c>
      <c r="R13" s="4">
        <v>1</v>
      </c>
      <c r="S13" s="4">
        <v>6</v>
      </c>
      <c r="T13" s="4">
        <v>4</v>
      </c>
      <c r="U13">
        <v>0</v>
      </c>
      <c r="V13">
        <v>0</v>
      </c>
      <c r="W13">
        <v>0</v>
      </c>
      <c r="X13">
        <v>0</v>
      </c>
      <c r="Y13">
        <v>0</v>
      </c>
      <c r="Z13">
        <v>0</v>
      </c>
      <c r="AA13">
        <v>0</v>
      </c>
      <c r="AB13" t="s">
        <v>29</v>
      </c>
      <c r="AC13">
        <f ca="1">YEAR(TODAY())-Table1[[#This Row],[Year_Birth]]</f>
        <v>45</v>
      </c>
      <c r="AD13" t="str">
        <f ca="1">IF(Table1[[#This Row],[Age ]]&lt;=24, "18-24", IF(Table1[[#This Row],[Age ]]&lt;=34, "25-34", IF(Table1[[#This Row],[Age ]]&lt;=44, "35-44", IF(Table1[[#This Row],[Age ]]&lt;=54, "45-54", "55+"))))</f>
        <v>45-54</v>
      </c>
      <c r="AE13" t="str" cm="1">
        <f t="array" ref="AE13">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3" t="str">
        <f>IF( Table1[[#This Row],[NumDealsPurchases]]=5, "&lt;5", IF(Table1[[#This Row],[NumDealsPurchases]]&lt;=10, "5-10", IF(Table1[[#This Row],[NumDealsPurchases]]&lt;=15, "10-15")))</f>
        <v>5-10</v>
      </c>
      <c r="AG13" t="str">
        <f>IF( Table1[[#This Row],[NumWebPurchases]]=5, "&lt;5", IF(Table1[[#This Row],[NumWebPurchases]]&lt;=10, "5-10", IF(Table1[[#This Row],[NumWebPurchases]]&lt;=15, "10-15",IF(Table1[[#This Row],[NumWebPurchases]]&lt;=20, "15-20",IF(Table1[[#This Row],[NumWebPurchases]]&lt;=25, "20-25",IF(Table1[[#This Row],[NumWebPurchases]]&lt;=30, "25-30"))))))</f>
        <v>5-10</v>
      </c>
      <c r="AH1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3" t="str">
        <f>IF( Table1[[#This Row],[NumStorePurchases]]=5, "&lt;5", IF(Table1[[#This Row],[NumStorePurchases]]&lt;=10, "5-10", IF(Table1[[#This Row],[NumStorePurchases]]&lt;=15, "10-15")))</f>
        <v>5-10</v>
      </c>
      <c r="AJ13" t="str">
        <f>IF( Table1[[#This Row],[NumWebVisitsMonth]]=5, "&lt;5", IF(Table1[[#This Row],[NumWebVisitsMonth]]&lt;=10, "5-10", IF(Table1[[#This Row],[NumWebVisitsMonth]]&lt;=15, "10-15",IF(Table1[[#This Row],[NumWebVisitsMonth]]&lt;=20, "15-20",IF(Table1[[#This Row],[NumWebVisitsMonth]]&lt;=25, "20-25",IF(Table1[[#This Row],[NumWebVisitsMonth]]&lt;=30, "25-30"))))))</f>
        <v>5-10</v>
      </c>
      <c r="AK13" t="str">
        <f>TEXT(Table1[[#This Row],[Date_Customer]],"mmm")</f>
        <v>Dec</v>
      </c>
      <c r="AL13" t="str">
        <f>TEXT(Table1[[#This Row],[Date_Customer]],"DDDD")</f>
        <v>Monday</v>
      </c>
      <c r="AM13">
        <f>YEAR(Table1[[#This Row],[Date_Customer]])</f>
        <v>2013</v>
      </c>
    </row>
    <row r="14" spans="1:39" x14ac:dyDescent="0.25">
      <c r="A14">
        <v>10530</v>
      </c>
      <c r="B14">
        <v>1959</v>
      </c>
      <c r="C14" t="s">
        <v>36</v>
      </c>
      <c r="D14" t="s">
        <v>41</v>
      </c>
      <c r="E14" s="2">
        <v>67786</v>
      </c>
      <c r="F14">
        <v>0</v>
      </c>
      <c r="G14">
        <v>0</v>
      </c>
      <c r="H14" s="1">
        <v>41615</v>
      </c>
      <c r="I14">
        <v>0</v>
      </c>
      <c r="J14" s="3">
        <v>431</v>
      </c>
      <c r="K14" s="3">
        <v>82</v>
      </c>
      <c r="L14" s="3">
        <v>441</v>
      </c>
      <c r="M14" s="3">
        <v>80</v>
      </c>
      <c r="N14" s="3">
        <v>20</v>
      </c>
      <c r="O14" s="3">
        <v>102</v>
      </c>
      <c r="P14" s="4">
        <v>1</v>
      </c>
      <c r="Q14" s="4">
        <v>3</v>
      </c>
      <c r="R14" s="4">
        <v>6</v>
      </c>
      <c r="S14" s="4">
        <v>6</v>
      </c>
      <c r="T14" s="4">
        <v>1</v>
      </c>
      <c r="U14">
        <v>0</v>
      </c>
      <c r="V14">
        <v>0</v>
      </c>
      <c r="W14">
        <v>0</v>
      </c>
      <c r="X14">
        <v>0</v>
      </c>
      <c r="Y14">
        <v>0</v>
      </c>
      <c r="Z14">
        <v>1</v>
      </c>
      <c r="AA14">
        <v>0</v>
      </c>
      <c r="AB14" t="s">
        <v>39</v>
      </c>
      <c r="AC14">
        <f ca="1">YEAR(TODAY())-Table1[[#This Row],[Year_Birth]]</f>
        <v>65</v>
      </c>
      <c r="AD14" t="str">
        <f ca="1">IF(Table1[[#This Row],[Age ]]&lt;=24, "18-24", IF(Table1[[#This Row],[Age ]]&lt;=34, "25-34", IF(Table1[[#This Row],[Age ]]&lt;=44, "35-44", IF(Table1[[#This Row],[Age ]]&lt;=54, "45-54", "55+"))))</f>
        <v>55+</v>
      </c>
      <c r="AE14" t="str" cm="1">
        <f t="array" ref="AE14">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4" t="str">
        <f>IF( Table1[[#This Row],[NumDealsPurchases]]=5, "&lt;5", IF(Table1[[#This Row],[NumDealsPurchases]]&lt;=10, "5-10", IF(Table1[[#This Row],[NumDealsPurchases]]&lt;=15, "10-15")))</f>
        <v>5-10</v>
      </c>
      <c r="AG14" t="str">
        <f>IF( Table1[[#This Row],[NumWebPurchases]]=5, "&lt;5", IF(Table1[[#This Row],[NumWebPurchases]]&lt;=10, "5-10", IF(Table1[[#This Row],[NumWebPurchases]]&lt;=15, "10-15",IF(Table1[[#This Row],[NumWebPurchases]]&lt;=20, "15-20",IF(Table1[[#This Row],[NumWebPurchases]]&lt;=25, "20-25",IF(Table1[[#This Row],[NumWebPurchases]]&lt;=30, "25-30"))))))</f>
        <v>5-10</v>
      </c>
      <c r="AH1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4" t="str">
        <f>IF( Table1[[#This Row],[NumStorePurchases]]=5, "&lt;5", IF(Table1[[#This Row],[NumStorePurchases]]&lt;=10, "5-10", IF(Table1[[#This Row],[NumStorePurchases]]&lt;=15, "10-15")))</f>
        <v>5-10</v>
      </c>
      <c r="AJ14" t="str">
        <f>IF( Table1[[#This Row],[NumWebVisitsMonth]]=5, "&lt;5", IF(Table1[[#This Row],[NumWebVisitsMonth]]&lt;=10, "5-10", IF(Table1[[#This Row],[NumWebVisitsMonth]]&lt;=15, "10-15",IF(Table1[[#This Row],[NumWebVisitsMonth]]&lt;=20, "15-20",IF(Table1[[#This Row],[NumWebVisitsMonth]]&lt;=25, "20-25",IF(Table1[[#This Row],[NumWebVisitsMonth]]&lt;=30, "25-30"))))))</f>
        <v>5-10</v>
      </c>
      <c r="AK14" t="str">
        <f>TEXT(Table1[[#This Row],[Date_Customer]],"mmm")</f>
        <v>Dec</v>
      </c>
      <c r="AL14" t="str">
        <f>TEXT(Table1[[#This Row],[Date_Customer]],"DDDD")</f>
        <v>Saturday</v>
      </c>
      <c r="AM14">
        <f>YEAR(Table1[[#This Row],[Date_Customer]])</f>
        <v>2013</v>
      </c>
    </row>
    <row r="15" spans="1:39" x14ac:dyDescent="0.25">
      <c r="A15">
        <v>2964</v>
      </c>
      <c r="B15">
        <v>1981</v>
      </c>
      <c r="C15" t="s">
        <v>27</v>
      </c>
      <c r="D15" t="s">
        <v>32</v>
      </c>
      <c r="E15" s="2">
        <v>26872</v>
      </c>
      <c r="F15">
        <v>0</v>
      </c>
      <c r="G15">
        <v>0</v>
      </c>
      <c r="H15" s="1">
        <v>41563</v>
      </c>
      <c r="I15">
        <v>0</v>
      </c>
      <c r="J15" s="3">
        <v>3</v>
      </c>
      <c r="K15" s="3">
        <v>10</v>
      </c>
      <c r="L15" s="3">
        <v>8</v>
      </c>
      <c r="M15" s="3">
        <v>3</v>
      </c>
      <c r="N15" s="3">
        <v>16</v>
      </c>
      <c r="O15" s="3">
        <v>32</v>
      </c>
      <c r="P15" s="4">
        <v>1</v>
      </c>
      <c r="Q15" s="4">
        <v>1</v>
      </c>
      <c r="R15" s="4">
        <v>1</v>
      </c>
      <c r="S15" s="4">
        <v>2</v>
      </c>
      <c r="T15" s="4">
        <v>6</v>
      </c>
      <c r="U15">
        <v>0</v>
      </c>
      <c r="V15">
        <v>0</v>
      </c>
      <c r="W15">
        <v>0</v>
      </c>
      <c r="X15">
        <v>0</v>
      </c>
      <c r="Y15">
        <v>0</v>
      </c>
      <c r="Z15">
        <v>0</v>
      </c>
      <c r="AA15">
        <v>0</v>
      </c>
      <c r="AB15" t="s">
        <v>31</v>
      </c>
      <c r="AC15">
        <f ca="1">YEAR(TODAY())-Table1[[#This Row],[Year_Birth]]</f>
        <v>43</v>
      </c>
      <c r="AD15" t="str">
        <f ca="1">IF(Table1[[#This Row],[Age ]]&lt;=24, "18-24", IF(Table1[[#This Row],[Age ]]&lt;=34, "25-34", IF(Table1[[#This Row],[Age ]]&lt;=44, "35-44", IF(Table1[[#This Row],[Age ]]&lt;=54, "45-54", "55+"))))</f>
        <v>35-44</v>
      </c>
      <c r="AE15" t="str" cm="1">
        <f t="array" ref="AE15">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5" t="str">
        <f>IF( Table1[[#This Row],[NumDealsPurchases]]=5, "&lt;5", IF(Table1[[#This Row],[NumDealsPurchases]]&lt;=10, "5-10", IF(Table1[[#This Row],[NumDealsPurchases]]&lt;=15, "10-15")))</f>
        <v>5-10</v>
      </c>
      <c r="AG15" t="str">
        <f>IF( Table1[[#This Row],[NumWebPurchases]]=5, "&lt;5", IF(Table1[[#This Row],[NumWebPurchases]]&lt;=10, "5-10", IF(Table1[[#This Row],[NumWebPurchases]]&lt;=15, "10-15",IF(Table1[[#This Row],[NumWebPurchases]]&lt;=20, "15-20",IF(Table1[[#This Row],[NumWebPurchases]]&lt;=25, "20-25",IF(Table1[[#This Row],[NumWebPurchases]]&lt;=30, "25-30"))))))</f>
        <v>5-10</v>
      </c>
      <c r="AH1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5" t="str">
        <f>IF( Table1[[#This Row],[NumStorePurchases]]=5, "&lt;5", IF(Table1[[#This Row],[NumStorePurchases]]&lt;=10, "5-10", IF(Table1[[#This Row],[NumStorePurchases]]&lt;=15, "10-15")))</f>
        <v>5-10</v>
      </c>
      <c r="AJ15" t="str">
        <f>IF( Table1[[#This Row],[NumWebVisitsMonth]]=5, "&lt;5", IF(Table1[[#This Row],[NumWebVisitsMonth]]&lt;=10, "5-10", IF(Table1[[#This Row],[NumWebVisitsMonth]]&lt;=15, "10-15",IF(Table1[[#This Row],[NumWebVisitsMonth]]&lt;=20, "15-20",IF(Table1[[#This Row],[NumWebVisitsMonth]]&lt;=25, "20-25",IF(Table1[[#This Row],[NumWebVisitsMonth]]&lt;=30, "25-30"))))))</f>
        <v>5-10</v>
      </c>
      <c r="AK15" t="str">
        <f>TEXT(Table1[[#This Row],[Date_Customer]],"mmm")</f>
        <v>Oct</v>
      </c>
      <c r="AL15" t="str">
        <f>TEXT(Table1[[#This Row],[Date_Customer]],"DDDD")</f>
        <v>Wednesday</v>
      </c>
      <c r="AM15">
        <f>YEAR(Table1[[#This Row],[Date_Customer]])</f>
        <v>2013</v>
      </c>
    </row>
    <row r="16" spans="1:39" x14ac:dyDescent="0.25">
      <c r="A16">
        <v>10311</v>
      </c>
      <c r="B16">
        <v>1969</v>
      </c>
      <c r="C16" t="s">
        <v>27</v>
      </c>
      <c r="D16" t="s">
        <v>32</v>
      </c>
      <c r="E16" s="2">
        <v>4428</v>
      </c>
      <c r="F16">
        <v>0</v>
      </c>
      <c r="G16">
        <v>1</v>
      </c>
      <c r="H16" s="1">
        <v>41552</v>
      </c>
      <c r="I16">
        <v>0</v>
      </c>
      <c r="J16" s="3">
        <v>16</v>
      </c>
      <c r="K16" s="3">
        <v>4</v>
      </c>
      <c r="L16" s="3">
        <v>12</v>
      </c>
      <c r="M16" s="3">
        <v>2</v>
      </c>
      <c r="N16" s="3">
        <v>4</v>
      </c>
      <c r="O16" s="3">
        <v>321</v>
      </c>
      <c r="P16" s="4">
        <v>0</v>
      </c>
      <c r="Q16" s="4">
        <v>25</v>
      </c>
      <c r="R16" s="4">
        <v>0</v>
      </c>
      <c r="S16" s="4">
        <v>0</v>
      </c>
      <c r="T16" s="4">
        <v>1</v>
      </c>
      <c r="U16">
        <v>0</v>
      </c>
      <c r="V16">
        <v>0</v>
      </c>
      <c r="W16">
        <v>0</v>
      </c>
      <c r="X16">
        <v>0</v>
      </c>
      <c r="Y16">
        <v>0</v>
      </c>
      <c r="Z16">
        <v>0</v>
      </c>
      <c r="AA16">
        <v>0</v>
      </c>
      <c r="AB16" t="s">
        <v>29</v>
      </c>
      <c r="AC16">
        <f ca="1">YEAR(TODAY())-Table1[[#This Row],[Year_Birth]]</f>
        <v>55</v>
      </c>
      <c r="AD16" t="str">
        <f ca="1">IF(Table1[[#This Row],[Age ]]&lt;=24, "18-24", IF(Table1[[#This Row],[Age ]]&lt;=34, "25-34", IF(Table1[[#This Row],[Age ]]&lt;=44, "35-44", IF(Table1[[#This Row],[Age ]]&lt;=54, "45-54", "55+"))))</f>
        <v>55+</v>
      </c>
      <c r="AE16" t="str" cm="1">
        <f t="array" ref="AE16">IF(Table1[[#This Row],[ Income ]]&lt;=20000, "0-20000", IF(Table1[[#This Row],[ Income ]]&lt;=40000, "20000-40000", IF(Table1[[#This Row],[ Income ]] &lt;=60000, "40000-60000", IF(Table1[[#This Row],[ Income ]]&lt;=80000, "60000-80000",IF(Table1[[#This Row],[ Income ]] &lt;=100000, "80000-100000", IF(Table1[[#This Row],[ Income ]] &gt;=100000, "&gt;100000",I))))))</f>
        <v>0-20000</v>
      </c>
      <c r="AF16" t="str">
        <f>IF( Table1[[#This Row],[NumDealsPurchases]]=5, "&lt;5", IF(Table1[[#This Row],[NumDealsPurchases]]&lt;=10, "5-10", IF(Table1[[#This Row],[NumDealsPurchases]]&lt;=15, "10-15")))</f>
        <v>5-10</v>
      </c>
      <c r="AG16" t="str">
        <f>IF( Table1[[#This Row],[NumWebPurchases]]=5, "&lt;5", IF(Table1[[#This Row],[NumWebPurchases]]&lt;=10, "5-10", IF(Table1[[#This Row],[NumWebPurchases]]&lt;=15, "10-15",IF(Table1[[#This Row],[NumWebPurchases]]&lt;=20, "15-20",IF(Table1[[#This Row],[NumWebPurchases]]&lt;=25, "20-25",IF(Table1[[#This Row],[NumWebPurchases]]&lt;=30, "25-30"))))))</f>
        <v>20-25</v>
      </c>
      <c r="AH1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6" t="str">
        <f>IF( Table1[[#This Row],[NumStorePurchases]]=5, "&lt;5", IF(Table1[[#This Row],[NumStorePurchases]]&lt;=10, "5-10", IF(Table1[[#This Row],[NumStorePurchases]]&lt;=15, "10-15")))</f>
        <v>5-10</v>
      </c>
      <c r="AJ16" t="str">
        <f>IF( Table1[[#This Row],[NumWebVisitsMonth]]=5, "&lt;5", IF(Table1[[#This Row],[NumWebVisitsMonth]]&lt;=10, "5-10", IF(Table1[[#This Row],[NumWebVisitsMonth]]&lt;=15, "10-15",IF(Table1[[#This Row],[NumWebVisitsMonth]]&lt;=20, "15-20",IF(Table1[[#This Row],[NumWebVisitsMonth]]&lt;=25, "20-25",IF(Table1[[#This Row],[NumWebVisitsMonth]]&lt;=30, "25-30"))))))</f>
        <v>5-10</v>
      </c>
      <c r="AK16" t="str">
        <f>TEXT(Table1[[#This Row],[Date_Customer]],"mmm")</f>
        <v>Oct</v>
      </c>
      <c r="AL16" t="str">
        <f>TEXT(Table1[[#This Row],[Date_Customer]],"DDDD")</f>
        <v>Saturday</v>
      </c>
      <c r="AM16">
        <f>YEAR(Table1[[#This Row],[Date_Customer]])</f>
        <v>2013</v>
      </c>
    </row>
    <row r="17" spans="1:39" x14ac:dyDescent="0.25">
      <c r="A17">
        <v>837</v>
      </c>
      <c r="B17">
        <v>1977</v>
      </c>
      <c r="C17" t="s">
        <v>27</v>
      </c>
      <c r="D17" t="s">
        <v>32</v>
      </c>
      <c r="E17" s="2">
        <v>54809</v>
      </c>
      <c r="F17">
        <v>1</v>
      </c>
      <c r="G17">
        <v>1</v>
      </c>
      <c r="H17" s="1">
        <v>41528</v>
      </c>
      <c r="I17">
        <v>0</v>
      </c>
      <c r="J17" s="3">
        <v>63</v>
      </c>
      <c r="K17" s="3">
        <v>6</v>
      </c>
      <c r="L17" s="3">
        <v>57</v>
      </c>
      <c r="M17" s="3">
        <v>13</v>
      </c>
      <c r="N17" s="3">
        <v>13</v>
      </c>
      <c r="O17" s="3">
        <v>22</v>
      </c>
      <c r="P17" s="4">
        <v>4</v>
      </c>
      <c r="Q17" s="4">
        <v>2</v>
      </c>
      <c r="R17" s="4">
        <v>1</v>
      </c>
      <c r="S17" s="4">
        <v>5</v>
      </c>
      <c r="T17" s="4">
        <v>4</v>
      </c>
      <c r="U17">
        <v>0</v>
      </c>
      <c r="V17">
        <v>0</v>
      </c>
      <c r="W17">
        <v>0</v>
      </c>
      <c r="X17">
        <v>0</v>
      </c>
      <c r="Y17">
        <v>0</v>
      </c>
      <c r="Z17">
        <v>0</v>
      </c>
      <c r="AA17">
        <v>0</v>
      </c>
      <c r="AB17" t="s">
        <v>29</v>
      </c>
      <c r="AC17">
        <f ca="1">YEAR(TODAY())-Table1[[#This Row],[Year_Birth]]</f>
        <v>47</v>
      </c>
      <c r="AD17" t="str">
        <f ca="1">IF(Table1[[#This Row],[Age ]]&lt;=24, "18-24", IF(Table1[[#This Row],[Age ]]&lt;=34, "25-34", IF(Table1[[#This Row],[Age ]]&lt;=44, "35-44", IF(Table1[[#This Row],[Age ]]&lt;=54, "45-54", "55+"))))</f>
        <v>45-54</v>
      </c>
      <c r="AE17" t="str" cm="1">
        <f t="array" ref="AE17">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7" t="str">
        <f>IF( Table1[[#This Row],[NumDealsPurchases]]=5, "&lt;5", IF(Table1[[#This Row],[NumDealsPurchases]]&lt;=10, "5-10", IF(Table1[[#This Row],[NumDealsPurchases]]&lt;=15, "10-15")))</f>
        <v>5-10</v>
      </c>
      <c r="AG17" t="str">
        <f>IF( Table1[[#This Row],[NumWebPurchases]]=5, "&lt;5", IF(Table1[[#This Row],[NumWebPurchases]]&lt;=10, "5-10", IF(Table1[[#This Row],[NumWebPurchases]]&lt;=15, "10-15",IF(Table1[[#This Row],[NumWebPurchases]]&lt;=20, "15-20",IF(Table1[[#This Row],[NumWebPurchases]]&lt;=25, "20-25",IF(Table1[[#This Row],[NumWebPurchases]]&lt;=30, "25-30"))))))</f>
        <v>5-10</v>
      </c>
      <c r="AH1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7" t="str">
        <f>IF( Table1[[#This Row],[NumStorePurchases]]=5, "&lt;5", IF(Table1[[#This Row],[NumStorePurchases]]&lt;=10, "5-10", IF(Table1[[#This Row],[NumStorePurchases]]&lt;=15, "10-15")))</f>
        <v>&lt;5</v>
      </c>
      <c r="AJ17" t="str">
        <f>IF( Table1[[#This Row],[NumWebVisitsMonth]]=5, "&lt;5", IF(Table1[[#This Row],[NumWebVisitsMonth]]&lt;=10, "5-10", IF(Table1[[#This Row],[NumWebVisitsMonth]]&lt;=15, "10-15",IF(Table1[[#This Row],[NumWebVisitsMonth]]&lt;=20, "15-20",IF(Table1[[#This Row],[NumWebVisitsMonth]]&lt;=25, "20-25",IF(Table1[[#This Row],[NumWebVisitsMonth]]&lt;=30, "25-30"))))))</f>
        <v>5-10</v>
      </c>
      <c r="AK17" t="str">
        <f>TEXT(Table1[[#This Row],[Date_Customer]],"mmm")</f>
        <v>Sep</v>
      </c>
      <c r="AL17" t="str">
        <f>TEXT(Table1[[#This Row],[Date_Customer]],"DDDD")</f>
        <v>Wednesday</v>
      </c>
      <c r="AM17">
        <f>YEAR(Table1[[#This Row],[Date_Customer]])</f>
        <v>2013</v>
      </c>
    </row>
    <row r="18" spans="1:39" x14ac:dyDescent="0.25">
      <c r="A18">
        <v>10521</v>
      </c>
      <c r="B18">
        <v>1977</v>
      </c>
      <c r="C18" t="s">
        <v>27</v>
      </c>
      <c r="D18" t="s">
        <v>32</v>
      </c>
      <c r="E18" s="2">
        <v>54809</v>
      </c>
      <c r="F18">
        <v>1</v>
      </c>
      <c r="G18">
        <v>1</v>
      </c>
      <c r="H18" s="1">
        <v>41528</v>
      </c>
      <c r="I18">
        <v>0</v>
      </c>
      <c r="J18" s="3">
        <v>63</v>
      </c>
      <c r="K18" s="3">
        <v>6</v>
      </c>
      <c r="L18" s="3">
        <v>57</v>
      </c>
      <c r="M18" s="3">
        <v>13</v>
      </c>
      <c r="N18" s="3">
        <v>13</v>
      </c>
      <c r="O18" s="3">
        <v>22</v>
      </c>
      <c r="P18" s="4">
        <v>4</v>
      </c>
      <c r="Q18" s="4">
        <v>2</v>
      </c>
      <c r="R18" s="4">
        <v>1</v>
      </c>
      <c r="S18" s="4">
        <v>5</v>
      </c>
      <c r="T18" s="4">
        <v>4</v>
      </c>
      <c r="U18">
        <v>0</v>
      </c>
      <c r="V18">
        <v>0</v>
      </c>
      <c r="W18">
        <v>0</v>
      </c>
      <c r="X18">
        <v>0</v>
      </c>
      <c r="Y18">
        <v>0</v>
      </c>
      <c r="Z18">
        <v>1</v>
      </c>
      <c r="AA18">
        <v>0</v>
      </c>
      <c r="AB18" t="s">
        <v>29</v>
      </c>
      <c r="AC18">
        <f ca="1">YEAR(TODAY())-Table1[[#This Row],[Year_Birth]]</f>
        <v>47</v>
      </c>
      <c r="AD18" t="str">
        <f ca="1">IF(Table1[[#This Row],[Age ]]&lt;=24, "18-24", IF(Table1[[#This Row],[Age ]]&lt;=34, "25-34", IF(Table1[[#This Row],[Age ]]&lt;=44, "35-44", IF(Table1[[#This Row],[Age ]]&lt;=54, "45-54", "55+"))))</f>
        <v>45-54</v>
      </c>
      <c r="AE18" t="str" cm="1">
        <f t="array" ref="AE18">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8" t="str">
        <f>IF( Table1[[#This Row],[NumDealsPurchases]]=5, "&lt;5", IF(Table1[[#This Row],[NumDealsPurchases]]&lt;=10, "5-10", IF(Table1[[#This Row],[NumDealsPurchases]]&lt;=15, "10-15")))</f>
        <v>5-10</v>
      </c>
      <c r="AG18" t="str">
        <f>IF( Table1[[#This Row],[NumWebPurchases]]=5, "&lt;5", IF(Table1[[#This Row],[NumWebPurchases]]&lt;=10, "5-10", IF(Table1[[#This Row],[NumWebPurchases]]&lt;=15, "10-15",IF(Table1[[#This Row],[NumWebPurchases]]&lt;=20, "15-20",IF(Table1[[#This Row],[NumWebPurchases]]&lt;=25, "20-25",IF(Table1[[#This Row],[NumWebPurchases]]&lt;=30, "25-30"))))))</f>
        <v>5-10</v>
      </c>
      <c r="AH1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 t="str">
        <f>IF( Table1[[#This Row],[NumStorePurchases]]=5, "&lt;5", IF(Table1[[#This Row],[NumStorePurchases]]&lt;=10, "5-10", IF(Table1[[#This Row],[NumStorePurchases]]&lt;=15, "10-15")))</f>
        <v>&lt;5</v>
      </c>
      <c r="AJ18" t="str">
        <f>IF( Table1[[#This Row],[NumWebVisitsMonth]]=5, "&lt;5", IF(Table1[[#This Row],[NumWebVisitsMonth]]&lt;=10, "5-10", IF(Table1[[#This Row],[NumWebVisitsMonth]]&lt;=15, "10-15",IF(Table1[[#This Row],[NumWebVisitsMonth]]&lt;=20, "15-20",IF(Table1[[#This Row],[NumWebVisitsMonth]]&lt;=25, "20-25",IF(Table1[[#This Row],[NumWebVisitsMonth]]&lt;=30, "25-30"))))))</f>
        <v>5-10</v>
      </c>
      <c r="AK18" t="str">
        <f>TEXT(Table1[[#This Row],[Date_Customer]],"mmm")</f>
        <v>Sep</v>
      </c>
      <c r="AL18" t="str">
        <f>TEXT(Table1[[#This Row],[Date_Customer]],"DDDD")</f>
        <v>Wednesday</v>
      </c>
      <c r="AM18">
        <f>YEAR(Table1[[#This Row],[Date_Customer]])</f>
        <v>2013</v>
      </c>
    </row>
    <row r="19" spans="1:39" x14ac:dyDescent="0.25">
      <c r="A19">
        <v>10175</v>
      </c>
      <c r="B19">
        <v>1958</v>
      </c>
      <c r="C19" t="s">
        <v>36</v>
      </c>
      <c r="D19" t="s">
        <v>28</v>
      </c>
      <c r="E19" s="2">
        <v>32173</v>
      </c>
      <c r="F19">
        <v>0</v>
      </c>
      <c r="G19">
        <v>1</v>
      </c>
      <c r="H19" s="1">
        <v>41487</v>
      </c>
      <c r="I19">
        <v>0</v>
      </c>
      <c r="J19" s="3">
        <v>18</v>
      </c>
      <c r="K19" s="3">
        <v>0</v>
      </c>
      <c r="L19" s="3">
        <v>2</v>
      </c>
      <c r="M19" s="3">
        <v>0</v>
      </c>
      <c r="N19" s="3">
        <v>0</v>
      </c>
      <c r="O19" s="3">
        <v>2</v>
      </c>
      <c r="P19" s="4">
        <v>1</v>
      </c>
      <c r="Q19" s="4">
        <v>1</v>
      </c>
      <c r="R19" s="4">
        <v>0</v>
      </c>
      <c r="S19" s="4">
        <v>3</v>
      </c>
      <c r="T19" s="4">
        <v>4</v>
      </c>
      <c r="U19">
        <v>0</v>
      </c>
      <c r="V19">
        <v>0</v>
      </c>
      <c r="W19">
        <v>0</v>
      </c>
      <c r="X19">
        <v>0</v>
      </c>
      <c r="Y19">
        <v>0</v>
      </c>
      <c r="Z19">
        <v>0</v>
      </c>
      <c r="AA19">
        <v>0</v>
      </c>
      <c r="AB19" t="s">
        <v>29</v>
      </c>
      <c r="AC19">
        <f ca="1">YEAR(TODAY())-Table1[[#This Row],[Year_Birth]]</f>
        <v>66</v>
      </c>
      <c r="AD19" t="str">
        <f ca="1">IF(Table1[[#This Row],[Age ]]&lt;=24, "18-24", IF(Table1[[#This Row],[Age ]]&lt;=34, "25-34", IF(Table1[[#This Row],[Age ]]&lt;=44, "35-44", IF(Table1[[#This Row],[Age ]]&lt;=54, "45-54", "55+"))))</f>
        <v>55+</v>
      </c>
      <c r="AE19" t="str" cm="1">
        <f t="array" ref="AE19">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9" t="str">
        <f>IF( Table1[[#This Row],[NumDealsPurchases]]=5, "&lt;5", IF(Table1[[#This Row],[NumDealsPurchases]]&lt;=10, "5-10", IF(Table1[[#This Row],[NumDealsPurchases]]&lt;=15, "10-15")))</f>
        <v>5-10</v>
      </c>
      <c r="AG19" t="str">
        <f>IF( Table1[[#This Row],[NumWebPurchases]]=5, "&lt;5", IF(Table1[[#This Row],[NumWebPurchases]]&lt;=10, "5-10", IF(Table1[[#This Row],[NumWebPurchases]]&lt;=15, "10-15",IF(Table1[[#This Row],[NumWebPurchases]]&lt;=20, "15-20",IF(Table1[[#This Row],[NumWebPurchases]]&lt;=25, "20-25",IF(Table1[[#This Row],[NumWebPurchases]]&lt;=30, "25-30"))))))</f>
        <v>5-10</v>
      </c>
      <c r="AH1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9" t="str">
        <f>IF( Table1[[#This Row],[NumStorePurchases]]=5, "&lt;5", IF(Table1[[#This Row],[NumStorePurchases]]&lt;=10, "5-10", IF(Table1[[#This Row],[NumStorePurchases]]&lt;=15, "10-15")))</f>
        <v>5-10</v>
      </c>
      <c r="AJ19" t="str">
        <f>IF( Table1[[#This Row],[NumWebVisitsMonth]]=5, "&lt;5", IF(Table1[[#This Row],[NumWebVisitsMonth]]&lt;=10, "5-10", IF(Table1[[#This Row],[NumWebVisitsMonth]]&lt;=15, "10-15",IF(Table1[[#This Row],[NumWebVisitsMonth]]&lt;=20, "15-20",IF(Table1[[#This Row],[NumWebVisitsMonth]]&lt;=25, "20-25",IF(Table1[[#This Row],[NumWebVisitsMonth]]&lt;=30, "25-30"))))))</f>
        <v>5-10</v>
      </c>
      <c r="AK19" t="str">
        <f>TEXT(Table1[[#This Row],[Date_Customer]],"mmm")</f>
        <v>Aug</v>
      </c>
      <c r="AL19" t="str">
        <f>TEXT(Table1[[#This Row],[Date_Customer]],"DDDD")</f>
        <v>Thursday</v>
      </c>
      <c r="AM19">
        <f>YEAR(Table1[[#This Row],[Date_Customer]])</f>
        <v>2013</v>
      </c>
    </row>
    <row r="20" spans="1:39" x14ac:dyDescent="0.25">
      <c r="A20">
        <v>1473</v>
      </c>
      <c r="B20">
        <v>1960</v>
      </c>
      <c r="C20" t="s">
        <v>37</v>
      </c>
      <c r="D20" t="s">
        <v>30</v>
      </c>
      <c r="E20" s="2">
        <v>47823</v>
      </c>
      <c r="F20">
        <v>0</v>
      </c>
      <c r="G20">
        <v>1</v>
      </c>
      <c r="H20" s="1">
        <v>41478</v>
      </c>
      <c r="I20">
        <v>0</v>
      </c>
      <c r="J20" s="3">
        <v>53</v>
      </c>
      <c r="K20" s="3">
        <v>1</v>
      </c>
      <c r="L20" s="3">
        <v>5</v>
      </c>
      <c r="M20" s="3">
        <v>2</v>
      </c>
      <c r="N20" s="3">
        <v>1</v>
      </c>
      <c r="O20" s="3">
        <v>10</v>
      </c>
      <c r="P20" s="4">
        <v>2</v>
      </c>
      <c r="Q20" s="4">
        <v>2</v>
      </c>
      <c r="R20" s="4">
        <v>0</v>
      </c>
      <c r="S20" s="4">
        <v>3</v>
      </c>
      <c r="T20" s="4">
        <v>8</v>
      </c>
      <c r="U20">
        <v>0</v>
      </c>
      <c r="V20">
        <v>0</v>
      </c>
      <c r="W20">
        <v>0</v>
      </c>
      <c r="X20">
        <v>0</v>
      </c>
      <c r="Y20">
        <v>0</v>
      </c>
      <c r="Z20">
        <v>0</v>
      </c>
      <c r="AA20">
        <v>0</v>
      </c>
      <c r="AB20" t="s">
        <v>31</v>
      </c>
      <c r="AC20">
        <f ca="1">YEAR(TODAY())-Table1[[#This Row],[Year_Birth]]</f>
        <v>64</v>
      </c>
      <c r="AD20" t="str">
        <f ca="1">IF(Table1[[#This Row],[Age ]]&lt;=24, "18-24", IF(Table1[[#This Row],[Age ]]&lt;=34, "25-34", IF(Table1[[#This Row],[Age ]]&lt;=44, "35-44", IF(Table1[[#This Row],[Age ]]&lt;=54, "45-54", "55+"))))</f>
        <v>55+</v>
      </c>
      <c r="AE20" t="str" cm="1">
        <f t="array" ref="AE20">IF(Table1[[#This Row],[ Income ]]&lt;=20000, "0-20000", IF(Table1[[#This Row],[ Income ]]&lt;=40000, "20000-40000", IF(Table1[[#This Row],[ Income ]] &lt;=60000, "40000-60000", IF(Table1[[#This Row],[ Income ]]&lt;=80000, "60000-80000",IF(Table1[[#This Row],[ Income ]] &lt;=100000, "80000-100000", IF(Table1[[#This Row],[ Income ]] &gt;=100000, "&gt;100000",I))))))</f>
        <v>40000-60000</v>
      </c>
      <c r="AF20" t="str">
        <f>IF( Table1[[#This Row],[NumDealsPurchases]]=5, "&lt;5", IF(Table1[[#This Row],[NumDealsPurchases]]&lt;=10, "5-10", IF(Table1[[#This Row],[NumDealsPurchases]]&lt;=15, "10-15")))</f>
        <v>5-10</v>
      </c>
      <c r="AG20" t="str">
        <f>IF( Table1[[#This Row],[NumWebPurchases]]=5, "&lt;5", IF(Table1[[#This Row],[NumWebPurchases]]&lt;=10, "5-10", IF(Table1[[#This Row],[NumWebPurchases]]&lt;=15, "10-15",IF(Table1[[#This Row],[NumWebPurchases]]&lt;=20, "15-20",IF(Table1[[#This Row],[NumWebPurchases]]&lt;=25, "20-25",IF(Table1[[#This Row],[NumWebPurchases]]&lt;=30, "25-30"))))))</f>
        <v>5-10</v>
      </c>
      <c r="AH2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0" t="str">
        <f>IF( Table1[[#This Row],[NumStorePurchases]]=5, "&lt;5", IF(Table1[[#This Row],[NumStorePurchases]]&lt;=10, "5-10", IF(Table1[[#This Row],[NumStorePurchases]]&lt;=15, "10-15")))</f>
        <v>5-10</v>
      </c>
      <c r="AJ20" t="str">
        <f>IF( Table1[[#This Row],[NumWebVisitsMonth]]=5, "&lt;5", IF(Table1[[#This Row],[NumWebVisitsMonth]]&lt;=10, "5-10", IF(Table1[[#This Row],[NumWebVisitsMonth]]&lt;=15, "10-15",IF(Table1[[#This Row],[NumWebVisitsMonth]]&lt;=20, "15-20",IF(Table1[[#This Row],[NumWebVisitsMonth]]&lt;=25, "20-25",IF(Table1[[#This Row],[NumWebVisitsMonth]]&lt;=30, "25-30"))))))</f>
        <v>5-10</v>
      </c>
      <c r="AK20" t="str">
        <f>TEXT(Table1[[#This Row],[Date_Customer]],"mmm")</f>
        <v>Jul</v>
      </c>
      <c r="AL20" t="str">
        <f>TEXT(Table1[[#This Row],[Date_Customer]],"DDDD")</f>
        <v>Tuesday</v>
      </c>
      <c r="AM20">
        <f>YEAR(Table1[[#This Row],[Date_Customer]])</f>
        <v>2013</v>
      </c>
    </row>
    <row r="21" spans="1:39" x14ac:dyDescent="0.25">
      <c r="A21">
        <v>2795</v>
      </c>
      <c r="B21">
        <v>1958</v>
      </c>
      <c r="C21" t="s">
        <v>40</v>
      </c>
      <c r="D21" t="s">
        <v>30</v>
      </c>
      <c r="E21" s="2">
        <v>30523</v>
      </c>
      <c r="F21">
        <v>2</v>
      </c>
      <c r="G21">
        <v>1</v>
      </c>
      <c r="H21" s="1">
        <v>41456</v>
      </c>
      <c r="I21">
        <v>0</v>
      </c>
      <c r="J21" s="3">
        <v>5</v>
      </c>
      <c r="K21" s="3">
        <v>0</v>
      </c>
      <c r="L21" s="3">
        <v>3</v>
      </c>
      <c r="M21" s="3">
        <v>0</v>
      </c>
      <c r="N21" s="3">
        <v>0</v>
      </c>
      <c r="O21" s="3">
        <v>5</v>
      </c>
      <c r="P21" s="4">
        <v>1</v>
      </c>
      <c r="Q21" s="4">
        <v>1</v>
      </c>
      <c r="R21" s="4">
        <v>0</v>
      </c>
      <c r="S21" s="4">
        <v>2</v>
      </c>
      <c r="T21" s="4">
        <v>7</v>
      </c>
      <c r="U21">
        <v>0</v>
      </c>
      <c r="V21">
        <v>0</v>
      </c>
      <c r="W21">
        <v>0</v>
      </c>
      <c r="X21">
        <v>0</v>
      </c>
      <c r="Y21">
        <v>0</v>
      </c>
      <c r="Z21">
        <v>0</v>
      </c>
      <c r="AA21">
        <v>0</v>
      </c>
      <c r="AB21" t="s">
        <v>31</v>
      </c>
      <c r="AC21">
        <f ca="1">YEAR(TODAY())-Table1[[#This Row],[Year_Birth]]</f>
        <v>66</v>
      </c>
      <c r="AD21" t="str">
        <f ca="1">IF(Table1[[#This Row],[Age ]]&lt;=24, "18-24", IF(Table1[[#This Row],[Age ]]&lt;=34, "25-34", IF(Table1[[#This Row],[Age ]]&lt;=44, "35-44", IF(Table1[[#This Row],[Age ]]&lt;=54, "45-54", "55+"))))</f>
        <v>55+</v>
      </c>
      <c r="AE21" t="str" cm="1">
        <f t="array" ref="AE21">IF(Table1[[#This Row],[ Income ]]&lt;=20000, "0-20000", IF(Table1[[#This Row],[ Income ]]&lt;=40000, "20000-40000", IF(Table1[[#This Row],[ Income ]] &lt;=60000, "40000-60000", IF(Table1[[#This Row],[ Income ]]&lt;=80000, "60000-80000",IF(Table1[[#This Row],[ Income ]] &lt;=100000, "80000-100000", IF(Table1[[#This Row],[ Income ]] &gt;=100000, "&gt;100000",I))))))</f>
        <v>20000-40000</v>
      </c>
      <c r="AF21" t="str">
        <f>IF( Table1[[#This Row],[NumDealsPurchases]]=5, "&lt;5", IF(Table1[[#This Row],[NumDealsPurchases]]&lt;=10, "5-10", IF(Table1[[#This Row],[NumDealsPurchases]]&lt;=15, "10-15")))</f>
        <v>5-10</v>
      </c>
      <c r="AG21" t="str">
        <f>IF( Table1[[#This Row],[NumWebPurchases]]=5, "&lt;5", IF(Table1[[#This Row],[NumWebPurchases]]&lt;=10, "5-10", IF(Table1[[#This Row],[NumWebPurchases]]&lt;=15, "10-15",IF(Table1[[#This Row],[NumWebPurchases]]&lt;=20, "15-20",IF(Table1[[#This Row],[NumWebPurchases]]&lt;=25, "20-25",IF(Table1[[#This Row],[NumWebPurchases]]&lt;=30, "25-30"))))))</f>
        <v>5-10</v>
      </c>
      <c r="AH2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1" t="str">
        <f>IF( Table1[[#This Row],[NumStorePurchases]]=5, "&lt;5", IF(Table1[[#This Row],[NumStorePurchases]]&lt;=10, "5-10", IF(Table1[[#This Row],[NumStorePurchases]]&lt;=15, "10-15")))</f>
        <v>5-10</v>
      </c>
      <c r="AJ21" t="str">
        <f>IF( Table1[[#This Row],[NumWebVisitsMonth]]=5, "&lt;5", IF(Table1[[#This Row],[NumWebVisitsMonth]]&lt;=10, "5-10", IF(Table1[[#This Row],[NumWebVisitsMonth]]&lt;=15, "10-15",IF(Table1[[#This Row],[NumWebVisitsMonth]]&lt;=20, "15-20",IF(Table1[[#This Row],[NumWebVisitsMonth]]&lt;=25, "20-25",IF(Table1[[#This Row],[NumWebVisitsMonth]]&lt;=30, "25-30"))))))</f>
        <v>5-10</v>
      </c>
      <c r="AK21" t="str">
        <f>TEXT(Table1[[#This Row],[Date_Customer]],"mmm")</f>
        <v>Jul</v>
      </c>
      <c r="AL21" t="str">
        <f>TEXT(Table1[[#This Row],[Date_Customer]],"DDDD")</f>
        <v>Monday</v>
      </c>
      <c r="AM21">
        <f>YEAR(Table1[[#This Row],[Date_Customer]])</f>
        <v>2013</v>
      </c>
    </row>
    <row r="22" spans="1:39" x14ac:dyDescent="0.25">
      <c r="A22">
        <v>2285</v>
      </c>
      <c r="B22">
        <v>1954</v>
      </c>
      <c r="C22" t="s">
        <v>40</v>
      </c>
      <c r="D22" t="s">
        <v>34</v>
      </c>
      <c r="E22" s="2">
        <v>36634</v>
      </c>
      <c r="F22">
        <v>0</v>
      </c>
      <c r="G22">
        <v>1</v>
      </c>
      <c r="H22" s="1">
        <v>41422</v>
      </c>
      <c r="I22">
        <v>0</v>
      </c>
      <c r="J22" s="3">
        <v>213</v>
      </c>
      <c r="K22" s="3">
        <v>9</v>
      </c>
      <c r="L22" s="3">
        <v>76</v>
      </c>
      <c r="M22" s="3">
        <v>4</v>
      </c>
      <c r="N22" s="3">
        <v>3</v>
      </c>
      <c r="O22" s="3">
        <v>30</v>
      </c>
      <c r="P22" s="4">
        <v>3</v>
      </c>
      <c r="Q22" s="4">
        <v>5</v>
      </c>
      <c r="R22" s="4">
        <v>2</v>
      </c>
      <c r="S22" s="4">
        <v>5</v>
      </c>
      <c r="T22" s="4">
        <v>7</v>
      </c>
      <c r="U22">
        <v>0</v>
      </c>
      <c r="V22">
        <v>0</v>
      </c>
      <c r="W22">
        <v>0</v>
      </c>
      <c r="X22">
        <v>0</v>
      </c>
      <c r="Y22">
        <v>0</v>
      </c>
      <c r="Z22">
        <v>0</v>
      </c>
      <c r="AA22">
        <v>0</v>
      </c>
      <c r="AB22" t="s">
        <v>42</v>
      </c>
      <c r="AC22">
        <f ca="1">YEAR(TODAY())-Table1[[#This Row],[Year_Birth]]</f>
        <v>70</v>
      </c>
      <c r="AD22" t="str">
        <f ca="1">IF(Table1[[#This Row],[Age ]]&lt;=24, "18-24", IF(Table1[[#This Row],[Age ]]&lt;=34, "25-34", IF(Table1[[#This Row],[Age ]]&lt;=44, "35-44", IF(Table1[[#This Row],[Age ]]&lt;=54, "45-54", "55+"))))</f>
        <v>55+</v>
      </c>
      <c r="AE22" t="str" cm="1">
        <f t="array" ref="AE22">IF(Table1[[#This Row],[ Income ]]&lt;=20000, "0-20000", IF(Table1[[#This Row],[ Income ]]&lt;=40000, "20000-40000", IF(Table1[[#This Row],[ Income ]] &lt;=60000, "40000-60000", IF(Table1[[#This Row],[ Income ]]&lt;=80000, "60000-80000",IF(Table1[[#This Row],[ Income ]] &lt;=100000, "80000-100000", IF(Table1[[#This Row],[ Income ]] &gt;=100000, "&gt;100000",I))))))</f>
        <v>20000-40000</v>
      </c>
      <c r="AF22" t="str">
        <f>IF( Table1[[#This Row],[NumDealsPurchases]]=5, "&lt;5", IF(Table1[[#This Row],[NumDealsPurchases]]&lt;=10, "5-10", IF(Table1[[#This Row],[NumDealsPurchases]]&lt;=15, "10-15")))</f>
        <v>5-10</v>
      </c>
      <c r="AG22" t="str">
        <f>IF( Table1[[#This Row],[NumWebPurchases]]=5, "&lt;5", IF(Table1[[#This Row],[NumWebPurchases]]&lt;=10, "5-10", IF(Table1[[#This Row],[NumWebPurchases]]&lt;=15, "10-15",IF(Table1[[#This Row],[NumWebPurchases]]&lt;=20, "15-20",IF(Table1[[#This Row],[NumWebPurchases]]&lt;=25, "20-25",IF(Table1[[#This Row],[NumWebPurchases]]&lt;=30, "25-30"))))))</f>
        <v>&lt;5</v>
      </c>
      <c r="AH2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2" t="str">
        <f>IF( Table1[[#This Row],[NumStorePurchases]]=5, "&lt;5", IF(Table1[[#This Row],[NumStorePurchases]]&lt;=10, "5-10", IF(Table1[[#This Row],[NumStorePurchases]]&lt;=15, "10-15")))</f>
        <v>&lt;5</v>
      </c>
      <c r="AJ22" t="str">
        <f>IF( Table1[[#This Row],[NumWebVisitsMonth]]=5, "&lt;5", IF(Table1[[#This Row],[NumWebVisitsMonth]]&lt;=10, "5-10", IF(Table1[[#This Row],[NumWebVisitsMonth]]&lt;=15, "10-15",IF(Table1[[#This Row],[NumWebVisitsMonth]]&lt;=20, "15-20",IF(Table1[[#This Row],[NumWebVisitsMonth]]&lt;=25, "20-25",IF(Table1[[#This Row],[NumWebVisitsMonth]]&lt;=30, "25-30"))))))</f>
        <v>5-10</v>
      </c>
      <c r="AK22" t="str">
        <f>TEXT(Table1[[#This Row],[Date_Customer]],"mmm")</f>
        <v>May</v>
      </c>
      <c r="AL22" t="str">
        <f>TEXT(Table1[[#This Row],[Date_Customer]],"DDDD")</f>
        <v>Tuesday</v>
      </c>
      <c r="AM22">
        <f>YEAR(Table1[[#This Row],[Date_Customer]])</f>
        <v>2013</v>
      </c>
    </row>
    <row r="23" spans="1:39" x14ac:dyDescent="0.25">
      <c r="A23">
        <v>115</v>
      </c>
      <c r="B23">
        <v>1966</v>
      </c>
      <c r="C23" t="s">
        <v>40</v>
      </c>
      <c r="D23" t="s">
        <v>30</v>
      </c>
      <c r="E23" s="2">
        <v>43456</v>
      </c>
      <c r="F23">
        <v>0</v>
      </c>
      <c r="G23">
        <v>1</v>
      </c>
      <c r="H23" s="1">
        <v>41359</v>
      </c>
      <c r="I23">
        <v>0</v>
      </c>
      <c r="J23" s="3">
        <v>275</v>
      </c>
      <c r="K23" s="3">
        <v>11</v>
      </c>
      <c r="L23" s="3">
        <v>68</v>
      </c>
      <c r="M23" s="3">
        <v>25</v>
      </c>
      <c r="N23" s="3">
        <v>7</v>
      </c>
      <c r="O23" s="3">
        <v>7</v>
      </c>
      <c r="P23" s="4">
        <v>3</v>
      </c>
      <c r="Q23" s="4">
        <v>5</v>
      </c>
      <c r="R23" s="4">
        <v>1</v>
      </c>
      <c r="S23" s="4">
        <v>8</v>
      </c>
      <c r="T23" s="4">
        <v>5</v>
      </c>
      <c r="U23">
        <v>0</v>
      </c>
      <c r="V23">
        <v>0</v>
      </c>
      <c r="W23">
        <v>0</v>
      </c>
      <c r="X23">
        <v>0</v>
      </c>
      <c r="Y23">
        <v>0</v>
      </c>
      <c r="Z23">
        <v>0</v>
      </c>
      <c r="AA23">
        <v>0</v>
      </c>
      <c r="AB23" t="s">
        <v>39</v>
      </c>
      <c r="AC23">
        <f ca="1">YEAR(TODAY())-Table1[[#This Row],[Year_Birth]]</f>
        <v>58</v>
      </c>
      <c r="AD23" t="str">
        <f ca="1">IF(Table1[[#This Row],[Age ]]&lt;=24, "18-24", IF(Table1[[#This Row],[Age ]]&lt;=34, "25-34", IF(Table1[[#This Row],[Age ]]&lt;=44, "35-44", IF(Table1[[#This Row],[Age ]]&lt;=54, "45-54", "55+"))))</f>
        <v>55+</v>
      </c>
      <c r="AE23" t="str" cm="1">
        <f t="array" ref="AE23">IF(Table1[[#This Row],[ Income ]]&lt;=20000, "0-20000", IF(Table1[[#This Row],[ Income ]]&lt;=40000, "20000-40000", IF(Table1[[#This Row],[ Income ]] &lt;=60000, "40000-60000", IF(Table1[[#This Row],[ Income ]]&lt;=80000, "60000-80000",IF(Table1[[#This Row],[ Income ]] &lt;=100000, "80000-100000", IF(Table1[[#This Row],[ Income ]] &gt;=100000, "&gt;100000",I))))))</f>
        <v>40000-60000</v>
      </c>
      <c r="AF23" t="str">
        <f>IF( Table1[[#This Row],[NumDealsPurchases]]=5, "&lt;5", IF(Table1[[#This Row],[NumDealsPurchases]]&lt;=10, "5-10", IF(Table1[[#This Row],[NumDealsPurchases]]&lt;=15, "10-15")))</f>
        <v>5-10</v>
      </c>
      <c r="AG23" t="str">
        <f>IF( Table1[[#This Row],[NumWebPurchases]]=5, "&lt;5", IF(Table1[[#This Row],[NumWebPurchases]]&lt;=10, "5-10", IF(Table1[[#This Row],[NumWebPurchases]]&lt;=15, "10-15",IF(Table1[[#This Row],[NumWebPurchases]]&lt;=20, "15-20",IF(Table1[[#This Row],[NumWebPurchases]]&lt;=25, "20-25",IF(Table1[[#This Row],[NumWebPurchases]]&lt;=30, "25-30"))))))</f>
        <v>&lt;5</v>
      </c>
      <c r="AH2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3" t="str">
        <f>IF( Table1[[#This Row],[NumStorePurchases]]=5, "&lt;5", IF(Table1[[#This Row],[NumStorePurchases]]&lt;=10, "5-10", IF(Table1[[#This Row],[NumStorePurchases]]&lt;=15, "10-15")))</f>
        <v>5-10</v>
      </c>
      <c r="AJ23" t="str">
        <f>IF( Table1[[#This Row],[NumWebVisitsMonth]]=5, "&lt;5", IF(Table1[[#This Row],[NumWebVisitsMonth]]&lt;=10, "5-10", IF(Table1[[#This Row],[NumWebVisitsMonth]]&lt;=15, "10-15",IF(Table1[[#This Row],[NumWebVisitsMonth]]&lt;=20, "15-20",IF(Table1[[#This Row],[NumWebVisitsMonth]]&lt;=25, "20-25",IF(Table1[[#This Row],[NumWebVisitsMonth]]&lt;=30, "25-30"))))))</f>
        <v>&lt;5</v>
      </c>
      <c r="AK23" t="str">
        <f>TEXT(Table1[[#This Row],[Date_Customer]],"mmm")</f>
        <v>Mar</v>
      </c>
      <c r="AL23" t="str">
        <f>TEXT(Table1[[#This Row],[Date_Customer]],"DDDD")</f>
        <v>Tuesday</v>
      </c>
      <c r="AM23">
        <f>YEAR(Table1[[#This Row],[Date_Customer]])</f>
        <v>2013</v>
      </c>
    </row>
    <row r="24" spans="1:39" x14ac:dyDescent="0.25">
      <c r="A24">
        <v>10470</v>
      </c>
      <c r="B24">
        <v>1979</v>
      </c>
      <c r="C24" t="s">
        <v>40</v>
      </c>
      <c r="D24" t="s">
        <v>32</v>
      </c>
      <c r="E24" s="2">
        <v>40662</v>
      </c>
      <c r="F24">
        <v>1</v>
      </c>
      <c r="G24">
        <v>0</v>
      </c>
      <c r="H24" s="1">
        <v>41348</v>
      </c>
      <c r="I24">
        <v>0</v>
      </c>
      <c r="J24" s="3">
        <v>40</v>
      </c>
      <c r="K24" s="3">
        <v>2</v>
      </c>
      <c r="L24" s="3">
        <v>23</v>
      </c>
      <c r="M24" s="3">
        <v>0</v>
      </c>
      <c r="N24" s="3">
        <v>4</v>
      </c>
      <c r="O24" s="3">
        <v>23</v>
      </c>
      <c r="P24" s="4">
        <v>2</v>
      </c>
      <c r="Q24" s="4">
        <v>2</v>
      </c>
      <c r="R24" s="4">
        <v>1</v>
      </c>
      <c r="S24" s="4">
        <v>3</v>
      </c>
      <c r="T24" s="4">
        <v>4</v>
      </c>
      <c r="U24">
        <v>0</v>
      </c>
      <c r="V24">
        <v>0</v>
      </c>
      <c r="W24">
        <v>0</v>
      </c>
      <c r="X24">
        <v>0</v>
      </c>
      <c r="Y24">
        <v>0</v>
      </c>
      <c r="Z24">
        <v>0</v>
      </c>
      <c r="AA24">
        <v>0</v>
      </c>
      <c r="AB24" t="s">
        <v>38</v>
      </c>
      <c r="AC24">
        <f ca="1">YEAR(TODAY())-Table1[[#This Row],[Year_Birth]]</f>
        <v>45</v>
      </c>
      <c r="AD24" t="str">
        <f ca="1">IF(Table1[[#This Row],[Age ]]&lt;=24, "18-24", IF(Table1[[#This Row],[Age ]]&lt;=34, "25-34", IF(Table1[[#This Row],[Age ]]&lt;=44, "35-44", IF(Table1[[#This Row],[Age ]]&lt;=54, "45-54", "55+"))))</f>
        <v>45-54</v>
      </c>
      <c r="AE24" t="str" cm="1">
        <f t="array" ref="AE24">IF(Table1[[#This Row],[ Income ]]&lt;=20000, "0-20000", IF(Table1[[#This Row],[ Income ]]&lt;=40000, "20000-40000", IF(Table1[[#This Row],[ Income ]] &lt;=60000, "40000-60000", IF(Table1[[#This Row],[ Income ]]&lt;=80000, "60000-80000",IF(Table1[[#This Row],[ Income ]] &lt;=100000, "80000-100000", IF(Table1[[#This Row],[ Income ]] &gt;=100000, "&gt;100000",I))))))</f>
        <v>40000-60000</v>
      </c>
      <c r="AF24" t="str">
        <f>IF( Table1[[#This Row],[NumDealsPurchases]]=5, "&lt;5", IF(Table1[[#This Row],[NumDealsPurchases]]&lt;=10, "5-10", IF(Table1[[#This Row],[NumDealsPurchases]]&lt;=15, "10-15")))</f>
        <v>5-10</v>
      </c>
      <c r="AG24" t="str">
        <f>IF( Table1[[#This Row],[NumWebPurchases]]=5, "&lt;5", IF(Table1[[#This Row],[NumWebPurchases]]&lt;=10, "5-10", IF(Table1[[#This Row],[NumWebPurchases]]&lt;=15, "10-15",IF(Table1[[#This Row],[NumWebPurchases]]&lt;=20, "15-20",IF(Table1[[#This Row],[NumWebPurchases]]&lt;=25, "20-25",IF(Table1[[#This Row],[NumWebPurchases]]&lt;=30, "25-30"))))))</f>
        <v>5-10</v>
      </c>
      <c r="AH2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4" t="str">
        <f>IF( Table1[[#This Row],[NumStorePurchases]]=5, "&lt;5", IF(Table1[[#This Row],[NumStorePurchases]]&lt;=10, "5-10", IF(Table1[[#This Row],[NumStorePurchases]]&lt;=15, "10-15")))</f>
        <v>5-10</v>
      </c>
      <c r="AJ24" t="str">
        <f>IF( Table1[[#This Row],[NumWebVisitsMonth]]=5, "&lt;5", IF(Table1[[#This Row],[NumWebVisitsMonth]]&lt;=10, "5-10", IF(Table1[[#This Row],[NumWebVisitsMonth]]&lt;=15, "10-15",IF(Table1[[#This Row],[NumWebVisitsMonth]]&lt;=20, "15-20",IF(Table1[[#This Row],[NumWebVisitsMonth]]&lt;=25, "20-25",IF(Table1[[#This Row],[NumWebVisitsMonth]]&lt;=30, "25-30"))))))</f>
        <v>5-10</v>
      </c>
      <c r="AK24" t="str">
        <f>TEXT(Table1[[#This Row],[Date_Customer]],"mmm")</f>
        <v>Mar</v>
      </c>
      <c r="AL24" t="str">
        <f>TEXT(Table1[[#This Row],[Date_Customer]],"DDDD")</f>
        <v>Friday</v>
      </c>
      <c r="AM24">
        <f>YEAR(Table1[[#This Row],[Date_Customer]])</f>
        <v>2013</v>
      </c>
    </row>
    <row r="25" spans="1:39" x14ac:dyDescent="0.25">
      <c r="A25">
        <v>4065</v>
      </c>
      <c r="B25">
        <v>1976</v>
      </c>
      <c r="C25" t="s">
        <v>36</v>
      </c>
      <c r="D25" t="s">
        <v>32</v>
      </c>
      <c r="E25" s="2">
        <v>49544</v>
      </c>
      <c r="F25">
        <v>1</v>
      </c>
      <c r="G25">
        <v>0</v>
      </c>
      <c r="H25" s="1">
        <v>41317</v>
      </c>
      <c r="I25">
        <v>0</v>
      </c>
      <c r="J25" s="3">
        <v>308</v>
      </c>
      <c r="K25" s="3">
        <v>0</v>
      </c>
      <c r="L25" s="3">
        <v>73</v>
      </c>
      <c r="M25" s="3">
        <v>0</v>
      </c>
      <c r="N25" s="3">
        <v>0</v>
      </c>
      <c r="O25" s="3">
        <v>23</v>
      </c>
      <c r="P25" s="4">
        <v>2</v>
      </c>
      <c r="Q25" s="4">
        <v>5</v>
      </c>
      <c r="R25" s="4">
        <v>1</v>
      </c>
      <c r="S25" s="4">
        <v>8</v>
      </c>
      <c r="T25" s="4">
        <v>7</v>
      </c>
      <c r="U25">
        <v>0</v>
      </c>
      <c r="V25">
        <v>0</v>
      </c>
      <c r="W25">
        <v>0</v>
      </c>
      <c r="X25">
        <v>0</v>
      </c>
      <c r="Y25">
        <v>0</v>
      </c>
      <c r="Z25">
        <v>0</v>
      </c>
      <c r="AA25">
        <v>0</v>
      </c>
      <c r="AB25" t="s">
        <v>29</v>
      </c>
      <c r="AC25">
        <f ca="1">YEAR(TODAY())-Table1[[#This Row],[Year_Birth]]</f>
        <v>48</v>
      </c>
      <c r="AD25" t="str">
        <f ca="1">IF(Table1[[#This Row],[Age ]]&lt;=24, "18-24", IF(Table1[[#This Row],[Age ]]&lt;=34, "25-34", IF(Table1[[#This Row],[Age ]]&lt;=44, "35-44", IF(Table1[[#This Row],[Age ]]&lt;=54, "45-54", "55+"))))</f>
        <v>45-54</v>
      </c>
      <c r="AE25" t="str" cm="1">
        <f t="array" ref="AE25">IF(Table1[[#This Row],[ Income ]]&lt;=20000, "0-20000", IF(Table1[[#This Row],[ Income ]]&lt;=40000, "20000-40000", IF(Table1[[#This Row],[ Income ]] &lt;=60000, "40000-60000", IF(Table1[[#This Row],[ Income ]]&lt;=80000, "60000-80000",IF(Table1[[#This Row],[ Income ]] &lt;=100000, "80000-100000", IF(Table1[[#This Row],[ Income ]] &gt;=100000, "&gt;100000",I))))))</f>
        <v>40000-60000</v>
      </c>
      <c r="AF25" t="str">
        <f>IF( Table1[[#This Row],[NumDealsPurchases]]=5, "&lt;5", IF(Table1[[#This Row],[NumDealsPurchases]]&lt;=10, "5-10", IF(Table1[[#This Row],[NumDealsPurchases]]&lt;=15, "10-15")))</f>
        <v>5-10</v>
      </c>
      <c r="AG25" t="str">
        <f>IF( Table1[[#This Row],[NumWebPurchases]]=5, "&lt;5", IF(Table1[[#This Row],[NumWebPurchases]]&lt;=10, "5-10", IF(Table1[[#This Row],[NumWebPurchases]]&lt;=15, "10-15",IF(Table1[[#This Row],[NumWebPurchases]]&lt;=20, "15-20",IF(Table1[[#This Row],[NumWebPurchases]]&lt;=25, "20-25",IF(Table1[[#This Row],[NumWebPurchases]]&lt;=30, "25-30"))))))</f>
        <v>&lt;5</v>
      </c>
      <c r="AH2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5" t="str">
        <f>IF( Table1[[#This Row],[NumStorePurchases]]=5, "&lt;5", IF(Table1[[#This Row],[NumStorePurchases]]&lt;=10, "5-10", IF(Table1[[#This Row],[NumStorePurchases]]&lt;=15, "10-15")))</f>
        <v>5-10</v>
      </c>
      <c r="AJ25" t="str">
        <f>IF( Table1[[#This Row],[NumWebVisitsMonth]]=5, "&lt;5", IF(Table1[[#This Row],[NumWebVisitsMonth]]&lt;=10, "5-10", IF(Table1[[#This Row],[NumWebVisitsMonth]]&lt;=15, "10-15",IF(Table1[[#This Row],[NumWebVisitsMonth]]&lt;=20, "15-20",IF(Table1[[#This Row],[NumWebVisitsMonth]]&lt;=25, "20-25",IF(Table1[[#This Row],[NumWebVisitsMonth]]&lt;=30, "25-30"))))))</f>
        <v>5-10</v>
      </c>
      <c r="AK25" t="str">
        <f>TEXT(Table1[[#This Row],[Date_Customer]],"mmm")</f>
        <v>Feb</v>
      </c>
      <c r="AL25" t="str">
        <f>TEXT(Table1[[#This Row],[Date_Customer]],"DDDD")</f>
        <v>Tuesday</v>
      </c>
      <c r="AM25">
        <f>YEAR(Table1[[#This Row],[Date_Customer]])</f>
        <v>2013</v>
      </c>
    </row>
    <row r="26" spans="1:39" x14ac:dyDescent="0.25">
      <c r="A26">
        <v>10968</v>
      </c>
      <c r="B26">
        <v>1969</v>
      </c>
      <c r="C26" t="s">
        <v>27</v>
      </c>
      <c r="D26" t="s">
        <v>30</v>
      </c>
      <c r="E26" s="2">
        <v>57731</v>
      </c>
      <c r="F26">
        <v>0</v>
      </c>
      <c r="G26">
        <v>1</v>
      </c>
      <c r="H26" s="1">
        <v>41236</v>
      </c>
      <c r="I26">
        <v>0</v>
      </c>
      <c r="J26" s="3">
        <v>266</v>
      </c>
      <c r="K26" s="3">
        <v>21</v>
      </c>
      <c r="L26" s="3">
        <v>300</v>
      </c>
      <c r="M26" s="3">
        <v>65</v>
      </c>
      <c r="N26" s="3">
        <v>8</v>
      </c>
      <c r="O26" s="3">
        <v>44</v>
      </c>
      <c r="P26" s="4">
        <v>4</v>
      </c>
      <c r="Q26" s="4">
        <v>8</v>
      </c>
      <c r="R26" s="4">
        <v>8</v>
      </c>
      <c r="S26" s="4">
        <v>6</v>
      </c>
      <c r="T26" s="4">
        <v>6</v>
      </c>
      <c r="U26">
        <v>0</v>
      </c>
      <c r="V26">
        <v>0</v>
      </c>
      <c r="W26">
        <v>0</v>
      </c>
      <c r="X26">
        <v>0</v>
      </c>
      <c r="Y26">
        <v>0</v>
      </c>
      <c r="Z26">
        <v>0</v>
      </c>
      <c r="AA26">
        <v>0</v>
      </c>
      <c r="AB26" t="s">
        <v>39</v>
      </c>
      <c r="AC26">
        <f ca="1">YEAR(TODAY())-Table1[[#This Row],[Year_Birth]]</f>
        <v>55</v>
      </c>
      <c r="AD26" t="str">
        <f ca="1">IF(Table1[[#This Row],[Age ]]&lt;=24, "18-24", IF(Table1[[#This Row],[Age ]]&lt;=34, "25-34", IF(Table1[[#This Row],[Age ]]&lt;=44, "35-44", IF(Table1[[#This Row],[Age ]]&lt;=54, "45-54", "55+"))))</f>
        <v>55+</v>
      </c>
      <c r="AE26" t="str" cm="1">
        <f t="array" ref="AE26">IF(Table1[[#This Row],[ Income ]]&lt;=20000, "0-20000", IF(Table1[[#This Row],[ Income ]]&lt;=40000, "20000-40000", IF(Table1[[#This Row],[ Income ]] &lt;=60000, "40000-60000", IF(Table1[[#This Row],[ Income ]]&lt;=80000, "60000-80000",IF(Table1[[#This Row],[ Income ]] &lt;=100000, "80000-100000", IF(Table1[[#This Row],[ Income ]] &gt;=100000, "&gt;100000",I))))))</f>
        <v>40000-60000</v>
      </c>
      <c r="AF26" t="str">
        <f>IF( Table1[[#This Row],[NumDealsPurchases]]=5, "&lt;5", IF(Table1[[#This Row],[NumDealsPurchases]]&lt;=10, "5-10", IF(Table1[[#This Row],[NumDealsPurchases]]&lt;=15, "10-15")))</f>
        <v>5-10</v>
      </c>
      <c r="AG26" t="str">
        <f>IF( Table1[[#This Row],[NumWebPurchases]]=5, "&lt;5", IF(Table1[[#This Row],[NumWebPurchases]]&lt;=10, "5-10", IF(Table1[[#This Row],[NumWebPurchases]]&lt;=15, "10-15",IF(Table1[[#This Row],[NumWebPurchases]]&lt;=20, "15-20",IF(Table1[[#This Row],[NumWebPurchases]]&lt;=25, "20-25",IF(Table1[[#This Row],[NumWebPurchases]]&lt;=30, "25-30"))))))</f>
        <v>5-10</v>
      </c>
      <c r="AH2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6" t="str">
        <f>IF( Table1[[#This Row],[NumStorePurchases]]=5, "&lt;5", IF(Table1[[#This Row],[NumStorePurchases]]&lt;=10, "5-10", IF(Table1[[#This Row],[NumStorePurchases]]&lt;=15, "10-15")))</f>
        <v>5-10</v>
      </c>
      <c r="AJ26" t="str">
        <f>IF( Table1[[#This Row],[NumWebVisitsMonth]]=5, "&lt;5", IF(Table1[[#This Row],[NumWebVisitsMonth]]&lt;=10, "5-10", IF(Table1[[#This Row],[NumWebVisitsMonth]]&lt;=15, "10-15",IF(Table1[[#This Row],[NumWebVisitsMonth]]&lt;=20, "15-20",IF(Table1[[#This Row],[NumWebVisitsMonth]]&lt;=25, "20-25",IF(Table1[[#This Row],[NumWebVisitsMonth]]&lt;=30, "25-30"))))))</f>
        <v>5-10</v>
      </c>
      <c r="AK26" t="str">
        <f>TEXT(Table1[[#This Row],[Date_Customer]],"mmm")</f>
        <v>Nov</v>
      </c>
      <c r="AL26" t="str">
        <f>TEXT(Table1[[#This Row],[Date_Customer]],"DDDD")</f>
        <v>Friday</v>
      </c>
      <c r="AM26">
        <f>YEAR(Table1[[#This Row],[Date_Customer]])</f>
        <v>2012</v>
      </c>
    </row>
    <row r="27" spans="1:39" x14ac:dyDescent="0.25">
      <c r="A27">
        <v>5985</v>
      </c>
      <c r="B27">
        <v>1965</v>
      </c>
      <c r="C27" t="s">
        <v>40</v>
      </c>
      <c r="D27" t="s">
        <v>30</v>
      </c>
      <c r="E27" s="2">
        <v>33168</v>
      </c>
      <c r="F27">
        <v>0</v>
      </c>
      <c r="G27">
        <v>1</v>
      </c>
      <c r="H27" s="1">
        <v>41195</v>
      </c>
      <c r="I27">
        <v>0</v>
      </c>
      <c r="J27" s="3">
        <v>80</v>
      </c>
      <c r="K27" s="3">
        <v>1</v>
      </c>
      <c r="L27" s="3">
        <v>37</v>
      </c>
      <c r="M27" s="3">
        <v>0</v>
      </c>
      <c r="N27" s="3">
        <v>1</v>
      </c>
      <c r="O27" s="3">
        <v>3</v>
      </c>
      <c r="P27" s="4">
        <v>3</v>
      </c>
      <c r="Q27" s="4">
        <v>2</v>
      </c>
      <c r="R27" s="4">
        <v>1</v>
      </c>
      <c r="S27" s="4">
        <v>4</v>
      </c>
      <c r="T27" s="4">
        <v>7</v>
      </c>
      <c r="U27">
        <v>0</v>
      </c>
      <c r="V27">
        <v>0</v>
      </c>
      <c r="W27">
        <v>0</v>
      </c>
      <c r="X27">
        <v>0</v>
      </c>
      <c r="Y27">
        <v>0</v>
      </c>
      <c r="Z27">
        <v>0</v>
      </c>
      <c r="AA27">
        <v>0</v>
      </c>
      <c r="AB27" t="s">
        <v>29</v>
      </c>
      <c r="AC27">
        <f ca="1">YEAR(TODAY())-Table1[[#This Row],[Year_Birth]]</f>
        <v>59</v>
      </c>
      <c r="AD27" t="str">
        <f ca="1">IF(Table1[[#This Row],[Age ]]&lt;=24, "18-24", IF(Table1[[#This Row],[Age ]]&lt;=34, "25-34", IF(Table1[[#This Row],[Age ]]&lt;=44, "35-44", IF(Table1[[#This Row],[Age ]]&lt;=54, "45-54", "55+"))))</f>
        <v>55+</v>
      </c>
      <c r="AE27" t="str" cm="1">
        <f t="array" ref="AE27">IF(Table1[[#This Row],[ Income ]]&lt;=20000, "0-20000", IF(Table1[[#This Row],[ Income ]]&lt;=40000, "20000-40000", IF(Table1[[#This Row],[ Income ]] &lt;=60000, "40000-60000", IF(Table1[[#This Row],[ Income ]]&lt;=80000, "60000-80000",IF(Table1[[#This Row],[ Income ]] &lt;=100000, "80000-100000", IF(Table1[[#This Row],[ Income ]] &gt;=100000, "&gt;100000",I))))))</f>
        <v>20000-40000</v>
      </c>
      <c r="AF27" t="str">
        <f>IF( Table1[[#This Row],[NumDealsPurchases]]=5, "&lt;5", IF(Table1[[#This Row],[NumDealsPurchases]]&lt;=10, "5-10", IF(Table1[[#This Row],[NumDealsPurchases]]&lt;=15, "10-15")))</f>
        <v>5-10</v>
      </c>
      <c r="AG27" t="str">
        <f>IF( Table1[[#This Row],[NumWebPurchases]]=5, "&lt;5", IF(Table1[[#This Row],[NumWebPurchases]]&lt;=10, "5-10", IF(Table1[[#This Row],[NumWebPurchases]]&lt;=15, "10-15",IF(Table1[[#This Row],[NumWebPurchases]]&lt;=20, "15-20",IF(Table1[[#This Row],[NumWebPurchases]]&lt;=25, "20-25",IF(Table1[[#This Row],[NumWebPurchases]]&lt;=30, "25-30"))))))</f>
        <v>5-10</v>
      </c>
      <c r="AH2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7" t="str">
        <f>IF( Table1[[#This Row],[NumStorePurchases]]=5, "&lt;5", IF(Table1[[#This Row],[NumStorePurchases]]&lt;=10, "5-10", IF(Table1[[#This Row],[NumStorePurchases]]&lt;=15, "10-15")))</f>
        <v>5-10</v>
      </c>
      <c r="AJ27" t="str">
        <f>IF( Table1[[#This Row],[NumWebVisitsMonth]]=5, "&lt;5", IF(Table1[[#This Row],[NumWebVisitsMonth]]&lt;=10, "5-10", IF(Table1[[#This Row],[NumWebVisitsMonth]]&lt;=15, "10-15",IF(Table1[[#This Row],[NumWebVisitsMonth]]&lt;=20, "15-20",IF(Table1[[#This Row],[NumWebVisitsMonth]]&lt;=25, "20-25",IF(Table1[[#This Row],[NumWebVisitsMonth]]&lt;=30, "25-30"))))))</f>
        <v>5-10</v>
      </c>
      <c r="AK27" t="str">
        <f>TEXT(Table1[[#This Row],[Date_Customer]],"mmm")</f>
        <v>Oct</v>
      </c>
      <c r="AL27" t="str">
        <f>TEXT(Table1[[#This Row],[Date_Customer]],"DDDD")</f>
        <v>Saturday</v>
      </c>
      <c r="AM27">
        <f>YEAR(Table1[[#This Row],[Date_Customer]])</f>
        <v>2012</v>
      </c>
    </row>
    <row r="28" spans="1:39" x14ac:dyDescent="0.25">
      <c r="A28">
        <v>5430</v>
      </c>
      <c r="B28">
        <v>1956</v>
      </c>
      <c r="C28" t="s">
        <v>27</v>
      </c>
      <c r="D28" t="s">
        <v>34</v>
      </c>
      <c r="E28" s="2">
        <v>54450</v>
      </c>
      <c r="F28">
        <v>1</v>
      </c>
      <c r="G28">
        <v>1</v>
      </c>
      <c r="H28" s="1">
        <v>41166</v>
      </c>
      <c r="I28">
        <v>0</v>
      </c>
      <c r="J28" s="3">
        <v>454</v>
      </c>
      <c r="K28" s="3">
        <v>0</v>
      </c>
      <c r="L28" s="3">
        <v>171</v>
      </c>
      <c r="M28" s="3">
        <v>8</v>
      </c>
      <c r="N28" s="3">
        <v>19</v>
      </c>
      <c r="O28" s="3">
        <v>32</v>
      </c>
      <c r="P28" s="4">
        <v>12</v>
      </c>
      <c r="Q28" s="4">
        <v>9</v>
      </c>
      <c r="R28" s="4">
        <v>2</v>
      </c>
      <c r="S28" s="4">
        <v>8</v>
      </c>
      <c r="T28" s="4">
        <v>8</v>
      </c>
      <c r="U28">
        <v>0</v>
      </c>
      <c r="V28">
        <v>0</v>
      </c>
      <c r="W28">
        <v>0</v>
      </c>
      <c r="X28">
        <v>0</v>
      </c>
      <c r="Y28">
        <v>0</v>
      </c>
      <c r="Z28">
        <v>0</v>
      </c>
      <c r="AA28">
        <v>0</v>
      </c>
      <c r="AB28" t="s">
        <v>29</v>
      </c>
      <c r="AC28">
        <f ca="1">YEAR(TODAY())-Table1[[#This Row],[Year_Birth]]</f>
        <v>68</v>
      </c>
      <c r="AD28" t="str">
        <f ca="1">IF(Table1[[#This Row],[Age ]]&lt;=24, "18-24", IF(Table1[[#This Row],[Age ]]&lt;=34, "25-34", IF(Table1[[#This Row],[Age ]]&lt;=44, "35-44", IF(Table1[[#This Row],[Age ]]&lt;=54, "45-54", "55+"))))</f>
        <v>55+</v>
      </c>
      <c r="AE28" t="str" cm="1">
        <f t="array" ref="AE28">IF(Table1[[#This Row],[ Income ]]&lt;=20000, "0-20000", IF(Table1[[#This Row],[ Income ]]&lt;=40000, "20000-40000", IF(Table1[[#This Row],[ Income ]] &lt;=60000, "40000-60000", IF(Table1[[#This Row],[ Income ]]&lt;=80000, "60000-80000",IF(Table1[[#This Row],[ Income ]] &lt;=100000, "80000-100000", IF(Table1[[#This Row],[ Income ]] &gt;=100000, "&gt;100000",I))))))</f>
        <v>40000-60000</v>
      </c>
      <c r="AF28" t="str">
        <f>IF( Table1[[#This Row],[NumDealsPurchases]]=5, "&lt;5", IF(Table1[[#This Row],[NumDealsPurchases]]&lt;=10, "5-10", IF(Table1[[#This Row],[NumDealsPurchases]]&lt;=15, "10-15")))</f>
        <v>10-15</v>
      </c>
      <c r="AG28" t="str">
        <f>IF( Table1[[#This Row],[NumWebPurchases]]=5, "&lt;5", IF(Table1[[#This Row],[NumWebPurchases]]&lt;=10, "5-10", IF(Table1[[#This Row],[NumWebPurchases]]&lt;=15, "10-15",IF(Table1[[#This Row],[NumWebPurchases]]&lt;=20, "15-20",IF(Table1[[#This Row],[NumWebPurchases]]&lt;=25, "20-25",IF(Table1[[#This Row],[NumWebPurchases]]&lt;=30, "25-30"))))))</f>
        <v>5-10</v>
      </c>
      <c r="AH2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8" t="str">
        <f>IF( Table1[[#This Row],[NumStorePurchases]]=5, "&lt;5", IF(Table1[[#This Row],[NumStorePurchases]]&lt;=10, "5-10", IF(Table1[[#This Row],[NumStorePurchases]]&lt;=15, "10-15")))</f>
        <v>5-10</v>
      </c>
      <c r="AJ28" t="str">
        <f>IF( Table1[[#This Row],[NumWebVisitsMonth]]=5, "&lt;5", IF(Table1[[#This Row],[NumWebVisitsMonth]]&lt;=10, "5-10", IF(Table1[[#This Row],[NumWebVisitsMonth]]&lt;=15, "10-15",IF(Table1[[#This Row],[NumWebVisitsMonth]]&lt;=20, "15-20",IF(Table1[[#This Row],[NumWebVisitsMonth]]&lt;=25, "20-25",IF(Table1[[#This Row],[NumWebVisitsMonth]]&lt;=30, "25-30"))))))</f>
        <v>5-10</v>
      </c>
      <c r="AK28" t="str">
        <f>TEXT(Table1[[#This Row],[Date_Customer]],"mmm")</f>
        <v>Sep</v>
      </c>
      <c r="AL28" t="str">
        <f>TEXT(Table1[[#This Row],[Date_Customer]],"DDDD")</f>
        <v>Friday</v>
      </c>
      <c r="AM28">
        <f>YEAR(Table1[[#This Row],[Date_Customer]])</f>
        <v>2012</v>
      </c>
    </row>
    <row r="29" spans="1:39" x14ac:dyDescent="0.25">
      <c r="A29">
        <v>8432</v>
      </c>
      <c r="B29">
        <v>1956</v>
      </c>
      <c r="C29" t="s">
        <v>27</v>
      </c>
      <c r="D29" t="s">
        <v>34</v>
      </c>
      <c r="E29" s="2">
        <v>54450</v>
      </c>
      <c r="F29">
        <v>1</v>
      </c>
      <c r="G29">
        <v>1</v>
      </c>
      <c r="H29" s="1">
        <v>41166</v>
      </c>
      <c r="I29">
        <v>0</v>
      </c>
      <c r="J29" s="3">
        <v>454</v>
      </c>
      <c r="K29" s="3">
        <v>0</v>
      </c>
      <c r="L29" s="3">
        <v>171</v>
      </c>
      <c r="M29" s="3">
        <v>8</v>
      </c>
      <c r="N29" s="3">
        <v>19</v>
      </c>
      <c r="O29" s="3">
        <v>32</v>
      </c>
      <c r="P29" s="4">
        <v>12</v>
      </c>
      <c r="Q29" s="4">
        <v>9</v>
      </c>
      <c r="R29" s="4">
        <v>2</v>
      </c>
      <c r="S29" s="4">
        <v>8</v>
      </c>
      <c r="T29" s="4">
        <v>8</v>
      </c>
      <c r="U29">
        <v>0</v>
      </c>
      <c r="V29">
        <v>0</v>
      </c>
      <c r="W29">
        <v>0</v>
      </c>
      <c r="X29">
        <v>0</v>
      </c>
      <c r="Y29">
        <v>0</v>
      </c>
      <c r="Z29">
        <v>0</v>
      </c>
      <c r="AA29">
        <v>0</v>
      </c>
      <c r="AB29" t="s">
        <v>29</v>
      </c>
      <c r="AC29">
        <f ca="1">YEAR(TODAY())-Table1[[#This Row],[Year_Birth]]</f>
        <v>68</v>
      </c>
      <c r="AD29" t="str">
        <f ca="1">IF(Table1[[#This Row],[Age ]]&lt;=24, "18-24", IF(Table1[[#This Row],[Age ]]&lt;=34, "25-34", IF(Table1[[#This Row],[Age ]]&lt;=44, "35-44", IF(Table1[[#This Row],[Age ]]&lt;=54, "45-54", "55+"))))</f>
        <v>55+</v>
      </c>
      <c r="AE29" t="str" cm="1">
        <f t="array" ref="AE29">IF(Table1[[#This Row],[ Income ]]&lt;=20000, "0-20000", IF(Table1[[#This Row],[ Income ]]&lt;=40000, "20000-40000", IF(Table1[[#This Row],[ Income ]] &lt;=60000, "40000-60000", IF(Table1[[#This Row],[ Income ]]&lt;=80000, "60000-80000",IF(Table1[[#This Row],[ Income ]] &lt;=100000, "80000-100000", IF(Table1[[#This Row],[ Income ]] &gt;=100000, "&gt;100000",I))))))</f>
        <v>40000-60000</v>
      </c>
      <c r="AF29" t="str">
        <f>IF( Table1[[#This Row],[NumDealsPurchases]]=5, "&lt;5", IF(Table1[[#This Row],[NumDealsPurchases]]&lt;=10, "5-10", IF(Table1[[#This Row],[NumDealsPurchases]]&lt;=15, "10-15")))</f>
        <v>10-15</v>
      </c>
      <c r="AG29" t="str">
        <f>IF( Table1[[#This Row],[NumWebPurchases]]=5, "&lt;5", IF(Table1[[#This Row],[NumWebPurchases]]&lt;=10, "5-10", IF(Table1[[#This Row],[NumWebPurchases]]&lt;=15, "10-15",IF(Table1[[#This Row],[NumWebPurchases]]&lt;=20, "15-20",IF(Table1[[#This Row],[NumWebPurchases]]&lt;=25, "20-25",IF(Table1[[#This Row],[NumWebPurchases]]&lt;=30, "25-30"))))))</f>
        <v>5-10</v>
      </c>
      <c r="AH2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9" t="str">
        <f>IF( Table1[[#This Row],[NumStorePurchases]]=5, "&lt;5", IF(Table1[[#This Row],[NumStorePurchases]]&lt;=10, "5-10", IF(Table1[[#This Row],[NumStorePurchases]]&lt;=15, "10-15")))</f>
        <v>5-10</v>
      </c>
      <c r="AJ29" t="str">
        <f>IF( Table1[[#This Row],[NumWebVisitsMonth]]=5, "&lt;5", IF(Table1[[#This Row],[NumWebVisitsMonth]]&lt;=10, "5-10", IF(Table1[[#This Row],[NumWebVisitsMonth]]&lt;=15, "10-15",IF(Table1[[#This Row],[NumWebVisitsMonth]]&lt;=20, "15-20",IF(Table1[[#This Row],[NumWebVisitsMonth]]&lt;=25, "20-25",IF(Table1[[#This Row],[NumWebVisitsMonth]]&lt;=30, "25-30"))))))</f>
        <v>5-10</v>
      </c>
      <c r="AK29" t="str">
        <f>TEXT(Table1[[#This Row],[Date_Customer]],"mmm")</f>
        <v>Sep</v>
      </c>
      <c r="AL29" t="str">
        <f>TEXT(Table1[[#This Row],[Date_Customer]],"DDDD")</f>
        <v>Friday</v>
      </c>
      <c r="AM29">
        <f>YEAR(Table1[[#This Row],[Date_Customer]])</f>
        <v>2012</v>
      </c>
    </row>
    <row r="30" spans="1:39" x14ac:dyDescent="0.25">
      <c r="A30">
        <v>453</v>
      </c>
      <c r="B30">
        <v>1956</v>
      </c>
      <c r="C30" t="s">
        <v>36</v>
      </c>
      <c r="D30" t="s">
        <v>41</v>
      </c>
      <c r="E30" s="2">
        <v>35340</v>
      </c>
      <c r="F30">
        <v>1</v>
      </c>
      <c r="G30">
        <v>1</v>
      </c>
      <c r="H30" s="1">
        <v>41819</v>
      </c>
      <c r="I30">
        <v>1</v>
      </c>
      <c r="J30" s="3">
        <v>27</v>
      </c>
      <c r="K30" s="3">
        <v>0</v>
      </c>
      <c r="L30" s="3">
        <v>12</v>
      </c>
      <c r="M30" s="3">
        <v>0</v>
      </c>
      <c r="N30" s="3">
        <v>1</v>
      </c>
      <c r="O30" s="3">
        <v>5</v>
      </c>
      <c r="P30" s="4">
        <v>2</v>
      </c>
      <c r="Q30" s="4">
        <v>2</v>
      </c>
      <c r="R30" s="4">
        <v>0</v>
      </c>
      <c r="S30" s="4">
        <v>3</v>
      </c>
      <c r="T30" s="4">
        <v>5</v>
      </c>
      <c r="U30">
        <v>0</v>
      </c>
      <c r="V30">
        <v>0</v>
      </c>
      <c r="W30">
        <v>0</v>
      </c>
      <c r="X30">
        <v>0</v>
      </c>
      <c r="Y30">
        <v>0</v>
      </c>
      <c r="Z30">
        <v>0</v>
      </c>
      <c r="AA30">
        <v>0</v>
      </c>
      <c r="AB30" t="s">
        <v>29</v>
      </c>
      <c r="AC30">
        <f ca="1">YEAR(TODAY())-Table1[[#This Row],[Year_Birth]]</f>
        <v>68</v>
      </c>
      <c r="AD30" t="str">
        <f ca="1">IF(Table1[[#This Row],[Age ]]&lt;=24, "18-24", IF(Table1[[#This Row],[Age ]]&lt;=34, "25-34", IF(Table1[[#This Row],[Age ]]&lt;=44, "35-44", IF(Table1[[#This Row],[Age ]]&lt;=54, "45-54", "55+"))))</f>
        <v>55+</v>
      </c>
      <c r="AE30" t="str" cm="1">
        <f t="array" ref="AE30">IF(Table1[[#This Row],[ Income ]]&lt;=20000, "0-20000", IF(Table1[[#This Row],[ Income ]]&lt;=40000, "20000-40000", IF(Table1[[#This Row],[ Income ]] &lt;=60000, "40000-60000", IF(Table1[[#This Row],[ Income ]]&lt;=80000, "60000-80000",IF(Table1[[#This Row],[ Income ]] &lt;=100000, "80000-100000", IF(Table1[[#This Row],[ Income ]] &gt;=100000, "&gt;100000",I))))))</f>
        <v>20000-40000</v>
      </c>
      <c r="AF30" t="str">
        <f>IF( Table1[[#This Row],[NumDealsPurchases]]=5, "&lt;5", IF(Table1[[#This Row],[NumDealsPurchases]]&lt;=10, "5-10", IF(Table1[[#This Row],[NumDealsPurchases]]&lt;=15, "10-15")))</f>
        <v>5-10</v>
      </c>
      <c r="AG30" t="str">
        <f>IF( Table1[[#This Row],[NumWebPurchases]]=5, "&lt;5", IF(Table1[[#This Row],[NumWebPurchases]]&lt;=10, "5-10", IF(Table1[[#This Row],[NumWebPurchases]]&lt;=15, "10-15",IF(Table1[[#This Row],[NumWebPurchases]]&lt;=20, "15-20",IF(Table1[[#This Row],[NumWebPurchases]]&lt;=25, "20-25",IF(Table1[[#This Row],[NumWebPurchases]]&lt;=30, "25-30"))))))</f>
        <v>5-10</v>
      </c>
      <c r="AH3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0" t="str">
        <f>IF( Table1[[#This Row],[NumStorePurchases]]=5, "&lt;5", IF(Table1[[#This Row],[NumStorePurchases]]&lt;=10, "5-10", IF(Table1[[#This Row],[NumStorePurchases]]&lt;=15, "10-15")))</f>
        <v>5-10</v>
      </c>
      <c r="AJ30" t="str">
        <f>IF( Table1[[#This Row],[NumWebVisitsMonth]]=5, "&lt;5", IF(Table1[[#This Row],[NumWebVisitsMonth]]&lt;=10, "5-10", IF(Table1[[#This Row],[NumWebVisitsMonth]]&lt;=15, "10-15",IF(Table1[[#This Row],[NumWebVisitsMonth]]&lt;=20, "15-20",IF(Table1[[#This Row],[NumWebVisitsMonth]]&lt;=25, "20-25",IF(Table1[[#This Row],[NumWebVisitsMonth]]&lt;=30, "25-30"))))))</f>
        <v>&lt;5</v>
      </c>
      <c r="AK30" t="str">
        <f>TEXT(Table1[[#This Row],[Date_Customer]],"mmm")</f>
        <v>Jun</v>
      </c>
      <c r="AL30" t="str">
        <f>TEXT(Table1[[#This Row],[Date_Customer]],"DDDD")</f>
        <v>Sunday</v>
      </c>
      <c r="AM30">
        <f>YEAR(Table1[[#This Row],[Date_Customer]])</f>
        <v>2014</v>
      </c>
    </row>
    <row r="31" spans="1:39" x14ac:dyDescent="0.25">
      <c r="A31">
        <v>9687</v>
      </c>
      <c r="B31">
        <v>1975</v>
      </c>
      <c r="C31" t="s">
        <v>27</v>
      </c>
      <c r="D31" t="s">
        <v>30</v>
      </c>
      <c r="E31" s="2">
        <v>73170</v>
      </c>
      <c r="F31">
        <v>0</v>
      </c>
      <c r="G31">
        <v>0</v>
      </c>
      <c r="H31" s="1">
        <v>41790</v>
      </c>
      <c r="I31">
        <v>1</v>
      </c>
      <c r="J31" s="3">
        <v>184</v>
      </c>
      <c r="K31" s="3">
        <v>174</v>
      </c>
      <c r="L31" s="3">
        <v>256</v>
      </c>
      <c r="M31" s="3">
        <v>50</v>
      </c>
      <c r="N31" s="3">
        <v>30</v>
      </c>
      <c r="O31" s="3">
        <v>32</v>
      </c>
      <c r="P31" s="4">
        <v>1</v>
      </c>
      <c r="Q31" s="4">
        <v>5</v>
      </c>
      <c r="R31" s="4">
        <v>4</v>
      </c>
      <c r="S31" s="4">
        <v>6</v>
      </c>
      <c r="T31" s="4">
        <v>2</v>
      </c>
      <c r="U31">
        <v>0</v>
      </c>
      <c r="V31">
        <v>0</v>
      </c>
      <c r="W31">
        <v>0</v>
      </c>
      <c r="X31">
        <v>0</v>
      </c>
      <c r="Y31">
        <v>0</v>
      </c>
      <c r="Z31">
        <v>0</v>
      </c>
      <c r="AA31">
        <v>0</v>
      </c>
      <c r="AB31" t="s">
        <v>31</v>
      </c>
      <c r="AC31">
        <f ca="1">YEAR(TODAY())-Table1[[#This Row],[Year_Birth]]</f>
        <v>49</v>
      </c>
      <c r="AD31" t="str">
        <f ca="1">IF(Table1[[#This Row],[Age ]]&lt;=24, "18-24", IF(Table1[[#This Row],[Age ]]&lt;=34, "25-34", IF(Table1[[#This Row],[Age ]]&lt;=44, "35-44", IF(Table1[[#This Row],[Age ]]&lt;=54, "45-54", "55+"))))</f>
        <v>45-54</v>
      </c>
      <c r="AE31" t="str" cm="1">
        <f t="array" ref="AE31">IF(Table1[[#This Row],[ Income ]]&lt;=20000, "0-20000", IF(Table1[[#This Row],[ Income ]]&lt;=40000, "20000-40000", IF(Table1[[#This Row],[ Income ]] &lt;=60000, "40000-60000", IF(Table1[[#This Row],[ Income ]]&lt;=80000, "60000-80000",IF(Table1[[#This Row],[ Income ]] &lt;=100000, "80000-100000", IF(Table1[[#This Row],[ Income ]] &gt;=100000, "&gt;100000",I))))))</f>
        <v>60000-80000</v>
      </c>
      <c r="AF31" t="str">
        <f>IF( Table1[[#This Row],[NumDealsPurchases]]=5, "&lt;5", IF(Table1[[#This Row],[NumDealsPurchases]]&lt;=10, "5-10", IF(Table1[[#This Row],[NumDealsPurchases]]&lt;=15, "10-15")))</f>
        <v>5-10</v>
      </c>
      <c r="AG31" t="str">
        <f>IF( Table1[[#This Row],[NumWebPurchases]]=5, "&lt;5", IF(Table1[[#This Row],[NumWebPurchases]]&lt;=10, "5-10", IF(Table1[[#This Row],[NumWebPurchases]]&lt;=15, "10-15",IF(Table1[[#This Row],[NumWebPurchases]]&lt;=20, "15-20",IF(Table1[[#This Row],[NumWebPurchases]]&lt;=25, "20-25",IF(Table1[[#This Row],[NumWebPurchases]]&lt;=30, "25-30"))))))</f>
        <v>&lt;5</v>
      </c>
      <c r="AH3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1" t="str">
        <f>IF( Table1[[#This Row],[NumStorePurchases]]=5, "&lt;5", IF(Table1[[#This Row],[NumStorePurchases]]&lt;=10, "5-10", IF(Table1[[#This Row],[NumStorePurchases]]&lt;=15, "10-15")))</f>
        <v>5-10</v>
      </c>
      <c r="AJ31" t="str">
        <f>IF( Table1[[#This Row],[NumWebVisitsMonth]]=5, "&lt;5", IF(Table1[[#This Row],[NumWebVisitsMonth]]&lt;=10, "5-10", IF(Table1[[#This Row],[NumWebVisitsMonth]]&lt;=15, "10-15",IF(Table1[[#This Row],[NumWebVisitsMonth]]&lt;=20, "15-20",IF(Table1[[#This Row],[NumWebVisitsMonth]]&lt;=25, "20-25",IF(Table1[[#This Row],[NumWebVisitsMonth]]&lt;=30, "25-30"))))))</f>
        <v>5-10</v>
      </c>
      <c r="AK31" t="str">
        <f>TEXT(Table1[[#This Row],[Date_Customer]],"mmm")</f>
        <v>May</v>
      </c>
      <c r="AL31" t="str">
        <f>TEXT(Table1[[#This Row],[Date_Customer]],"DDDD")</f>
        <v>Saturday</v>
      </c>
      <c r="AM31">
        <f>YEAR(Table1[[#This Row],[Date_Customer]])</f>
        <v>2014</v>
      </c>
    </row>
    <row r="32" spans="1:39" x14ac:dyDescent="0.25">
      <c r="A32">
        <v>8890</v>
      </c>
      <c r="B32">
        <v>1971</v>
      </c>
      <c r="C32" t="s">
        <v>36</v>
      </c>
      <c r="D32" t="s">
        <v>28</v>
      </c>
      <c r="E32" s="2">
        <v>65808</v>
      </c>
      <c r="F32">
        <v>1</v>
      </c>
      <c r="G32">
        <v>1</v>
      </c>
      <c r="H32" s="1">
        <v>41789</v>
      </c>
      <c r="I32">
        <v>1</v>
      </c>
      <c r="J32" s="3">
        <v>155</v>
      </c>
      <c r="K32" s="3">
        <v>7</v>
      </c>
      <c r="L32" s="3">
        <v>80</v>
      </c>
      <c r="M32" s="3">
        <v>13</v>
      </c>
      <c r="N32" s="3">
        <v>7</v>
      </c>
      <c r="O32" s="3">
        <v>10</v>
      </c>
      <c r="P32" s="4">
        <v>3</v>
      </c>
      <c r="Q32" s="4">
        <v>5</v>
      </c>
      <c r="R32" s="4">
        <v>1</v>
      </c>
      <c r="S32" s="4">
        <v>5</v>
      </c>
      <c r="T32" s="4">
        <v>6</v>
      </c>
      <c r="U32">
        <v>0</v>
      </c>
      <c r="V32">
        <v>0</v>
      </c>
      <c r="W32">
        <v>0</v>
      </c>
      <c r="X32">
        <v>0</v>
      </c>
      <c r="Y32">
        <v>0</v>
      </c>
      <c r="Z32">
        <v>0</v>
      </c>
      <c r="AA32">
        <v>0</v>
      </c>
      <c r="AB32" t="s">
        <v>29</v>
      </c>
      <c r="AC32">
        <f ca="1">YEAR(TODAY())-Table1[[#This Row],[Year_Birth]]</f>
        <v>53</v>
      </c>
      <c r="AD32" t="str">
        <f ca="1">IF(Table1[[#This Row],[Age ]]&lt;=24, "18-24", IF(Table1[[#This Row],[Age ]]&lt;=34, "25-34", IF(Table1[[#This Row],[Age ]]&lt;=44, "35-44", IF(Table1[[#This Row],[Age ]]&lt;=54, "45-54", "55+"))))</f>
        <v>45-54</v>
      </c>
      <c r="AE32" t="str" cm="1">
        <f t="array" ref="AE32">IF(Table1[[#This Row],[ Income ]]&lt;=20000, "0-20000", IF(Table1[[#This Row],[ Income ]]&lt;=40000, "20000-40000", IF(Table1[[#This Row],[ Income ]] &lt;=60000, "40000-60000", IF(Table1[[#This Row],[ Income ]]&lt;=80000, "60000-80000",IF(Table1[[#This Row],[ Income ]] &lt;=100000, "80000-100000", IF(Table1[[#This Row],[ Income ]] &gt;=100000, "&gt;100000",I))))))</f>
        <v>60000-80000</v>
      </c>
      <c r="AF32" t="str">
        <f>IF( Table1[[#This Row],[NumDealsPurchases]]=5, "&lt;5", IF(Table1[[#This Row],[NumDealsPurchases]]&lt;=10, "5-10", IF(Table1[[#This Row],[NumDealsPurchases]]&lt;=15, "10-15")))</f>
        <v>5-10</v>
      </c>
      <c r="AG32" t="str">
        <f>IF( Table1[[#This Row],[NumWebPurchases]]=5, "&lt;5", IF(Table1[[#This Row],[NumWebPurchases]]&lt;=10, "5-10", IF(Table1[[#This Row],[NumWebPurchases]]&lt;=15, "10-15",IF(Table1[[#This Row],[NumWebPurchases]]&lt;=20, "15-20",IF(Table1[[#This Row],[NumWebPurchases]]&lt;=25, "20-25",IF(Table1[[#This Row],[NumWebPurchases]]&lt;=30, "25-30"))))))</f>
        <v>&lt;5</v>
      </c>
      <c r="AH3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2" t="str">
        <f>IF( Table1[[#This Row],[NumStorePurchases]]=5, "&lt;5", IF(Table1[[#This Row],[NumStorePurchases]]&lt;=10, "5-10", IF(Table1[[#This Row],[NumStorePurchases]]&lt;=15, "10-15")))</f>
        <v>&lt;5</v>
      </c>
      <c r="AJ32" t="str">
        <f>IF( Table1[[#This Row],[NumWebVisitsMonth]]=5, "&lt;5", IF(Table1[[#This Row],[NumWebVisitsMonth]]&lt;=10, "5-10", IF(Table1[[#This Row],[NumWebVisitsMonth]]&lt;=15, "10-15",IF(Table1[[#This Row],[NumWebVisitsMonth]]&lt;=20, "15-20",IF(Table1[[#This Row],[NumWebVisitsMonth]]&lt;=25, "20-25",IF(Table1[[#This Row],[NumWebVisitsMonth]]&lt;=30, "25-30"))))))</f>
        <v>5-10</v>
      </c>
      <c r="AK32" t="str">
        <f>TEXT(Table1[[#This Row],[Date_Customer]],"mmm")</f>
        <v>May</v>
      </c>
      <c r="AL32" t="str">
        <f>TEXT(Table1[[#This Row],[Date_Customer]],"DDDD")</f>
        <v>Friday</v>
      </c>
      <c r="AM32">
        <f>YEAR(Table1[[#This Row],[Date_Customer]])</f>
        <v>2014</v>
      </c>
    </row>
    <row r="33" spans="1:39" x14ac:dyDescent="0.25">
      <c r="A33">
        <v>9264</v>
      </c>
      <c r="B33">
        <v>1986</v>
      </c>
      <c r="C33" t="s">
        <v>27</v>
      </c>
      <c r="D33" t="s">
        <v>32</v>
      </c>
      <c r="E33" s="2">
        <v>79529</v>
      </c>
      <c r="F33">
        <v>0</v>
      </c>
      <c r="G33">
        <v>0</v>
      </c>
      <c r="H33" s="1">
        <v>41756</v>
      </c>
      <c r="I33">
        <v>1</v>
      </c>
      <c r="J33" s="3">
        <v>423</v>
      </c>
      <c r="K33" s="3">
        <v>42</v>
      </c>
      <c r="L33" s="3">
        <v>706</v>
      </c>
      <c r="M33" s="3">
        <v>73</v>
      </c>
      <c r="N33" s="3">
        <v>197</v>
      </c>
      <c r="O33" s="3">
        <v>197</v>
      </c>
      <c r="P33" s="4">
        <v>1</v>
      </c>
      <c r="Q33" s="4">
        <v>4</v>
      </c>
      <c r="R33" s="4">
        <v>8</v>
      </c>
      <c r="S33" s="4">
        <v>9</v>
      </c>
      <c r="T33" s="4">
        <v>2</v>
      </c>
      <c r="U33">
        <v>0</v>
      </c>
      <c r="V33">
        <v>0</v>
      </c>
      <c r="W33">
        <v>0</v>
      </c>
      <c r="X33">
        <v>0</v>
      </c>
      <c r="Y33">
        <v>0</v>
      </c>
      <c r="Z33">
        <v>0</v>
      </c>
      <c r="AA33">
        <v>0</v>
      </c>
      <c r="AB33" t="s">
        <v>31</v>
      </c>
      <c r="AC33">
        <f ca="1">YEAR(TODAY())-Table1[[#This Row],[Year_Birth]]</f>
        <v>38</v>
      </c>
      <c r="AD33" t="str">
        <f ca="1">IF(Table1[[#This Row],[Age ]]&lt;=24, "18-24", IF(Table1[[#This Row],[Age ]]&lt;=34, "25-34", IF(Table1[[#This Row],[Age ]]&lt;=44, "35-44", IF(Table1[[#This Row],[Age ]]&lt;=54, "45-54", "55+"))))</f>
        <v>35-44</v>
      </c>
      <c r="AE33" t="str" cm="1">
        <f t="array" ref="AE33">IF(Table1[[#This Row],[ Income ]]&lt;=20000, "0-20000", IF(Table1[[#This Row],[ Income ]]&lt;=40000, "20000-40000", IF(Table1[[#This Row],[ Income ]] &lt;=60000, "40000-60000", IF(Table1[[#This Row],[ Income ]]&lt;=80000, "60000-80000",IF(Table1[[#This Row],[ Income ]] &lt;=100000, "80000-100000", IF(Table1[[#This Row],[ Income ]] &gt;=100000, "&gt;100000",I))))))</f>
        <v>60000-80000</v>
      </c>
      <c r="AF33" t="str">
        <f>IF( Table1[[#This Row],[NumDealsPurchases]]=5, "&lt;5", IF(Table1[[#This Row],[NumDealsPurchases]]&lt;=10, "5-10", IF(Table1[[#This Row],[NumDealsPurchases]]&lt;=15, "10-15")))</f>
        <v>5-10</v>
      </c>
      <c r="AG33" t="str">
        <f>IF( Table1[[#This Row],[NumWebPurchases]]=5, "&lt;5", IF(Table1[[#This Row],[NumWebPurchases]]&lt;=10, "5-10", IF(Table1[[#This Row],[NumWebPurchases]]&lt;=15, "10-15",IF(Table1[[#This Row],[NumWebPurchases]]&lt;=20, "15-20",IF(Table1[[#This Row],[NumWebPurchases]]&lt;=25, "20-25",IF(Table1[[#This Row],[NumWebPurchases]]&lt;=30, "25-30"))))))</f>
        <v>5-10</v>
      </c>
      <c r="AH3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3" t="str">
        <f>IF( Table1[[#This Row],[NumStorePurchases]]=5, "&lt;5", IF(Table1[[#This Row],[NumStorePurchases]]&lt;=10, "5-10", IF(Table1[[#This Row],[NumStorePurchases]]&lt;=15, "10-15")))</f>
        <v>5-10</v>
      </c>
      <c r="AJ33" t="str">
        <f>IF( Table1[[#This Row],[NumWebVisitsMonth]]=5, "&lt;5", IF(Table1[[#This Row],[NumWebVisitsMonth]]&lt;=10, "5-10", IF(Table1[[#This Row],[NumWebVisitsMonth]]&lt;=15, "10-15",IF(Table1[[#This Row],[NumWebVisitsMonth]]&lt;=20, "15-20",IF(Table1[[#This Row],[NumWebVisitsMonth]]&lt;=25, "20-25",IF(Table1[[#This Row],[NumWebVisitsMonth]]&lt;=30, "25-30"))))))</f>
        <v>5-10</v>
      </c>
      <c r="AK33" t="str">
        <f>TEXT(Table1[[#This Row],[Date_Customer]],"mmm")</f>
        <v>Apr</v>
      </c>
      <c r="AL33" t="str">
        <f>TEXT(Table1[[#This Row],[Date_Customer]],"DDDD")</f>
        <v>Sunday</v>
      </c>
      <c r="AM33">
        <f>YEAR(Table1[[#This Row],[Date_Customer]])</f>
        <v>2014</v>
      </c>
    </row>
    <row r="34" spans="1:39" x14ac:dyDescent="0.25">
      <c r="A34">
        <v>5824</v>
      </c>
      <c r="B34">
        <v>1972</v>
      </c>
      <c r="C34" t="s">
        <v>36</v>
      </c>
      <c r="D34" t="s">
        <v>34</v>
      </c>
      <c r="E34" s="2">
        <v>34578</v>
      </c>
      <c r="F34">
        <v>2</v>
      </c>
      <c r="G34">
        <v>1</v>
      </c>
      <c r="H34" s="1">
        <v>41740</v>
      </c>
      <c r="I34">
        <v>1</v>
      </c>
      <c r="J34" s="3">
        <v>7</v>
      </c>
      <c r="K34" s="3">
        <v>0</v>
      </c>
      <c r="L34" s="3">
        <v>1</v>
      </c>
      <c r="M34" s="3">
        <v>0</v>
      </c>
      <c r="N34" s="3">
        <v>0</v>
      </c>
      <c r="O34" s="3">
        <v>0</v>
      </c>
      <c r="P34" s="4">
        <v>1</v>
      </c>
      <c r="Q34" s="4">
        <v>1</v>
      </c>
      <c r="R34" s="4">
        <v>0</v>
      </c>
      <c r="S34" s="4">
        <v>2</v>
      </c>
      <c r="T34" s="4">
        <v>6</v>
      </c>
      <c r="U34">
        <v>0</v>
      </c>
      <c r="V34">
        <v>0</v>
      </c>
      <c r="W34">
        <v>0</v>
      </c>
      <c r="X34">
        <v>0</v>
      </c>
      <c r="Y34">
        <v>0</v>
      </c>
      <c r="Z34">
        <v>0</v>
      </c>
      <c r="AA34">
        <v>0</v>
      </c>
      <c r="AB34" t="s">
        <v>35</v>
      </c>
      <c r="AC34">
        <f ca="1">YEAR(TODAY())-Table1[[#This Row],[Year_Birth]]</f>
        <v>52</v>
      </c>
      <c r="AD34" t="str">
        <f ca="1">IF(Table1[[#This Row],[Age ]]&lt;=24, "18-24", IF(Table1[[#This Row],[Age ]]&lt;=34, "25-34", IF(Table1[[#This Row],[Age ]]&lt;=44, "35-44", IF(Table1[[#This Row],[Age ]]&lt;=54, "45-54", "55+"))))</f>
        <v>45-54</v>
      </c>
      <c r="AE34" t="str" cm="1">
        <f t="array" ref="AE34">IF(Table1[[#This Row],[ Income ]]&lt;=20000, "0-20000", IF(Table1[[#This Row],[ Income ]]&lt;=40000, "20000-40000", IF(Table1[[#This Row],[ Income ]] &lt;=60000, "40000-60000", IF(Table1[[#This Row],[ Income ]]&lt;=80000, "60000-80000",IF(Table1[[#This Row],[ Income ]] &lt;=100000, "80000-100000", IF(Table1[[#This Row],[ Income ]] &gt;=100000, "&gt;100000",I))))))</f>
        <v>20000-40000</v>
      </c>
      <c r="AF34" t="str">
        <f>IF( Table1[[#This Row],[NumDealsPurchases]]=5, "&lt;5", IF(Table1[[#This Row],[NumDealsPurchases]]&lt;=10, "5-10", IF(Table1[[#This Row],[NumDealsPurchases]]&lt;=15, "10-15")))</f>
        <v>5-10</v>
      </c>
      <c r="AG34" t="str">
        <f>IF( Table1[[#This Row],[NumWebPurchases]]=5, "&lt;5", IF(Table1[[#This Row],[NumWebPurchases]]&lt;=10, "5-10", IF(Table1[[#This Row],[NumWebPurchases]]&lt;=15, "10-15",IF(Table1[[#This Row],[NumWebPurchases]]&lt;=20, "15-20",IF(Table1[[#This Row],[NumWebPurchases]]&lt;=25, "20-25",IF(Table1[[#This Row],[NumWebPurchases]]&lt;=30, "25-30"))))))</f>
        <v>5-10</v>
      </c>
      <c r="AH3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4" t="str">
        <f>IF( Table1[[#This Row],[NumStorePurchases]]=5, "&lt;5", IF(Table1[[#This Row],[NumStorePurchases]]&lt;=10, "5-10", IF(Table1[[#This Row],[NumStorePurchases]]&lt;=15, "10-15")))</f>
        <v>5-10</v>
      </c>
      <c r="AJ34" t="str">
        <f>IF( Table1[[#This Row],[NumWebVisitsMonth]]=5, "&lt;5", IF(Table1[[#This Row],[NumWebVisitsMonth]]&lt;=10, "5-10", IF(Table1[[#This Row],[NumWebVisitsMonth]]&lt;=15, "10-15",IF(Table1[[#This Row],[NumWebVisitsMonth]]&lt;=20, "15-20",IF(Table1[[#This Row],[NumWebVisitsMonth]]&lt;=25, "20-25",IF(Table1[[#This Row],[NumWebVisitsMonth]]&lt;=30, "25-30"))))))</f>
        <v>5-10</v>
      </c>
      <c r="AK34" t="str">
        <f>TEXT(Table1[[#This Row],[Date_Customer]],"mmm")</f>
        <v>Apr</v>
      </c>
      <c r="AL34" t="str">
        <f>TEXT(Table1[[#This Row],[Date_Customer]],"DDDD")</f>
        <v>Friday</v>
      </c>
      <c r="AM34">
        <f>YEAR(Table1[[#This Row],[Date_Customer]])</f>
        <v>2014</v>
      </c>
    </row>
    <row r="35" spans="1:39" x14ac:dyDescent="0.25">
      <c r="A35">
        <v>5794</v>
      </c>
      <c r="B35">
        <v>1974</v>
      </c>
      <c r="C35" t="s">
        <v>36</v>
      </c>
      <c r="D35" t="s">
        <v>32</v>
      </c>
      <c r="E35" s="2">
        <v>46374</v>
      </c>
      <c r="F35">
        <v>0</v>
      </c>
      <c r="G35">
        <v>1</v>
      </c>
      <c r="H35" s="1">
        <v>41715</v>
      </c>
      <c r="I35">
        <v>1</v>
      </c>
      <c r="J35" s="3">
        <v>408</v>
      </c>
      <c r="K35" s="3">
        <v>0</v>
      </c>
      <c r="L35" s="3">
        <v>21</v>
      </c>
      <c r="M35" s="3">
        <v>0</v>
      </c>
      <c r="N35" s="3">
        <v>0</v>
      </c>
      <c r="O35" s="3">
        <v>17</v>
      </c>
      <c r="P35" s="4">
        <v>3</v>
      </c>
      <c r="Q35" s="4">
        <v>7</v>
      </c>
      <c r="R35" s="4">
        <v>1</v>
      </c>
      <c r="S35" s="4">
        <v>7</v>
      </c>
      <c r="T35" s="4">
        <v>8</v>
      </c>
      <c r="U35">
        <v>0</v>
      </c>
      <c r="V35">
        <v>1</v>
      </c>
      <c r="W35">
        <v>0</v>
      </c>
      <c r="X35">
        <v>1</v>
      </c>
      <c r="Y35">
        <v>0</v>
      </c>
      <c r="Z35">
        <v>1</v>
      </c>
      <c r="AA35">
        <v>0</v>
      </c>
      <c r="AB35" t="s">
        <v>39</v>
      </c>
      <c r="AC35">
        <f ca="1">YEAR(TODAY())-Table1[[#This Row],[Year_Birth]]</f>
        <v>50</v>
      </c>
      <c r="AD35" t="str">
        <f ca="1">IF(Table1[[#This Row],[Age ]]&lt;=24, "18-24", IF(Table1[[#This Row],[Age ]]&lt;=34, "25-34", IF(Table1[[#This Row],[Age ]]&lt;=44, "35-44", IF(Table1[[#This Row],[Age ]]&lt;=54, "45-54", "55+"))))</f>
        <v>45-54</v>
      </c>
      <c r="AE35" t="str" cm="1">
        <f t="array" ref="AE35">IF(Table1[[#This Row],[ Income ]]&lt;=20000, "0-20000", IF(Table1[[#This Row],[ Income ]]&lt;=40000, "20000-40000", IF(Table1[[#This Row],[ Income ]] &lt;=60000, "40000-60000", IF(Table1[[#This Row],[ Income ]]&lt;=80000, "60000-80000",IF(Table1[[#This Row],[ Income ]] &lt;=100000, "80000-100000", IF(Table1[[#This Row],[ Income ]] &gt;=100000, "&gt;100000",I))))))</f>
        <v>40000-60000</v>
      </c>
      <c r="AF35" t="str">
        <f>IF( Table1[[#This Row],[NumDealsPurchases]]=5, "&lt;5", IF(Table1[[#This Row],[NumDealsPurchases]]&lt;=10, "5-10", IF(Table1[[#This Row],[NumDealsPurchases]]&lt;=15, "10-15")))</f>
        <v>5-10</v>
      </c>
      <c r="AG35" t="str">
        <f>IF( Table1[[#This Row],[NumWebPurchases]]=5, "&lt;5", IF(Table1[[#This Row],[NumWebPurchases]]&lt;=10, "5-10", IF(Table1[[#This Row],[NumWebPurchases]]&lt;=15, "10-15",IF(Table1[[#This Row],[NumWebPurchases]]&lt;=20, "15-20",IF(Table1[[#This Row],[NumWebPurchases]]&lt;=25, "20-25",IF(Table1[[#This Row],[NumWebPurchases]]&lt;=30, "25-30"))))))</f>
        <v>5-10</v>
      </c>
      <c r="AH3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5" t="str">
        <f>IF( Table1[[#This Row],[NumStorePurchases]]=5, "&lt;5", IF(Table1[[#This Row],[NumStorePurchases]]&lt;=10, "5-10", IF(Table1[[#This Row],[NumStorePurchases]]&lt;=15, "10-15")))</f>
        <v>5-10</v>
      </c>
      <c r="AJ35" t="str">
        <f>IF( Table1[[#This Row],[NumWebVisitsMonth]]=5, "&lt;5", IF(Table1[[#This Row],[NumWebVisitsMonth]]&lt;=10, "5-10", IF(Table1[[#This Row],[NumWebVisitsMonth]]&lt;=15, "10-15",IF(Table1[[#This Row],[NumWebVisitsMonth]]&lt;=20, "15-20",IF(Table1[[#This Row],[NumWebVisitsMonth]]&lt;=25, "20-25",IF(Table1[[#This Row],[NumWebVisitsMonth]]&lt;=30, "25-30"))))))</f>
        <v>5-10</v>
      </c>
      <c r="AK35" t="str">
        <f>TEXT(Table1[[#This Row],[Date_Customer]],"mmm")</f>
        <v>Mar</v>
      </c>
      <c r="AL35" t="str">
        <f>TEXT(Table1[[#This Row],[Date_Customer]],"DDDD")</f>
        <v>Monday</v>
      </c>
      <c r="AM35">
        <f>YEAR(Table1[[#This Row],[Date_Customer]])</f>
        <v>2014</v>
      </c>
    </row>
    <row r="36" spans="1:39" x14ac:dyDescent="0.25">
      <c r="A36">
        <v>3068</v>
      </c>
      <c r="B36">
        <v>1990</v>
      </c>
      <c r="C36" t="s">
        <v>27</v>
      </c>
      <c r="D36" t="s">
        <v>32</v>
      </c>
      <c r="E36" s="2">
        <v>18351</v>
      </c>
      <c r="F36">
        <v>0</v>
      </c>
      <c r="G36">
        <v>0</v>
      </c>
      <c r="H36" s="1">
        <v>41576</v>
      </c>
      <c r="I36">
        <v>1</v>
      </c>
      <c r="J36" s="3">
        <v>1</v>
      </c>
      <c r="K36" s="3">
        <v>12</v>
      </c>
      <c r="L36" s="3">
        <v>9</v>
      </c>
      <c r="M36" s="3">
        <v>0</v>
      </c>
      <c r="N36" s="3">
        <v>14</v>
      </c>
      <c r="O36" s="3">
        <v>7</v>
      </c>
      <c r="P36" s="4">
        <v>1</v>
      </c>
      <c r="Q36" s="4">
        <v>2</v>
      </c>
      <c r="R36" s="4">
        <v>0</v>
      </c>
      <c r="S36" s="4">
        <v>3</v>
      </c>
      <c r="T36" s="4">
        <v>7</v>
      </c>
      <c r="U36">
        <v>0</v>
      </c>
      <c r="V36">
        <v>0</v>
      </c>
      <c r="W36">
        <v>0</v>
      </c>
      <c r="X36">
        <v>0</v>
      </c>
      <c r="Y36">
        <v>0</v>
      </c>
      <c r="Z36">
        <v>0</v>
      </c>
      <c r="AA36">
        <v>0</v>
      </c>
      <c r="AB36" t="s">
        <v>29</v>
      </c>
      <c r="AC36">
        <f ca="1">YEAR(TODAY())-Table1[[#This Row],[Year_Birth]]</f>
        <v>34</v>
      </c>
      <c r="AD36" t="str">
        <f ca="1">IF(Table1[[#This Row],[Age ]]&lt;=24, "18-24", IF(Table1[[#This Row],[Age ]]&lt;=34, "25-34", IF(Table1[[#This Row],[Age ]]&lt;=44, "35-44", IF(Table1[[#This Row],[Age ]]&lt;=54, "45-54", "55+"))))</f>
        <v>25-34</v>
      </c>
      <c r="AE36" t="str" cm="1">
        <f t="array" ref="AE36">IF(Table1[[#This Row],[ Income ]]&lt;=20000, "0-20000", IF(Table1[[#This Row],[ Income ]]&lt;=40000, "20000-40000", IF(Table1[[#This Row],[ Income ]] &lt;=60000, "40000-60000", IF(Table1[[#This Row],[ Income ]]&lt;=80000, "60000-80000",IF(Table1[[#This Row],[ Income ]] &lt;=100000, "80000-100000", IF(Table1[[#This Row],[ Income ]] &gt;=100000, "&gt;100000",I))))))</f>
        <v>0-20000</v>
      </c>
      <c r="AF36" t="str">
        <f>IF( Table1[[#This Row],[NumDealsPurchases]]=5, "&lt;5", IF(Table1[[#This Row],[NumDealsPurchases]]&lt;=10, "5-10", IF(Table1[[#This Row],[NumDealsPurchases]]&lt;=15, "10-15")))</f>
        <v>5-10</v>
      </c>
      <c r="AG36" t="str">
        <f>IF( Table1[[#This Row],[NumWebPurchases]]=5, "&lt;5", IF(Table1[[#This Row],[NumWebPurchases]]&lt;=10, "5-10", IF(Table1[[#This Row],[NumWebPurchases]]&lt;=15, "10-15",IF(Table1[[#This Row],[NumWebPurchases]]&lt;=20, "15-20",IF(Table1[[#This Row],[NumWebPurchases]]&lt;=25, "20-25",IF(Table1[[#This Row],[NumWebPurchases]]&lt;=30, "25-30"))))))</f>
        <v>5-10</v>
      </c>
      <c r="AH3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6" t="str">
        <f>IF( Table1[[#This Row],[NumStorePurchases]]=5, "&lt;5", IF(Table1[[#This Row],[NumStorePurchases]]&lt;=10, "5-10", IF(Table1[[#This Row],[NumStorePurchases]]&lt;=15, "10-15")))</f>
        <v>5-10</v>
      </c>
      <c r="AJ36" t="str">
        <f>IF( Table1[[#This Row],[NumWebVisitsMonth]]=5, "&lt;5", IF(Table1[[#This Row],[NumWebVisitsMonth]]&lt;=10, "5-10", IF(Table1[[#This Row],[NumWebVisitsMonth]]&lt;=15, "10-15",IF(Table1[[#This Row],[NumWebVisitsMonth]]&lt;=20, "15-20",IF(Table1[[#This Row],[NumWebVisitsMonth]]&lt;=25, "20-25",IF(Table1[[#This Row],[NumWebVisitsMonth]]&lt;=30, "25-30"))))))</f>
        <v>5-10</v>
      </c>
      <c r="AK36" t="str">
        <f>TEXT(Table1[[#This Row],[Date_Customer]],"mmm")</f>
        <v>Oct</v>
      </c>
      <c r="AL36" t="str">
        <f>TEXT(Table1[[#This Row],[Date_Customer]],"DDDD")</f>
        <v>Tuesday</v>
      </c>
      <c r="AM36">
        <f>YEAR(Table1[[#This Row],[Date_Customer]])</f>
        <v>2013</v>
      </c>
    </row>
    <row r="37" spans="1:39" x14ac:dyDescent="0.25">
      <c r="A37">
        <v>7962</v>
      </c>
      <c r="B37">
        <v>1987</v>
      </c>
      <c r="C37" t="s">
        <v>36</v>
      </c>
      <c r="D37" t="s">
        <v>30</v>
      </c>
      <c r="E37" s="2">
        <v>95169</v>
      </c>
      <c r="F37">
        <v>0</v>
      </c>
      <c r="G37">
        <v>0</v>
      </c>
      <c r="H37" s="1">
        <v>41556</v>
      </c>
      <c r="I37">
        <v>1</v>
      </c>
      <c r="J37" s="3">
        <v>1285</v>
      </c>
      <c r="K37" s="3">
        <v>21</v>
      </c>
      <c r="L37" s="3">
        <v>449</v>
      </c>
      <c r="M37" s="3">
        <v>106</v>
      </c>
      <c r="N37" s="3">
        <v>20</v>
      </c>
      <c r="O37" s="3">
        <v>20</v>
      </c>
      <c r="P37" s="4">
        <v>1</v>
      </c>
      <c r="Q37" s="4">
        <v>4</v>
      </c>
      <c r="R37" s="4">
        <v>3</v>
      </c>
      <c r="S37" s="4">
        <v>4</v>
      </c>
      <c r="T37" s="4">
        <v>1</v>
      </c>
      <c r="U37">
        <v>0</v>
      </c>
      <c r="V37">
        <v>0</v>
      </c>
      <c r="W37">
        <v>1</v>
      </c>
      <c r="X37">
        <v>1</v>
      </c>
      <c r="Y37">
        <v>0</v>
      </c>
      <c r="Z37">
        <v>1</v>
      </c>
      <c r="AA37">
        <v>0</v>
      </c>
      <c r="AB37" t="s">
        <v>29</v>
      </c>
      <c r="AC37">
        <f ca="1">YEAR(TODAY())-Table1[[#This Row],[Year_Birth]]</f>
        <v>37</v>
      </c>
      <c r="AD37" t="str">
        <f ca="1">IF(Table1[[#This Row],[Age ]]&lt;=24, "18-24", IF(Table1[[#This Row],[Age ]]&lt;=34, "25-34", IF(Table1[[#This Row],[Age ]]&lt;=44, "35-44", IF(Table1[[#This Row],[Age ]]&lt;=54, "45-54", "55+"))))</f>
        <v>35-44</v>
      </c>
      <c r="AE37" t="str" cm="1">
        <f t="array" ref="AE37">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37" t="str">
        <f>IF( Table1[[#This Row],[NumDealsPurchases]]=5, "&lt;5", IF(Table1[[#This Row],[NumDealsPurchases]]&lt;=10, "5-10", IF(Table1[[#This Row],[NumDealsPurchases]]&lt;=15, "10-15")))</f>
        <v>5-10</v>
      </c>
      <c r="AG37" t="str">
        <f>IF( Table1[[#This Row],[NumWebPurchases]]=5, "&lt;5", IF(Table1[[#This Row],[NumWebPurchases]]&lt;=10, "5-10", IF(Table1[[#This Row],[NumWebPurchases]]&lt;=15, "10-15",IF(Table1[[#This Row],[NumWebPurchases]]&lt;=20, "15-20",IF(Table1[[#This Row],[NumWebPurchases]]&lt;=25, "20-25",IF(Table1[[#This Row],[NumWebPurchases]]&lt;=30, "25-30"))))))</f>
        <v>5-10</v>
      </c>
      <c r="AH3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7" t="str">
        <f>IF( Table1[[#This Row],[NumStorePurchases]]=5, "&lt;5", IF(Table1[[#This Row],[NumStorePurchases]]&lt;=10, "5-10", IF(Table1[[#This Row],[NumStorePurchases]]&lt;=15, "10-15")))</f>
        <v>5-10</v>
      </c>
      <c r="AJ37" t="str">
        <f>IF( Table1[[#This Row],[NumWebVisitsMonth]]=5, "&lt;5", IF(Table1[[#This Row],[NumWebVisitsMonth]]&lt;=10, "5-10", IF(Table1[[#This Row],[NumWebVisitsMonth]]&lt;=15, "10-15",IF(Table1[[#This Row],[NumWebVisitsMonth]]&lt;=20, "15-20",IF(Table1[[#This Row],[NumWebVisitsMonth]]&lt;=25, "20-25",IF(Table1[[#This Row],[NumWebVisitsMonth]]&lt;=30, "25-30"))))))</f>
        <v>5-10</v>
      </c>
      <c r="AK37" t="str">
        <f>TEXT(Table1[[#This Row],[Date_Customer]],"mmm")</f>
        <v>Oct</v>
      </c>
      <c r="AL37" t="str">
        <f>TEXT(Table1[[#This Row],[Date_Customer]],"DDDD")</f>
        <v>Wednesday</v>
      </c>
      <c r="AM37">
        <f>YEAR(Table1[[#This Row],[Date_Customer]])</f>
        <v>2013</v>
      </c>
    </row>
    <row r="38" spans="1:39" x14ac:dyDescent="0.25">
      <c r="A38">
        <v>2681</v>
      </c>
      <c r="B38">
        <v>1984</v>
      </c>
      <c r="C38" t="s">
        <v>37</v>
      </c>
      <c r="D38" t="s">
        <v>32</v>
      </c>
      <c r="E38" s="2">
        <v>65370</v>
      </c>
      <c r="F38">
        <v>0</v>
      </c>
      <c r="G38">
        <v>0</v>
      </c>
      <c r="H38" s="1">
        <v>41487</v>
      </c>
      <c r="I38">
        <v>1</v>
      </c>
      <c r="J38" s="3">
        <v>71</v>
      </c>
      <c r="K38" s="3">
        <v>22</v>
      </c>
      <c r="L38" s="3">
        <v>112</v>
      </c>
      <c r="M38" s="3">
        <v>138</v>
      </c>
      <c r="N38" s="3">
        <v>89</v>
      </c>
      <c r="O38" s="3">
        <v>29</v>
      </c>
      <c r="P38" s="4">
        <v>1</v>
      </c>
      <c r="Q38" s="4">
        <v>2</v>
      </c>
      <c r="R38" s="4">
        <v>3</v>
      </c>
      <c r="S38" s="4">
        <v>13</v>
      </c>
      <c r="T38" s="4">
        <v>1</v>
      </c>
      <c r="U38">
        <v>0</v>
      </c>
      <c r="V38">
        <v>0</v>
      </c>
      <c r="W38">
        <v>0</v>
      </c>
      <c r="X38">
        <v>0</v>
      </c>
      <c r="Y38">
        <v>0</v>
      </c>
      <c r="Z38">
        <v>0</v>
      </c>
      <c r="AA38">
        <v>0</v>
      </c>
      <c r="AB38" t="s">
        <v>29</v>
      </c>
      <c r="AC38">
        <f ca="1">YEAR(TODAY())-Table1[[#This Row],[Year_Birth]]</f>
        <v>40</v>
      </c>
      <c r="AD38" t="str">
        <f ca="1">IF(Table1[[#This Row],[Age ]]&lt;=24, "18-24", IF(Table1[[#This Row],[Age ]]&lt;=34, "25-34", IF(Table1[[#This Row],[Age ]]&lt;=44, "35-44", IF(Table1[[#This Row],[Age ]]&lt;=54, "45-54", "55+"))))</f>
        <v>35-44</v>
      </c>
      <c r="AE38" t="str" cm="1">
        <f t="array" ref="AE38">IF(Table1[[#This Row],[ Income ]]&lt;=20000, "0-20000", IF(Table1[[#This Row],[ Income ]]&lt;=40000, "20000-40000", IF(Table1[[#This Row],[ Income ]] &lt;=60000, "40000-60000", IF(Table1[[#This Row],[ Income ]]&lt;=80000, "60000-80000",IF(Table1[[#This Row],[ Income ]] &lt;=100000, "80000-100000", IF(Table1[[#This Row],[ Income ]] &gt;=100000, "&gt;100000",I))))))</f>
        <v>60000-80000</v>
      </c>
      <c r="AF38" t="str">
        <f>IF( Table1[[#This Row],[NumDealsPurchases]]=5, "&lt;5", IF(Table1[[#This Row],[NumDealsPurchases]]&lt;=10, "5-10", IF(Table1[[#This Row],[NumDealsPurchases]]&lt;=15, "10-15")))</f>
        <v>5-10</v>
      </c>
      <c r="AG38" t="str">
        <f>IF( Table1[[#This Row],[NumWebPurchases]]=5, "&lt;5", IF(Table1[[#This Row],[NumWebPurchases]]&lt;=10, "5-10", IF(Table1[[#This Row],[NumWebPurchases]]&lt;=15, "10-15",IF(Table1[[#This Row],[NumWebPurchases]]&lt;=20, "15-20",IF(Table1[[#This Row],[NumWebPurchases]]&lt;=25, "20-25",IF(Table1[[#This Row],[NumWebPurchases]]&lt;=30, "25-30"))))))</f>
        <v>5-10</v>
      </c>
      <c r="AH3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8" t="str">
        <f>IF( Table1[[#This Row],[NumStorePurchases]]=5, "&lt;5", IF(Table1[[#This Row],[NumStorePurchases]]&lt;=10, "5-10", IF(Table1[[#This Row],[NumStorePurchases]]&lt;=15, "10-15")))</f>
        <v>10-15</v>
      </c>
      <c r="AJ38" t="str">
        <f>IF( Table1[[#This Row],[NumWebVisitsMonth]]=5, "&lt;5", IF(Table1[[#This Row],[NumWebVisitsMonth]]&lt;=10, "5-10", IF(Table1[[#This Row],[NumWebVisitsMonth]]&lt;=15, "10-15",IF(Table1[[#This Row],[NumWebVisitsMonth]]&lt;=20, "15-20",IF(Table1[[#This Row],[NumWebVisitsMonth]]&lt;=25, "20-25",IF(Table1[[#This Row],[NumWebVisitsMonth]]&lt;=30, "25-30"))))))</f>
        <v>5-10</v>
      </c>
      <c r="AK38" t="str">
        <f>TEXT(Table1[[#This Row],[Date_Customer]],"mmm")</f>
        <v>Aug</v>
      </c>
      <c r="AL38" t="str">
        <f>TEXT(Table1[[#This Row],[Date_Customer]],"DDDD")</f>
        <v>Thursday</v>
      </c>
      <c r="AM38">
        <f>YEAR(Table1[[#This Row],[Date_Customer]])</f>
        <v>2013</v>
      </c>
    </row>
    <row r="39" spans="1:39" x14ac:dyDescent="0.25">
      <c r="A39">
        <v>10141</v>
      </c>
      <c r="B39">
        <v>1960</v>
      </c>
      <c r="C39" t="s">
        <v>40</v>
      </c>
      <c r="D39" t="s">
        <v>28</v>
      </c>
      <c r="E39" s="2">
        <v>39228</v>
      </c>
      <c r="F39">
        <v>0</v>
      </c>
      <c r="G39">
        <v>0</v>
      </c>
      <c r="H39" s="1">
        <v>41404</v>
      </c>
      <c r="I39">
        <v>1</v>
      </c>
      <c r="J39" s="3">
        <v>7</v>
      </c>
      <c r="K39" s="3">
        <v>1</v>
      </c>
      <c r="L39" s="3">
        <v>6</v>
      </c>
      <c r="M39" s="3">
        <v>0</v>
      </c>
      <c r="N39" s="3">
        <v>3</v>
      </c>
      <c r="O39" s="3">
        <v>3</v>
      </c>
      <c r="P39" s="4">
        <v>1</v>
      </c>
      <c r="Q39" s="4">
        <v>0</v>
      </c>
      <c r="R39" s="4">
        <v>0</v>
      </c>
      <c r="S39" s="4">
        <v>3</v>
      </c>
      <c r="T39" s="4">
        <v>4</v>
      </c>
      <c r="U39">
        <v>0</v>
      </c>
      <c r="V39">
        <v>0</v>
      </c>
      <c r="W39">
        <v>0</v>
      </c>
      <c r="X39">
        <v>0</v>
      </c>
      <c r="Y39">
        <v>0</v>
      </c>
      <c r="Z39">
        <v>0</v>
      </c>
      <c r="AA39">
        <v>0</v>
      </c>
      <c r="AB39" t="s">
        <v>42</v>
      </c>
      <c r="AC39">
        <f ca="1">YEAR(TODAY())-Table1[[#This Row],[Year_Birth]]</f>
        <v>64</v>
      </c>
      <c r="AD39" t="str">
        <f ca="1">IF(Table1[[#This Row],[Age ]]&lt;=24, "18-24", IF(Table1[[#This Row],[Age ]]&lt;=34, "25-34", IF(Table1[[#This Row],[Age ]]&lt;=44, "35-44", IF(Table1[[#This Row],[Age ]]&lt;=54, "45-54", "55+"))))</f>
        <v>55+</v>
      </c>
      <c r="AE39" t="str" cm="1">
        <f t="array" ref="AE39">IF(Table1[[#This Row],[ Income ]]&lt;=20000, "0-20000", IF(Table1[[#This Row],[ Income ]]&lt;=40000, "20000-40000", IF(Table1[[#This Row],[ Income ]] &lt;=60000, "40000-60000", IF(Table1[[#This Row],[ Income ]]&lt;=80000, "60000-80000",IF(Table1[[#This Row],[ Income ]] &lt;=100000, "80000-100000", IF(Table1[[#This Row],[ Income ]] &gt;=100000, "&gt;100000",I))))))</f>
        <v>20000-40000</v>
      </c>
      <c r="AF39" t="str">
        <f>IF( Table1[[#This Row],[NumDealsPurchases]]=5, "&lt;5", IF(Table1[[#This Row],[NumDealsPurchases]]&lt;=10, "5-10", IF(Table1[[#This Row],[NumDealsPurchases]]&lt;=15, "10-15")))</f>
        <v>5-10</v>
      </c>
      <c r="AG39" t="str">
        <f>IF( Table1[[#This Row],[NumWebPurchases]]=5, "&lt;5", IF(Table1[[#This Row],[NumWebPurchases]]&lt;=10, "5-10", IF(Table1[[#This Row],[NumWebPurchases]]&lt;=15, "10-15",IF(Table1[[#This Row],[NumWebPurchases]]&lt;=20, "15-20",IF(Table1[[#This Row],[NumWebPurchases]]&lt;=25, "20-25",IF(Table1[[#This Row],[NumWebPurchases]]&lt;=30, "25-30"))))))</f>
        <v>5-10</v>
      </c>
      <c r="AH3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9" t="str">
        <f>IF( Table1[[#This Row],[NumStorePurchases]]=5, "&lt;5", IF(Table1[[#This Row],[NumStorePurchases]]&lt;=10, "5-10", IF(Table1[[#This Row],[NumStorePurchases]]&lt;=15, "10-15")))</f>
        <v>5-10</v>
      </c>
      <c r="AJ39" t="str">
        <f>IF( Table1[[#This Row],[NumWebVisitsMonth]]=5, "&lt;5", IF(Table1[[#This Row],[NumWebVisitsMonth]]&lt;=10, "5-10", IF(Table1[[#This Row],[NumWebVisitsMonth]]&lt;=15, "10-15",IF(Table1[[#This Row],[NumWebVisitsMonth]]&lt;=20, "15-20",IF(Table1[[#This Row],[NumWebVisitsMonth]]&lt;=25, "20-25",IF(Table1[[#This Row],[NumWebVisitsMonth]]&lt;=30, "25-30"))))))</f>
        <v>5-10</v>
      </c>
      <c r="AK39" t="str">
        <f>TEXT(Table1[[#This Row],[Date_Customer]],"mmm")</f>
        <v>May</v>
      </c>
      <c r="AL39" t="str">
        <f>TEXT(Table1[[#This Row],[Date_Customer]],"DDDD")</f>
        <v>Friday</v>
      </c>
      <c r="AM39">
        <f>YEAR(Table1[[#This Row],[Date_Customer]])</f>
        <v>2013</v>
      </c>
    </row>
    <row r="40" spans="1:39" x14ac:dyDescent="0.25">
      <c r="A40">
        <v>3725</v>
      </c>
      <c r="B40">
        <v>1961</v>
      </c>
      <c r="C40" t="s">
        <v>36</v>
      </c>
      <c r="D40" t="s">
        <v>30</v>
      </c>
      <c r="E40" s="2">
        <v>84865</v>
      </c>
      <c r="F40">
        <v>0</v>
      </c>
      <c r="G40">
        <v>0</v>
      </c>
      <c r="H40" s="1">
        <v>41403</v>
      </c>
      <c r="I40">
        <v>1</v>
      </c>
      <c r="J40" s="3">
        <v>1248</v>
      </c>
      <c r="K40" s="3">
        <v>16</v>
      </c>
      <c r="L40" s="3">
        <v>349</v>
      </c>
      <c r="M40" s="3">
        <v>43</v>
      </c>
      <c r="N40" s="3">
        <v>16</v>
      </c>
      <c r="O40" s="3">
        <v>16</v>
      </c>
      <c r="P40" s="4">
        <v>1</v>
      </c>
      <c r="Q40" s="4">
        <v>2</v>
      </c>
      <c r="R40" s="4">
        <v>4</v>
      </c>
      <c r="S40" s="4">
        <v>9</v>
      </c>
      <c r="T40" s="4">
        <v>4</v>
      </c>
      <c r="U40">
        <v>0</v>
      </c>
      <c r="V40">
        <v>1</v>
      </c>
      <c r="W40">
        <v>1</v>
      </c>
      <c r="X40">
        <v>1</v>
      </c>
      <c r="Y40">
        <v>1</v>
      </c>
      <c r="Z40">
        <v>1</v>
      </c>
      <c r="AA40">
        <v>0</v>
      </c>
      <c r="AB40" t="s">
        <v>29</v>
      </c>
      <c r="AC40">
        <f ca="1">YEAR(TODAY())-Table1[[#This Row],[Year_Birth]]</f>
        <v>63</v>
      </c>
      <c r="AD40" t="str">
        <f ca="1">IF(Table1[[#This Row],[Age ]]&lt;=24, "18-24", IF(Table1[[#This Row],[Age ]]&lt;=34, "25-34", IF(Table1[[#This Row],[Age ]]&lt;=44, "35-44", IF(Table1[[#This Row],[Age ]]&lt;=54, "45-54", "55+"))))</f>
        <v>55+</v>
      </c>
      <c r="AE40" t="str" cm="1">
        <f t="array" ref="AE40">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40" t="str">
        <f>IF( Table1[[#This Row],[NumDealsPurchases]]=5, "&lt;5", IF(Table1[[#This Row],[NumDealsPurchases]]&lt;=10, "5-10", IF(Table1[[#This Row],[NumDealsPurchases]]&lt;=15, "10-15")))</f>
        <v>5-10</v>
      </c>
      <c r="AG40" t="str">
        <f>IF( Table1[[#This Row],[NumWebPurchases]]=5, "&lt;5", IF(Table1[[#This Row],[NumWebPurchases]]&lt;=10, "5-10", IF(Table1[[#This Row],[NumWebPurchases]]&lt;=15, "10-15",IF(Table1[[#This Row],[NumWebPurchases]]&lt;=20, "15-20",IF(Table1[[#This Row],[NumWebPurchases]]&lt;=25, "20-25",IF(Table1[[#This Row],[NumWebPurchases]]&lt;=30, "25-30"))))))</f>
        <v>5-10</v>
      </c>
      <c r="AH4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40" t="str">
        <f>IF( Table1[[#This Row],[NumStorePurchases]]=5, "&lt;5", IF(Table1[[#This Row],[NumStorePurchases]]&lt;=10, "5-10", IF(Table1[[#This Row],[NumStorePurchases]]&lt;=15, "10-15")))</f>
        <v>5-10</v>
      </c>
      <c r="AJ40" t="str">
        <f>IF( Table1[[#This Row],[NumWebVisitsMonth]]=5, "&lt;5", IF(Table1[[#This Row],[NumWebVisitsMonth]]&lt;=10, "5-10", IF(Table1[[#This Row],[NumWebVisitsMonth]]&lt;=15, "10-15",IF(Table1[[#This Row],[NumWebVisitsMonth]]&lt;=20, "15-20",IF(Table1[[#This Row],[NumWebVisitsMonth]]&lt;=25, "20-25",IF(Table1[[#This Row],[NumWebVisitsMonth]]&lt;=30, "25-30"))))))</f>
        <v>5-10</v>
      </c>
      <c r="AK40" t="str">
        <f>TEXT(Table1[[#This Row],[Date_Customer]],"mmm")</f>
        <v>May</v>
      </c>
      <c r="AL40" t="str">
        <f>TEXT(Table1[[#This Row],[Date_Customer]],"DDDD")</f>
        <v>Thursday</v>
      </c>
      <c r="AM40">
        <f>YEAR(Table1[[#This Row],[Date_Customer]])</f>
        <v>2013</v>
      </c>
    </row>
    <row r="41" spans="1:39" x14ac:dyDescent="0.25">
      <c r="A41">
        <v>3767</v>
      </c>
      <c r="B41">
        <v>1968</v>
      </c>
      <c r="C41" t="s">
        <v>27</v>
      </c>
      <c r="D41" t="s">
        <v>32</v>
      </c>
      <c r="E41" s="2">
        <v>61314</v>
      </c>
      <c r="F41">
        <v>0</v>
      </c>
      <c r="G41">
        <v>1</v>
      </c>
      <c r="H41" s="1">
        <v>41389</v>
      </c>
      <c r="I41">
        <v>1</v>
      </c>
      <c r="J41" s="3">
        <v>378</v>
      </c>
      <c r="K41" s="3">
        <v>0</v>
      </c>
      <c r="L41" s="3">
        <v>189</v>
      </c>
      <c r="M41" s="3">
        <v>97</v>
      </c>
      <c r="N41" s="3">
        <v>172</v>
      </c>
      <c r="O41" s="3">
        <v>172</v>
      </c>
      <c r="P41" s="4">
        <v>2</v>
      </c>
      <c r="Q41" s="4">
        <v>5</v>
      </c>
      <c r="R41" s="4">
        <v>5</v>
      </c>
      <c r="S41" s="4">
        <v>12</v>
      </c>
      <c r="T41" s="4">
        <v>3</v>
      </c>
      <c r="U41">
        <v>0</v>
      </c>
      <c r="V41">
        <v>0</v>
      </c>
      <c r="W41">
        <v>0</v>
      </c>
      <c r="X41">
        <v>0</v>
      </c>
      <c r="Y41">
        <v>0</v>
      </c>
      <c r="Z41">
        <v>0</v>
      </c>
      <c r="AA41">
        <v>0</v>
      </c>
      <c r="AB41" t="s">
        <v>29</v>
      </c>
      <c r="AC41">
        <f ca="1">YEAR(TODAY())-Table1[[#This Row],[Year_Birth]]</f>
        <v>56</v>
      </c>
      <c r="AD41" t="str">
        <f ca="1">IF(Table1[[#This Row],[Age ]]&lt;=24, "18-24", IF(Table1[[#This Row],[Age ]]&lt;=34, "25-34", IF(Table1[[#This Row],[Age ]]&lt;=44, "35-44", IF(Table1[[#This Row],[Age ]]&lt;=54, "45-54", "55+"))))</f>
        <v>55+</v>
      </c>
      <c r="AE41" t="str" cm="1">
        <f t="array" ref="AE41">IF(Table1[[#This Row],[ Income ]]&lt;=20000, "0-20000", IF(Table1[[#This Row],[ Income ]]&lt;=40000, "20000-40000", IF(Table1[[#This Row],[ Income ]] &lt;=60000, "40000-60000", IF(Table1[[#This Row],[ Income ]]&lt;=80000, "60000-80000",IF(Table1[[#This Row],[ Income ]] &lt;=100000, "80000-100000", IF(Table1[[#This Row],[ Income ]] &gt;=100000, "&gt;100000",I))))))</f>
        <v>60000-80000</v>
      </c>
      <c r="AF41" t="str">
        <f>IF( Table1[[#This Row],[NumDealsPurchases]]=5, "&lt;5", IF(Table1[[#This Row],[NumDealsPurchases]]&lt;=10, "5-10", IF(Table1[[#This Row],[NumDealsPurchases]]&lt;=15, "10-15")))</f>
        <v>5-10</v>
      </c>
      <c r="AG41" t="str">
        <f>IF( Table1[[#This Row],[NumWebPurchases]]=5, "&lt;5", IF(Table1[[#This Row],[NumWebPurchases]]&lt;=10, "5-10", IF(Table1[[#This Row],[NumWebPurchases]]&lt;=15, "10-15",IF(Table1[[#This Row],[NumWebPurchases]]&lt;=20, "15-20",IF(Table1[[#This Row],[NumWebPurchases]]&lt;=25, "20-25",IF(Table1[[#This Row],[NumWebPurchases]]&lt;=30, "25-30"))))))</f>
        <v>&lt;5</v>
      </c>
      <c r="AH41"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41" t="str">
        <f>IF( Table1[[#This Row],[NumStorePurchases]]=5, "&lt;5", IF(Table1[[#This Row],[NumStorePurchases]]&lt;=10, "5-10", IF(Table1[[#This Row],[NumStorePurchases]]&lt;=15, "10-15")))</f>
        <v>10-15</v>
      </c>
      <c r="AJ41" t="str">
        <f>IF( Table1[[#This Row],[NumWebVisitsMonth]]=5, "&lt;5", IF(Table1[[#This Row],[NumWebVisitsMonth]]&lt;=10, "5-10", IF(Table1[[#This Row],[NumWebVisitsMonth]]&lt;=15, "10-15",IF(Table1[[#This Row],[NumWebVisitsMonth]]&lt;=20, "15-20",IF(Table1[[#This Row],[NumWebVisitsMonth]]&lt;=25, "20-25",IF(Table1[[#This Row],[NumWebVisitsMonth]]&lt;=30, "25-30"))))))</f>
        <v>5-10</v>
      </c>
      <c r="AK41" t="str">
        <f>TEXT(Table1[[#This Row],[Date_Customer]],"mmm")</f>
        <v>Apr</v>
      </c>
      <c r="AL41" t="str">
        <f>TEXT(Table1[[#This Row],[Date_Customer]],"DDDD")</f>
        <v>Thursday</v>
      </c>
      <c r="AM41">
        <f>YEAR(Table1[[#This Row],[Date_Customer]])</f>
        <v>2013</v>
      </c>
    </row>
    <row r="42" spans="1:39" x14ac:dyDescent="0.25">
      <c r="A42">
        <v>5585</v>
      </c>
      <c r="B42">
        <v>1972</v>
      </c>
      <c r="C42" t="s">
        <v>27</v>
      </c>
      <c r="D42" t="s">
        <v>30</v>
      </c>
      <c r="E42" s="2">
        <v>21359</v>
      </c>
      <c r="F42">
        <v>1</v>
      </c>
      <c r="G42">
        <v>0</v>
      </c>
      <c r="H42" s="1">
        <v>41384</v>
      </c>
      <c r="I42">
        <v>1</v>
      </c>
      <c r="J42" s="3">
        <v>12</v>
      </c>
      <c r="K42" s="3">
        <v>2</v>
      </c>
      <c r="L42" s="3">
        <v>17</v>
      </c>
      <c r="M42" s="3">
        <v>6</v>
      </c>
      <c r="N42" s="3">
        <v>1</v>
      </c>
      <c r="O42" s="3">
        <v>10</v>
      </c>
      <c r="P42" s="4">
        <v>2</v>
      </c>
      <c r="Q42" s="4">
        <v>2</v>
      </c>
      <c r="R42" s="4">
        <v>0</v>
      </c>
      <c r="S42" s="4">
        <v>3</v>
      </c>
      <c r="T42" s="4">
        <v>8</v>
      </c>
      <c r="U42">
        <v>0</v>
      </c>
      <c r="V42">
        <v>0</v>
      </c>
      <c r="W42">
        <v>0</v>
      </c>
      <c r="X42">
        <v>0</v>
      </c>
      <c r="Y42">
        <v>0</v>
      </c>
      <c r="Z42">
        <v>1</v>
      </c>
      <c r="AA42">
        <v>0</v>
      </c>
      <c r="AB42" t="s">
        <v>31</v>
      </c>
      <c r="AC42">
        <f ca="1">YEAR(TODAY())-Table1[[#This Row],[Year_Birth]]</f>
        <v>52</v>
      </c>
      <c r="AD42" t="str">
        <f ca="1">IF(Table1[[#This Row],[Age ]]&lt;=24, "18-24", IF(Table1[[#This Row],[Age ]]&lt;=34, "25-34", IF(Table1[[#This Row],[Age ]]&lt;=44, "35-44", IF(Table1[[#This Row],[Age ]]&lt;=54, "45-54", "55+"))))</f>
        <v>45-54</v>
      </c>
      <c r="AE42" t="str" cm="1">
        <f t="array" ref="AE42">IF(Table1[[#This Row],[ Income ]]&lt;=20000, "0-20000", IF(Table1[[#This Row],[ Income ]]&lt;=40000, "20000-40000", IF(Table1[[#This Row],[ Income ]] &lt;=60000, "40000-60000", IF(Table1[[#This Row],[ Income ]]&lt;=80000, "60000-80000",IF(Table1[[#This Row],[ Income ]] &lt;=100000, "80000-100000", IF(Table1[[#This Row],[ Income ]] &gt;=100000, "&gt;100000",I))))))</f>
        <v>20000-40000</v>
      </c>
      <c r="AF42" t="str">
        <f>IF( Table1[[#This Row],[NumDealsPurchases]]=5, "&lt;5", IF(Table1[[#This Row],[NumDealsPurchases]]&lt;=10, "5-10", IF(Table1[[#This Row],[NumDealsPurchases]]&lt;=15, "10-15")))</f>
        <v>5-10</v>
      </c>
      <c r="AG42" t="str">
        <f>IF( Table1[[#This Row],[NumWebPurchases]]=5, "&lt;5", IF(Table1[[#This Row],[NumWebPurchases]]&lt;=10, "5-10", IF(Table1[[#This Row],[NumWebPurchases]]&lt;=15, "10-15",IF(Table1[[#This Row],[NumWebPurchases]]&lt;=20, "15-20",IF(Table1[[#This Row],[NumWebPurchases]]&lt;=25, "20-25",IF(Table1[[#This Row],[NumWebPurchases]]&lt;=30, "25-30"))))))</f>
        <v>5-10</v>
      </c>
      <c r="AH4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42" t="str">
        <f>IF( Table1[[#This Row],[NumStorePurchases]]=5, "&lt;5", IF(Table1[[#This Row],[NumStorePurchases]]&lt;=10, "5-10", IF(Table1[[#This Row],[NumStorePurchases]]&lt;=15, "10-15")))</f>
        <v>5-10</v>
      </c>
      <c r="AJ42" t="str">
        <f>IF( Table1[[#This Row],[NumWebVisitsMonth]]=5, "&lt;5", IF(Table1[[#This Row],[NumWebVisitsMonth]]&lt;=10, "5-10", IF(Table1[[#This Row],[NumWebVisitsMonth]]&lt;=15, "10-15",IF(Table1[[#This Row],[NumWebVisitsMonth]]&lt;=20, "15-20",IF(Table1[[#This Row],[NumWebVisitsMonth]]&lt;=25, "20-25",IF(Table1[[#This Row],[NumWebVisitsMonth]]&lt;=30, "25-30"))))))</f>
        <v>5-10</v>
      </c>
      <c r="AK42" t="str">
        <f>TEXT(Table1[[#This Row],[Date_Customer]],"mmm")</f>
        <v>Apr</v>
      </c>
      <c r="AL42" t="str">
        <f>TEXT(Table1[[#This Row],[Date_Customer]],"DDDD")</f>
        <v>Saturday</v>
      </c>
      <c r="AM42">
        <f>YEAR(Table1[[#This Row],[Date_Customer]])</f>
        <v>2013</v>
      </c>
    </row>
    <row r="43" spans="1:39" x14ac:dyDescent="0.25">
      <c r="A43">
        <v>7030</v>
      </c>
      <c r="B43">
        <v>1955</v>
      </c>
      <c r="C43" t="s">
        <v>36</v>
      </c>
      <c r="D43" t="s">
        <v>32</v>
      </c>
      <c r="E43" s="2">
        <v>66465</v>
      </c>
      <c r="F43">
        <v>0</v>
      </c>
      <c r="G43">
        <v>1</v>
      </c>
      <c r="H43" s="1">
        <v>41363</v>
      </c>
      <c r="I43">
        <v>1</v>
      </c>
      <c r="J43" s="3">
        <v>1200</v>
      </c>
      <c r="K43" s="3">
        <v>0</v>
      </c>
      <c r="L43" s="3">
        <v>204</v>
      </c>
      <c r="M43" s="3">
        <v>38</v>
      </c>
      <c r="N43" s="3">
        <v>29</v>
      </c>
      <c r="O43" s="3">
        <v>14</v>
      </c>
      <c r="P43" s="4">
        <v>3</v>
      </c>
      <c r="Q43" s="4">
        <v>11</v>
      </c>
      <c r="R43" s="4">
        <v>9</v>
      </c>
      <c r="S43" s="4">
        <v>12</v>
      </c>
      <c r="T43" s="4">
        <v>6</v>
      </c>
      <c r="U43">
        <v>0</v>
      </c>
      <c r="V43">
        <v>0</v>
      </c>
      <c r="W43">
        <v>0</v>
      </c>
      <c r="X43">
        <v>1</v>
      </c>
      <c r="Y43">
        <v>0</v>
      </c>
      <c r="Z43">
        <v>0</v>
      </c>
      <c r="AA43">
        <v>0</v>
      </c>
      <c r="AB43" t="s">
        <v>29</v>
      </c>
      <c r="AC43">
        <f ca="1">YEAR(TODAY())-Table1[[#This Row],[Year_Birth]]</f>
        <v>69</v>
      </c>
      <c r="AD43" t="str">
        <f ca="1">IF(Table1[[#This Row],[Age ]]&lt;=24, "18-24", IF(Table1[[#This Row],[Age ]]&lt;=34, "25-34", IF(Table1[[#This Row],[Age ]]&lt;=44, "35-44", IF(Table1[[#This Row],[Age ]]&lt;=54, "45-54", "55+"))))</f>
        <v>55+</v>
      </c>
      <c r="AE43" t="str" cm="1">
        <f t="array" ref="AE43">IF(Table1[[#This Row],[ Income ]]&lt;=20000, "0-20000", IF(Table1[[#This Row],[ Income ]]&lt;=40000, "20000-40000", IF(Table1[[#This Row],[ Income ]] &lt;=60000, "40000-60000", IF(Table1[[#This Row],[ Income ]]&lt;=80000, "60000-80000",IF(Table1[[#This Row],[ Income ]] &lt;=100000, "80000-100000", IF(Table1[[#This Row],[ Income ]] &gt;=100000, "&gt;100000",I))))))</f>
        <v>60000-80000</v>
      </c>
      <c r="AF43" t="str">
        <f>IF( Table1[[#This Row],[NumDealsPurchases]]=5, "&lt;5", IF(Table1[[#This Row],[NumDealsPurchases]]&lt;=10, "5-10", IF(Table1[[#This Row],[NumDealsPurchases]]&lt;=15, "10-15")))</f>
        <v>5-10</v>
      </c>
      <c r="AG43" t="str">
        <f>IF( Table1[[#This Row],[NumWebPurchases]]=5, "&lt;5", IF(Table1[[#This Row],[NumWebPurchases]]&lt;=10, "5-10", IF(Table1[[#This Row],[NumWebPurchases]]&lt;=15, "10-15",IF(Table1[[#This Row],[NumWebPurchases]]&lt;=20, "15-20",IF(Table1[[#This Row],[NumWebPurchases]]&lt;=25, "20-25",IF(Table1[[#This Row],[NumWebPurchases]]&lt;=30, "25-30"))))))</f>
        <v>10-15</v>
      </c>
      <c r="AH4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43" t="str">
        <f>IF( Table1[[#This Row],[NumStorePurchases]]=5, "&lt;5", IF(Table1[[#This Row],[NumStorePurchases]]&lt;=10, "5-10", IF(Table1[[#This Row],[NumStorePurchases]]&lt;=15, "10-15")))</f>
        <v>10-15</v>
      </c>
      <c r="AJ43" t="str">
        <f>IF( Table1[[#This Row],[NumWebVisitsMonth]]=5, "&lt;5", IF(Table1[[#This Row],[NumWebVisitsMonth]]&lt;=10, "5-10", IF(Table1[[#This Row],[NumWebVisitsMonth]]&lt;=15, "10-15",IF(Table1[[#This Row],[NumWebVisitsMonth]]&lt;=20, "15-20",IF(Table1[[#This Row],[NumWebVisitsMonth]]&lt;=25, "20-25",IF(Table1[[#This Row],[NumWebVisitsMonth]]&lt;=30, "25-30"))))))</f>
        <v>5-10</v>
      </c>
      <c r="AK43" t="str">
        <f>TEXT(Table1[[#This Row],[Date_Customer]],"mmm")</f>
        <v>Mar</v>
      </c>
      <c r="AL43" t="str">
        <f>TEXT(Table1[[#This Row],[Date_Customer]],"DDDD")</f>
        <v>Saturday</v>
      </c>
      <c r="AM43">
        <f>YEAR(Table1[[#This Row],[Date_Customer]])</f>
        <v>2013</v>
      </c>
    </row>
    <row r="44" spans="1:39" x14ac:dyDescent="0.25">
      <c r="A44">
        <v>1524</v>
      </c>
      <c r="B44">
        <v>1983</v>
      </c>
      <c r="C44" t="s">
        <v>37</v>
      </c>
      <c r="D44" t="s">
        <v>30</v>
      </c>
      <c r="E44" s="2">
        <v>81698</v>
      </c>
      <c r="F44">
        <v>0</v>
      </c>
      <c r="G44">
        <v>0</v>
      </c>
      <c r="H44" s="1">
        <v>41334</v>
      </c>
      <c r="I44">
        <v>1</v>
      </c>
      <c r="J44" s="3">
        <v>709</v>
      </c>
      <c r="K44" s="3">
        <v>45</v>
      </c>
      <c r="L44" s="3">
        <v>115</v>
      </c>
      <c r="M44" s="3">
        <v>30</v>
      </c>
      <c r="N44" s="3">
        <v>160</v>
      </c>
      <c r="O44" s="3">
        <v>45</v>
      </c>
      <c r="P44" s="4">
        <v>1</v>
      </c>
      <c r="Q44" s="4">
        <v>8</v>
      </c>
      <c r="R44" s="4">
        <v>2</v>
      </c>
      <c r="S44" s="4">
        <v>5</v>
      </c>
      <c r="T44" s="4">
        <v>5</v>
      </c>
      <c r="U44">
        <v>0</v>
      </c>
      <c r="V44">
        <v>0</v>
      </c>
      <c r="W44">
        <v>0</v>
      </c>
      <c r="X44">
        <v>1</v>
      </c>
      <c r="Y44">
        <v>0</v>
      </c>
      <c r="Z44">
        <v>1</v>
      </c>
      <c r="AA44">
        <v>0</v>
      </c>
      <c r="AB44" t="s">
        <v>29</v>
      </c>
      <c r="AC44">
        <f ca="1">YEAR(TODAY())-Table1[[#This Row],[Year_Birth]]</f>
        <v>41</v>
      </c>
      <c r="AD44" t="str">
        <f ca="1">IF(Table1[[#This Row],[Age ]]&lt;=24, "18-24", IF(Table1[[#This Row],[Age ]]&lt;=34, "25-34", IF(Table1[[#This Row],[Age ]]&lt;=44, "35-44", IF(Table1[[#This Row],[Age ]]&lt;=54, "45-54", "55+"))))</f>
        <v>35-44</v>
      </c>
      <c r="AE44" t="str" cm="1">
        <f t="array" ref="AE44">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44" t="str">
        <f>IF( Table1[[#This Row],[NumDealsPurchases]]=5, "&lt;5", IF(Table1[[#This Row],[NumDealsPurchases]]&lt;=10, "5-10", IF(Table1[[#This Row],[NumDealsPurchases]]&lt;=15, "10-15")))</f>
        <v>5-10</v>
      </c>
      <c r="AG44" t="str">
        <f>IF( Table1[[#This Row],[NumWebPurchases]]=5, "&lt;5", IF(Table1[[#This Row],[NumWebPurchases]]&lt;=10, "5-10", IF(Table1[[#This Row],[NumWebPurchases]]&lt;=15, "10-15",IF(Table1[[#This Row],[NumWebPurchases]]&lt;=20, "15-20",IF(Table1[[#This Row],[NumWebPurchases]]&lt;=25, "20-25",IF(Table1[[#This Row],[NumWebPurchases]]&lt;=30, "25-30"))))))</f>
        <v>5-10</v>
      </c>
      <c r="AH4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44" t="str">
        <f>IF( Table1[[#This Row],[NumStorePurchases]]=5, "&lt;5", IF(Table1[[#This Row],[NumStorePurchases]]&lt;=10, "5-10", IF(Table1[[#This Row],[NumStorePurchases]]&lt;=15, "10-15")))</f>
        <v>&lt;5</v>
      </c>
      <c r="AJ44" t="str">
        <f>IF( Table1[[#This Row],[NumWebVisitsMonth]]=5, "&lt;5", IF(Table1[[#This Row],[NumWebVisitsMonth]]&lt;=10, "5-10", IF(Table1[[#This Row],[NumWebVisitsMonth]]&lt;=15, "10-15",IF(Table1[[#This Row],[NumWebVisitsMonth]]&lt;=20, "15-20",IF(Table1[[#This Row],[NumWebVisitsMonth]]&lt;=25, "20-25",IF(Table1[[#This Row],[NumWebVisitsMonth]]&lt;=30, "25-30"))))))</f>
        <v>&lt;5</v>
      </c>
      <c r="AK44" t="str">
        <f>TEXT(Table1[[#This Row],[Date_Customer]],"mmm")</f>
        <v>Mar</v>
      </c>
      <c r="AL44" t="str">
        <f>TEXT(Table1[[#This Row],[Date_Customer]],"DDDD")</f>
        <v>Friday</v>
      </c>
      <c r="AM44">
        <f>YEAR(Table1[[#This Row],[Date_Customer]])</f>
        <v>2013</v>
      </c>
    </row>
    <row r="45" spans="1:39" x14ac:dyDescent="0.25">
      <c r="A45">
        <v>3657</v>
      </c>
      <c r="B45">
        <v>1986</v>
      </c>
      <c r="C45" t="s">
        <v>27</v>
      </c>
      <c r="D45" t="s">
        <v>30</v>
      </c>
      <c r="E45" s="2">
        <v>39146</v>
      </c>
      <c r="F45">
        <v>1</v>
      </c>
      <c r="G45">
        <v>0</v>
      </c>
      <c r="H45" s="1">
        <v>41319</v>
      </c>
      <c r="I45">
        <v>1</v>
      </c>
      <c r="J45" s="3">
        <v>94</v>
      </c>
      <c r="K45" s="3">
        <v>1</v>
      </c>
      <c r="L45" s="3">
        <v>33</v>
      </c>
      <c r="M45" s="3">
        <v>13</v>
      </c>
      <c r="N45" s="3">
        <v>12</v>
      </c>
      <c r="O45" s="3">
        <v>12</v>
      </c>
      <c r="P45" s="4">
        <v>3</v>
      </c>
      <c r="Q45" s="4">
        <v>4</v>
      </c>
      <c r="R45" s="4">
        <v>0</v>
      </c>
      <c r="S45" s="4">
        <v>4</v>
      </c>
      <c r="T45" s="4">
        <v>8</v>
      </c>
      <c r="U45">
        <v>0</v>
      </c>
      <c r="V45">
        <v>0</v>
      </c>
      <c r="W45">
        <v>0</v>
      </c>
      <c r="X45">
        <v>0</v>
      </c>
      <c r="Y45">
        <v>0</v>
      </c>
      <c r="Z45">
        <v>0</v>
      </c>
      <c r="AA45">
        <v>0</v>
      </c>
      <c r="AB45" t="s">
        <v>29</v>
      </c>
      <c r="AC45">
        <f ca="1">YEAR(TODAY())-Table1[[#This Row],[Year_Birth]]</f>
        <v>38</v>
      </c>
      <c r="AD45" t="str">
        <f ca="1">IF(Table1[[#This Row],[Age ]]&lt;=24, "18-24", IF(Table1[[#This Row],[Age ]]&lt;=34, "25-34", IF(Table1[[#This Row],[Age ]]&lt;=44, "35-44", IF(Table1[[#This Row],[Age ]]&lt;=54, "45-54", "55+"))))</f>
        <v>35-44</v>
      </c>
      <c r="AE45" t="str" cm="1">
        <f t="array" ref="AE45">IF(Table1[[#This Row],[ Income ]]&lt;=20000, "0-20000", IF(Table1[[#This Row],[ Income ]]&lt;=40000, "20000-40000", IF(Table1[[#This Row],[ Income ]] &lt;=60000, "40000-60000", IF(Table1[[#This Row],[ Income ]]&lt;=80000, "60000-80000",IF(Table1[[#This Row],[ Income ]] &lt;=100000, "80000-100000", IF(Table1[[#This Row],[ Income ]] &gt;=100000, "&gt;100000",I))))))</f>
        <v>20000-40000</v>
      </c>
      <c r="AF45" t="str">
        <f>IF( Table1[[#This Row],[NumDealsPurchases]]=5, "&lt;5", IF(Table1[[#This Row],[NumDealsPurchases]]&lt;=10, "5-10", IF(Table1[[#This Row],[NumDealsPurchases]]&lt;=15, "10-15")))</f>
        <v>5-10</v>
      </c>
      <c r="AG45" t="str">
        <f>IF( Table1[[#This Row],[NumWebPurchases]]=5, "&lt;5", IF(Table1[[#This Row],[NumWebPurchases]]&lt;=10, "5-10", IF(Table1[[#This Row],[NumWebPurchases]]&lt;=15, "10-15",IF(Table1[[#This Row],[NumWebPurchases]]&lt;=20, "15-20",IF(Table1[[#This Row],[NumWebPurchases]]&lt;=25, "20-25",IF(Table1[[#This Row],[NumWebPurchases]]&lt;=30, "25-30"))))))</f>
        <v>5-10</v>
      </c>
      <c r="AH4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45" t="str">
        <f>IF( Table1[[#This Row],[NumStorePurchases]]=5, "&lt;5", IF(Table1[[#This Row],[NumStorePurchases]]&lt;=10, "5-10", IF(Table1[[#This Row],[NumStorePurchases]]&lt;=15, "10-15")))</f>
        <v>5-10</v>
      </c>
      <c r="AJ45" t="str">
        <f>IF( Table1[[#This Row],[NumWebVisitsMonth]]=5, "&lt;5", IF(Table1[[#This Row],[NumWebVisitsMonth]]&lt;=10, "5-10", IF(Table1[[#This Row],[NumWebVisitsMonth]]&lt;=15, "10-15",IF(Table1[[#This Row],[NumWebVisitsMonth]]&lt;=20, "15-20",IF(Table1[[#This Row],[NumWebVisitsMonth]]&lt;=25, "20-25",IF(Table1[[#This Row],[NumWebVisitsMonth]]&lt;=30, "25-30"))))))</f>
        <v>5-10</v>
      </c>
      <c r="AK45" t="str">
        <f>TEXT(Table1[[#This Row],[Date_Customer]],"mmm")</f>
        <v>Feb</v>
      </c>
      <c r="AL45" t="str">
        <f>TEXT(Table1[[#This Row],[Date_Customer]],"DDDD")</f>
        <v>Thursday</v>
      </c>
      <c r="AM45">
        <f>YEAR(Table1[[#This Row],[Date_Customer]])</f>
        <v>2013</v>
      </c>
    </row>
    <row r="46" spans="1:39" x14ac:dyDescent="0.25">
      <c r="A46">
        <v>5740</v>
      </c>
      <c r="B46">
        <v>1970</v>
      </c>
      <c r="C46" t="s">
        <v>37</v>
      </c>
      <c r="D46" t="s">
        <v>28</v>
      </c>
      <c r="E46" s="2">
        <v>25959</v>
      </c>
      <c r="F46">
        <v>1</v>
      </c>
      <c r="G46">
        <v>1</v>
      </c>
      <c r="H46" s="1">
        <v>41319</v>
      </c>
      <c r="I46">
        <v>1</v>
      </c>
      <c r="J46" s="3">
        <v>4</v>
      </c>
      <c r="K46" s="3">
        <v>2</v>
      </c>
      <c r="L46" s="3">
        <v>12</v>
      </c>
      <c r="M46" s="3">
        <v>7</v>
      </c>
      <c r="N46" s="3">
        <v>5</v>
      </c>
      <c r="O46" s="3">
        <v>26</v>
      </c>
      <c r="P46" s="4">
        <v>2</v>
      </c>
      <c r="Q46" s="4">
        <v>1</v>
      </c>
      <c r="R46" s="4">
        <v>2</v>
      </c>
      <c r="S46" s="4">
        <v>2</v>
      </c>
      <c r="T46" s="4">
        <v>6</v>
      </c>
      <c r="U46">
        <v>0</v>
      </c>
      <c r="V46">
        <v>0</v>
      </c>
      <c r="W46">
        <v>0</v>
      </c>
      <c r="X46">
        <v>0</v>
      </c>
      <c r="Y46">
        <v>0</v>
      </c>
      <c r="Z46">
        <v>1</v>
      </c>
      <c r="AA46">
        <v>0</v>
      </c>
      <c r="AB46" t="s">
        <v>29</v>
      </c>
      <c r="AC46">
        <f ca="1">YEAR(TODAY())-Table1[[#This Row],[Year_Birth]]</f>
        <v>54</v>
      </c>
      <c r="AD46" t="str">
        <f ca="1">IF(Table1[[#This Row],[Age ]]&lt;=24, "18-24", IF(Table1[[#This Row],[Age ]]&lt;=34, "25-34", IF(Table1[[#This Row],[Age ]]&lt;=44, "35-44", IF(Table1[[#This Row],[Age ]]&lt;=54, "45-54", "55+"))))</f>
        <v>45-54</v>
      </c>
      <c r="AE46" t="str" cm="1">
        <f t="array" ref="AE46">IF(Table1[[#This Row],[ Income ]]&lt;=20000, "0-20000", IF(Table1[[#This Row],[ Income ]]&lt;=40000, "20000-40000", IF(Table1[[#This Row],[ Income ]] &lt;=60000, "40000-60000", IF(Table1[[#This Row],[ Income ]]&lt;=80000, "60000-80000",IF(Table1[[#This Row],[ Income ]] &lt;=100000, "80000-100000", IF(Table1[[#This Row],[ Income ]] &gt;=100000, "&gt;100000",I))))))</f>
        <v>20000-40000</v>
      </c>
      <c r="AF46" t="str">
        <f>IF( Table1[[#This Row],[NumDealsPurchases]]=5, "&lt;5", IF(Table1[[#This Row],[NumDealsPurchases]]&lt;=10, "5-10", IF(Table1[[#This Row],[NumDealsPurchases]]&lt;=15, "10-15")))</f>
        <v>5-10</v>
      </c>
      <c r="AG46" t="str">
        <f>IF( Table1[[#This Row],[NumWebPurchases]]=5, "&lt;5", IF(Table1[[#This Row],[NumWebPurchases]]&lt;=10, "5-10", IF(Table1[[#This Row],[NumWebPurchases]]&lt;=15, "10-15",IF(Table1[[#This Row],[NumWebPurchases]]&lt;=20, "15-20",IF(Table1[[#This Row],[NumWebPurchases]]&lt;=25, "20-25",IF(Table1[[#This Row],[NumWebPurchases]]&lt;=30, "25-30"))))))</f>
        <v>5-10</v>
      </c>
      <c r="AH4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46" t="str">
        <f>IF( Table1[[#This Row],[NumStorePurchases]]=5, "&lt;5", IF(Table1[[#This Row],[NumStorePurchases]]&lt;=10, "5-10", IF(Table1[[#This Row],[NumStorePurchases]]&lt;=15, "10-15")))</f>
        <v>5-10</v>
      </c>
      <c r="AJ46" t="str">
        <f>IF( Table1[[#This Row],[NumWebVisitsMonth]]=5, "&lt;5", IF(Table1[[#This Row],[NumWebVisitsMonth]]&lt;=10, "5-10", IF(Table1[[#This Row],[NumWebVisitsMonth]]&lt;=15, "10-15",IF(Table1[[#This Row],[NumWebVisitsMonth]]&lt;=20, "15-20",IF(Table1[[#This Row],[NumWebVisitsMonth]]&lt;=25, "20-25",IF(Table1[[#This Row],[NumWebVisitsMonth]]&lt;=30, "25-30"))))))</f>
        <v>5-10</v>
      </c>
      <c r="AK46" t="str">
        <f>TEXT(Table1[[#This Row],[Date_Customer]],"mmm")</f>
        <v>Feb</v>
      </c>
      <c r="AL46" t="str">
        <f>TEXT(Table1[[#This Row],[Date_Customer]],"DDDD")</f>
        <v>Thursday</v>
      </c>
      <c r="AM46">
        <f>YEAR(Table1[[#This Row],[Date_Customer]])</f>
        <v>2013</v>
      </c>
    </row>
    <row r="47" spans="1:39" x14ac:dyDescent="0.25">
      <c r="A47">
        <v>9595</v>
      </c>
      <c r="B47">
        <v>1961</v>
      </c>
      <c r="C47" t="s">
        <v>27</v>
      </c>
      <c r="D47" t="s">
        <v>34</v>
      </c>
      <c r="E47" s="2">
        <v>64260</v>
      </c>
      <c r="F47">
        <v>0</v>
      </c>
      <c r="G47">
        <v>0</v>
      </c>
      <c r="H47" s="1">
        <v>41285</v>
      </c>
      <c r="I47">
        <v>1</v>
      </c>
      <c r="J47" s="3">
        <v>539</v>
      </c>
      <c r="K47" s="3">
        <v>169</v>
      </c>
      <c r="L47" s="3">
        <v>816</v>
      </c>
      <c r="M47" s="3">
        <v>20</v>
      </c>
      <c r="N47" s="3">
        <v>0</v>
      </c>
      <c r="O47" s="3">
        <v>30</v>
      </c>
      <c r="P47" s="4">
        <v>1</v>
      </c>
      <c r="Q47" s="4">
        <v>4</v>
      </c>
      <c r="R47" s="4">
        <v>5</v>
      </c>
      <c r="S47" s="4">
        <v>4</v>
      </c>
      <c r="T47" s="4">
        <v>3</v>
      </c>
      <c r="U47">
        <v>0</v>
      </c>
      <c r="V47">
        <v>0</v>
      </c>
      <c r="W47">
        <v>0</v>
      </c>
      <c r="X47">
        <v>0</v>
      </c>
      <c r="Y47">
        <v>0</v>
      </c>
      <c r="Z47">
        <v>1</v>
      </c>
      <c r="AA47">
        <v>0</v>
      </c>
      <c r="AB47" t="s">
        <v>29</v>
      </c>
      <c r="AC47">
        <f ca="1">YEAR(TODAY())-Table1[[#This Row],[Year_Birth]]</f>
        <v>63</v>
      </c>
      <c r="AD47" t="str">
        <f ca="1">IF(Table1[[#This Row],[Age ]]&lt;=24, "18-24", IF(Table1[[#This Row],[Age ]]&lt;=34, "25-34", IF(Table1[[#This Row],[Age ]]&lt;=44, "35-44", IF(Table1[[#This Row],[Age ]]&lt;=54, "45-54", "55+"))))</f>
        <v>55+</v>
      </c>
      <c r="AE47" t="str" cm="1">
        <f t="array" ref="AE47">IF(Table1[[#This Row],[ Income ]]&lt;=20000, "0-20000", IF(Table1[[#This Row],[ Income ]]&lt;=40000, "20000-40000", IF(Table1[[#This Row],[ Income ]] &lt;=60000, "40000-60000", IF(Table1[[#This Row],[ Income ]]&lt;=80000, "60000-80000",IF(Table1[[#This Row],[ Income ]] &lt;=100000, "80000-100000", IF(Table1[[#This Row],[ Income ]] &gt;=100000, "&gt;100000",I))))))</f>
        <v>60000-80000</v>
      </c>
      <c r="AF47" t="str">
        <f>IF( Table1[[#This Row],[NumDealsPurchases]]=5, "&lt;5", IF(Table1[[#This Row],[NumDealsPurchases]]&lt;=10, "5-10", IF(Table1[[#This Row],[NumDealsPurchases]]&lt;=15, "10-15")))</f>
        <v>5-10</v>
      </c>
      <c r="AG47" t="str">
        <f>IF( Table1[[#This Row],[NumWebPurchases]]=5, "&lt;5", IF(Table1[[#This Row],[NumWebPurchases]]&lt;=10, "5-10", IF(Table1[[#This Row],[NumWebPurchases]]&lt;=15, "10-15",IF(Table1[[#This Row],[NumWebPurchases]]&lt;=20, "15-20",IF(Table1[[#This Row],[NumWebPurchases]]&lt;=25, "20-25",IF(Table1[[#This Row],[NumWebPurchases]]&lt;=30, "25-30"))))))</f>
        <v>5-10</v>
      </c>
      <c r="AH47"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47" t="str">
        <f>IF( Table1[[#This Row],[NumStorePurchases]]=5, "&lt;5", IF(Table1[[#This Row],[NumStorePurchases]]&lt;=10, "5-10", IF(Table1[[#This Row],[NumStorePurchases]]&lt;=15, "10-15")))</f>
        <v>5-10</v>
      </c>
      <c r="AJ47" t="str">
        <f>IF( Table1[[#This Row],[NumWebVisitsMonth]]=5, "&lt;5", IF(Table1[[#This Row],[NumWebVisitsMonth]]&lt;=10, "5-10", IF(Table1[[#This Row],[NumWebVisitsMonth]]&lt;=15, "10-15",IF(Table1[[#This Row],[NumWebVisitsMonth]]&lt;=20, "15-20",IF(Table1[[#This Row],[NumWebVisitsMonth]]&lt;=25, "20-25",IF(Table1[[#This Row],[NumWebVisitsMonth]]&lt;=30, "25-30"))))))</f>
        <v>5-10</v>
      </c>
      <c r="AK47" t="str">
        <f>TEXT(Table1[[#This Row],[Date_Customer]],"mmm")</f>
        <v>Jan</v>
      </c>
      <c r="AL47" t="str">
        <f>TEXT(Table1[[#This Row],[Date_Customer]],"DDDD")</f>
        <v>Friday</v>
      </c>
      <c r="AM47">
        <f>YEAR(Table1[[#This Row],[Date_Customer]])</f>
        <v>2013</v>
      </c>
    </row>
    <row r="48" spans="1:39" x14ac:dyDescent="0.25">
      <c r="A48">
        <v>3158</v>
      </c>
      <c r="B48">
        <v>1973</v>
      </c>
      <c r="C48" t="s">
        <v>27</v>
      </c>
      <c r="D48" t="s">
        <v>32</v>
      </c>
      <c r="E48" s="2">
        <v>32300</v>
      </c>
      <c r="F48">
        <v>1</v>
      </c>
      <c r="G48">
        <v>0</v>
      </c>
      <c r="H48" s="1">
        <v>41277</v>
      </c>
      <c r="I48">
        <v>1</v>
      </c>
      <c r="J48" s="3">
        <v>13</v>
      </c>
      <c r="K48" s="3">
        <v>3</v>
      </c>
      <c r="L48" s="3">
        <v>6</v>
      </c>
      <c r="M48" s="3">
        <v>6</v>
      </c>
      <c r="N48" s="3">
        <v>5</v>
      </c>
      <c r="O48" s="3">
        <v>6</v>
      </c>
      <c r="P48" s="4">
        <v>1</v>
      </c>
      <c r="Q48" s="4">
        <v>1</v>
      </c>
      <c r="R48" s="4">
        <v>0</v>
      </c>
      <c r="S48" s="4">
        <v>3</v>
      </c>
      <c r="T48" s="4">
        <v>8</v>
      </c>
      <c r="U48">
        <v>0</v>
      </c>
      <c r="V48">
        <v>0</v>
      </c>
      <c r="W48">
        <v>0</v>
      </c>
      <c r="X48">
        <v>0</v>
      </c>
      <c r="Y48">
        <v>0</v>
      </c>
      <c r="Z48">
        <v>0</v>
      </c>
      <c r="AA48">
        <v>0</v>
      </c>
      <c r="AB48" t="s">
        <v>29</v>
      </c>
      <c r="AC48">
        <f ca="1">YEAR(TODAY())-Table1[[#This Row],[Year_Birth]]</f>
        <v>51</v>
      </c>
      <c r="AD48" t="str">
        <f ca="1">IF(Table1[[#This Row],[Age ]]&lt;=24, "18-24", IF(Table1[[#This Row],[Age ]]&lt;=34, "25-34", IF(Table1[[#This Row],[Age ]]&lt;=44, "35-44", IF(Table1[[#This Row],[Age ]]&lt;=54, "45-54", "55+"))))</f>
        <v>45-54</v>
      </c>
      <c r="AE48" t="str" cm="1">
        <f t="array" ref="AE48">IF(Table1[[#This Row],[ Income ]]&lt;=20000, "0-20000", IF(Table1[[#This Row],[ Income ]]&lt;=40000, "20000-40000", IF(Table1[[#This Row],[ Income ]] &lt;=60000, "40000-60000", IF(Table1[[#This Row],[ Income ]]&lt;=80000, "60000-80000",IF(Table1[[#This Row],[ Income ]] &lt;=100000, "80000-100000", IF(Table1[[#This Row],[ Income ]] &gt;=100000, "&gt;100000",I))))))</f>
        <v>20000-40000</v>
      </c>
      <c r="AF48" t="str">
        <f>IF( Table1[[#This Row],[NumDealsPurchases]]=5, "&lt;5", IF(Table1[[#This Row],[NumDealsPurchases]]&lt;=10, "5-10", IF(Table1[[#This Row],[NumDealsPurchases]]&lt;=15, "10-15")))</f>
        <v>5-10</v>
      </c>
      <c r="AG48" t="str">
        <f>IF( Table1[[#This Row],[NumWebPurchases]]=5, "&lt;5", IF(Table1[[#This Row],[NumWebPurchases]]&lt;=10, "5-10", IF(Table1[[#This Row],[NumWebPurchases]]&lt;=15, "10-15",IF(Table1[[#This Row],[NumWebPurchases]]&lt;=20, "15-20",IF(Table1[[#This Row],[NumWebPurchases]]&lt;=25, "20-25",IF(Table1[[#This Row],[NumWebPurchases]]&lt;=30, "25-30"))))))</f>
        <v>5-10</v>
      </c>
      <c r="AH4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48" t="str">
        <f>IF( Table1[[#This Row],[NumStorePurchases]]=5, "&lt;5", IF(Table1[[#This Row],[NumStorePurchases]]&lt;=10, "5-10", IF(Table1[[#This Row],[NumStorePurchases]]&lt;=15, "10-15")))</f>
        <v>5-10</v>
      </c>
      <c r="AJ48" t="str">
        <f>IF( Table1[[#This Row],[NumWebVisitsMonth]]=5, "&lt;5", IF(Table1[[#This Row],[NumWebVisitsMonth]]&lt;=10, "5-10", IF(Table1[[#This Row],[NumWebVisitsMonth]]&lt;=15, "10-15",IF(Table1[[#This Row],[NumWebVisitsMonth]]&lt;=20, "15-20",IF(Table1[[#This Row],[NumWebVisitsMonth]]&lt;=25, "20-25",IF(Table1[[#This Row],[NumWebVisitsMonth]]&lt;=30, "25-30"))))))</f>
        <v>5-10</v>
      </c>
      <c r="AK48" t="str">
        <f>TEXT(Table1[[#This Row],[Date_Customer]],"mmm")</f>
        <v>Jan</v>
      </c>
      <c r="AL48" t="str">
        <f>TEXT(Table1[[#This Row],[Date_Customer]],"DDDD")</f>
        <v>Thursday</v>
      </c>
      <c r="AM48">
        <f>YEAR(Table1[[#This Row],[Date_Customer]])</f>
        <v>2013</v>
      </c>
    </row>
    <row r="49" spans="1:39" x14ac:dyDescent="0.25">
      <c r="A49">
        <v>5114</v>
      </c>
      <c r="B49">
        <v>1965</v>
      </c>
      <c r="C49" t="s">
        <v>40</v>
      </c>
      <c r="D49" t="s">
        <v>32</v>
      </c>
      <c r="E49" s="2">
        <v>74806</v>
      </c>
      <c r="F49">
        <v>0</v>
      </c>
      <c r="G49">
        <v>1</v>
      </c>
      <c r="H49" s="1">
        <v>41262</v>
      </c>
      <c r="I49">
        <v>1</v>
      </c>
      <c r="J49" s="3">
        <v>670</v>
      </c>
      <c r="K49" s="3">
        <v>9</v>
      </c>
      <c r="L49" s="3">
        <v>249</v>
      </c>
      <c r="M49" s="3">
        <v>0</v>
      </c>
      <c r="N49" s="3">
        <v>28</v>
      </c>
      <c r="O49" s="3">
        <v>9</v>
      </c>
      <c r="P49" s="4">
        <v>2</v>
      </c>
      <c r="Q49" s="4">
        <v>5</v>
      </c>
      <c r="R49" s="4">
        <v>4</v>
      </c>
      <c r="S49" s="4">
        <v>5</v>
      </c>
      <c r="T49" s="4">
        <v>4</v>
      </c>
      <c r="U49">
        <v>0</v>
      </c>
      <c r="V49">
        <v>0</v>
      </c>
      <c r="W49">
        <v>0</v>
      </c>
      <c r="X49">
        <v>0</v>
      </c>
      <c r="Y49">
        <v>0</v>
      </c>
      <c r="Z49">
        <v>0</v>
      </c>
      <c r="AA49">
        <v>0</v>
      </c>
      <c r="AB49" t="s">
        <v>35</v>
      </c>
      <c r="AC49">
        <f ca="1">YEAR(TODAY())-Table1[[#This Row],[Year_Birth]]</f>
        <v>59</v>
      </c>
      <c r="AD49" t="str">
        <f ca="1">IF(Table1[[#This Row],[Age ]]&lt;=24, "18-24", IF(Table1[[#This Row],[Age ]]&lt;=34, "25-34", IF(Table1[[#This Row],[Age ]]&lt;=44, "35-44", IF(Table1[[#This Row],[Age ]]&lt;=54, "45-54", "55+"))))</f>
        <v>55+</v>
      </c>
      <c r="AE49" t="str" cm="1">
        <f t="array" ref="AE49">IF(Table1[[#This Row],[ Income ]]&lt;=20000, "0-20000", IF(Table1[[#This Row],[ Income ]]&lt;=40000, "20000-40000", IF(Table1[[#This Row],[ Income ]] &lt;=60000, "40000-60000", IF(Table1[[#This Row],[ Income ]]&lt;=80000, "60000-80000",IF(Table1[[#This Row],[ Income ]] &lt;=100000, "80000-100000", IF(Table1[[#This Row],[ Income ]] &gt;=100000, "&gt;100000",I))))))</f>
        <v>60000-80000</v>
      </c>
      <c r="AF49" t="str">
        <f>IF( Table1[[#This Row],[NumDealsPurchases]]=5, "&lt;5", IF(Table1[[#This Row],[NumDealsPurchases]]&lt;=10, "5-10", IF(Table1[[#This Row],[NumDealsPurchases]]&lt;=15, "10-15")))</f>
        <v>5-10</v>
      </c>
      <c r="AG49" t="str">
        <f>IF( Table1[[#This Row],[NumWebPurchases]]=5, "&lt;5", IF(Table1[[#This Row],[NumWebPurchases]]&lt;=10, "5-10", IF(Table1[[#This Row],[NumWebPurchases]]&lt;=15, "10-15",IF(Table1[[#This Row],[NumWebPurchases]]&lt;=20, "15-20",IF(Table1[[#This Row],[NumWebPurchases]]&lt;=25, "20-25",IF(Table1[[#This Row],[NumWebPurchases]]&lt;=30, "25-30"))))))</f>
        <v>&lt;5</v>
      </c>
      <c r="AH4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49" t="str">
        <f>IF( Table1[[#This Row],[NumStorePurchases]]=5, "&lt;5", IF(Table1[[#This Row],[NumStorePurchases]]&lt;=10, "5-10", IF(Table1[[#This Row],[NumStorePurchases]]&lt;=15, "10-15")))</f>
        <v>&lt;5</v>
      </c>
      <c r="AJ49" t="str">
        <f>IF( Table1[[#This Row],[NumWebVisitsMonth]]=5, "&lt;5", IF(Table1[[#This Row],[NumWebVisitsMonth]]&lt;=10, "5-10", IF(Table1[[#This Row],[NumWebVisitsMonth]]&lt;=15, "10-15",IF(Table1[[#This Row],[NumWebVisitsMonth]]&lt;=20, "15-20",IF(Table1[[#This Row],[NumWebVisitsMonth]]&lt;=25, "20-25",IF(Table1[[#This Row],[NumWebVisitsMonth]]&lt;=30, "25-30"))))))</f>
        <v>5-10</v>
      </c>
      <c r="AK49" t="str">
        <f>TEXT(Table1[[#This Row],[Date_Customer]],"mmm")</f>
        <v>Dec</v>
      </c>
      <c r="AL49" t="str">
        <f>TEXT(Table1[[#This Row],[Date_Customer]],"DDDD")</f>
        <v>Wednesday</v>
      </c>
      <c r="AM49">
        <f>YEAR(Table1[[#This Row],[Date_Customer]])</f>
        <v>2012</v>
      </c>
    </row>
    <row r="50" spans="1:39" x14ac:dyDescent="0.25">
      <c r="A50">
        <v>340</v>
      </c>
      <c r="B50">
        <v>1970</v>
      </c>
      <c r="C50" t="s">
        <v>27</v>
      </c>
      <c r="D50" t="s">
        <v>28</v>
      </c>
      <c r="E50" s="2">
        <v>72967</v>
      </c>
      <c r="F50">
        <v>0</v>
      </c>
      <c r="G50">
        <v>1</v>
      </c>
      <c r="H50" s="1">
        <v>41258</v>
      </c>
      <c r="I50">
        <v>1</v>
      </c>
      <c r="J50" s="3">
        <v>158</v>
      </c>
      <c r="K50" s="3">
        <v>35</v>
      </c>
      <c r="L50" s="3">
        <v>179</v>
      </c>
      <c r="M50" s="3">
        <v>0</v>
      </c>
      <c r="N50" s="3">
        <v>0</v>
      </c>
      <c r="O50" s="3">
        <v>125</v>
      </c>
      <c r="P50" s="4">
        <v>2</v>
      </c>
      <c r="Q50" s="4">
        <v>7</v>
      </c>
      <c r="R50" s="4">
        <v>2</v>
      </c>
      <c r="S50" s="4">
        <v>8</v>
      </c>
      <c r="T50" s="4">
        <v>5</v>
      </c>
      <c r="U50">
        <v>1</v>
      </c>
      <c r="V50">
        <v>0</v>
      </c>
      <c r="W50">
        <v>0</v>
      </c>
      <c r="X50">
        <v>0</v>
      </c>
      <c r="Y50">
        <v>0</v>
      </c>
      <c r="Z50">
        <v>1</v>
      </c>
      <c r="AA50">
        <v>0</v>
      </c>
      <c r="AB50" t="s">
        <v>38</v>
      </c>
      <c r="AC50">
        <f ca="1">YEAR(TODAY())-Table1[[#This Row],[Year_Birth]]</f>
        <v>54</v>
      </c>
      <c r="AD50" t="str">
        <f ca="1">IF(Table1[[#This Row],[Age ]]&lt;=24, "18-24", IF(Table1[[#This Row],[Age ]]&lt;=34, "25-34", IF(Table1[[#This Row],[Age ]]&lt;=44, "35-44", IF(Table1[[#This Row],[Age ]]&lt;=54, "45-54", "55+"))))</f>
        <v>45-54</v>
      </c>
      <c r="AE50" t="str" cm="1">
        <f t="array" ref="AE50">IF(Table1[[#This Row],[ Income ]]&lt;=20000, "0-20000", IF(Table1[[#This Row],[ Income ]]&lt;=40000, "20000-40000", IF(Table1[[#This Row],[ Income ]] &lt;=60000, "40000-60000", IF(Table1[[#This Row],[ Income ]]&lt;=80000, "60000-80000",IF(Table1[[#This Row],[ Income ]] &lt;=100000, "80000-100000", IF(Table1[[#This Row],[ Income ]] &gt;=100000, "&gt;100000",I))))))</f>
        <v>60000-80000</v>
      </c>
      <c r="AF50" t="str">
        <f>IF( Table1[[#This Row],[NumDealsPurchases]]=5, "&lt;5", IF(Table1[[#This Row],[NumDealsPurchases]]&lt;=10, "5-10", IF(Table1[[#This Row],[NumDealsPurchases]]&lt;=15, "10-15")))</f>
        <v>5-10</v>
      </c>
      <c r="AG50" t="str">
        <f>IF( Table1[[#This Row],[NumWebPurchases]]=5, "&lt;5", IF(Table1[[#This Row],[NumWebPurchases]]&lt;=10, "5-10", IF(Table1[[#This Row],[NumWebPurchases]]&lt;=15, "10-15",IF(Table1[[#This Row],[NumWebPurchases]]&lt;=20, "15-20",IF(Table1[[#This Row],[NumWebPurchases]]&lt;=25, "20-25",IF(Table1[[#This Row],[NumWebPurchases]]&lt;=30, "25-30"))))))</f>
        <v>5-10</v>
      </c>
      <c r="AH5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50" t="str">
        <f>IF( Table1[[#This Row],[NumStorePurchases]]=5, "&lt;5", IF(Table1[[#This Row],[NumStorePurchases]]&lt;=10, "5-10", IF(Table1[[#This Row],[NumStorePurchases]]&lt;=15, "10-15")))</f>
        <v>5-10</v>
      </c>
      <c r="AJ50" t="str">
        <f>IF( Table1[[#This Row],[NumWebVisitsMonth]]=5, "&lt;5", IF(Table1[[#This Row],[NumWebVisitsMonth]]&lt;=10, "5-10", IF(Table1[[#This Row],[NumWebVisitsMonth]]&lt;=15, "10-15",IF(Table1[[#This Row],[NumWebVisitsMonth]]&lt;=20, "15-20",IF(Table1[[#This Row],[NumWebVisitsMonth]]&lt;=25, "20-25",IF(Table1[[#This Row],[NumWebVisitsMonth]]&lt;=30, "25-30"))))))</f>
        <v>&lt;5</v>
      </c>
      <c r="AK50" t="str">
        <f>TEXT(Table1[[#This Row],[Date_Customer]],"mmm")</f>
        <v>Dec</v>
      </c>
      <c r="AL50" t="str">
        <f>TEXT(Table1[[#This Row],[Date_Customer]],"DDDD")</f>
        <v>Saturday</v>
      </c>
      <c r="AM50">
        <f>YEAR(Table1[[#This Row],[Date_Customer]])</f>
        <v>2012</v>
      </c>
    </row>
    <row r="51" spans="1:39" x14ac:dyDescent="0.25">
      <c r="A51">
        <v>8805</v>
      </c>
      <c r="B51">
        <v>1960</v>
      </c>
      <c r="C51" t="s">
        <v>27</v>
      </c>
      <c r="D51" t="s">
        <v>30</v>
      </c>
      <c r="E51" s="2">
        <v>48904</v>
      </c>
      <c r="F51">
        <v>0</v>
      </c>
      <c r="G51">
        <v>1</v>
      </c>
      <c r="H51" s="1">
        <v>41245</v>
      </c>
      <c r="I51">
        <v>1</v>
      </c>
      <c r="J51" s="3">
        <v>283</v>
      </c>
      <c r="K51" s="3">
        <v>10</v>
      </c>
      <c r="L51" s="3">
        <v>38</v>
      </c>
      <c r="M51" s="3">
        <v>0</v>
      </c>
      <c r="N51" s="3">
        <v>13</v>
      </c>
      <c r="O51" s="3">
        <v>27</v>
      </c>
      <c r="P51" s="4">
        <v>4</v>
      </c>
      <c r="Q51" s="4">
        <v>7</v>
      </c>
      <c r="R51" s="4">
        <v>2</v>
      </c>
      <c r="S51" s="4">
        <v>4</v>
      </c>
      <c r="T51" s="4">
        <v>8</v>
      </c>
      <c r="U51">
        <v>0</v>
      </c>
      <c r="V51">
        <v>0</v>
      </c>
      <c r="W51">
        <v>0</v>
      </c>
      <c r="X51">
        <v>0</v>
      </c>
      <c r="Y51">
        <v>0</v>
      </c>
      <c r="Z51">
        <v>0</v>
      </c>
      <c r="AA51">
        <v>0</v>
      </c>
      <c r="AB51" t="s">
        <v>33</v>
      </c>
      <c r="AC51">
        <f ca="1">YEAR(TODAY())-Table1[[#This Row],[Year_Birth]]</f>
        <v>64</v>
      </c>
      <c r="AD51" t="str">
        <f ca="1">IF(Table1[[#This Row],[Age ]]&lt;=24, "18-24", IF(Table1[[#This Row],[Age ]]&lt;=34, "25-34", IF(Table1[[#This Row],[Age ]]&lt;=44, "35-44", IF(Table1[[#This Row],[Age ]]&lt;=54, "45-54", "55+"))))</f>
        <v>55+</v>
      </c>
      <c r="AE51" t="str" cm="1">
        <f t="array" ref="AE51">IF(Table1[[#This Row],[ Income ]]&lt;=20000, "0-20000", IF(Table1[[#This Row],[ Income ]]&lt;=40000, "20000-40000", IF(Table1[[#This Row],[ Income ]] &lt;=60000, "40000-60000", IF(Table1[[#This Row],[ Income ]]&lt;=80000, "60000-80000",IF(Table1[[#This Row],[ Income ]] &lt;=100000, "80000-100000", IF(Table1[[#This Row],[ Income ]] &gt;=100000, "&gt;100000",I))))))</f>
        <v>40000-60000</v>
      </c>
      <c r="AF51" t="str">
        <f>IF( Table1[[#This Row],[NumDealsPurchases]]=5, "&lt;5", IF(Table1[[#This Row],[NumDealsPurchases]]&lt;=10, "5-10", IF(Table1[[#This Row],[NumDealsPurchases]]&lt;=15, "10-15")))</f>
        <v>5-10</v>
      </c>
      <c r="AG51" t="str">
        <f>IF( Table1[[#This Row],[NumWebPurchases]]=5, "&lt;5", IF(Table1[[#This Row],[NumWebPurchases]]&lt;=10, "5-10", IF(Table1[[#This Row],[NumWebPurchases]]&lt;=15, "10-15",IF(Table1[[#This Row],[NumWebPurchases]]&lt;=20, "15-20",IF(Table1[[#This Row],[NumWebPurchases]]&lt;=25, "20-25",IF(Table1[[#This Row],[NumWebPurchases]]&lt;=30, "25-30"))))))</f>
        <v>5-10</v>
      </c>
      <c r="AH5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51" t="str">
        <f>IF( Table1[[#This Row],[NumStorePurchases]]=5, "&lt;5", IF(Table1[[#This Row],[NumStorePurchases]]&lt;=10, "5-10", IF(Table1[[#This Row],[NumStorePurchases]]&lt;=15, "10-15")))</f>
        <v>5-10</v>
      </c>
      <c r="AJ51" t="str">
        <f>IF( Table1[[#This Row],[NumWebVisitsMonth]]=5, "&lt;5", IF(Table1[[#This Row],[NumWebVisitsMonth]]&lt;=10, "5-10", IF(Table1[[#This Row],[NumWebVisitsMonth]]&lt;=15, "10-15",IF(Table1[[#This Row],[NumWebVisitsMonth]]&lt;=20, "15-20",IF(Table1[[#This Row],[NumWebVisitsMonth]]&lt;=25, "20-25",IF(Table1[[#This Row],[NumWebVisitsMonth]]&lt;=30, "25-30"))))))</f>
        <v>5-10</v>
      </c>
      <c r="AK51" t="str">
        <f>TEXT(Table1[[#This Row],[Date_Customer]],"mmm")</f>
        <v>Dec</v>
      </c>
      <c r="AL51" t="str">
        <f>TEXT(Table1[[#This Row],[Date_Customer]],"DDDD")</f>
        <v>Sunday</v>
      </c>
      <c r="AM51">
        <f>YEAR(Table1[[#This Row],[Date_Customer]])</f>
        <v>2012</v>
      </c>
    </row>
    <row r="52" spans="1:39" x14ac:dyDescent="0.25">
      <c r="A52">
        <v>1241</v>
      </c>
      <c r="B52">
        <v>1984</v>
      </c>
      <c r="C52" t="s">
        <v>37</v>
      </c>
      <c r="D52" t="s">
        <v>32</v>
      </c>
      <c r="E52" s="2">
        <v>14796</v>
      </c>
      <c r="F52">
        <v>1</v>
      </c>
      <c r="G52">
        <v>0</v>
      </c>
      <c r="H52" s="1">
        <v>41169</v>
      </c>
      <c r="I52">
        <v>1</v>
      </c>
      <c r="J52" s="3">
        <v>13</v>
      </c>
      <c r="K52" s="3">
        <v>3</v>
      </c>
      <c r="L52" s="3">
        <v>8</v>
      </c>
      <c r="M52" s="3">
        <v>7</v>
      </c>
      <c r="N52" s="3">
        <v>4</v>
      </c>
      <c r="O52" s="3">
        <v>16</v>
      </c>
      <c r="P52" s="4">
        <v>2</v>
      </c>
      <c r="Q52" s="4">
        <v>1</v>
      </c>
      <c r="R52" s="4">
        <v>0</v>
      </c>
      <c r="S52" s="4">
        <v>3</v>
      </c>
      <c r="T52" s="4">
        <v>9</v>
      </c>
      <c r="U52">
        <v>0</v>
      </c>
      <c r="V52">
        <v>0</v>
      </c>
      <c r="W52">
        <v>0</v>
      </c>
      <c r="X52">
        <v>0</v>
      </c>
      <c r="Y52">
        <v>0</v>
      </c>
      <c r="Z52">
        <v>1</v>
      </c>
      <c r="AA52">
        <v>0</v>
      </c>
      <c r="AB52" t="s">
        <v>38</v>
      </c>
      <c r="AC52">
        <f ca="1">YEAR(TODAY())-Table1[[#This Row],[Year_Birth]]</f>
        <v>40</v>
      </c>
      <c r="AD52" t="str">
        <f ca="1">IF(Table1[[#This Row],[Age ]]&lt;=24, "18-24", IF(Table1[[#This Row],[Age ]]&lt;=34, "25-34", IF(Table1[[#This Row],[Age ]]&lt;=44, "35-44", IF(Table1[[#This Row],[Age ]]&lt;=54, "45-54", "55+"))))</f>
        <v>35-44</v>
      </c>
      <c r="AE52" t="str" cm="1">
        <f t="array" ref="AE52">IF(Table1[[#This Row],[ Income ]]&lt;=20000, "0-20000", IF(Table1[[#This Row],[ Income ]]&lt;=40000, "20000-40000", IF(Table1[[#This Row],[ Income ]] &lt;=60000, "40000-60000", IF(Table1[[#This Row],[ Income ]]&lt;=80000, "60000-80000",IF(Table1[[#This Row],[ Income ]] &lt;=100000, "80000-100000", IF(Table1[[#This Row],[ Income ]] &gt;=100000, "&gt;100000",I))))))</f>
        <v>0-20000</v>
      </c>
      <c r="AF52" t="str">
        <f>IF( Table1[[#This Row],[NumDealsPurchases]]=5, "&lt;5", IF(Table1[[#This Row],[NumDealsPurchases]]&lt;=10, "5-10", IF(Table1[[#This Row],[NumDealsPurchases]]&lt;=15, "10-15")))</f>
        <v>5-10</v>
      </c>
      <c r="AG52" t="str">
        <f>IF( Table1[[#This Row],[NumWebPurchases]]=5, "&lt;5", IF(Table1[[#This Row],[NumWebPurchases]]&lt;=10, "5-10", IF(Table1[[#This Row],[NumWebPurchases]]&lt;=15, "10-15",IF(Table1[[#This Row],[NumWebPurchases]]&lt;=20, "15-20",IF(Table1[[#This Row],[NumWebPurchases]]&lt;=25, "20-25",IF(Table1[[#This Row],[NumWebPurchases]]&lt;=30, "25-30"))))))</f>
        <v>5-10</v>
      </c>
      <c r="AH5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52" t="str">
        <f>IF( Table1[[#This Row],[NumStorePurchases]]=5, "&lt;5", IF(Table1[[#This Row],[NumStorePurchases]]&lt;=10, "5-10", IF(Table1[[#This Row],[NumStorePurchases]]&lt;=15, "10-15")))</f>
        <v>5-10</v>
      </c>
      <c r="AJ52" t="str">
        <f>IF( Table1[[#This Row],[NumWebVisitsMonth]]=5, "&lt;5", IF(Table1[[#This Row],[NumWebVisitsMonth]]&lt;=10, "5-10", IF(Table1[[#This Row],[NumWebVisitsMonth]]&lt;=15, "10-15",IF(Table1[[#This Row],[NumWebVisitsMonth]]&lt;=20, "15-20",IF(Table1[[#This Row],[NumWebVisitsMonth]]&lt;=25, "20-25",IF(Table1[[#This Row],[NumWebVisitsMonth]]&lt;=30, "25-30"))))))</f>
        <v>5-10</v>
      </c>
      <c r="AK52" t="str">
        <f>TEXT(Table1[[#This Row],[Date_Customer]],"mmm")</f>
        <v>Sep</v>
      </c>
      <c r="AL52" t="str">
        <f>TEXT(Table1[[#This Row],[Date_Customer]],"DDDD")</f>
        <v>Monday</v>
      </c>
      <c r="AM52">
        <f>YEAR(Table1[[#This Row],[Date_Customer]])</f>
        <v>2012</v>
      </c>
    </row>
    <row r="53" spans="1:39" x14ac:dyDescent="0.25">
      <c r="A53">
        <v>1402</v>
      </c>
      <c r="B53">
        <v>1954</v>
      </c>
      <c r="C53" t="s">
        <v>40</v>
      </c>
      <c r="D53" t="s">
        <v>32</v>
      </c>
      <c r="E53" s="2">
        <v>66991</v>
      </c>
      <c r="F53">
        <v>0</v>
      </c>
      <c r="G53">
        <v>0</v>
      </c>
      <c r="H53" s="1">
        <v>41163</v>
      </c>
      <c r="I53">
        <v>1</v>
      </c>
      <c r="J53" s="3">
        <v>496</v>
      </c>
      <c r="K53" s="3">
        <v>36</v>
      </c>
      <c r="L53" s="3">
        <v>460</v>
      </c>
      <c r="M53" s="3">
        <v>189</v>
      </c>
      <c r="N53" s="3">
        <v>60</v>
      </c>
      <c r="O53" s="3">
        <v>12</v>
      </c>
      <c r="P53" s="4">
        <v>3</v>
      </c>
      <c r="Q53" s="4">
        <v>4</v>
      </c>
      <c r="R53" s="4">
        <v>8</v>
      </c>
      <c r="S53" s="4">
        <v>6</v>
      </c>
      <c r="T53" s="4">
        <v>3</v>
      </c>
      <c r="U53">
        <v>0</v>
      </c>
      <c r="V53">
        <v>0</v>
      </c>
      <c r="W53">
        <v>0</v>
      </c>
      <c r="X53">
        <v>0</v>
      </c>
      <c r="Y53">
        <v>0</v>
      </c>
      <c r="Z53">
        <v>0</v>
      </c>
      <c r="AA53">
        <v>0</v>
      </c>
      <c r="AB53" t="s">
        <v>38</v>
      </c>
      <c r="AC53">
        <f ca="1">YEAR(TODAY())-Table1[[#This Row],[Year_Birth]]</f>
        <v>70</v>
      </c>
      <c r="AD53" t="str">
        <f ca="1">IF(Table1[[#This Row],[Age ]]&lt;=24, "18-24", IF(Table1[[#This Row],[Age ]]&lt;=34, "25-34", IF(Table1[[#This Row],[Age ]]&lt;=44, "35-44", IF(Table1[[#This Row],[Age ]]&lt;=54, "45-54", "55+"))))</f>
        <v>55+</v>
      </c>
      <c r="AE53" t="str" cm="1">
        <f t="array" ref="AE53">IF(Table1[[#This Row],[ Income ]]&lt;=20000, "0-20000", IF(Table1[[#This Row],[ Income ]]&lt;=40000, "20000-40000", IF(Table1[[#This Row],[ Income ]] &lt;=60000, "40000-60000", IF(Table1[[#This Row],[ Income ]]&lt;=80000, "60000-80000",IF(Table1[[#This Row],[ Income ]] &lt;=100000, "80000-100000", IF(Table1[[#This Row],[ Income ]] &gt;=100000, "&gt;100000",I))))))</f>
        <v>60000-80000</v>
      </c>
      <c r="AF53" t="str">
        <f>IF( Table1[[#This Row],[NumDealsPurchases]]=5, "&lt;5", IF(Table1[[#This Row],[NumDealsPurchases]]&lt;=10, "5-10", IF(Table1[[#This Row],[NumDealsPurchases]]&lt;=15, "10-15")))</f>
        <v>5-10</v>
      </c>
      <c r="AG53" t="str">
        <f>IF( Table1[[#This Row],[NumWebPurchases]]=5, "&lt;5", IF(Table1[[#This Row],[NumWebPurchases]]&lt;=10, "5-10", IF(Table1[[#This Row],[NumWebPurchases]]&lt;=15, "10-15",IF(Table1[[#This Row],[NumWebPurchases]]&lt;=20, "15-20",IF(Table1[[#This Row],[NumWebPurchases]]&lt;=25, "20-25",IF(Table1[[#This Row],[NumWebPurchases]]&lt;=30, "25-30"))))))</f>
        <v>5-10</v>
      </c>
      <c r="AH5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53" t="str">
        <f>IF( Table1[[#This Row],[NumStorePurchases]]=5, "&lt;5", IF(Table1[[#This Row],[NumStorePurchases]]&lt;=10, "5-10", IF(Table1[[#This Row],[NumStorePurchases]]&lt;=15, "10-15")))</f>
        <v>5-10</v>
      </c>
      <c r="AJ53" t="str">
        <f>IF( Table1[[#This Row],[NumWebVisitsMonth]]=5, "&lt;5", IF(Table1[[#This Row],[NumWebVisitsMonth]]&lt;=10, "5-10", IF(Table1[[#This Row],[NumWebVisitsMonth]]&lt;=15, "10-15",IF(Table1[[#This Row],[NumWebVisitsMonth]]&lt;=20, "15-20",IF(Table1[[#This Row],[NumWebVisitsMonth]]&lt;=25, "20-25",IF(Table1[[#This Row],[NumWebVisitsMonth]]&lt;=30, "25-30"))))))</f>
        <v>5-10</v>
      </c>
      <c r="AK53" t="str">
        <f>TEXT(Table1[[#This Row],[Date_Customer]],"mmm")</f>
        <v>Sep</v>
      </c>
      <c r="AL53" t="str">
        <f>TEXT(Table1[[#This Row],[Date_Customer]],"DDDD")</f>
        <v>Tuesday</v>
      </c>
      <c r="AM53">
        <f>YEAR(Table1[[#This Row],[Date_Customer]])</f>
        <v>2012</v>
      </c>
    </row>
    <row r="54" spans="1:39" x14ac:dyDescent="0.25">
      <c r="A54">
        <v>7264</v>
      </c>
      <c r="B54">
        <v>1978</v>
      </c>
      <c r="C54" t="s">
        <v>37</v>
      </c>
      <c r="D54" t="s">
        <v>30</v>
      </c>
      <c r="E54" s="2">
        <v>52195</v>
      </c>
      <c r="F54">
        <v>2</v>
      </c>
      <c r="G54">
        <v>1</v>
      </c>
      <c r="H54" s="1">
        <v>41771</v>
      </c>
      <c r="I54">
        <v>2</v>
      </c>
      <c r="J54" s="3">
        <v>12</v>
      </c>
      <c r="K54" s="3">
        <v>0</v>
      </c>
      <c r="L54" s="3">
        <v>4</v>
      </c>
      <c r="M54" s="3">
        <v>0</v>
      </c>
      <c r="N54" s="3">
        <v>0</v>
      </c>
      <c r="O54" s="3">
        <v>1</v>
      </c>
      <c r="P54" s="4">
        <v>1</v>
      </c>
      <c r="Q54" s="4">
        <v>1</v>
      </c>
      <c r="R54" s="4">
        <v>0</v>
      </c>
      <c r="S54" s="4">
        <v>2</v>
      </c>
      <c r="T54" s="4">
        <v>8</v>
      </c>
      <c r="U54">
        <v>0</v>
      </c>
      <c r="V54">
        <v>0</v>
      </c>
      <c r="W54">
        <v>0</v>
      </c>
      <c r="X54">
        <v>0</v>
      </c>
      <c r="Y54">
        <v>0</v>
      </c>
      <c r="Z54">
        <v>0</v>
      </c>
      <c r="AA54">
        <v>0</v>
      </c>
      <c r="AB54" t="s">
        <v>42</v>
      </c>
      <c r="AC54">
        <f ca="1">YEAR(TODAY())-Table1[[#This Row],[Year_Birth]]</f>
        <v>46</v>
      </c>
      <c r="AD54" t="str">
        <f ca="1">IF(Table1[[#This Row],[Age ]]&lt;=24, "18-24", IF(Table1[[#This Row],[Age ]]&lt;=34, "25-34", IF(Table1[[#This Row],[Age ]]&lt;=44, "35-44", IF(Table1[[#This Row],[Age ]]&lt;=54, "45-54", "55+"))))</f>
        <v>45-54</v>
      </c>
      <c r="AE54" t="str" cm="1">
        <f t="array" ref="AE54">IF(Table1[[#This Row],[ Income ]]&lt;=20000, "0-20000", IF(Table1[[#This Row],[ Income ]]&lt;=40000, "20000-40000", IF(Table1[[#This Row],[ Income ]] &lt;=60000, "40000-60000", IF(Table1[[#This Row],[ Income ]]&lt;=80000, "60000-80000",IF(Table1[[#This Row],[ Income ]] &lt;=100000, "80000-100000", IF(Table1[[#This Row],[ Income ]] &gt;=100000, "&gt;100000",I))))))</f>
        <v>40000-60000</v>
      </c>
      <c r="AF54" t="str">
        <f>IF( Table1[[#This Row],[NumDealsPurchases]]=5, "&lt;5", IF(Table1[[#This Row],[NumDealsPurchases]]&lt;=10, "5-10", IF(Table1[[#This Row],[NumDealsPurchases]]&lt;=15, "10-15")))</f>
        <v>5-10</v>
      </c>
      <c r="AG54" t="str">
        <f>IF( Table1[[#This Row],[NumWebPurchases]]=5, "&lt;5", IF(Table1[[#This Row],[NumWebPurchases]]&lt;=10, "5-10", IF(Table1[[#This Row],[NumWebPurchases]]&lt;=15, "10-15",IF(Table1[[#This Row],[NumWebPurchases]]&lt;=20, "15-20",IF(Table1[[#This Row],[NumWebPurchases]]&lt;=25, "20-25",IF(Table1[[#This Row],[NumWebPurchases]]&lt;=30, "25-30"))))))</f>
        <v>5-10</v>
      </c>
      <c r="AH5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54" t="str">
        <f>IF( Table1[[#This Row],[NumStorePurchases]]=5, "&lt;5", IF(Table1[[#This Row],[NumStorePurchases]]&lt;=10, "5-10", IF(Table1[[#This Row],[NumStorePurchases]]&lt;=15, "10-15")))</f>
        <v>5-10</v>
      </c>
      <c r="AJ54" t="str">
        <f>IF( Table1[[#This Row],[NumWebVisitsMonth]]=5, "&lt;5", IF(Table1[[#This Row],[NumWebVisitsMonth]]&lt;=10, "5-10", IF(Table1[[#This Row],[NumWebVisitsMonth]]&lt;=15, "10-15",IF(Table1[[#This Row],[NumWebVisitsMonth]]&lt;=20, "15-20",IF(Table1[[#This Row],[NumWebVisitsMonth]]&lt;=25, "20-25",IF(Table1[[#This Row],[NumWebVisitsMonth]]&lt;=30, "25-30"))))))</f>
        <v>5-10</v>
      </c>
      <c r="AK54" t="str">
        <f>TEXT(Table1[[#This Row],[Date_Customer]],"mmm")</f>
        <v>May</v>
      </c>
      <c r="AL54" t="str">
        <f>TEXT(Table1[[#This Row],[Date_Customer]],"DDDD")</f>
        <v>Monday</v>
      </c>
      <c r="AM54">
        <f>YEAR(Table1[[#This Row],[Date_Customer]])</f>
        <v>2014</v>
      </c>
    </row>
    <row r="55" spans="1:39" x14ac:dyDescent="0.25">
      <c r="A55">
        <v>1619</v>
      </c>
      <c r="B55">
        <v>1956</v>
      </c>
      <c r="C55" t="s">
        <v>27</v>
      </c>
      <c r="D55" t="s">
        <v>32</v>
      </c>
      <c r="E55" s="2">
        <v>90369</v>
      </c>
      <c r="F55">
        <v>0</v>
      </c>
      <c r="G55">
        <v>0</v>
      </c>
      <c r="H55" s="1">
        <v>41757</v>
      </c>
      <c r="I55">
        <v>2</v>
      </c>
      <c r="J55" s="3">
        <v>292</v>
      </c>
      <c r="K55" s="3">
        <v>51</v>
      </c>
      <c r="L55" s="3">
        <v>981</v>
      </c>
      <c r="M55" s="3">
        <v>224</v>
      </c>
      <c r="N55" s="3">
        <v>23</v>
      </c>
      <c r="O55" s="3">
        <v>17</v>
      </c>
      <c r="P55" s="4">
        <v>1</v>
      </c>
      <c r="Q55" s="4">
        <v>4</v>
      </c>
      <c r="R55" s="4">
        <v>6</v>
      </c>
      <c r="S55" s="4">
        <v>6</v>
      </c>
      <c r="T55" s="4">
        <v>1</v>
      </c>
      <c r="U55">
        <v>0</v>
      </c>
      <c r="V55">
        <v>0</v>
      </c>
      <c r="W55">
        <v>0</v>
      </c>
      <c r="X55">
        <v>0</v>
      </c>
      <c r="Y55">
        <v>0</v>
      </c>
      <c r="Z55">
        <v>1</v>
      </c>
      <c r="AA55">
        <v>0</v>
      </c>
      <c r="AB55" t="s">
        <v>29</v>
      </c>
      <c r="AC55">
        <f ca="1">YEAR(TODAY())-Table1[[#This Row],[Year_Birth]]</f>
        <v>68</v>
      </c>
      <c r="AD55" t="str">
        <f ca="1">IF(Table1[[#This Row],[Age ]]&lt;=24, "18-24", IF(Table1[[#This Row],[Age ]]&lt;=34, "25-34", IF(Table1[[#This Row],[Age ]]&lt;=44, "35-44", IF(Table1[[#This Row],[Age ]]&lt;=54, "45-54", "55+"))))</f>
        <v>55+</v>
      </c>
      <c r="AE55" t="str" cm="1">
        <f t="array" ref="AE55">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55" t="str">
        <f>IF( Table1[[#This Row],[NumDealsPurchases]]=5, "&lt;5", IF(Table1[[#This Row],[NumDealsPurchases]]&lt;=10, "5-10", IF(Table1[[#This Row],[NumDealsPurchases]]&lt;=15, "10-15")))</f>
        <v>5-10</v>
      </c>
      <c r="AG55" t="str">
        <f>IF( Table1[[#This Row],[NumWebPurchases]]=5, "&lt;5", IF(Table1[[#This Row],[NumWebPurchases]]&lt;=10, "5-10", IF(Table1[[#This Row],[NumWebPurchases]]&lt;=15, "10-15",IF(Table1[[#This Row],[NumWebPurchases]]&lt;=20, "15-20",IF(Table1[[#This Row],[NumWebPurchases]]&lt;=25, "20-25",IF(Table1[[#This Row],[NumWebPurchases]]&lt;=30, "25-30"))))))</f>
        <v>5-10</v>
      </c>
      <c r="AH5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55" t="str">
        <f>IF( Table1[[#This Row],[NumStorePurchases]]=5, "&lt;5", IF(Table1[[#This Row],[NumStorePurchases]]&lt;=10, "5-10", IF(Table1[[#This Row],[NumStorePurchases]]&lt;=15, "10-15")))</f>
        <v>5-10</v>
      </c>
      <c r="AJ55" t="str">
        <f>IF( Table1[[#This Row],[NumWebVisitsMonth]]=5, "&lt;5", IF(Table1[[#This Row],[NumWebVisitsMonth]]&lt;=10, "5-10", IF(Table1[[#This Row],[NumWebVisitsMonth]]&lt;=15, "10-15",IF(Table1[[#This Row],[NumWebVisitsMonth]]&lt;=20, "15-20",IF(Table1[[#This Row],[NumWebVisitsMonth]]&lt;=25, "20-25",IF(Table1[[#This Row],[NumWebVisitsMonth]]&lt;=30, "25-30"))))))</f>
        <v>5-10</v>
      </c>
      <c r="AK55" t="str">
        <f>TEXT(Table1[[#This Row],[Date_Customer]],"mmm")</f>
        <v>Apr</v>
      </c>
      <c r="AL55" t="str">
        <f>TEXT(Table1[[#This Row],[Date_Customer]],"DDDD")</f>
        <v>Monday</v>
      </c>
      <c r="AM55">
        <f>YEAR(Table1[[#This Row],[Date_Customer]])</f>
        <v>2014</v>
      </c>
    </row>
    <row r="56" spans="1:39" x14ac:dyDescent="0.25">
      <c r="A56">
        <v>6398</v>
      </c>
      <c r="B56">
        <v>1974</v>
      </c>
      <c r="C56" t="s">
        <v>43</v>
      </c>
      <c r="D56" t="s">
        <v>32</v>
      </c>
      <c r="E56" s="2">
        <v>18393</v>
      </c>
      <c r="F56">
        <v>1</v>
      </c>
      <c r="G56">
        <v>0</v>
      </c>
      <c r="H56" s="1">
        <v>41727</v>
      </c>
      <c r="I56">
        <v>2</v>
      </c>
      <c r="J56" s="3">
        <v>7</v>
      </c>
      <c r="K56" s="3">
        <v>10</v>
      </c>
      <c r="L56" s="3">
        <v>13</v>
      </c>
      <c r="M56" s="3">
        <v>16</v>
      </c>
      <c r="N56" s="3">
        <v>0</v>
      </c>
      <c r="O56" s="3">
        <v>4</v>
      </c>
      <c r="P56" s="4">
        <v>2</v>
      </c>
      <c r="Q56" s="4">
        <v>3</v>
      </c>
      <c r="R56" s="4">
        <v>0</v>
      </c>
      <c r="S56" s="4">
        <v>3</v>
      </c>
      <c r="T56" s="4">
        <v>8</v>
      </c>
      <c r="U56">
        <v>0</v>
      </c>
      <c r="V56">
        <v>0</v>
      </c>
      <c r="W56">
        <v>0</v>
      </c>
      <c r="X56">
        <v>0</v>
      </c>
      <c r="Y56">
        <v>0</v>
      </c>
      <c r="Z56">
        <v>0</v>
      </c>
      <c r="AA56">
        <v>0</v>
      </c>
      <c r="AB56" t="s">
        <v>29</v>
      </c>
      <c r="AC56">
        <f ca="1">YEAR(TODAY())-Table1[[#This Row],[Year_Birth]]</f>
        <v>50</v>
      </c>
      <c r="AD56" t="str">
        <f ca="1">IF(Table1[[#This Row],[Age ]]&lt;=24, "18-24", IF(Table1[[#This Row],[Age ]]&lt;=34, "25-34", IF(Table1[[#This Row],[Age ]]&lt;=44, "35-44", IF(Table1[[#This Row],[Age ]]&lt;=54, "45-54", "55+"))))</f>
        <v>45-54</v>
      </c>
      <c r="AE56" t="str" cm="1">
        <f t="array" ref="AE56">IF(Table1[[#This Row],[ Income ]]&lt;=20000, "0-20000", IF(Table1[[#This Row],[ Income ]]&lt;=40000, "20000-40000", IF(Table1[[#This Row],[ Income ]] &lt;=60000, "40000-60000", IF(Table1[[#This Row],[ Income ]]&lt;=80000, "60000-80000",IF(Table1[[#This Row],[ Income ]] &lt;=100000, "80000-100000", IF(Table1[[#This Row],[ Income ]] &gt;=100000, "&gt;100000",I))))))</f>
        <v>0-20000</v>
      </c>
      <c r="AF56" t="str">
        <f>IF( Table1[[#This Row],[NumDealsPurchases]]=5, "&lt;5", IF(Table1[[#This Row],[NumDealsPurchases]]&lt;=10, "5-10", IF(Table1[[#This Row],[NumDealsPurchases]]&lt;=15, "10-15")))</f>
        <v>5-10</v>
      </c>
      <c r="AG56" t="str">
        <f>IF( Table1[[#This Row],[NumWebPurchases]]=5, "&lt;5", IF(Table1[[#This Row],[NumWebPurchases]]&lt;=10, "5-10", IF(Table1[[#This Row],[NumWebPurchases]]&lt;=15, "10-15",IF(Table1[[#This Row],[NumWebPurchases]]&lt;=20, "15-20",IF(Table1[[#This Row],[NumWebPurchases]]&lt;=25, "20-25",IF(Table1[[#This Row],[NumWebPurchases]]&lt;=30, "25-30"))))))</f>
        <v>5-10</v>
      </c>
      <c r="AH5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56" t="str">
        <f>IF( Table1[[#This Row],[NumStorePurchases]]=5, "&lt;5", IF(Table1[[#This Row],[NumStorePurchases]]&lt;=10, "5-10", IF(Table1[[#This Row],[NumStorePurchases]]&lt;=15, "10-15")))</f>
        <v>5-10</v>
      </c>
      <c r="AJ56" t="str">
        <f>IF( Table1[[#This Row],[NumWebVisitsMonth]]=5, "&lt;5", IF(Table1[[#This Row],[NumWebVisitsMonth]]&lt;=10, "5-10", IF(Table1[[#This Row],[NumWebVisitsMonth]]&lt;=15, "10-15",IF(Table1[[#This Row],[NumWebVisitsMonth]]&lt;=20, "15-20",IF(Table1[[#This Row],[NumWebVisitsMonth]]&lt;=25, "20-25",IF(Table1[[#This Row],[NumWebVisitsMonth]]&lt;=30, "25-30"))))))</f>
        <v>5-10</v>
      </c>
      <c r="AK56" t="str">
        <f>TEXT(Table1[[#This Row],[Date_Customer]],"mmm")</f>
        <v>Mar</v>
      </c>
      <c r="AL56" t="str">
        <f>TEXT(Table1[[#This Row],[Date_Customer]],"DDDD")</f>
        <v>Saturday</v>
      </c>
      <c r="AM56">
        <f>YEAR(Table1[[#This Row],[Date_Customer]])</f>
        <v>2014</v>
      </c>
    </row>
    <row r="57" spans="1:39" x14ac:dyDescent="0.25">
      <c r="A57">
        <v>1857</v>
      </c>
      <c r="B57">
        <v>1952</v>
      </c>
      <c r="C57" t="s">
        <v>27</v>
      </c>
      <c r="D57" t="s">
        <v>30</v>
      </c>
      <c r="E57" s="2">
        <v>47139</v>
      </c>
      <c r="F57">
        <v>1</v>
      </c>
      <c r="G57">
        <v>1</v>
      </c>
      <c r="H57" s="1">
        <v>41704</v>
      </c>
      <c r="I57">
        <v>2</v>
      </c>
      <c r="J57" s="3">
        <v>46</v>
      </c>
      <c r="K57" s="3">
        <v>0</v>
      </c>
      <c r="L57" s="3">
        <v>12</v>
      </c>
      <c r="M57" s="3">
        <v>0</v>
      </c>
      <c r="N57" s="3">
        <v>2</v>
      </c>
      <c r="O57" s="3">
        <v>23</v>
      </c>
      <c r="P57" s="4">
        <v>2</v>
      </c>
      <c r="Q57" s="4">
        <v>2</v>
      </c>
      <c r="R57" s="4">
        <v>1</v>
      </c>
      <c r="S57" s="4">
        <v>2</v>
      </c>
      <c r="T57" s="4">
        <v>7</v>
      </c>
      <c r="U57">
        <v>0</v>
      </c>
      <c r="V57">
        <v>0</v>
      </c>
      <c r="W57">
        <v>0</v>
      </c>
      <c r="X57">
        <v>0</v>
      </c>
      <c r="Y57">
        <v>0</v>
      </c>
      <c r="Z57">
        <v>1</v>
      </c>
      <c r="AA57">
        <v>0</v>
      </c>
      <c r="AB57" t="s">
        <v>29</v>
      </c>
      <c r="AC57">
        <f ca="1">YEAR(TODAY())-Table1[[#This Row],[Year_Birth]]</f>
        <v>72</v>
      </c>
      <c r="AD57" t="str">
        <f ca="1">IF(Table1[[#This Row],[Age ]]&lt;=24, "18-24", IF(Table1[[#This Row],[Age ]]&lt;=34, "25-34", IF(Table1[[#This Row],[Age ]]&lt;=44, "35-44", IF(Table1[[#This Row],[Age ]]&lt;=54, "45-54", "55+"))))</f>
        <v>55+</v>
      </c>
      <c r="AE57" t="str" cm="1">
        <f t="array" ref="AE57">IF(Table1[[#This Row],[ Income ]]&lt;=20000, "0-20000", IF(Table1[[#This Row],[ Income ]]&lt;=40000, "20000-40000", IF(Table1[[#This Row],[ Income ]] &lt;=60000, "40000-60000", IF(Table1[[#This Row],[ Income ]]&lt;=80000, "60000-80000",IF(Table1[[#This Row],[ Income ]] &lt;=100000, "80000-100000", IF(Table1[[#This Row],[ Income ]] &gt;=100000, "&gt;100000",I))))))</f>
        <v>40000-60000</v>
      </c>
      <c r="AF57" t="str">
        <f>IF( Table1[[#This Row],[NumDealsPurchases]]=5, "&lt;5", IF(Table1[[#This Row],[NumDealsPurchases]]&lt;=10, "5-10", IF(Table1[[#This Row],[NumDealsPurchases]]&lt;=15, "10-15")))</f>
        <v>5-10</v>
      </c>
      <c r="AG57" t="str">
        <f>IF( Table1[[#This Row],[NumWebPurchases]]=5, "&lt;5", IF(Table1[[#This Row],[NumWebPurchases]]&lt;=10, "5-10", IF(Table1[[#This Row],[NumWebPurchases]]&lt;=15, "10-15",IF(Table1[[#This Row],[NumWebPurchases]]&lt;=20, "15-20",IF(Table1[[#This Row],[NumWebPurchases]]&lt;=25, "20-25",IF(Table1[[#This Row],[NumWebPurchases]]&lt;=30, "25-30"))))))</f>
        <v>5-10</v>
      </c>
      <c r="AH5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57" t="str">
        <f>IF( Table1[[#This Row],[NumStorePurchases]]=5, "&lt;5", IF(Table1[[#This Row],[NumStorePurchases]]&lt;=10, "5-10", IF(Table1[[#This Row],[NumStorePurchases]]&lt;=15, "10-15")))</f>
        <v>5-10</v>
      </c>
      <c r="AJ57" t="str">
        <f>IF( Table1[[#This Row],[NumWebVisitsMonth]]=5, "&lt;5", IF(Table1[[#This Row],[NumWebVisitsMonth]]&lt;=10, "5-10", IF(Table1[[#This Row],[NumWebVisitsMonth]]&lt;=15, "10-15",IF(Table1[[#This Row],[NumWebVisitsMonth]]&lt;=20, "15-20",IF(Table1[[#This Row],[NumWebVisitsMonth]]&lt;=25, "20-25",IF(Table1[[#This Row],[NumWebVisitsMonth]]&lt;=30, "25-30"))))))</f>
        <v>5-10</v>
      </c>
      <c r="AK57" t="str">
        <f>TEXT(Table1[[#This Row],[Date_Customer]],"mmm")</f>
        <v>Mar</v>
      </c>
      <c r="AL57" t="str">
        <f>TEXT(Table1[[#This Row],[Date_Customer]],"DDDD")</f>
        <v>Thursday</v>
      </c>
      <c r="AM57">
        <f>YEAR(Table1[[#This Row],[Date_Customer]])</f>
        <v>2014</v>
      </c>
    </row>
    <row r="58" spans="1:39" x14ac:dyDescent="0.25">
      <c r="A58">
        <v>4877</v>
      </c>
      <c r="B58">
        <v>1973</v>
      </c>
      <c r="C58" t="s">
        <v>40</v>
      </c>
      <c r="D58" t="s">
        <v>32</v>
      </c>
      <c r="E58" s="2">
        <v>38576</v>
      </c>
      <c r="F58">
        <v>0</v>
      </c>
      <c r="G58">
        <v>1</v>
      </c>
      <c r="H58" s="1">
        <v>41702</v>
      </c>
      <c r="I58">
        <v>2</v>
      </c>
      <c r="J58" s="3">
        <v>34</v>
      </c>
      <c r="K58" s="3">
        <v>0</v>
      </c>
      <c r="L58" s="3">
        <v>7</v>
      </c>
      <c r="M58" s="3">
        <v>0</v>
      </c>
      <c r="N58" s="3">
        <v>0</v>
      </c>
      <c r="O58" s="3">
        <v>0</v>
      </c>
      <c r="P58" s="4">
        <v>1</v>
      </c>
      <c r="Q58" s="4">
        <v>1</v>
      </c>
      <c r="R58" s="4">
        <v>0</v>
      </c>
      <c r="S58" s="4">
        <v>3</v>
      </c>
      <c r="T58" s="4">
        <v>7</v>
      </c>
      <c r="U58">
        <v>0</v>
      </c>
      <c r="V58">
        <v>0</v>
      </c>
      <c r="W58">
        <v>0</v>
      </c>
      <c r="X58">
        <v>0</v>
      </c>
      <c r="Y58">
        <v>0</v>
      </c>
      <c r="Z58">
        <v>0</v>
      </c>
      <c r="AA58">
        <v>0</v>
      </c>
      <c r="AB58" t="s">
        <v>39</v>
      </c>
      <c r="AC58">
        <f ca="1">YEAR(TODAY())-Table1[[#This Row],[Year_Birth]]</f>
        <v>51</v>
      </c>
      <c r="AD58" t="str">
        <f ca="1">IF(Table1[[#This Row],[Age ]]&lt;=24, "18-24", IF(Table1[[#This Row],[Age ]]&lt;=34, "25-34", IF(Table1[[#This Row],[Age ]]&lt;=44, "35-44", IF(Table1[[#This Row],[Age ]]&lt;=54, "45-54", "55+"))))</f>
        <v>45-54</v>
      </c>
      <c r="AE58" t="str" cm="1">
        <f t="array" ref="AE58">IF(Table1[[#This Row],[ Income ]]&lt;=20000, "0-20000", IF(Table1[[#This Row],[ Income ]]&lt;=40000, "20000-40000", IF(Table1[[#This Row],[ Income ]] &lt;=60000, "40000-60000", IF(Table1[[#This Row],[ Income ]]&lt;=80000, "60000-80000",IF(Table1[[#This Row],[ Income ]] &lt;=100000, "80000-100000", IF(Table1[[#This Row],[ Income ]] &gt;=100000, "&gt;100000",I))))))</f>
        <v>20000-40000</v>
      </c>
      <c r="AF58" t="str">
        <f>IF( Table1[[#This Row],[NumDealsPurchases]]=5, "&lt;5", IF(Table1[[#This Row],[NumDealsPurchases]]&lt;=10, "5-10", IF(Table1[[#This Row],[NumDealsPurchases]]&lt;=15, "10-15")))</f>
        <v>5-10</v>
      </c>
      <c r="AG58" t="str">
        <f>IF( Table1[[#This Row],[NumWebPurchases]]=5, "&lt;5", IF(Table1[[#This Row],[NumWebPurchases]]&lt;=10, "5-10", IF(Table1[[#This Row],[NumWebPurchases]]&lt;=15, "10-15",IF(Table1[[#This Row],[NumWebPurchases]]&lt;=20, "15-20",IF(Table1[[#This Row],[NumWebPurchases]]&lt;=25, "20-25",IF(Table1[[#This Row],[NumWebPurchases]]&lt;=30, "25-30"))))))</f>
        <v>5-10</v>
      </c>
      <c r="AH5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58" t="str">
        <f>IF( Table1[[#This Row],[NumStorePurchases]]=5, "&lt;5", IF(Table1[[#This Row],[NumStorePurchases]]&lt;=10, "5-10", IF(Table1[[#This Row],[NumStorePurchases]]&lt;=15, "10-15")))</f>
        <v>5-10</v>
      </c>
      <c r="AJ58" t="str">
        <f>IF( Table1[[#This Row],[NumWebVisitsMonth]]=5, "&lt;5", IF(Table1[[#This Row],[NumWebVisitsMonth]]&lt;=10, "5-10", IF(Table1[[#This Row],[NumWebVisitsMonth]]&lt;=15, "10-15",IF(Table1[[#This Row],[NumWebVisitsMonth]]&lt;=20, "15-20",IF(Table1[[#This Row],[NumWebVisitsMonth]]&lt;=25, "20-25",IF(Table1[[#This Row],[NumWebVisitsMonth]]&lt;=30, "25-30"))))))</f>
        <v>5-10</v>
      </c>
      <c r="AK58" t="str">
        <f>TEXT(Table1[[#This Row],[Date_Customer]],"mmm")</f>
        <v>Mar</v>
      </c>
      <c r="AL58" t="str">
        <f>TEXT(Table1[[#This Row],[Date_Customer]],"DDDD")</f>
        <v>Tuesday</v>
      </c>
      <c r="AM58">
        <f>YEAR(Table1[[#This Row],[Date_Customer]])</f>
        <v>2014</v>
      </c>
    </row>
    <row r="59" spans="1:39" x14ac:dyDescent="0.25">
      <c r="A59">
        <v>3066</v>
      </c>
      <c r="B59">
        <v>1975</v>
      </c>
      <c r="C59" t="s">
        <v>36</v>
      </c>
      <c r="D59" t="s">
        <v>34</v>
      </c>
      <c r="E59" s="2">
        <v>61905</v>
      </c>
      <c r="F59">
        <v>0</v>
      </c>
      <c r="G59">
        <v>1</v>
      </c>
      <c r="H59" s="1">
        <v>41674</v>
      </c>
      <c r="I59">
        <v>2</v>
      </c>
      <c r="J59" s="3">
        <v>167</v>
      </c>
      <c r="K59" s="3">
        <v>0</v>
      </c>
      <c r="L59" s="3">
        <v>43</v>
      </c>
      <c r="M59" s="3">
        <v>6</v>
      </c>
      <c r="N59" s="3">
        <v>2</v>
      </c>
      <c r="O59" s="3">
        <v>13</v>
      </c>
      <c r="P59" s="4">
        <v>2</v>
      </c>
      <c r="Q59" s="4">
        <v>4</v>
      </c>
      <c r="R59" s="4">
        <v>2</v>
      </c>
      <c r="S59" s="4">
        <v>4</v>
      </c>
      <c r="T59" s="4">
        <v>5</v>
      </c>
      <c r="U59">
        <v>0</v>
      </c>
      <c r="V59">
        <v>0</v>
      </c>
      <c r="W59">
        <v>0</v>
      </c>
      <c r="X59">
        <v>0</v>
      </c>
      <c r="Y59">
        <v>0</v>
      </c>
      <c r="Z59">
        <v>0</v>
      </c>
      <c r="AA59">
        <v>0</v>
      </c>
      <c r="AB59" t="s">
        <v>42</v>
      </c>
      <c r="AC59">
        <f ca="1">YEAR(TODAY())-Table1[[#This Row],[Year_Birth]]</f>
        <v>49</v>
      </c>
      <c r="AD59" t="str">
        <f ca="1">IF(Table1[[#This Row],[Age ]]&lt;=24, "18-24", IF(Table1[[#This Row],[Age ]]&lt;=34, "25-34", IF(Table1[[#This Row],[Age ]]&lt;=44, "35-44", IF(Table1[[#This Row],[Age ]]&lt;=54, "45-54", "55+"))))</f>
        <v>45-54</v>
      </c>
      <c r="AE59" t="str" cm="1">
        <f t="array" ref="AE59">IF(Table1[[#This Row],[ Income ]]&lt;=20000, "0-20000", IF(Table1[[#This Row],[ Income ]]&lt;=40000, "20000-40000", IF(Table1[[#This Row],[ Income ]] &lt;=60000, "40000-60000", IF(Table1[[#This Row],[ Income ]]&lt;=80000, "60000-80000",IF(Table1[[#This Row],[ Income ]] &lt;=100000, "80000-100000", IF(Table1[[#This Row],[ Income ]] &gt;=100000, "&gt;100000",I))))))</f>
        <v>60000-80000</v>
      </c>
      <c r="AF59" t="str">
        <f>IF( Table1[[#This Row],[NumDealsPurchases]]=5, "&lt;5", IF(Table1[[#This Row],[NumDealsPurchases]]&lt;=10, "5-10", IF(Table1[[#This Row],[NumDealsPurchases]]&lt;=15, "10-15")))</f>
        <v>5-10</v>
      </c>
      <c r="AG59" t="str">
        <f>IF( Table1[[#This Row],[NumWebPurchases]]=5, "&lt;5", IF(Table1[[#This Row],[NumWebPurchases]]&lt;=10, "5-10", IF(Table1[[#This Row],[NumWebPurchases]]&lt;=15, "10-15",IF(Table1[[#This Row],[NumWebPurchases]]&lt;=20, "15-20",IF(Table1[[#This Row],[NumWebPurchases]]&lt;=25, "20-25",IF(Table1[[#This Row],[NumWebPurchases]]&lt;=30, "25-30"))))))</f>
        <v>5-10</v>
      </c>
      <c r="AH5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59" t="str">
        <f>IF( Table1[[#This Row],[NumStorePurchases]]=5, "&lt;5", IF(Table1[[#This Row],[NumStorePurchases]]&lt;=10, "5-10", IF(Table1[[#This Row],[NumStorePurchases]]&lt;=15, "10-15")))</f>
        <v>5-10</v>
      </c>
      <c r="AJ59" t="str">
        <f>IF( Table1[[#This Row],[NumWebVisitsMonth]]=5, "&lt;5", IF(Table1[[#This Row],[NumWebVisitsMonth]]&lt;=10, "5-10", IF(Table1[[#This Row],[NumWebVisitsMonth]]&lt;=15, "10-15",IF(Table1[[#This Row],[NumWebVisitsMonth]]&lt;=20, "15-20",IF(Table1[[#This Row],[NumWebVisitsMonth]]&lt;=25, "20-25",IF(Table1[[#This Row],[NumWebVisitsMonth]]&lt;=30, "25-30"))))))</f>
        <v>&lt;5</v>
      </c>
      <c r="AK59" t="str">
        <f>TEXT(Table1[[#This Row],[Date_Customer]],"mmm")</f>
        <v>Feb</v>
      </c>
      <c r="AL59" t="str">
        <f>TEXT(Table1[[#This Row],[Date_Customer]],"DDDD")</f>
        <v>Tuesday</v>
      </c>
      <c r="AM59">
        <f>YEAR(Table1[[#This Row],[Date_Customer]])</f>
        <v>2014</v>
      </c>
    </row>
    <row r="60" spans="1:39" x14ac:dyDescent="0.25">
      <c r="A60">
        <v>10286</v>
      </c>
      <c r="B60">
        <v>1962</v>
      </c>
      <c r="C60" t="s">
        <v>27</v>
      </c>
      <c r="D60" t="s">
        <v>32</v>
      </c>
      <c r="E60" s="2">
        <v>83715</v>
      </c>
      <c r="F60">
        <v>0</v>
      </c>
      <c r="G60">
        <v>0</v>
      </c>
      <c r="H60" s="1">
        <v>41673</v>
      </c>
      <c r="I60">
        <v>2</v>
      </c>
      <c r="J60" s="3">
        <v>318</v>
      </c>
      <c r="K60" s="3">
        <v>8</v>
      </c>
      <c r="L60" s="3">
        <v>407</v>
      </c>
      <c r="M60" s="3">
        <v>150</v>
      </c>
      <c r="N60" s="3">
        <v>35</v>
      </c>
      <c r="O60" s="3">
        <v>8</v>
      </c>
      <c r="P60" s="4">
        <v>1</v>
      </c>
      <c r="Q60" s="4">
        <v>2</v>
      </c>
      <c r="R60" s="4">
        <v>8</v>
      </c>
      <c r="S60" s="4">
        <v>13</v>
      </c>
      <c r="T60" s="4">
        <v>0</v>
      </c>
      <c r="U60">
        <v>0</v>
      </c>
      <c r="V60">
        <v>0</v>
      </c>
      <c r="W60">
        <v>0</v>
      </c>
      <c r="X60">
        <v>0</v>
      </c>
      <c r="Y60">
        <v>0</v>
      </c>
      <c r="Z60">
        <v>0</v>
      </c>
      <c r="AA60">
        <v>0</v>
      </c>
      <c r="AB60" t="s">
        <v>42</v>
      </c>
      <c r="AC60">
        <f ca="1">YEAR(TODAY())-Table1[[#This Row],[Year_Birth]]</f>
        <v>62</v>
      </c>
      <c r="AD60" t="str">
        <f ca="1">IF(Table1[[#This Row],[Age ]]&lt;=24, "18-24", IF(Table1[[#This Row],[Age ]]&lt;=34, "25-34", IF(Table1[[#This Row],[Age ]]&lt;=44, "35-44", IF(Table1[[#This Row],[Age ]]&lt;=54, "45-54", "55+"))))</f>
        <v>55+</v>
      </c>
      <c r="AE60" t="str" cm="1">
        <f t="array" ref="AE60">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60" t="str">
        <f>IF( Table1[[#This Row],[NumDealsPurchases]]=5, "&lt;5", IF(Table1[[#This Row],[NumDealsPurchases]]&lt;=10, "5-10", IF(Table1[[#This Row],[NumDealsPurchases]]&lt;=15, "10-15")))</f>
        <v>5-10</v>
      </c>
      <c r="AG60" t="str">
        <f>IF( Table1[[#This Row],[NumWebPurchases]]=5, "&lt;5", IF(Table1[[#This Row],[NumWebPurchases]]&lt;=10, "5-10", IF(Table1[[#This Row],[NumWebPurchases]]&lt;=15, "10-15",IF(Table1[[#This Row],[NumWebPurchases]]&lt;=20, "15-20",IF(Table1[[#This Row],[NumWebPurchases]]&lt;=25, "20-25",IF(Table1[[#This Row],[NumWebPurchases]]&lt;=30, "25-30"))))))</f>
        <v>5-10</v>
      </c>
      <c r="AH6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60" t="str">
        <f>IF( Table1[[#This Row],[NumStorePurchases]]=5, "&lt;5", IF(Table1[[#This Row],[NumStorePurchases]]&lt;=10, "5-10", IF(Table1[[#This Row],[NumStorePurchases]]&lt;=15, "10-15")))</f>
        <v>10-15</v>
      </c>
      <c r="AJ60" t="str">
        <f>IF( Table1[[#This Row],[NumWebVisitsMonth]]=5, "&lt;5", IF(Table1[[#This Row],[NumWebVisitsMonth]]&lt;=10, "5-10", IF(Table1[[#This Row],[NumWebVisitsMonth]]&lt;=15, "10-15",IF(Table1[[#This Row],[NumWebVisitsMonth]]&lt;=20, "15-20",IF(Table1[[#This Row],[NumWebVisitsMonth]]&lt;=25, "20-25",IF(Table1[[#This Row],[NumWebVisitsMonth]]&lt;=30, "25-30"))))))</f>
        <v>5-10</v>
      </c>
      <c r="AK60" t="str">
        <f>TEXT(Table1[[#This Row],[Date_Customer]],"mmm")</f>
        <v>Feb</v>
      </c>
      <c r="AL60" t="str">
        <f>TEXT(Table1[[#This Row],[Date_Customer]],"DDDD")</f>
        <v>Monday</v>
      </c>
      <c r="AM60">
        <f>YEAR(Table1[[#This Row],[Date_Customer]])</f>
        <v>2014</v>
      </c>
    </row>
    <row r="61" spans="1:39" x14ac:dyDescent="0.25">
      <c r="A61">
        <v>1992</v>
      </c>
      <c r="B61">
        <v>1964</v>
      </c>
      <c r="C61" t="s">
        <v>27</v>
      </c>
      <c r="D61" t="s">
        <v>32</v>
      </c>
      <c r="E61" s="2">
        <v>60597</v>
      </c>
      <c r="F61">
        <v>0</v>
      </c>
      <c r="G61">
        <v>1</v>
      </c>
      <c r="H61" s="1">
        <v>41640</v>
      </c>
      <c r="I61">
        <v>2</v>
      </c>
      <c r="J61" s="3">
        <v>522</v>
      </c>
      <c r="K61" s="3">
        <v>0</v>
      </c>
      <c r="L61" s="3">
        <v>257</v>
      </c>
      <c r="M61" s="3">
        <v>32</v>
      </c>
      <c r="N61" s="3">
        <v>16</v>
      </c>
      <c r="O61" s="3">
        <v>66</v>
      </c>
      <c r="P61" s="4">
        <v>4</v>
      </c>
      <c r="Q61" s="4">
        <v>2</v>
      </c>
      <c r="R61" s="4">
        <v>2</v>
      </c>
      <c r="S61" s="4">
        <v>8</v>
      </c>
      <c r="T61" s="4">
        <v>7</v>
      </c>
      <c r="U61">
        <v>0</v>
      </c>
      <c r="V61">
        <v>0</v>
      </c>
      <c r="W61">
        <v>0</v>
      </c>
      <c r="X61">
        <v>1</v>
      </c>
      <c r="Y61">
        <v>0</v>
      </c>
      <c r="Z61">
        <v>1</v>
      </c>
      <c r="AA61">
        <v>0</v>
      </c>
      <c r="AB61" t="s">
        <v>29</v>
      </c>
      <c r="AC61">
        <f ca="1">YEAR(TODAY())-Table1[[#This Row],[Year_Birth]]</f>
        <v>60</v>
      </c>
      <c r="AD61" t="str">
        <f ca="1">IF(Table1[[#This Row],[Age ]]&lt;=24, "18-24", IF(Table1[[#This Row],[Age ]]&lt;=34, "25-34", IF(Table1[[#This Row],[Age ]]&lt;=44, "35-44", IF(Table1[[#This Row],[Age ]]&lt;=54, "45-54", "55+"))))</f>
        <v>55+</v>
      </c>
      <c r="AE61" t="str" cm="1">
        <f t="array" ref="AE61">IF(Table1[[#This Row],[ Income ]]&lt;=20000, "0-20000", IF(Table1[[#This Row],[ Income ]]&lt;=40000, "20000-40000", IF(Table1[[#This Row],[ Income ]] &lt;=60000, "40000-60000", IF(Table1[[#This Row],[ Income ]]&lt;=80000, "60000-80000",IF(Table1[[#This Row],[ Income ]] &lt;=100000, "80000-100000", IF(Table1[[#This Row],[ Income ]] &gt;=100000, "&gt;100000",I))))))</f>
        <v>60000-80000</v>
      </c>
      <c r="AF61" t="str">
        <f>IF( Table1[[#This Row],[NumDealsPurchases]]=5, "&lt;5", IF(Table1[[#This Row],[NumDealsPurchases]]&lt;=10, "5-10", IF(Table1[[#This Row],[NumDealsPurchases]]&lt;=15, "10-15")))</f>
        <v>5-10</v>
      </c>
      <c r="AG61" t="str">
        <f>IF( Table1[[#This Row],[NumWebPurchases]]=5, "&lt;5", IF(Table1[[#This Row],[NumWebPurchases]]&lt;=10, "5-10", IF(Table1[[#This Row],[NumWebPurchases]]&lt;=15, "10-15",IF(Table1[[#This Row],[NumWebPurchases]]&lt;=20, "15-20",IF(Table1[[#This Row],[NumWebPurchases]]&lt;=25, "20-25",IF(Table1[[#This Row],[NumWebPurchases]]&lt;=30, "25-30"))))))</f>
        <v>5-10</v>
      </c>
      <c r="AH6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61" t="str">
        <f>IF( Table1[[#This Row],[NumStorePurchases]]=5, "&lt;5", IF(Table1[[#This Row],[NumStorePurchases]]&lt;=10, "5-10", IF(Table1[[#This Row],[NumStorePurchases]]&lt;=15, "10-15")))</f>
        <v>5-10</v>
      </c>
      <c r="AJ61" t="str">
        <f>IF( Table1[[#This Row],[NumWebVisitsMonth]]=5, "&lt;5", IF(Table1[[#This Row],[NumWebVisitsMonth]]&lt;=10, "5-10", IF(Table1[[#This Row],[NumWebVisitsMonth]]&lt;=15, "10-15",IF(Table1[[#This Row],[NumWebVisitsMonth]]&lt;=20, "15-20",IF(Table1[[#This Row],[NumWebVisitsMonth]]&lt;=25, "20-25",IF(Table1[[#This Row],[NumWebVisitsMonth]]&lt;=30, "25-30"))))))</f>
        <v>5-10</v>
      </c>
      <c r="AK61" t="str">
        <f>TEXT(Table1[[#This Row],[Date_Customer]],"mmm")</f>
        <v>Jan</v>
      </c>
      <c r="AL61" t="str">
        <f>TEXT(Table1[[#This Row],[Date_Customer]],"DDDD")</f>
        <v>Wednesday</v>
      </c>
      <c r="AM61">
        <f>YEAR(Table1[[#This Row],[Date_Customer]])</f>
        <v>2014</v>
      </c>
    </row>
    <row r="62" spans="1:39" x14ac:dyDescent="0.25">
      <c r="A62">
        <v>4246</v>
      </c>
      <c r="B62">
        <v>1982</v>
      </c>
      <c r="C62" t="s">
        <v>40</v>
      </c>
      <c r="D62" t="s">
        <v>30</v>
      </c>
      <c r="E62" s="2">
        <v>6560</v>
      </c>
      <c r="F62">
        <v>0</v>
      </c>
      <c r="G62">
        <v>0</v>
      </c>
      <c r="H62" s="1">
        <v>41620</v>
      </c>
      <c r="I62">
        <v>2</v>
      </c>
      <c r="J62" s="3">
        <v>67</v>
      </c>
      <c r="K62" s="3">
        <v>11</v>
      </c>
      <c r="L62" s="3">
        <v>26</v>
      </c>
      <c r="M62" s="3">
        <v>4</v>
      </c>
      <c r="N62" s="3">
        <v>3</v>
      </c>
      <c r="O62" s="3">
        <v>262</v>
      </c>
      <c r="P62" s="4">
        <v>0</v>
      </c>
      <c r="Q62" s="4">
        <v>1</v>
      </c>
      <c r="R62" s="4">
        <v>0</v>
      </c>
      <c r="S62" s="4">
        <v>1</v>
      </c>
      <c r="T62" s="4">
        <v>17</v>
      </c>
      <c r="U62">
        <v>0</v>
      </c>
      <c r="V62">
        <v>0</v>
      </c>
      <c r="W62">
        <v>0</v>
      </c>
      <c r="X62">
        <v>0</v>
      </c>
      <c r="Y62">
        <v>0</v>
      </c>
      <c r="Z62">
        <v>0</v>
      </c>
      <c r="AA62">
        <v>0</v>
      </c>
      <c r="AB62" t="s">
        <v>29</v>
      </c>
      <c r="AC62">
        <f ca="1">YEAR(TODAY())-Table1[[#This Row],[Year_Birth]]</f>
        <v>42</v>
      </c>
      <c r="AD62" t="str">
        <f ca="1">IF(Table1[[#This Row],[Age ]]&lt;=24, "18-24", IF(Table1[[#This Row],[Age ]]&lt;=34, "25-34", IF(Table1[[#This Row],[Age ]]&lt;=44, "35-44", IF(Table1[[#This Row],[Age ]]&lt;=54, "45-54", "55+"))))</f>
        <v>35-44</v>
      </c>
      <c r="AE62" t="str" cm="1">
        <f t="array" ref="AE62">IF(Table1[[#This Row],[ Income ]]&lt;=20000, "0-20000", IF(Table1[[#This Row],[ Income ]]&lt;=40000, "20000-40000", IF(Table1[[#This Row],[ Income ]] &lt;=60000, "40000-60000", IF(Table1[[#This Row],[ Income ]]&lt;=80000, "60000-80000",IF(Table1[[#This Row],[ Income ]] &lt;=100000, "80000-100000", IF(Table1[[#This Row],[ Income ]] &gt;=100000, "&gt;100000",I))))))</f>
        <v>0-20000</v>
      </c>
      <c r="AF62" t="str">
        <f>IF( Table1[[#This Row],[NumDealsPurchases]]=5, "&lt;5", IF(Table1[[#This Row],[NumDealsPurchases]]&lt;=10, "5-10", IF(Table1[[#This Row],[NumDealsPurchases]]&lt;=15, "10-15")))</f>
        <v>5-10</v>
      </c>
      <c r="AG62" t="str">
        <f>IF( Table1[[#This Row],[NumWebPurchases]]=5, "&lt;5", IF(Table1[[#This Row],[NumWebPurchases]]&lt;=10, "5-10", IF(Table1[[#This Row],[NumWebPurchases]]&lt;=15, "10-15",IF(Table1[[#This Row],[NumWebPurchases]]&lt;=20, "15-20",IF(Table1[[#This Row],[NumWebPurchases]]&lt;=25, "20-25",IF(Table1[[#This Row],[NumWebPurchases]]&lt;=30, "25-30"))))))</f>
        <v>5-10</v>
      </c>
      <c r="AH6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62" t="str">
        <f>IF( Table1[[#This Row],[NumStorePurchases]]=5, "&lt;5", IF(Table1[[#This Row],[NumStorePurchases]]&lt;=10, "5-10", IF(Table1[[#This Row],[NumStorePurchases]]&lt;=15, "10-15")))</f>
        <v>5-10</v>
      </c>
      <c r="AJ62" t="str">
        <f>IF( Table1[[#This Row],[NumWebVisitsMonth]]=5, "&lt;5", IF(Table1[[#This Row],[NumWebVisitsMonth]]&lt;=10, "5-10", IF(Table1[[#This Row],[NumWebVisitsMonth]]&lt;=15, "10-15",IF(Table1[[#This Row],[NumWebVisitsMonth]]&lt;=20, "15-20",IF(Table1[[#This Row],[NumWebVisitsMonth]]&lt;=25, "20-25",IF(Table1[[#This Row],[NumWebVisitsMonth]]&lt;=30, "25-30"))))))</f>
        <v>15-20</v>
      </c>
      <c r="AK62" t="str">
        <f>TEXT(Table1[[#This Row],[Date_Customer]],"mmm")</f>
        <v>Dec</v>
      </c>
      <c r="AL62" t="str">
        <f>TEXT(Table1[[#This Row],[Date_Customer]],"DDDD")</f>
        <v>Thursday</v>
      </c>
      <c r="AM62">
        <f>YEAR(Table1[[#This Row],[Date_Customer]])</f>
        <v>2013</v>
      </c>
    </row>
    <row r="63" spans="1:39" x14ac:dyDescent="0.25">
      <c r="A63">
        <v>10623</v>
      </c>
      <c r="B63">
        <v>1961</v>
      </c>
      <c r="C63" t="s">
        <v>40</v>
      </c>
      <c r="D63" t="s">
        <v>34</v>
      </c>
      <c r="E63" s="2">
        <v>48330</v>
      </c>
      <c r="F63">
        <v>0</v>
      </c>
      <c r="G63">
        <v>1</v>
      </c>
      <c r="H63" s="1">
        <v>41593</v>
      </c>
      <c r="I63">
        <v>2</v>
      </c>
      <c r="J63" s="3">
        <v>28</v>
      </c>
      <c r="K63" s="3">
        <v>0</v>
      </c>
      <c r="L63" s="3">
        <v>4</v>
      </c>
      <c r="M63" s="3">
        <v>0</v>
      </c>
      <c r="N63" s="3">
        <v>0</v>
      </c>
      <c r="O63" s="3">
        <v>0</v>
      </c>
      <c r="P63" s="4">
        <v>1</v>
      </c>
      <c r="Q63" s="4">
        <v>1</v>
      </c>
      <c r="R63" s="4">
        <v>0</v>
      </c>
      <c r="S63" s="4">
        <v>3</v>
      </c>
      <c r="T63" s="4">
        <v>5</v>
      </c>
      <c r="U63">
        <v>0</v>
      </c>
      <c r="V63">
        <v>0</v>
      </c>
      <c r="W63">
        <v>0</v>
      </c>
      <c r="X63">
        <v>0</v>
      </c>
      <c r="Y63">
        <v>0</v>
      </c>
      <c r="Z63">
        <v>0</v>
      </c>
      <c r="AA63">
        <v>0</v>
      </c>
      <c r="AB63" t="s">
        <v>29</v>
      </c>
      <c r="AC63">
        <f ca="1">YEAR(TODAY())-Table1[[#This Row],[Year_Birth]]</f>
        <v>63</v>
      </c>
      <c r="AD63" t="str">
        <f ca="1">IF(Table1[[#This Row],[Age ]]&lt;=24, "18-24", IF(Table1[[#This Row],[Age ]]&lt;=34, "25-34", IF(Table1[[#This Row],[Age ]]&lt;=44, "35-44", IF(Table1[[#This Row],[Age ]]&lt;=54, "45-54", "55+"))))</f>
        <v>55+</v>
      </c>
      <c r="AE63" t="str" cm="1">
        <f t="array" ref="AE63">IF(Table1[[#This Row],[ Income ]]&lt;=20000, "0-20000", IF(Table1[[#This Row],[ Income ]]&lt;=40000, "20000-40000", IF(Table1[[#This Row],[ Income ]] &lt;=60000, "40000-60000", IF(Table1[[#This Row],[ Income ]]&lt;=80000, "60000-80000",IF(Table1[[#This Row],[ Income ]] &lt;=100000, "80000-100000", IF(Table1[[#This Row],[ Income ]] &gt;=100000, "&gt;100000",I))))))</f>
        <v>40000-60000</v>
      </c>
      <c r="AF63" t="str">
        <f>IF( Table1[[#This Row],[NumDealsPurchases]]=5, "&lt;5", IF(Table1[[#This Row],[NumDealsPurchases]]&lt;=10, "5-10", IF(Table1[[#This Row],[NumDealsPurchases]]&lt;=15, "10-15")))</f>
        <v>5-10</v>
      </c>
      <c r="AG63" t="str">
        <f>IF( Table1[[#This Row],[NumWebPurchases]]=5, "&lt;5", IF(Table1[[#This Row],[NumWebPurchases]]&lt;=10, "5-10", IF(Table1[[#This Row],[NumWebPurchases]]&lt;=15, "10-15",IF(Table1[[#This Row],[NumWebPurchases]]&lt;=20, "15-20",IF(Table1[[#This Row],[NumWebPurchases]]&lt;=25, "20-25",IF(Table1[[#This Row],[NumWebPurchases]]&lt;=30, "25-30"))))))</f>
        <v>5-10</v>
      </c>
      <c r="AH6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63" t="str">
        <f>IF( Table1[[#This Row],[NumStorePurchases]]=5, "&lt;5", IF(Table1[[#This Row],[NumStorePurchases]]&lt;=10, "5-10", IF(Table1[[#This Row],[NumStorePurchases]]&lt;=15, "10-15")))</f>
        <v>5-10</v>
      </c>
      <c r="AJ63" t="str">
        <f>IF( Table1[[#This Row],[NumWebVisitsMonth]]=5, "&lt;5", IF(Table1[[#This Row],[NumWebVisitsMonth]]&lt;=10, "5-10", IF(Table1[[#This Row],[NumWebVisitsMonth]]&lt;=15, "10-15",IF(Table1[[#This Row],[NumWebVisitsMonth]]&lt;=20, "15-20",IF(Table1[[#This Row],[NumWebVisitsMonth]]&lt;=25, "20-25",IF(Table1[[#This Row],[NumWebVisitsMonth]]&lt;=30, "25-30"))))))</f>
        <v>&lt;5</v>
      </c>
      <c r="AK63" t="str">
        <f>TEXT(Table1[[#This Row],[Date_Customer]],"mmm")</f>
        <v>Nov</v>
      </c>
      <c r="AL63" t="str">
        <f>TEXT(Table1[[#This Row],[Date_Customer]],"DDDD")</f>
        <v>Friday</v>
      </c>
      <c r="AM63">
        <f>YEAR(Table1[[#This Row],[Date_Customer]])</f>
        <v>2013</v>
      </c>
    </row>
    <row r="64" spans="1:39" x14ac:dyDescent="0.25">
      <c r="A64">
        <v>4867</v>
      </c>
      <c r="B64">
        <v>1968</v>
      </c>
      <c r="C64" t="s">
        <v>36</v>
      </c>
      <c r="D64" t="s">
        <v>30</v>
      </c>
      <c r="E64" s="2">
        <v>38236</v>
      </c>
      <c r="F64">
        <v>1</v>
      </c>
      <c r="G64">
        <v>1</v>
      </c>
      <c r="H64" s="1">
        <v>41537</v>
      </c>
      <c r="I64">
        <v>2</v>
      </c>
      <c r="J64" s="3">
        <v>58</v>
      </c>
      <c r="K64" s="3">
        <v>0</v>
      </c>
      <c r="L64" s="3">
        <v>18</v>
      </c>
      <c r="M64" s="3">
        <v>2</v>
      </c>
      <c r="N64" s="3">
        <v>0</v>
      </c>
      <c r="O64" s="3">
        <v>10</v>
      </c>
      <c r="P64" s="4">
        <v>4</v>
      </c>
      <c r="Q64" s="4">
        <v>3</v>
      </c>
      <c r="R64" s="4">
        <v>0</v>
      </c>
      <c r="S64" s="4">
        <v>4</v>
      </c>
      <c r="T64" s="4">
        <v>7</v>
      </c>
      <c r="U64">
        <v>0</v>
      </c>
      <c r="V64">
        <v>0</v>
      </c>
      <c r="W64">
        <v>0</v>
      </c>
      <c r="X64">
        <v>0</v>
      </c>
      <c r="Y64">
        <v>0</v>
      </c>
      <c r="Z64">
        <v>0</v>
      </c>
      <c r="AA64">
        <v>0</v>
      </c>
      <c r="AB64" t="s">
        <v>29</v>
      </c>
      <c r="AC64">
        <f ca="1">YEAR(TODAY())-Table1[[#This Row],[Year_Birth]]</f>
        <v>56</v>
      </c>
      <c r="AD64" t="str">
        <f ca="1">IF(Table1[[#This Row],[Age ]]&lt;=24, "18-24", IF(Table1[[#This Row],[Age ]]&lt;=34, "25-34", IF(Table1[[#This Row],[Age ]]&lt;=44, "35-44", IF(Table1[[#This Row],[Age ]]&lt;=54, "45-54", "55+"))))</f>
        <v>55+</v>
      </c>
      <c r="AE64" t="str" cm="1">
        <f t="array" ref="AE64">IF(Table1[[#This Row],[ Income ]]&lt;=20000, "0-20000", IF(Table1[[#This Row],[ Income ]]&lt;=40000, "20000-40000", IF(Table1[[#This Row],[ Income ]] &lt;=60000, "40000-60000", IF(Table1[[#This Row],[ Income ]]&lt;=80000, "60000-80000",IF(Table1[[#This Row],[ Income ]] &lt;=100000, "80000-100000", IF(Table1[[#This Row],[ Income ]] &gt;=100000, "&gt;100000",I))))))</f>
        <v>20000-40000</v>
      </c>
      <c r="AF64" t="str">
        <f>IF( Table1[[#This Row],[NumDealsPurchases]]=5, "&lt;5", IF(Table1[[#This Row],[NumDealsPurchases]]&lt;=10, "5-10", IF(Table1[[#This Row],[NumDealsPurchases]]&lt;=15, "10-15")))</f>
        <v>5-10</v>
      </c>
      <c r="AG64" t="str">
        <f>IF( Table1[[#This Row],[NumWebPurchases]]=5, "&lt;5", IF(Table1[[#This Row],[NumWebPurchases]]&lt;=10, "5-10", IF(Table1[[#This Row],[NumWebPurchases]]&lt;=15, "10-15",IF(Table1[[#This Row],[NumWebPurchases]]&lt;=20, "15-20",IF(Table1[[#This Row],[NumWebPurchases]]&lt;=25, "20-25",IF(Table1[[#This Row],[NumWebPurchases]]&lt;=30, "25-30"))))))</f>
        <v>5-10</v>
      </c>
      <c r="AH6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64" t="str">
        <f>IF( Table1[[#This Row],[NumStorePurchases]]=5, "&lt;5", IF(Table1[[#This Row],[NumStorePurchases]]&lt;=10, "5-10", IF(Table1[[#This Row],[NumStorePurchases]]&lt;=15, "10-15")))</f>
        <v>5-10</v>
      </c>
      <c r="AJ64" t="str">
        <f>IF( Table1[[#This Row],[NumWebVisitsMonth]]=5, "&lt;5", IF(Table1[[#This Row],[NumWebVisitsMonth]]&lt;=10, "5-10", IF(Table1[[#This Row],[NumWebVisitsMonth]]&lt;=15, "10-15",IF(Table1[[#This Row],[NumWebVisitsMonth]]&lt;=20, "15-20",IF(Table1[[#This Row],[NumWebVisitsMonth]]&lt;=25, "20-25",IF(Table1[[#This Row],[NumWebVisitsMonth]]&lt;=30, "25-30"))))))</f>
        <v>5-10</v>
      </c>
      <c r="AK64" t="str">
        <f>TEXT(Table1[[#This Row],[Date_Customer]],"mmm")</f>
        <v>Sep</v>
      </c>
      <c r="AL64" t="str">
        <f>TEXT(Table1[[#This Row],[Date_Customer]],"DDDD")</f>
        <v>Friday</v>
      </c>
      <c r="AM64">
        <f>YEAR(Table1[[#This Row],[Date_Customer]])</f>
        <v>2013</v>
      </c>
    </row>
    <row r="65" spans="1:39" x14ac:dyDescent="0.25">
      <c r="A65">
        <v>3112</v>
      </c>
      <c r="B65">
        <v>1977</v>
      </c>
      <c r="C65" t="s">
        <v>40</v>
      </c>
      <c r="D65" t="s">
        <v>32</v>
      </c>
      <c r="E65" s="2">
        <v>22701</v>
      </c>
      <c r="F65">
        <v>1</v>
      </c>
      <c r="G65">
        <v>0</v>
      </c>
      <c r="H65" s="1">
        <v>41522</v>
      </c>
      <c r="I65">
        <v>2</v>
      </c>
      <c r="J65" s="3">
        <v>2</v>
      </c>
      <c r="K65" s="3">
        <v>4</v>
      </c>
      <c r="L65" s="3">
        <v>9</v>
      </c>
      <c r="M65" s="3">
        <v>0</v>
      </c>
      <c r="N65" s="3">
        <v>4</v>
      </c>
      <c r="O65" s="3">
        <v>5</v>
      </c>
      <c r="P65" s="4">
        <v>1</v>
      </c>
      <c r="Q65" s="4">
        <v>1</v>
      </c>
      <c r="R65" s="4">
        <v>0</v>
      </c>
      <c r="S65" s="4">
        <v>3</v>
      </c>
      <c r="T65" s="4">
        <v>5</v>
      </c>
      <c r="U65">
        <v>0</v>
      </c>
      <c r="V65">
        <v>0</v>
      </c>
      <c r="W65">
        <v>0</v>
      </c>
      <c r="X65">
        <v>0</v>
      </c>
      <c r="Y65">
        <v>0</v>
      </c>
      <c r="Z65">
        <v>0</v>
      </c>
      <c r="AA65">
        <v>0</v>
      </c>
      <c r="AB65" t="s">
        <v>29</v>
      </c>
      <c r="AC65">
        <f ca="1">YEAR(TODAY())-Table1[[#This Row],[Year_Birth]]</f>
        <v>47</v>
      </c>
      <c r="AD65" t="str">
        <f ca="1">IF(Table1[[#This Row],[Age ]]&lt;=24, "18-24", IF(Table1[[#This Row],[Age ]]&lt;=34, "25-34", IF(Table1[[#This Row],[Age ]]&lt;=44, "35-44", IF(Table1[[#This Row],[Age ]]&lt;=54, "45-54", "55+"))))</f>
        <v>45-54</v>
      </c>
      <c r="AE65" t="str" cm="1">
        <f t="array" ref="AE65">IF(Table1[[#This Row],[ Income ]]&lt;=20000, "0-20000", IF(Table1[[#This Row],[ Income ]]&lt;=40000, "20000-40000", IF(Table1[[#This Row],[ Income ]] &lt;=60000, "40000-60000", IF(Table1[[#This Row],[ Income ]]&lt;=80000, "60000-80000",IF(Table1[[#This Row],[ Income ]] &lt;=100000, "80000-100000", IF(Table1[[#This Row],[ Income ]] &gt;=100000, "&gt;100000",I))))))</f>
        <v>20000-40000</v>
      </c>
      <c r="AF65" t="str">
        <f>IF( Table1[[#This Row],[NumDealsPurchases]]=5, "&lt;5", IF(Table1[[#This Row],[NumDealsPurchases]]&lt;=10, "5-10", IF(Table1[[#This Row],[NumDealsPurchases]]&lt;=15, "10-15")))</f>
        <v>5-10</v>
      </c>
      <c r="AG65" t="str">
        <f>IF( Table1[[#This Row],[NumWebPurchases]]=5, "&lt;5", IF(Table1[[#This Row],[NumWebPurchases]]&lt;=10, "5-10", IF(Table1[[#This Row],[NumWebPurchases]]&lt;=15, "10-15",IF(Table1[[#This Row],[NumWebPurchases]]&lt;=20, "15-20",IF(Table1[[#This Row],[NumWebPurchases]]&lt;=25, "20-25",IF(Table1[[#This Row],[NumWebPurchases]]&lt;=30, "25-30"))))))</f>
        <v>5-10</v>
      </c>
      <c r="AH6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65" t="str">
        <f>IF( Table1[[#This Row],[NumStorePurchases]]=5, "&lt;5", IF(Table1[[#This Row],[NumStorePurchases]]&lt;=10, "5-10", IF(Table1[[#This Row],[NumStorePurchases]]&lt;=15, "10-15")))</f>
        <v>5-10</v>
      </c>
      <c r="AJ65" t="str">
        <f>IF( Table1[[#This Row],[NumWebVisitsMonth]]=5, "&lt;5", IF(Table1[[#This Row],[NumWebVisitsMonth]]&lt;=10, "5-10", IF(Table1[[#This Row],[NumWebVisitsMonth]]&lt;=15, "10-15",IF(Table1[[#This Row],[NumWebVisitsMonth]]&lt;=20, "15-20",IF(Table1[[#This Row],[NumWebVisitsMonth]]&lt;=25, "20-25",IF(Table1[[#This Row],[NumWebVisitsMonth]]&lt;=30, "25-30"))))))</f>
        <v>&lt;5</v>
      </c>
      <c r="AK65" t="str">
        <f>TEXT(Table1[[#This Row],[Date_Customer]],"mmm")</f>
        <v>Sep</v>
      </c>
      <c r="AL65" t="str">
        <f>TEXT(Table1[[#This Row],[Date_Customer]],"DDDD")</f>
        <v>Thursday</v>
      </c>
      <c r="AM65">
        <f>YEAR(Table1[[#This Row],[Date_Customer]])</f>
        <v>2013</v>
      </c>
    </row>
    <row r="66" spans="1:39" x14ac:dyDescent="0.25">
      <c r="A66">
        <v>4865</v>
      </c>
      <c r="B66">
        <v>1974</v>
      </c>
      <c r="C66" t="s">
        <v>40</v>
      </c>
      <c r="D66" t="s">
        <v>28</v>
      </c>
      <c r="E66" s="2">
        <v>53367</v>
      </c>
      <c r="F66">
        <v>1</v>
      </c>
      <c r="G66">
        <v>1</v>
      </c>
      <c r="H66" s="1">
        <v>41517</v>
      </c>
      <c r="I66">
        <v>2</v>
      </c>
      <c r="J66" s="3">
        <v>229</v>
      </c>
      <c r="K66" s="3">
        <v>7</v>
      </c>
      <c r="L66" s="3">
        <v>140</v>
      </c>
      <c r="M66" s="3">
        <v>10</v>
      </c>
      <c r="N66" s="3">
        <v>3</v>
      </c>
      <c r="O66" s="3">
        <v>11</v>
      </c>
      <c r="P66" s="4">
        <v>7</v>
      </c>
      <c r="Q66" s="4">
        <v>5</v>
      </c>
      <c r="R66" s="4">
        <v>1</v>
      </c>
      <c r="S66" s="4">
        <v>8</v>
      </c>
      <c r="T66" s="4">
        <v>7</v>
      </c>
      <c r="U66">
        <v>0</v>
      </c>
      <c r="V66">
        <v>0</v>
      </c>
      <c r="W66">
        <v>0</v>
      </c>
      <c r="X66">
        <v>0</v>
      </c>
      <c r="Y66">
        <v>0</v>
      </c>
      <c r="Z66">
        <v>1</v>
      </c>
      <c r="AA66">
        <v>0</v>
      </c>
      <c r="AB66" t="s">
        <v>35</v>
      </c>
      <c r="AC66">
        <f ca="1">YEAR(TODAY())-Table1[[#This Row],[Year_Birth]]</f>
        <v>50</v>
      </c>
      <c r="AD66" t="str">
        <f ca="1">IF(Table1[[#This Row],[Age ]]&lt;=24, "18-24", IF(Table1[[#This Row],[Age ]]&lt;=34, "25-34", IF(Table1[[#This Row],[Age ]]&lt;=44, "35-44", IF(Table1[[#This Row],[Age ]]&lt;=54, "45-54", "55+"))))</f>
        <v>45-54</v>
      </c>
      <c r="AE66" t="str" cm="1">
        <f t="array" ref="AE66">IF(Table1[[#This Row],[ Income ]]&lt;=20000, "0-20000", IF(Table1[[#This Row],[ Income ]]&lt;=40000, "20000-40000", IF(Table1[[#This Row],[ Income ]] &lt;=60000, "40000-60000", IF(Table1[[#This Row],[ Income ]]&lt;=80000, "60000-80000",IF(Table1[[#This Row],[ Income ]] &lt;=100000, "80000-100000", IF(Table1[[#This Row],[ Income ]] &gt;=100000, "&gt;100000",I))))))</f>
        <v>40000-60000</v>
      </c>
      <c r="AF66" t="str">
        <f>IF( Table1[[#This Row],[NumDealsPurchases]]=5, "&lt;5", IF(Table1[[#This Row],[NumDealsPurchases]]&lt;=10, "5-10", IF(Table1[[#This Row],[NumDealsPurchases]]&lt;=15, "10-15")))</f>
        <v>5-10</v>
      </c>
      <c r="AG66" t="str">
        <f>IF( Table1[[#This Row],[NumWebPurchases]]=5, "&lt;5", IF(Table1[[#This Row],[NumWebPurchases]]&lt;=10, "5-10", IF(Table1[[#This Row],[NumWebPurchases]]&lt;=15, "10-15",IF(Table1[[#This Row],[NumWebPurchases]]&lt;=20, "15-20",IF(Table1[[#This Row],[NumWebPurchases]]&lt;=25, "20-25",IF(Table1[[#This Row],[NumWebPurchases]]&lt;=30, "25-30"))))))</f>
        <v>&lt;5</v>
      </c>
      <c r="AH6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66" t="str">
        <f>IF( Table1[[#This Row],[NumStorePurchases]]=5, "&lt;5", IF(Table1[[#This Row],[NumStorePurchases]]&lt;=10, "5-10", IF(Table1[[#This Row],[NumStorePurchases]]&lt;=15, "10-15")))</f>
        <v>5-10</v>
      </c>
      <c r="AJ66" t="str">
        <f>IF( Table1[[#This Row],[NumWebVisitsMonth]]=5, "&lt;5", IF(Table1[[#This Row],[NumWebVisitsMonth]]&lt;=10, "5-10", IF(Table1[[#This Row],[NumWebVisitsMonth]]&lt;=15, "10-15",IF(Table1[[#This Row],[NumWebVisitsMonth]]&lt;=20, "15-20",IF(Table1[[#This Row],[NumWebVisitsMonth]]&lt;=25, "20-25",IF(Table1[[#This Row],[NumWebVisitsMonth]]&lt;=30, "25-30"))))))</f>
        <v>5-10</v>
      </c>
      <c r="AK66" t="str">
        <f>TEXT(Table1[[#This Row],[Date_Customer]],"mmm")</f>
        <v>Aug</v>
      </c>
      <c r="AL66" t="str">
        <f>TEXT(Table1[[#This Row],[Date_Customer]],"DDDD")</f>
        <v>Saturday</v>
      </c>
      <c r="AM66">
        <f>YEAR(Table1[[#This Row],[Date_Customer]])</f>
        <v>2013</v>
      </c>
    </row>
    <row r="67" spans="1:39" x14ac:dyDescent="0.25">
      <c r="A67">
        <v>6287</v>
      </c>
      <c r="B67">
        <v>1986</v>
      </c>
      <c r="C67" t="s">
        <v>27</v>
      </c>
      <c r="D67" t="s">
        <v>34</v>
      </c>
      <c r="E67" s="2">
        <v>34728</v>
      </c>
      <c r="F67">
        <v>1</v>
      </c>
      <c r="G67">
        <v>0</v>
      </c>
      <c r="H67" s="1">
        <v>41485</v>
      </c>
      <c r="I67">
        <v>2</v>
      </c>
      <c r="J67" s="3">
        <v>14</v>
      </c>
      <c r="K67" s="3">
        <v>0</v>
      </c>
      <c r="L67" s="3">
        <v>16</v>
      </c>
      <c r="M67" s="3">
        <v>0</v>
      </c>
      <c r="N67" s="3">
        <v>0</v>
      </c>
      <c r="O67" s="3">
        <v>6</v>
      </c>
      <c r="P67" s="4">
        <v>1</v>
      </c>
      <c r="Q67" s="4">
        <v>1</v>
      </c>
      <c r="R67" s="4">
        <v>1</v>
      </c>
      <c r="S67" s="4">
        <v>2</v>
      </c>
      <c r="T67" s="4">
        <v>6</v>
      </c>
      <c r="U67">
        <v>0</v>
      </c>
      <c r="V67">
        <v>0</v>
      </c>
      <c r="W67">
        <v>0</v>
      </c>
      <c r="X67">
        <v>0</v>
      </c>
      <c r="Y67">
        <v>0</v>
      </c>
      <c r="Z67">
        <v>1</v>
      </c>
      <c r="AA67">
        <v>0</v>
      </c>
      <c r="AB67" t="s">
        <v>29</v>
      </c>
      <c r="AC67">
        <f ca="1">YEAR(TODAY())-Table1[[#This Row],[Year_Birth]]</f>
        <v>38</v>
      </c>
      <c r="AD67" t="str">
        <f ca="1">IF(Table1[[#This Row],[Age ]]&lt;=24, "18-24", IF(Table1[[#This Row],[Age ]]&lt;=34, "25-34", IF(Table1[[#This Row],[Age ]]&lt;=44, "35-44", IF(Table1[[#This Row],[Age ]]&lt;=54, "45-54", "55+"))))</f>
        <v>35-44</v>
      </c>
      <c r="AE67" t="str" cm="1">
        <f t="array" ref="AE67">IF(Table1[[#This Row],[ Income ]]&lt;=20000, "0-20000", IF(Table1[[#This Row],[ Income ]]&lt;=40000, "20000-40000", IF(Table1[[#This Row],[ Income ]] &lt;=60000, "40000-60000", IF(Table1[[#This Row],[ Income ]]&lt;=80000, "60000-80000",IF(Table1[[#This Row],[ Income ]] &lt;=100000, "80000-100000", IF(Table1[[#This Row],[ Income ]] &gt;=100000, "&gt;100000",I))))))</f>
        <v>20000-40000</v>
      </c>
      <c r="AF67" t="str">
        <f>IF( Table1[[#This Row],[NumDealsPurchases]]=5, "&lt;5", IF(Table1[[#This Row],[NumDealsPurchases]]&lt;=10, "5-10", IF(Table1[[#This Row],[NumDealsPurchases]]&lt;=15, "10-15")))</f>
        <v>5-10</v>
      </c>
      <c r="AG67" t="str">
        <f>IF( Table1[[#This Row],[NumWebPurchases]]=5, "&lt;5", IF(Table1[[#This Row],[NumWebPurchases]]&lt;=10, "5-10", IF(Table1[[#This Row],[NumWebPurchases]]&lt;=15, "10-15",IF(Table1[[#This Row],[NumWebPurchases]]&lt;=20, "15-20",IF(Table1[[#This Row],[NumWebPurchases]]&lt;=25, "20-25",IF(Table1[[#This Row],[NumWebPurchases]]&lt;=30, "25-30"))))))</f>
        <v>5-10</v>
      </c>
      <c r="AH6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67" t="str">
        <f>IF( Table1[[#This Row],[NumStorePurchases]]=5, "&lt;5", IF(Table1[[#This Row],[NumStorePurchases]]&lt;=10, "5-10", IF(Table1[[#This Row],[NumStorePurchases]]&lt;=15, "10-15")))</f>
        <v>5-10</v>
      </c>
      <c r="AJ67" t="str">
        <f>IF( Table1[[#This Row],[NumWebVisitsMonth]]=5, "&lt;5", IF(Table1[[#This Row],[NumWebVisitsMonth]]&lt;=10, "5-10", IF(Table1[[#This Row],[NumWebVisitsMonth]]&lt;=15, "10-15",IF(Table1[[#This Row],[NumWebVisitsMonth]]&lt;=20, "15-20",IF(Table1[[#This Row],[NumWebVisitsMonth]]&lt;=25, "20-25",IF(Table1[[#This Row],[NumWebVisitsMonth]]&lt;=30, "25-30"))))))</f>
        <v>5-10</v>
      </c>
      <c r="AK67" t="str">
        <f>TEXT(Table1[[#This Row],[Date_Customer]],"mmm")</f>
        <v>Jul</v>
      </c>
      <c r="AL67" t="str">
        <f>TEXT(Table1[[#This Row],[Date_Customer]],"DDDD")</f>
        <v>Tuesday</v>
      </c>
      <c r="AM67">
        <f>YEAR(Table1[[#This Row],[Date_Customer]])</f>
        <v>2013</v>
      </c>
    </row>
    <row r="68" spans="1:39" x14ac:dyDescent="0.25">
      <c r="A68">
        <v>4405</v>
      </c>
      <c r="B68">
        <v>1956</v>
      </c>
      <c r="C68" t="s">
        <v>40</v>
      </c>
      <c r="D68" t="s">
        <v>32</v>
      </c>
      <c r="E68" s="2">
        <v>63915</v>
      </c>
      <c r="F68">
        <v>0</v>
      </c>
      <c r="G68">
        <v>2</v>
      </c>
      <c r="H68" s="1">
        <v>41485</v>
      </c>
      <c r="I68">
        <v>2</v>
      </c>
      <c r="J68" s="3">
        <v>622</v>
      </c>
      <c r="K68" s="3">
        <v>7</v>
      </c>
      <c r="L68" s="3">
        <v>115</v>
      </c>
      <c r="M68" s="3">
        <v>30</v>
      </c>
      <c r="N68" s="3">
        <v>0</v>
      </c>
      <c r="O68" s="3">
        <v>15</v>
      </c>
      <c r="P68" s="4">
        <v>2</v>
      </c>
      <c r="Q68" s="4">
        <v>6</v>
      </c>
      <c r="R68" s="4">
        <v>3</v>
      </c>
      <c r="S68" s="4">
        <v>12</v>
      </c>
      <c r="T68" s="4">
        <v>5</v>
      </c>
      <c r="U68">
        <v>0</v>
      </c>
      <c r="V68">
        <v>0</v>
      </c>
      <c r="W68">
        <v>0</v>
      </c>
      <c r="X68">
        <v>0</v>
      </c>
      <c r="Y68">
        <v>0</v>
      </c>
      <c r="Z68">
        <v>0</v>
      </c>
      <c r="AA68">
        <v>0</v>
      </c>
      <c r="AB68" t="s">
        <v>35</v>
      </c>
      <c r="AC68">
        <f ca="1">YEAR(TODAY())-Table1[[#This Row],[Year_Birth]]</f>
        <v>68</v>
      </c>
      <c r="AD68" t="str">
        <f ca="1">IF(Table1[[#This Row],[Age ]]&lt;=24, "18-24", IF(Table1[[#This Row],[Age ]]&lt;=34, "25-34", IF(Table1[[#This Row],[Age ]]&lt;=44, "35-44", IF(Table1[[#This Row],[Age ]]&lt;=54, "45-54", "55+"))))</f>
        <v>55+</v>
      </c>
      <c r="AE68" t="str" cm="1">
        <f t="array" ref="AE68">IF(Table1[[#This Row],[ Income ]]&lt;=20000, "0-20000", IF(Table1[[#This Row],[ Income ]]&lt;=40000, "20000-40000", IF(Table1[[#This Row],[ Income ]] &lt;=60000, "40000-60000", IF(Table1[[#This Row],[ Income ]]&lt;=80000, "60000-80000",IF(Table1[[#This Row],[ Income ]] &lt;=100000, "80000-100000", IF(Table1[[#This Row],[ Income ]] &gt;=100000, "&gt;100000",I))))))</f>
        <v>60000-80000</v>
      </c>
      <c r="AF68" t="str">
        <f>IF( Table1[[#This Row],[NumDealsPurchases]]=5, "&lt;5", IF(Table1[[#This Row],[NumDealsPurchases]]&lt;=10, "5-10", IF(Table1[[#This Row],[NumDealsPurchases]]&lt;=15, "10-15")))</f>
        <v>5-10</v>
      </c>
      <c r="AG68" t="str">
        <f>IF( Table1[[#This Row],[NumWebPurchases]]=5, "&lt;5", IF(Table1[[#This Row],[NumWebPurchases]]&lt;=10, "5-10", IF(Table1[[#This Row],[NumWebPurchases]]&lt;=15, "10-15",IF(Table1[[#This Row],[NumWebPurchases]]&lt;=20, "15-20",IF(Table1[[#This Row],[NumWebPurchases]]&lt;=25, "20-25",IF(Table1[[#This Row],[NumWebPurchases]]&lt;=30, "25-30"))))))</f>
        <v>5-10</v>
      </c>
      <c r="AH6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68" t="str">
        <f>IF( Table1[[#This Row],[NumStorePurchases]]=5, "&lt;5", IF(Table1[[#This Row],[NumStorePurchases]]&lt;=10, "5-10", IF(Table1[[#This Row],[NumStorePurchases]]&lt;=15, "10-15")))</f>
        <v>10-15</v>
      </c>
      <c r="AJ68" t="str">
        <f>IF( Table1[[#This Row],[NumWebVisitsMonth]]=5, "&lt;5", IF(Table1[[#This Row],[NumWebVisitsMonth]]&lt;=10, "5-10", IF(Table1[[#This Row],[NumWebVisitsMonth]]&lt;=15, "10-15",IF(Table1[[#This Row],[NumWebVisitsMonth]]&lt;=20, "15-20",IF(Table1[[#This Row],[NumWebVisitsMonth]]&lt;=25, "20-25",IF(Table1[[#This Row],[NumWebVisitsMonth]]&lt;=30, "25-30"))))))</f>
        <v>&lt;5</v>
      </c>
      <c r="AK68" t="str">
        <f>TEXT(Table1[[#This Row],[Date_Customer]],"mmm")</f>
        <v>Jul</v>
      </c>
      <c r="AL68" t="str">
        <f>TEXT(Table1[[#This Row],[Date_Customer]],"DDDD")</f>
        <v>Tuesday</v>
      </c>
      <c r="AM68">
        <f>YEAR(Table1[[#This Row],[Date_Customer]])</f>
        <v>2013</v>
      </c>
    </row>
    <row r="69" spans="1:39" x14ac:dyDescent="0.25">
      <c r="A69">
        <v>5332</v>
      </c>
      <c r="B69">
        <v>1960</v>
      </c>
      <c r="C69" t="s">
        <v>37</v>
      </c>
      <c r="D69" t="s">
        <v>32</v>
      </c>
      <c r="E69" s="2">
        <v>82504</v>
      </c>
      <c r="F69">
        <v>0</v>
      </c>
      <c r="G69">
        <v>0</v>
      </c>
      <c r="H69" s="1">
        <v>41482</v>
      </c>
      <c r="I69">
        <v>2</v>
      </c>
      <c r="J69" s="3">
        <v>362</v>
      </c>
      <c r="K69" s="3">
        <v>50</v>
      </c>
      <c r="L69" s="3">
        <v>431</v>
      </c>
      <c r="M69" s="3">
        <v>134</v>
      </c>
      <c r="N69" s="3">
        <v>35</v>
      </c>
      <c r="O69" s="3">
        <v>54</v>
      </c>
      <c r="P69" s="4">
        <v>1</v>
      </c>
      <c r="Q69" s="4">
        <v>3</v>
      </c>
      <c r="R69" s="4">
        <v>6</v>
      </c>
      <c r="S69" s="4">
        <v>7</v>
      </c>
      <c r="T69" s="4">
        <v>1</v>
      </c>
      <c r="U69">
        <v>0</v>
      </c>
      <c r="V69">
        <v>0</v>
      </c>
      <c r="W69">
        <v>0</v>
      </c>
      <c r="X69">
        <v>0</v>
      </c>
      <c r="Y69">
        <v>0</v>
      </c>
      <c r="Z69">
        <v>0</v>
      </c>
      <c r="AA69">
        <v>0</v>
      </c>
      <c r="AB69" t="s">
        <v>39</v>
      </c>
      <c r="AC69">
        <f ca="1">YEAR(TODAY())-Table1[[#This Row],[Year_Birth]]</f>
        <v>64</v>
      </c>
      <c r="AD69" t="str">
        <f ca="1">IF(Table1[[#This Row],[Age ]]&lt;=24, "18-24", IF(Table1[[#This Row],[Age ]]&lt;=34, "25-34", IF(Table1[[#This Row],[Age ]]&lt;=44, "35-44", IF(Table1[[#This Row],[Age ]]&lt;=54, "45-54", "55+"))))</f>
        <v>55+</v>
      </c>
      <c r="AE69" t="str" cm="1">
        <f t="array" ref="AE69">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69" t="str">
        <f>IF( Table1[[#This Row],[NumDealsPurchases]]=5, "&lt;5", IF(Table1[[#This Row],[NumDealsPurchases]]&lt;=10, "5-10", IF(Table1[[#This Row],[NumDealsPurchases]]&lt;=15, "10-15")))</f>
        <v>5-10</v>
      </c>
      <c r="AG69" t="str">
        <f>IF( Table1[[#This Row],[NumWebPurchases]]=5, "&lt;5", IF(Table1[[#This Row],[NumWebPurchases]]&lt;=10, "5-10", IF(Table1[[#This Row],[NumWebPurchases]]&lt;=15, "10-15",IF(Table1[[#This Row],[NumWebPurchases]]&lt;=20, "15-20",IF(Table1[[#This Row],[NumWebPurchases]]&lt;=25, "20-25",IF(Table1[[#This Row],[NumWebPurchases]]&lt;=30, "25-30"))))))</f>
        <v>5-10</v>
      </c>
      <c r="AH6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69" t="str">
        <f>IF( Table1[[#This Row],[NumStorePurchases]]=5, "&lt;5", IF(Table1[[#This Row],[NumStorePurchases]]&lt;=10, "5-10", IF(Table1[[#This Row],[NumStorePurchases]]&lt;=15, "10-15")))</f>
        <v>5-10</v>
      </c>
      <c r="AJ69" t="str">
        <f>IF( Table1[[#This Row],[NumWebVisitsMonth]]=5, "&lt;5", IF(Table1[[#This Row],[NumWebVisitsMonth]]&lt;=10, "5-10", IF(Table1[[#This Row],[NumWebVisitsMonth]]&lt;=15, "10-15",IF(Table1[[#This Row],[NumWebVisitsMonth]]&lt;=20, "15-20",IF(Table1[[#This Row],[NumWebVisitsMonth]]&lt;=25, "20-25",IF(Table1[[#This Row],[NumWebVisitsMonth]]&lt;=30, "25-30"))))))</f>
        <v>5-10</v>
      </c>
      <c r="AK69" t="str">
        <f>TEXT(Table1[[#This Row],[Date_Customer]],"mmm")</f>
        <v>Jul</v>
      </c>
      <c r="AL69" t="str">
        <f>TEXT(Table1[[#This Row],[Date_Customer]],"DDDD")</f>
        <v>Saturday</v>
      </c>
      <c r="AM69">
        <f>YEAR(Table1[[#This Row],[Date_Customer]])</f>
        <v>2013</v>
      </c>
    </row>
    <row r="70" spans="1:39" x14ac:dyDescent="0.25">
      <c r="A70">
        <v>1519</v>
      </c>
      <c r="B70">
        <v>1972</v>
      </c>
      <c r="C70" t="s">
        <v>36</v>
      </c>
      <c r="D70" t="s">
        <v>30</v>
      </c>
      <c r="E70" s="2">
        <v>38578</v>
      </c>
      <c r="F70">
        <v>1</v>
      </c>
      <c r="G70">
        <v>1</v>
      </c>
      <c r="H70" s="1">
        <v>41447</v>
      </c>
      <c r="I70">
        <v>2</v>
      </c>
      <c r="J70" s="3">
        <v>38</v>
      </c>
      <c r="K70" s="3">
        <v>4</v>
      </c>
      <c r="L70" s="3">
        <v>22</v>
      </c>
      <c r="M70" s="3">
        <v>3</v>
      </c>
      <c r="N70" s="3">
        <v>3</v>
      </c>
      <c r="O70" s="3">
        <v>3</v>
      </c>
      <c r="P70" s="4">
        <v>3</v>
      </c>
      <c r="Q70" s="4">
        <v>3</v>
      </c>
      <c r="R70" s="4">
        <v>0</v>
      </c>
      <c r="S70" s="4">
        <v>3</v>
      </c>
      <c r="T70" s="4">
        <v>8</v>
      </c>
      <c r="U70">
        <v>0</v>
      </c>
      <c r="V70">
        <v>0</v>
      </c>
      <c r="W70">
        <v>0</v>
      </c>
      <c r="X70">
        <v>0</v>
      </c>
      <c r="Y70">
        <v>0</v>
      </c>
      <c r="Z70">
        <v>1</v>
      </c>
      <c r="AA70">
        <v>0</v>
      </c>
      <c r="AB70" t="s">
        <v>29</v>
      </c>
      <c r="AC70">
        <f ca="1">YEAR(TODAY())-Table1[[#This Row],[Year_Birth]]</f>
        <v>52</v>
      </c>
      <c r="AD70" t="str">
        <f ca="1">IF(Table1[[#This Row],[Age ]]&lt;=24, "18-24", IF(Table1[[#This Row],[Age ]]&lt;=34, "25-34", IF(Table1[[#This Row],[Age ]]&lt;=44, "35-44", IF(Table1[[#This Row],[Age ]]&lt;=54, "45-54", "55+"))))</f>
        <v>45-54</v>
      </c>
      <c r="AE70" t="str" cm="1">
        <f t="array" ref="AE70">IF(Table1[[#This Row],[ Income ]]&lt;=20000, "0-20000", IF(Table1[[#This Row],[ Income ]]&lt;=40000, "20000-40000", IF(Table1[[#This Row],[ Income ]] &lt;=60000, "40000-60000", IF(Table1[[#This Row],[ Income ]]&lt;=80000, "60000-80000",IF(Table1[[#This Row],[ Income ]] &lt;=100000, "80000-100000", IF(Table1[[#This Row],[ Income ]] &gt;=100000, "&gt;100000",I))))))</f>
        <v>20000-40000</v>
      </c>
      <c r="AF70" t="str">
        <f>IF( Table1[[#This Row],[NumDealsPurchases]]=5, "&lt;5", IF(Table1[[#This Row],[NumDealsPurchases]]&lt;=10, "5-10", IF(Table1[[#This Row],[NumDealsPurchases]]&lt;=15, "10-15")))</f>
        <v>5-10</v>
      </c>
      <c r="AG70" t="str">
        <f>IF( Table1[[#This Row],[NumWebPurchases]]=5, "&lt;5", IF(Table1[[#This Row],[NumWebPurchases]]&lt;=10, "5-10", IF(Table1[[#This Row],[NumWebPurchases]]&lt;=15, "10-15",IF(Table1[[#This Row],[NumWebPurchases]]&lt;=20, "15-20",IF(Table1[[#This Row],[NumWebPurchases]]&lt;=25, "20-25",IF(Table1[[#This Row],[NumWebPurchases]]&lt;=30, "25-30"))))))</f>
        <v>5-10</v>
      </c>
      <c r="AH7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70" t="str">
        <f>IF( Table1[[#This Row],[NumStorePurchases]]=5, "&lt;5", IF(Table1[[#This Row],[NumStorePurchases]]&lt;=10, "5-10", IF(Table1[[#This Row],[NumStorePurchases]]&lt;=15, "10-15")))</f>
        <v>5-10</v>
      </c>
      <c r="AJ70" t="str">
        <f>IF( Table1[[#This Row],[NumWebVisitsMonth]]=5, "&lt;5", IF(Table1[[#This Row],[NumWebVisitsMonth]]&lt;=10, "5-10", IF(Table1[[#This Row],[NumWebVisitsMonth]]&lt;=15, "10-15",IF(Table1[[#This Row],[NumWebVisitsMonth]]&lt;=20, "15-20",IF(Table1[[#This Row],[NumWebVisitsMonth]]&lt;=25, "20-25",IF(Table1[[#This Row],[NumWebVisitsMonth]]&lt;=30, "25-30"))))))</f>
        <v>5-10</v>
      </c>
      <c r="AK70" t="str">
        <f>TEXT(Table1[[#This Row],[Date_Customer]],"mmm")</f>
        <v>Jun</v>
      </c>
      <c r="AL70" t="str">
        <f>TEXT(Table1[[#This Row],[Date_Customer]],"DDDD")</f>
        <v>Saturday</v>
      </c>
      <c r="AM70">
        <f>YEAR(Table1[[#This Row],[Date_Customer]])</f>
        <v>2013</v>
      </c>
    </row>
    <row r="71" spans="1:39" x14ac:dyDescent="0.25">
      <c r="A71">
        <v>9080</v>
      </c>
      <c r="B71">
        <v>1972</v>
      </c>
      <c r="C71" t="s">
        <v>36</v>
      </c>
      <c r="D71" t="s">
        <v>30</v>
      </c>
      <c r="E71" s="2">
        <v>38578</v>
      </c>
      <c r="F71">
        <v>1</v>
      </c>
      <c r="G71">
        <v>1</v>
      </c>
      <c r="H71" s="1">
        <v>41447</v>
      </c>
      <c r="I71">
        <v>2</v>
      </c>
      <c r="J71" s="3">
        <v>38</v>
      </c>
      <c r="K71" s="3">
        <v>4</v>
      </c>
      <c r="L71" s="3">
        <v>22</v>
      </c>
      <c r="M71" s="3">
        <v>3</v>
      </c>
      <c r="N71" s="3">
        <v>3</v>
      </c>
      <c r="O71" s="3">
        <v>3</v>
      </c>
      <c r="P71" s="4">
        <v>3</v>
      </c>
      <c r="Q71" s="4">
        <v>3</v>
      </c>
      <c r="R71" s="4">
        <v>0</v>
      </c>
      <c r="S71" s="4">
        <v>3</v>
      </c>
      <c r="T71" s="4">
        <v>8</v>
      </c>
      <c r="U71">
        <v>0</v>
      </c>
      <c r="V71">
        <v>0</v>
      </c>
      <c r="W71">
        <v>0</v>
      </c>
      <c r="X71">
        <v>0</v>
      </c>
      <c r="Y71">
        <v>0</v>
      </c>
      <c r="Z71">
        <v>0</v>
      </c>
      <c r="AA71">
        <v>0</v>
      </c>
      <c r="AB71" t="s">
        <v>29</v>
      </c>
      <c r="AC71">
        <f ca="1">YEAR(TODAY())-Table1[[#This Row],[Year_Birth]]</f>
        <v>52</v>
      </c>
      <c r="AD71" t="str">
        <f ca="1">IF(Table1[[#This Row],[Age ]]&lt;=24, "18-24", IF(Table1[[#This Row],[Age ]]&lt;=34, "25-34", IF(Table1[[#This Row],[Age ]]&lt;=44, "35-44", IF(Table1[[#This Row],[Age ]]&lt;=54, "45-54", "55+"))))</f>
        <v>45-54</v>
      </c>
      <c r="AE71" t="str" cm="1">
        <f t="array" ref="AE71">IF(Table1[[#This Row],[ Income ]]&lt;=20000, "0-20000", IF(Table1[[#This Row],[ Income ]]&lt;=40000, "20000-40000", IF(Table1[[#This Row],[ Income ]] &lt;=60000, "40000-60000", IF(Table1[[#This Row],[ Income ]]&lt;=80000, "60000-80000",IF(Table1[[#This Row],[ Income ]] &lt;=100000, "80000-100000", IF(Table1[[#This Row],[ Income ]] &gt;=100000, "&gt;100000",I))))))</f>
        <v>20000-40000</v>
      </c>
      <c r="AF71" t="str">
        <f>IF( Table1[[#This Row],[NumDealsPurchases]]=5, "&lt;5", IF(Table1[[#This Row],[NumDealsPurchases]]&lt;=10, "5-10", IF(Table1[[#This Row],[NumDealsPurchases]]&lt;=15, "10-15")))</f>
        <v>5-10</v>
      </c>
      <c r="AG71" t="str">
        <f>IF( Table1[[#This Row],[NumWebPurchases]]=5, "&lt;5", IF(Table1[[#This Row],[NumWebPurchases]]&lt;=10, "5-10", IF(Table1[[#This Row],[NumWebPurchases]]&lt;=15, "10-15",IF(Table1[[#This Row],[NumWebPurchases]]&lt;=20, "15-20",IF(Table1[[#This Row],[NumWebPurchases]]&lt;=25, "20-25",IF(Table1[[#This Row],[NumWebPurchases]]&lt;=30, "25-30"))))))</f>
        <v>5-10</v>
      </c>
      <c r="AH7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71" t="str">
        <f>IF( Table1[[#This Row],[NumStorePurchases]]=5, "&lt;5", IF(Table1[[#This Row],[NumStorePurchases]]&lt;=10, "5-10", IF(Table1[[#This Row],[NumStorePurchases]]&lt;=15, "10-15")))</f>
        <v>5-10</v>
      </c>
      <c r="AJ71" t="str">
        <f>IF( Table1[[#This Row],[NumWebVisitsMonth]]=5, "&lt;5", IF(Table1[[#This Row],[NumWebVisitsMonth]]&lt;=10, "5-10", IF(Table1[[#This Row],[NumWebVisitsMonth]]&lt;=15, "10-15",IF(Table1[[#This Row],[NumWebVisitsMonth]]&lt;=20, "15-20",IF(Table1[[#This Row],[NumWebVisitsMonth]]&lt;=25, "20-25",IF(Table1[[#This Row],[NumWebVisitsMonth]]&lt;=30, "25-30"))))))</f>
        <v>5-10</v>
      </c>
      <c r="AK71" t="str">
        <f>TEXT(Table1[[#This Row],[Date_Customer]],"mmm")</f>
        <v>Jun</v>
      </c>
      <c r="AL71" t="str">
        <f>TEXT(Table1[[#This Row],[Date_Customer]],"DDDD")</f>
        <v>Saturday</v>
      </c>
      <c r="AM71">
        <f>YEAR(Table1[[#This Row],[Date_Customer]])</f>
        <v>2013</v>
      </c>
    </row>
    <row r="72" spans="1:39" x14ac:dyDescent="0.25">
      <c r="A72">
        <v>1772</v>
      </c>
      <c r="B72">
        <v>1975</v>
      </c>
      <c r="C72" t="s">
        <v>36</v>
      </c>
      <c r="D72" t="s">
        <v>32</v>
      </c>
      <c r="E72" s="2">
        <v>79174</v>
      </c>
      <c r="F72">
        <v>0</v>
      </c>
      <c r="G72">
        <v>0</v>
      </c>
      <c r="H72" s="1">
        <v>41285</v>
      </c>
      <c r="I72">
        <v>2</v>
      </c>
      <c r="J72" s="3">
        <v>1074</v>
      </c>
      <c r="K72" s="3">
        <v>37</v>
      </c>
      <c r="L72" s="3">
        <v>518</v>
      </c>
      <c r="M72" s="3">
        <v>193</v>
      </c>
      <c r="N72" s="3">
        <v>92</v>
      </c>
      <c r="O72" s="3">
        <v>129</v>
      </c>
      <c r="P72" s="4">
        <v>1</v>
      </c>
      <c r="Q72" s="4">
        <v>5</v>
      </c>
      <c r="R72" s="4">
        <v>6</v>
      </c>
      <c r="S72" s="4">
        <v>7</v>
      </c>
      <c r="T72" s="4">
        <v>2</v>
      </c>
      <c r="U72">
        <v>0</v>
      </c>
      <c r="V72">
        <v>0</v>
      </c>
      <c r="W72">
        <v>1</v>
      </c>
      <c r="X72">
        <v>1</v>
      </c>
      <c r="Y72">
        <v>0</v>
      </c>
      <c r="Z72">
        <v>1</v>
      </c>
      <c r="AA72">
        <v>0</v>
      </c>
      <c r="AB72" t="s">
        <v>31</v>
      </c>
      <c r="AC72">
        <f ca="1">YEAR(TODAY())-Table1[[#This Row],[Year_Birth]]</f>
        <v>49</v>
      </c>
      <c r="AD72" t="str">
        <f ca="1">IF(Table1[[#This Row],[Age ]]&lt;=24, "18-24", IF(Table1[[#This Row],[Age ]]&lt;=34, "25-34", IF(Table1[[#This Row],[Age ]]&lt;=44, "35-44", IF(Table1[[#This Row],[Age ]]&lt;=54, "45-54", "55+"))))</f>
        <v>45-54</v>
      </c>
      <c r="AE72" t="str" cm="1">
        <f t="array" ref="AE72">IF(Table1[[#This Row],[ Income ]]&lt;=20000, "0-20000", IF(Table1[[#This Row],[ Income ]]&lt;=40000, "20000-40000", IF(Table1[[#This Row],[ Income ]] &lt;=60000, "40000-60000", IF(Table1[[#This Row],[ Income ]]&lt;=80000, "60000-80000",IF(Table1[[#This Row],[ Income ]] &lt;=100000, "80000-100000", IF(Table1[[#This Row],[ Income ]] &gt;=100000, "&gt;100000",I))))))</f>
        <v>60000-80000</v>
      </c>
      <c r="AF72" t="str">
        <f>IF( Table1[[#This Row],[NumDealsPurchases]]=5, "&lt;5", IF(Table1[[#This Row],[NumDealsPurchases]]&lt;=10, "5-10", IF(Table1[[#This Row],[NumDealsPurchases]]&lt;=15, "10-15")))</f>
        <v>5-10</v>
      </c>
      <c r="AG72" t="str">
        <f>IF( Table1[[#This Row],[NumWebPurchases]]=5, "&lt;5", IF(Table1[[#This Row],[NumWebPurchases]]&lt;=10, "5-10", IF(Table1[[#This Row],[NumWebPurchases]]&lt;=15, "10-15",IF(Table1[[#This Row],[NumWebPurchases]]&lt;=20, "15-20",IF(Table1[[#This Row],[NumWebPurchases]]&lt;=25, "20-25",IF(Table1[[#This Row],[NumWebPurchases]]&lt;=30, "25-30"))))))</f>
        <v>&lt;5</v>
      </c>
      <c r="AH7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72" t="str">
        <f>IF( Table1[[#This Row],[NumStorePurchases]]=5, "&lt;5", IF(Table1[[#This Row],[NumStorePurchases]]&lt;=10, "5-10", IF(Table1[[#This Row],[NumStorePurchases]]&lt;=15, "10-15")))</f>
        <v>5-10</v>
      </c>
      <c r="AJ72" t="str">
        <f>IF( Table1[[#This Row],[NumWebVisitsMonth]]=5, "&lt;5", IF(Table1[[#This Row],[NumWebVisitsMonth]]&lt;=10, "5-10", IF(Table1[[#This Row],[NumWebVisitsMonth]]&lt;=15, "10-15",IF(Table1[[#This Row],[NumWebVisitsMonth]]&lt;=20, "15-20",IF(Table1[[#This Row],[NumWebVisitsMonth]]&lt;=25, "20-25",IF(Table1[[#This Row],[NumWebVisitsMonth]]&lt;=30, "25-30"))))))</f>
        <v>5-10</v>
      </c>
      <c r="AK72" t="str">
        <f>TEXT(Table1[[#This Row],[Date_Customer]],"mmm")</f>
        <v>Jan</v>
      </c>
      <c r="AL72" t="str">
        <f>TEXT(Table1[[#This Row],[Date_Customer]],"DDDD")</f>
        <v>Friday</v>
      </c>
      <c r="AM72">
        <f>YEAR(Table1[[#This Row],[Date_Customer]])</f>
        <v>2013</v>
      </c>
    </row>
    <row r="73" spans="1:39" x14ac:dyDescent="0.25">
      <c r="A73">
        <v>5341</v>
      </c>
      <c r="B73">
        <v>1962</v>
      </c>
      <c r="C73" t="s">
        <v>37</v>
      </c>
      <c r="D73" t="s">
        <v>28</v>
      </c>
      <c r="E73" s="2">
        <v>81975</v>
      </c>
      <c r="F73">
        <v>0</v>
      </c>
      <c r="G73">
        <v>1</v>
      </c>
      <c r="H73" s="1">
        <v>41279</v>
      </c>
      <c r="I73">
        <v>2</v>
      </c>
      <c r="J73" s="3">
        <v>983</v>
      </c>
      <c r="K73" s="3">
        <v>76</v>
      </c>
      <c r="L73" s="3">
        <v>184</v>
      </c>
      <c r="M73" s="3">
        <v>180</v>
      </c>
      <c r="N73" s="3">
        <v>138</v>
      </c>
      <c r="O73" s="3">
        <v>27</v>
      </c>
      <c r="P73" s="4">
        <v>1</v>
      </c>
      <c r="Q73" s="4">
        <v>6</v>
      </c>
      <c r="R73" s="4">
        <v>3</v>
      </c>
      <c r="S73" s="4">
        <v>4</v>
      </c>
      <c r="T73" s="4">
        <v>7</v>
      </c>
      <c r="U73">
        <v>0</v>
      </c>
      <c r="V73">
        <v>0</v>
      </c>
      <c r="W73">
        <v>1</v>
      </c>
      <c r="X73">
        <v>0</v>
      </c>
      <c r="Y73">
        <v>0</v>
      </c>
      <c r="Z73">
        <v>0</v>
      </c>
      <c r="AA73">
        <v>0</v>
      </c>
      <c r="AB73" t="s">
        <v>42</v>
      </c>
      <c r="AC73">
        <f ca="1">YEAR(TODAY())-Table1[[#This Row],[Year_Birth]]</f>
        <v>62</v>
      </c>
      <c r="AD73" t="str">
        <f ca="1">IF(Table1[[#This Row],[Age ]]&lt;=24, "18-24", IF(Table1[[#This Row],[Age ]]&lt;=34, "25-34", IF(Table1[[#This Row],[Age ]]&lt;=44, "35-44", IF(Table1[[#This Row],[Age ]]&lt;=54, "45-54", "55+"))))</f>
        <v>55+</v>
      </c>
      <c r="AE73" t="str" cm="1">
        <f t="array" ref="AE73">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73" t="str">
        <f>IF( Table1[[#This Row],[NumDealsPurchases]]=5, "&lt;5", IF(Table1[[#This Row],[NumDealsPurchases]]&lt;=10, "5-10", IF(Table1[[#This Row],[NumDealsPurchases]]&lt;=15, "10-15")))</f>
        <v>5-10</v>
      </c>
      <c r="AG73" t="str">
        <f>IF( Table1[[#This Row],[NumWebPurchases]]=5, "&lt;5", IF(Table1[[#This Row],[NumWebPurchases]]&lt;=10, "5-10", IF(Table1[[#This Row],[NumWebPurchases]]&lt;=15, "10-15",IF(Table1[[#This Row],[NumWebPurchases]]&lt;=20, "15-20",IF(Table1[[#This Row],[NumWebPurchases]]&lt;=25, "20-25",IF(Table1[[#This Row],[NumWebPurchases]]&lt;=30, "25-30"))))))</f>
        <v>5-10</v>
      </c>
      <c r="AH7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73" t="str">
        <f>IF( Table1[[#This Row],[NumStorePurchases]]=5, "&lt;5", IF(Table1[[#This Row],[NumStorePurchases]]&lt;=10, "5-10", IF(Table1[[#This Row],[NumStorePurchases]]&lt;=15, "10-15")))</f>
        <v>5-10</v>
      </c>
      <c r="AJ73" t="str">
        <f>IF( Table1[[#This Row],[NumWebVisitsMonth]]=5, "&lt;5", IF(Table1[[#This Row],[NumWebVisitsMonth]]&lt;=10, "5-10", IF(Table1[[#This Row],[NumWebVisitsMonth]]&lt;=15, "10-15",IF(Table1[[#This Row],[NumWebVisitsMonth]]&lt;=20, "15-20",IF(Table1[[#This Row],[NumWebVisitsMonth]]&lt;=25, "20-25",IF(Table1[[#This Row],[NumWebVisitsMonth]]&lt;=30, "25-30"))))))</f>
        <v>5-10</v>
      </c>
      <c r="AK73" t="str">
        <f>TEXT(Table1[[#This Row],[Date_Customer]],"mmm")</f>
        <v>Jan</v>
      </c>
      <c r="AL73" t="str">
        <f>TEXT(Table1[[#This Row],[Date_Customer]],"DDDD")</f>
        <v>Saturday</v>
      </c>
      <c r="AM73">
        <f>YEAR(Table1[[#This Row],[Date_Customer]])</f>
        <v>2013</v>
      </c>
    </row>
    <row r="74" spans="1:39" x14ac:dyDescent="0.25">
      <c r="A74">
        <v>5510</v>
      </c>
      <c r="B74">
        <v>1977</v>
      </c>
      <c r="C74" t="s">
        <v>40</v>
      </c>
      <c r="D74" t="s">
        <v>32</v>
      </c>
      <c r="E74" s="2">
        <v>43263</v>
      </c>
      <c r="F74">
        <v>0</v>
      </c>
      <c r="G74">
        <v>1</v>
      </c>
      <c r="H74" s="1">
        <v>41234</v>
      </c>
      <c r="I74">
        <v>2</v>
      </c>
      <c r="J74" s="3">
        <v>262</v>
      </c>
      <c r="K74" s="3">
        <v>6</v>
      </c>
      <c r="L74" s="3">
        <v>61</v>
      </c>
      <c r="M74" s="3">
        <v>0</v>
      </c>
      <c r="N74" s="3">
        <v>10</v>
      </c>
      <c r="O74" s="3">
        <v>102</v>
      </c>
      <c r="P74" s="4">
        <v>3</v>
      </c>
      <c r="Q74" s="4">
        <v>5</v>
      </c>
      <c r="R74" s="4">
        <v>2</v>
      </c>
      <c r="S74" s="4">
        <v>6</v>
      </c>
      <c r="T74" s="4">
        <v>5</v>
      </c>
      <c r="U74">
        <v>0</v>
      </c>
      <c r="V74">
        <v>0</v>
      </c>
      <c r="W74">
        <v>0</v>
      </c>
      <c r="X74">
        <v>0</v>
      </c>
      <c r="Y74">
        <v>0</v>
      </c>
      <c r="Z74">
        <v>0</v>
      </c>
      <c r="AA74">
        <v>0</v>
      </c>
      <c r="AB74" t="s">
        <v>29</v>
      </c>
      <c r="AC74">
        <f ca="1">YEAR(TODAY())-Table1[[#This Row],[Year_Birth]]</f>
        <v>47</v>
      </c>
      <c r="AD74" t="str">
        <f ca="1">IF(Table1[[#This Row],[Age ]]&lt;=24, "18-24", IF(Table1[[#This Row],[Age ]]&lt;=34, "25-34", IF(Table1[[#This Row],[Age ]]&lt;=44, "35-44", IF(Table1[[#This Row],[Age ]]&lt;=54, "45-54", "55+"))))</f>
        <v>45-54</v>
      </c>
      <c r="AE74" t="str" cm="1">
        <f t="array" ref="AE74">IF(Table1[[#This Row],[ Income ]]&lt;=20000, "0-20000", IF(Table1[[#This Row],[ Income ]]&lt;=40000, "20000-40000", IF(Table1[[#This Row],[ Income ]] &lt;=60000, "40000-60000", IF(Table1[[#This Row],[ Income ]]&lt;=80000, "60000-80000",IF(Table1[[#This Row],[ Income ]] &lt;=100000, "80000-100000", IF(Table1[[#This Row],[ Income ]] &gt;=100000, "&gt;100000",I))))))</f>
        <v>40000-60000</v>
      </c>
      <c r="AF74" t="str">
        <f>IF( Table1[[#This Row],[NumDealsPurchases]]=5, "&lt;5", IF(Table1[[#This Row],[NumDealsPurchases]]&lt;=10, "5-10", IF(Table1[[#This Row],[NumDealsPurchases]]&lt;=15, "10-15")))</f>
        <v>5-10</v>
      </c>
      <c r="AG74" t="str">
        <f>IF( Table1[[#This Row],[NumWebPurchases]]=5, "&lt;5", IF(Table1[[#This Row],[NumWebPurchases]]&lt;=10, "5-10", IF(Table1[[#This Row],[NumWebPurchases]]&lt;=15, "10-15",IF(Table1[[#This Row],[NumWebPurchases]]&lt;=20, "15-20",IF(Table1[[#This Row],[NumWebPurchases]]&lt;=25, "20-25",IF(Table1[[#This Row],[NumWebPurchases]]&lt;=30, "25-30"))))))</f>
        <v>&lt;5</v>
      </c>
      <c r="AH7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74" t="str">
        <f>IF( Table1[[#This Row],[NumStorePurchases]]=5, "&lt;5", IF(Table1[[#This Row],[NumStorePurchases]]&lt;=10, "5-10", IF(Table1[[#This Row],[NumStorePurchases]]&lt;=15, "10-15")))</f>
        <v>5-10</v>
      </c>
      <c r="AJ74" t="str">
        <f>IF( Table1[[#This Row],[NumWebVisitsMonth]]=5, "&lt;5", IF(Table1[[#This Row],[NumWebVisitsMonth]]&lt;=10, "5-10", IF(Table1[[#This Row],[NumWebVisitsMonth]]&lt;=15, "10-15",IF(Table1[[#This Row],[NumWebVisitsMonth]]&lt;=20, "15-20",IF(Table1[[#This Row],[NumWebVisitsMonth]]&lt;=25, "20-25",IF(Table1[[#This Row],[NumWebVisitsMonth]]&lt;=30, "25-30"))))))</f>
        <v>&lt;5</v>
      </c>
      <c r="AK74" t="str">
        <f>TEXT(Table1[[#This Row],[Date_Customer]],"mmm")</f>
        <v>Nov</v>
      </c>
      <c r="AL74" t="str">
        <f>TEXT(Table1[[#This Row],[Date_Customer]],"DDDD")</f>
        <v>Wednesday</v>
      </c>
      <c r="AM74">
        <f>YEAR(Table1[[#This Row],[Date_Customer]])</f>
        <v>2012</v>
      </c>
    </row>
    <row r="75" spans="1:39" x14ac:dyDescent="0.25">
      <c r="A75">
        <v>3887</v>
      </c>
      <c r="B75">
        <v>1970</v>
      </c>
      <c r="C75" t="s">
        <v>27</v>
      </c>
      <c r="D75" t="s">
        <v>30</v>
      </c>
      <c r="E75" s="2">
        <v>27242</v>
      </c>
      <c r="F75">
        <v>1</v>
      </c>
      <c r="G75">
        <v>0</v>
      </c>
      <c r="H75" s="1">
        <v>41224</v>
      </c>
      <c r="I75">
        <v>2</v>
      </c>
      <c r="J75" s="3">
        <v>3</v>
      </c>
      <c r="K75" s="3">
        <v>17</v>
      </c>
      <c r="L75" s="3">
        <v>26</v>
      </c>
      <c r="M75" s="3">
        <v>20</v>
      </c>
      <c r="N75" s="3">
        <v>1</v>
      </c>
      <c r="O75" s="3">
        <v>39</v>
      </c>
      <c r="P75" s="4">
        <v>2</v>
      </c>
      <c r="Q75" s="4">
        <v>2</v>
      </c>
      <c r="R75" s="4">
        <v>0</v>
      </c>
      <c r="S75" s="4">
        <v>3</v>
      </c>
      <c r="T75" s="4">
        <v>9</v>
      </c>
      <c r="U75">
        <v>0</v>
      </c>
      <c r="V75">
        <v>0</v>
      </c>
      <c r="W75">
        <v>0</v>
      </c>
      <c r="X75">
        <v>0</v>
      </c>
      <c r="Y75">
        <v>0</v>
      </c>
      <c r="Z75">
        <v>1</v>
      </c>
      <c r="AA75">
        <v>0</v>
      </c>
      <c r="AB75" t="s">
        <v>39</v>
      </c>
      <c r="AC75">
        <f ca="1">YEAR(TODAY())-Table1[[#This Row],[Year_Birth]]</f>
        <v>54</v>
      </c>
      <c r="AD75" t="str">
        <f ca="1">IF(Table1[[#This Row],[Age ]]&lt;=24, "18-24", IF(Table1[[#This Row],[Age ]]&lt;=34, "25-34", IF(Table1[[#This Row],[Age ]]&lt;=44, "35-44", IF(Table1[[#This Row],[Age ]]&lt;=54, "45-54", "55+"))))</f>
        <v>45-54</v>
      </c>
      <c r="AE75" t="str" cm="1">
        <f t="array" ref="AE75">IF(Table1[[#This Row],[ Income ]]&lt;=20000, "0-20000", IF(Table1[[#This Row],[ Income ]]&lt;=40000, "20000-40000", IF(Table1[[#This Row],[ Income ]] &lt;=60000, "40000-60000", IF(Table1[[#This Row],[ Income ]]&lt;=80000, "60000-80000",IF(Table1[[#This Row],[ Income ]] &lt;=100000, "80000-100000", IF(Table1[[#This Row],[ Income ]] &gt;=100000, "&gt;100000",I))))))</f>
        <v>20000-40000</v>
      </c>
      <c r="AF75" t="str">
        <f>IF( Table1[[#This Row],[NumDealsPurchases]]=5, "&lt;5", IF(Table1[[#This Row],[NumDealsPurchases]]&lt;=10, "5-10", IF(Table1[[#This Row],[NumDealsPurchases]]&lt;=15, "10-15")))</f>
        <v>5-10</v>
      </c>
      <c r="AG75" t="str">
        <f>IF( Table1[[#This Row],[NumWebPurchases]]=5, "&lt;5", IF(Table1[[#This Row],[NumWebPurchases]]&lt;=10, "5-10", IF(Table1[[#This Row],[NumWebPurchases]]&lt;=15, "10-15",IF(Table1[[#This Row],[NumWebPurchases]]&lt;=20, "15-20",IF(Table1[[#This Row],[NumWebPurchases]]&lt;=25, "20-25",IF(Table1[[#This Row],[NumWebPurchases]]&lt;=30, "25-30"))))))</f>
        <v>5-10</v>
      </c>
      <c r="AH7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75" t="str">
        <f>IF( Table1[[#This Row],[NumStorePurchases]]=5, "&lt;5", IF(Table1[[#This Row],[NumStorePurchases]]&lt;=10, "5-10", IF(Table1[[#This Row],[NumStorePurchases]]&lt;=15, "10-15")))</f>
        <v>5-10</v>
      </c>
      <c r="AJ75" t="str">
        <f>IF( Table1[[#This Row],[NumWebVisitsMonth]]=5, "&lt;5", IF(Table1[[#This Row],[NumWebVisitsMonth]]&lt;=10, "5-10", IF(Table1[[#This Row],[NumWebVisitsMonth]]&lt;=15, "10-15",IF(Table1[[#This Row],[NumWebVisitsMonth]]&lt;=20, "15-20",IF(Table1[[#This Row],[NumWebVisitsMonth]]&lt;=25, "20-25",IF(Table1[[#This Row],[NumWebVisitsMonth]]&lt;=30, "25-30"))))))</f>
        <v>5-10</v>
      </c>
      <c r="AK75" t="str">
        <f>TEXT(Table1[[#This Row],[Date_Customer]],"mmm")</f>
        <v>Nov</v>
      </c>
      <c r="AL75" t="str">
        <f>TEXT(Table1[[#This Row],[Date_Customer]],"DDDD")</f>
        <v>Sunday</v>
      </c>
      <c r="AM75">
        <f>YEAR(Table1[[#This Row],[Date_Customer]])</f>
        <v>2012</v>
      </c>
    </row>
    <row r="76" spans="1:39" x14ac:dyDescent="0.25">
      <c r="A76">
        <v>7022</v>
      </c>
      <c r="B76">
        <v>1971</v>
      </c>
      <c r="C76" t="s">
        <v>27</v>
      </c>
      <c r="D76" t="s">
        <v>32</v>
      </c>
      <c r="E76" s="2">
        <v>76445</v>
      </c>
      <c r="F76">
        <v>1</v>
      </c>
      <c r="G76">
        <v>0</v>
      </c>
      <c r="H76" s="1">
        <v>41180</v>
      </c>
      <c r="I76">
        <v>2</v>
      </c>
      <c r="J76" s="3">
        <v>739</v>
      </c>
      <c r="K76" s="3">
        <v>107</v>
      </c>
      <c r="L76" s="3">
        <v>309</v>
      </c>
      <c r="M76" s="3">
        <v>140</v>
      </c>
      <c r="N76" s="3">
        <v>80</v>
      </c>
      <c r="O76" s="3">
        <v>35</v>
      </c>
      <c r="P76" s="4">
        <v>1</v>
      </c>
      <c r="Q76" s="4">
        <v>2</v>
      </c>
      <c r="R76" s="4">
        <v>5</v>
      </c>
      <c r="S76" s="4">
        <v>13</v>
      </c>
      <c r="T76" s="4">
        <v>6</v>
      </c>
      <c r="U76">
        <v>0</v>
      </c>
      <c r="V76">
        <v>0</v>
      </c>
      <c r="W76">
        <v>0</v>
      </c>
      <c r="X76">
        <v>0</v>
      </c>
      <c r="Y76">
        <v>0</v>
      </c>
      <c r="Z76">
        <v>0</v>
      </c>
      <c r="AA76">
        <v>0</v>
      </c>
      <c r="AB76" t="s">
        <v>42</v>
      </c>
      <c r="AC76">
        <f ca="1">YEAR(TODAY())-Table1[[#This Row],[Year_Birth]]</f>
        <v>53</v>
      </c>
      <c r="AD76" t="str">
        <f ca="1">IF(Table1[[#This Row],[Age ]]&lt;=24, "18-24", IF(Table1[[#This Row],[Age ]]&lt;=34, "25-34", IF(Table1[[#This Row],[Age ]]&lt;=44, "35-44", IF(Table1[[#This Row],[Age ]]&lt;=54, "45-54", "55+"))))</f>
        <v>45-54</v>
      </c>
      <c r="AE76" t="str" cm="1">
        <f t="array" ref="AE76">IF(Table1[[#This Row],[ Income ]]&lt;=20000, "0-20000", IF(Table1[[#This Row],[ Income ]]&lt;=40000, "20000-40000", IF(Table1[[#This Row],[ Income ]] &lt;=60000, "40000-60000", IF(Table1[[#This Row],[ Income ]]&lt;=80000, "60000-80000",IF(Table1[[#This Row],[ Income ]] &lt;=100000, "80000-100000", IF(Table1[[#This Row],[ Income ]] &gt;=100000, "&gt;100000",I))))))</f>
        <v>60000-80000</v>
      </c>
      <c r="AF76" t="str">
        <f>IF( Table1[[#This Row],[NumDealsPurchases]]=5, "&lt;5", IF(Table1[[#This Row],[NumDealsPurchases]]&lt;=10, "5-10", IF(Table1[[#This Row],[NumDealsPurchases]]&lt;=15, "10-15")))</f>
        <v>5-10</v>
      </c>
      <c r="AG76" t="str">
        <f>IF( Table1[[#This Row],[NumWebPurchases]]=5, "&lt;5", IF(Table1[[#This Row],[NumWebPurchases]]&lt;=10, "5-10", IF(Table1[[#This Row],[NumWebPurchases]]&lt;=15, "10-15",IF(Table1[[#This Row],[NumWebPurchases]]&lt;=20, "15-20",IF(Table1[[#This Row],[NumWebPurchases]]&lt;=25, "20-25",IF(Table1[[#This Row],[NumWebPurchases]]&lt;=30, "25-30"))))))</f>
        <v>5-10</v>
      </c>
      <c r="AH76"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76" t="str">
        <f>IF( Table1[[#This Row],[NumStorePurchases]]=5, "&lt;5", IF(Table1[[#This Row],[NumStorePurchases]]&lt;=10, "5-10", IF(Table1[[#This Row],[NumStorePurchases]]&lt;=15, "10-15")))</f>
        <v>10-15</v>
      </c>
      <c r="AJ76" t="str">
        <f>IF( Table1[[#This Row],[NumWebVisitsMonth]]=5, "&lt;5", IF(Table1[[#This Row],[NumWebVisitsMonth]]&lt;=10, "5-10", IF(Table1[[#This Row],[NumWebVisitsMonth]]&lt;=15, "10-15",IF(Table1[[#This Row],[NumWebVisitsMonth]]&lt;=20, "15-20",IF(Table1[[#This Row],[NumWebVisitsMonth]]&lt;=25, "20-25",IF(Table1[[#This Row],[NumWebVisitsMonth]]&lt;=30, "25-30"))))))</f>
        <v>5-10</v>
      </c>
      <c r="AK76" t="str">
        <f>TEXT(Table1[[#This Row],[Date_Customer]],"mmm")</f>
        <v>Sep</v>
      </c>
      <c r="AL76" t="str">
        <f>TEXT(Table1[[#This Row],[Date_Customer]],"DDDD")</f>
        <v>Friday</v>
      </c>
      <c r="AM76">
        <f>YEAR(Table1[[#This Row],[Date_Customer]])</f>
        <v>2012</v>
      </c>
    </row>
    <row r="77" spans="1:39" x14ac:dyDescent="0.25">
      <c r="A77">
        <v>9999</v>
      </c>
      <c r="B77">
        <v>1965</v>
      </c>
      <c r="C77" t="s">
        <v>27</v>
      </c>
      <c r="D77" t="s">
        <v>34</v>
      </c>
      <c r="E77" s="2">
        <v>75276</v>
      </c>
      <c r="F77">
        <v>0</v>
      </c>
      <c r="G77">
        <v>0</v>
      </c>
      <c r="H77" s="1">
        <v>41179</v>
      </c>
      <c r="I77">
        <v>2</v>
      </c>
      <c r="J77" s="3">
        <v>610</v>
      </c>
      <c r="K77" s="3">
        <v>105</v>
      </c>
      <c r="L77" s="3">
        <v>125</v>
      </c>
      <c r="M77" s="3">
        <v>137</v>
      </c>
      <c r="N77" s="3">
        <v>42</v>
      </c>
      <c r="O77" s="3">
        <v>21</v>
      </c>
      <c r="P77" s="4">
        <v>1</v>
      </c>
      <c r="Q77" s="4">
        <v>9</v>
      </c>
      <c r="R77" s="4">
        <v>4</v>
      </c>
      <c r="S77" s="4">
        <v>9</v>
      </c>
      <c r="T77" s="4">
        <v>5</v>
      </c>
      <c r="U77">
        <v>0</v>
      </c>
      <c r="V77">
        <v>0</v>
      </c>
      <c r="W77">
        <v>0</v>
      </c>
      <c r="X77">
        <v>0</v>
      </c>
      <c r="Y77">
        <v>0</v>
      </c>
      <c r="Z77">
        <v>0</v>
      </c>
      <c r="AA77">
        <v>0</v>
      </c>
      <c r="AB77" t="s">
        <v>29</v>
      </c>
      <c r="AC77">
        <f ca="1">YEAR(TODAY())-Table1[[#This Row],[Year_Birth]]</f>
        <v>59</v>
      </c>
      <c r="AD77" t="str">
        <f ca="1">IF(Table1[[#This Row],[Age ]]&lt;=24, "18-24", IF(Table1[[#This Row],[Age ]]&lt;=34, "25-34", IF(Table1[[#This Row],[Age ]]&lt;=44, "35-44", IF(Table1[[#This Row],[Age ]]&lt;=54, "45-54", "55+"))))</f>
        <v>55+</v>
      </c>
      <c r="AE77" t="str" cm="1">
        <f t="array" ref="AE77">IF(Table1[[#This Row],[ Income ]]&lt;=20000, "0-20000", IF(Table1[[#This Row],[ Income ]]&lt;=40000, "20000-40000", IF(Table1[[#This Row],[ Income ]] &lt;=60000, "40000-60000", IF(Table1[[#This Row],[ Income ]]&lt;=80000, "60000-80000",IF(Table1[[#This Row],[ Income ]] &lt;=100000, "80000-100000", IF(Table1[[#This Row],[ Income ]] &gt;=100000, "&gt;100000",I))))))</f>
        <v>60000-80000</v>
      </c>
      <c r="AF77" t="str">
        <f>IF( Table1[[#This Row],[NumDealsPurchases]]=5, "&lt;5", IF(Table1[[#This Row],[NumDealsPurchases]]&lt;=10, "5-10", IF(Table1[[#This Row],[NumDealsPurchases]]&lt;=15, "10-15")))</f>
        <v>5-10</v>
      </c>
      <c r="AG77" t="str">
        <f>IF( Table1[[#This Row],[NumWebPurchases]]=5, "&lt;5", IF(Table1[[#This Row],[NumWebPurchases]]&lt;=10, "5-10", IF(Table1[[#This Row],[NumWebPurchases]]&lt;=15, "10-15",IF(Table1[[#This Row],[NumWebPurchases]]&lt;=20, "15-20",IF(Table1[[#This Row],[NumWebPurchases]]&lt;=25, "20-25",IF(Table1[[#This Row],[NumWebPurchases]]&lt;=30, "25-30"))))))</f>
        <v>5-10</v>
      </c>
      <c r="AH7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77" t="str">
        <f>IF( Table1[[#This Row],[NumStorePurchases]]=5, "&lt;5", IF(Table1[[#This Row],[NumStorePurchases]]&lt;=10, "5-10", IF(Table1[[#This Row],[NumStorePurchases]]&lt;=15, "10-15")))</f>
        <v>5-10</v>
      </c>
      <c r="AJ77" t="str">
        <f>IF( Table1[[#This Row],[NumWebVisitsMonth]]=5, "&lt;5", IF(Table1[[#This Row],[NumWebVisitsMonth]]&lt;=10, "5-10", IF(Table1[[#This Row],[NumWebVisitsMonth]]&lt;=15, "10-15",IF(Table1[[#This Row],[NumWebVisitsMonth]]&lt;=20, "15-20",IF(Table1[[#This Row],[NumWebVisitsMonth]]&lt;=25, "20-25",IF(Table1[[#This Row],[NumWebVisitsMonth]]&lt;=30, "25-30"))))))</f>
        <v>&lt;5</v>
      </c>
      <c r="AK77" t="str">
        <f>TEXT(Table1[[#This Row],[Date_Customer]],"mmm")</f>
        <v>Sep</v>
      </c>
      <c r="AL77" t="str">
        <f>TEXT(Table1[[#This Row],[Date_Customer]],"DDDD")</f>
        <v>Thursday</v>
      </c>
      <c r="AM77">
        <f>YEAR(Table1[[#This Row],[Date_Customer]])</f>
        <v>2012</v>
      </c>
    </row>
    <row r="78" spans="1:39" x14ac:dyDescent="0.25">
      <c r="A78">
        <v>10352</v>
      </c>
      <c r="B78">
        <v>1963</v>
      </c>
      <c r="C78" t="s">
        <v>27</v>
      </c>
      <c r="D78" t="s">
        <v>41</v>
      </c>
      <c r="E78" s="2">
        <v>34213</v>
      </c>
      <c r="F78">
        <v>1</v>
      </c>
      <c r="G78">
        <v>1</v>
      </c>
      <c r="H78" s="1">
        <v>41159</v>
      </c>
      <c r="I78">
        <v>2</v>
      </c>
      <c r="J78" s="3">
        <v>50</v>
      </c>
      <c r="K78" s="3">
        <v>4</v>
      </c>
      <c r="L78" s="3">
        <v>28</v>
      </c>
      <c r="M78" s="3">
        <v>6</v>
      </c>
      <c r="N78" s="3">
        <v>3</v>
      </c>
      <c r="O78" s="3">
        <v>26</v>
      </c>
      <c r="P78" s="4">
        <v>3</v>
      </c>
      <c r="Q78" s="4">
        <v>3</v>
      </c>
      <c r="R78" s="4">
        <v>1</v>
      </c>
      <c r="S78" s="4">
        <v>2</v>
      </c>
      <c r="T78" s="4">
        <v>9</v>
      </c>
      <c r="U78">
        <v>0</v>
      </c>
      <c r="V78">
        <v>0</v>
      </c>
      <c r="W78">
        <v>0</v>
      </c>
      <c r="X78">
        <v>0</v>
      </c>
      <c r="Y78">
        <v>0</v>
      </c>
      <c r="Z78">
        <v>1</v>
      </c>
      <c r="AA78">
        <v>0</v>
      </c>
      <c r="AB78" t="s">
        <v>42</v>
      </c>
      <c r="AC78">
        <f ca="1">YEAR(TODAY())-Table1[[#This Row],[Year_Birth]]</f>
        <v>61</v>
      </c>
      <c r="AD78" t="str">
        <f ca="1">IF(Table1[[#This Row],[Age ]]&lt;=24, "18-24", IF(Table1[[#This Row],[Age ]]&lt;=34, "25-34", IF(Table1[[#This Row],[Age ]]&lt;=44, "35-44", IF(Table1[[#This Row],[Age ]]&lt;=54, "45-54", "55+"))))</f>
        <v>55+</v>
      </c>
      <c r="AE78" t="str" cm="1">
        <f t="array" ref="AE78">IF(Table1[[#This Row],[ Income ]]&lt;=20000, "0-20000", IF(Table1[[#This Row],[ Income ]]&lt;=40000, "20000-40000", IF(Table1[[#This Row],[ Income ]] &lt;=60000, "40000-60000", IF(Table1[[#This Row],[ Income ]]&lt;=80000, "60000-80000",IF(Table1[[#This Row],[ Income ]] &lt;=100000, "80000-100000", IF(Table1[[#This Row],[ Income ]] &gt;=100000, "&gt;100000",I))))))</f>
        <v>20000-40000</v>
      </c>
      <c r="AF78" t="str">
        <f>IF( Table1[[#This Row],[NumDealsPurchases]]=5, "&lt;5", IF(Table1[[#This Row],[NumDealsPurchases]]&lt;=10, "5-10", IF(Table1[[#This Row],[NumDealsPurchases]]&lt;=15, "10-15")))</f>
        <v>5-10</v>
      </c>
      <c r="AG78" t="str">
        <f>IF( Table1[[#This Row],[NumWebPurchases]]=5, "&lt;5", IF(Table1[[#This Row],[NumWebPurchases]]&lt;=10, "5-10", IF(Table1[[#This Row],[NumWebPurchases]]&lt;=15, "10-15",IF(Table1[[#This Row],[NumWebPurchases]]&lt;=20, "15-20",IF(Table1[[#This Row],[NumWebPurchases]]&lt;=25, "20-25",IF(Table1[[#This Row],[NumWebPurchases]]&lt;=30, "25-30"))))))</f>
        <v>5-10</v>
      </c>
      <c r="AH7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78" t="str">
        <f>IF( Table1[[#This Row],[NumStorePurchases]]=5, "&lt;5", IF(Table1[[#This Row],[NumStorePurchases]]&lt;=10, "5-10", IF(Table1[[#This Row],[NumStorePurchases]]&lt;=15, "10-15")))</f>
        <v>5-10</v>
      </c>
      <c r="AJ78" t="str">
        <f>IF( Table1[[#This Row],[NumWebVisitsMonth]]=5, "&lt;5", IF(Table1[[#This Row],[NumWebVisitsMonth]]&lt;=10, "5-10", IF(Table1[[#This Row],[NumWebVisitsMonth]]&lt;=15, "10-15",IF(Table1[[#This Row],[NumWebVisitsMonth]]&lt;=20, "15-20",IF(Table1[[#This Row],[NumWebVisitsMonth]]&lt;=25, "20-25",IF(Table1[[#This Row],[NumWebVisitsMonth]]&lt;=30, "25-30"))))))</f>
        <v>5-10</v>
      </c>
      <c r="AK78" t="str">
        <f>TEXT(Table1[[#This Row],[Date_Customer]],"mmm")</f>
        <v>Sep</v>
      </c>
      <c r="AL78" t="str">
        <f>TEXT(Table1[[#This Row],[Date_Customer]],"DDDD")</f>
        <v>Friday</v>
      </c>
      <c r="AM78">
        <f>YEAR(Table1[[#This Row],[Date_Customer]])</f>
        <v>2012</v>
      </c>
    </row>
    <row r="79" spans="1:39" x14ac:dyDescent="0.25">
      <c r="A79">
        <v>7919</v>
      </c>
      <c r="B79">
        <v>1976</v>
      </c>
      <c r="C79" t="s">
        <v>36</v>
      </c>
      <c r="D79" t="s">
        <v>34</v>
      </c>
      <c r="E79" s="2">
        <v>72335</v>
      </c>
      <c r="F79">
        <v>0</v>
      </c>
      <c r="G79">
        <v>0</v>
      </c>
      <c r="H79" s="1">
        <v>41134</v>
      </c>
      <c r="I79">
        <v>2</v>
      </c>
      <c r="J79" s="3">
        <v>1285</v>
      </c>
      <c r="K79" s="3">
        <v>105</v>
      </c>
      <c r="L79" s="3">
        <v>653</v>
      </c>
      <c r="M79" s="3">
        <v>28</v>
      </c>
      <c r="N79" s="3">
        <v>21</v>
      </c>
      <c r="O79" s="3">
        <v>0</v>
      </c>
      <c r="P79" s="4">
        <v>1</v>
      </c>
      <c r="Q79" s="4">
        <v>10</v>
      </c>
      <c r="R79" s="4">
        <v>4</v>
      </c>
      <c r="S79" s="4">
        <v>8</v>
      </c>
      <c r="T79" s="4">
        <v>8</v>
      </c>
      <c r="U79">
        <v>0</v>
      </c>
      <c r="V79">
        <v>0</v>
      </c>
      <c r="W79">
        <v>0</v>
      </c>
      <c r="X79">
        <v>0</v>
      </c>
      <c r="Y79">
        <v>0</v>
      </c>
      <c r="Z79">
        <v>1</v>
      </c>
      <c r="AA79">
        <v>0</v>
      </c>
      <c r="AB79" t="s">
        <v>29</v>
      </c>
      <c r="AC79">
        <f ca="1">YEAR(TODAY())-Table1[[#This Row],[Year_Birth]]</f>
        <v>48</v>
      </c>
      <c r="AD79" t="str">
        <f ca="1">IF(Table1[[#This Row],[Age ]]&lt;=24, "18-24", IF(Table1[[#This Row],[Age ]]&lt;=34, "25-34", IF(Table1[[#This Row],[Age ]]&lt;=44, "35-44", IF(Table1[[#This Row],[Age ]]&lt;=54, "45-54", "55+"))))</f>
        <v>45-54</v>
      </c>
      <c r="AE79" t="str" cm="1">
        <f t="array" ref="AE79">IF(Table1[[#This Row],[ Income ]]&lt;=20000, "0-20000", IF(Table1[[#This Row],[ Income ]]&lt;=40000, "20000-40000", IF(Table1[[#This Row],[ Income ]] &lt;=60000, "40000-60000", IF(Table1[[#This Row],[ Income ]]&lt;=80000, "60000-80000",IF(Table1[[#This Row],[ Income ]] &lt;=100000, "80000-100000", IF(Table1[[#This Row],[ Income ]] &gt;=100000, "&gt;100000",I))))))</f>
        <v>60000-80000</v>
      </c>
      <c r="AF79" t="str">
        <f>IF( Table1[[#This Row],[NumDealsPurchases]]=5, "&lt;5", IF(Table1[[#This Row],[NumDealsPurchases]]&lt;=10, "5-10", IF(Table1[[#This Row],[NumDealsPurchases]]&lt;=15, "10-15")))</f>
        <v>5-10</v>
      </c>
      <c r="AG79" t="str">
        <f>IF( Table1[[#This Row],[NumWebPurchases]]=5, "&lt;5", IF(Table1[[#This Row],[NumWebPurchases]]&lt;=10, "5-10", IF(Table1[[#This Row],[NumWebPurchases]]&lt;=15, "10-15",IF(Table1[[#This Row],[NumWebPurchases]]&lt;=20, "15-20",IF(Table1[[#This Row],[NumWebPurchases]]&lt;=25, "20-25",IF(Table1[[#This Row],[NumWebPurchases]]&lt;=30, "25-30"))))))</f>
        <v>5-10</v>
      </c>
      <c r="AH7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79" t="str">
        <f>IF( Table1[[#This Row],[NumStorePurchases]]=5, "&lt;5", IF(Table1[[#This Row],[NumStorePurchases]]&lt;=10, "5-10", IF(Table1[[#This Row],[NumStorePurchases]]&lt;=15, "10-15")))</f>
        <v>5-10</v>
      </c>
      <c r="AJ79" t="str">
        <f>IF( Table1[[#This Row],[NumWebVisitsMonth]]=5, "&lt;5", IF(Table1[[#This Row],[NumWebVisitsMonth]]&lt;=10, "5-10", IF(Table1[[#This Row],[NumWebVisitsMonth]]&lt;=15, "10-15",IF(Table1[[#This Row],[NumWebVisitsMonth]]&lt;=20, "15-20",IF(Table1[[#This Row],[NumWebVisitsMonth]]&lt;=25, "20-25",IF(Table1[[#This Row],[NumWebVisitsMonth]]&lt;=30, "25-30"))))))</f>
        <v>5-10</v>
      </c>
      <c r="AK79" t="str">
        <f>TEXT(Table1[[#This Row],[Date_Customer]],"mmm")</f>
        <v>Aug</v>
      </c>
      <c r="AL79" t="str">
        <f>TEXT(Table1[[#This Row],[Date_Customer]],"DDDD")</f>
        <v>Monday</v>
      </c>
      <c r="AM79">
        <f>YEAR(Table1[[#This Row],[Date_Customer]])</f>
        <v>2012</v>
      </c>
    </row>
    <row r="80" spans="1:39" x14ac:dyDescent="0.25">
      <c r="A80">
        <v>4114</v>
      </c>
      <c r="B80">
        <v>1964</v>
      </c>
      <c r="C80" t="s">
        <v>40</v>
      </c>
      <c r="D80" t="s">
        <v>32</v>
      </c>
      <c r="E80" s="2">
        <v>79143</v>
      </c>
      <c r="F80">
        <v>0</v>
      </c>
      <c r="G80">
        <v>0</v>
      </c>
      <c r="H80" s="1">
        <v>41132</v>
      </c>
      <c r="I80">
        <v>2</v>
      </c>
      <c r="J80" s="3">
        <v>650</v>
      </c>
      <c r="K80" s="3">
        <v>37</v>
      </c>
      <c r="L80" s="3">
        <v>780</v>
      </c>
      <c r="M80" s="3">
        <v>27</v>
      </c>
      <c r="N80" s="3">
        <v>167</v>
      </c>
      <c r="O80" s="3">
        <v>32</v>
      </c>
      <c r="P80" s="4">
        <v>1</v>
      </c>
      <c r="Q80" s="4">
        <v>6</v>
      </c>
      <c r="R80" s="4">
        <v>9</v>
      </c>
      <c r="S80" s="4">
        <v>13</v>
      </c>
      <c r="T80" s="4">
        <v>3</v>
      </c>
      <c r="U80">
        <v>0</v>
      </c>
      <c r="V80">
        <v>0</v>
      </c>
      <c r="W80">
        <v>0</v>
      </c>
      <c r="X80">
        <v>0</v>
      </c>
      <c r="Y80">
        <v>0</v>
      </c>
      <c r="Z80">
        <v>0</v>
      </c>
      <c r="AA80">
        <v>0</v>
      </c>
      <c r="AB80" t="s">
        <v>35</v>
      </c>
      <c r="AC80">
        <f ca="1">YEAR(TODAY())-Table1[[#This Row],[Year_Birth]]</f>
        <v>60</v>
      </c>
      <c r="AD80" t="str">
        <f ca="1">IF(Table1[[#This Row],[Age ]]&lt;=24, "18-24", IF(Table1[[#This Row],[Age ]]&lt;=34, "25-34", IF(Table1[[#This Row],[Age ]]&lt;=44, "35-44", IF(Table1[[#This Row],[Age ]]&lt;=54, "45-54", "55+"))))</f>
        <v>55+</v>
      </c>
      <c r="AE80" t="str" cm="1">
        <f t="array" ref="AE80">IF(Table1[[#This Row],[ Income ]]&lt;=20000, "0-20000", IF(Table1[[#This Row],[ Income ]]&lt;=40000, "20000-40000", IF(Table1[[#This Row],[ Income ]] &lt;=60000, "40000-60000", IF(Table1[[#This Row],[ Income ]]&lt;=80000, "60000-80000",IF(Table1[[#This Row],[ Income ]] &lt;=100000, "80000-100000", IF(Table1[[#This Row],[ Income ]] &gt;=100000, "&gt;100000",I))))))</f>
        <v>60000-80000</v>
      </c>
      <c r="AF80" t="str">
        <f>IF( Table1[[#This Row],[NumDealsPurchases]]=5, "&lt;5", IF(Table1[[#This Row],[NumDealsPurchases]]&lt;=10, "5-10", IF(Table1[[#This Row],[NumDealsPurchases]]&lt;=15, "10-15")))</f>
        <v>5-10</v>
      </c>
      <c r="AG80" t="str">
        <f>IF( Table1[[#This Row],[NumWebPurchases]]=5, "&lt;5", IF(Table1[[#This Row],[NumWebPurchases]]&lt;=10, "5-10", IF(Table1[[#This Row],[NumWebPurchases]]&lt;=15, "10-15",IF(Table1[[#This Row],[NumWebPurchases]]&lt;=20, "15-20",IF(Table1[[#This Row],[NumWebPurchases]]&lt;=25, "20-25",IF(Table1[[#This Row],[NumWebPurchases]]&lt;=30, "25-30"))))))</f>
        <v>5-10</v>
      </c>
      <c r="AH8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80" t="str">
        <f>IF( Table1[[#This Row],[NumStorePurchases]]=5, "&lt;5", IF(Table1[[#This Row],[NumStorePurchases]]&lt;=10, "5-10", IF(Table1[[#This Row],[NumStorePurchases]]&lt;=15, "10-15")))</f>
        <v>10-15</v>
      </c>
      <c r="AJ80" t="str">
        <f>IF( Table1[[#This Row],[NumWebVisitsMonth]]=5, "&lt;5", IF(Table1[[#This Row],[NumWebVisitsMonth]]&lt;=10, "5-10", IF(Table1[[#This Row],[NumWebVisitsMonth]]&lt;=15, "10-15",IF(Table1[[#This Row],[NumWebVisitsMonth]]&lt;=20, "15-20",IF(Table1[[#This Row],[NumWebVisitsMonth]]&lt;=25, "20-25",IF(Table1[[#This Row],[NumWebVisitsMonth]]&lt;=30, "25-30"))))))</f>
        <v>5-10</v>
      </c>
      <c r="AK80" t="str">
        <f>TEXT(Table1[[#This Row],[Date_Customer]],"mmm")</f>
        <v>Aug</v>
      </c>
      <c r="AL80" t="str">
        <f>TEXT(Table1[[#This Row],[Date_Customer]],"DDDD")</f>
        <v>Saturday</v>
      </c>
      <c r="AM80">
        <f>YEAR(Table1[[#This Row],[Date_Customer]])</f>
        <v>2012</v>
      </c>
    </row>
    <row r="81" spans="1:39" x14ac:dyDescent="0.25">
      <c r="A81">
        <v>7990</v>
      </c>
      <c r="B81">
        <v>1947</v>
      </c>
      <c r="C81" t="s">
        <v>27</v>
      </c>
      <c r="D81" t="s">
        <v>32</v>
      </c>
      <c r="E81" s="2">
        <v>27469</v>
      </c>
      <c r="F81">
        <v>0</v>
      </c>
      <c r="G81">
        <v>0</v>
      </c>
      <c r="H81" s="1">
        <v>41123</v>
      </c>
      <c r="I81">
        <v>2</v>
      </c>
      <c r="J81" s="3">
        <v>9</v>
      </c>
      <c r="K81" s="3">
        <v>1</v>
      </c>
      <c r="L81" s="3">
        <v>2</v>
      </c>
      <c r="M81" s="3">
        <v>3</v>
      </c>
      <c r="N81" s="3">
        <v>2</v>
      </c>
      <c r="O81" s="3">
        <v>0</v>
      </c>
      <c r="P81" s="4">
        <v>1</v>
      </c>
      <c r="Q81" s="4">
        <v>0</v>
      </c>
      <c r="R81" s="4">
        <v>0</v>
      </c>
      <c r="S81" s="4">
        <v>3</v>
      </c>
      <c r="T81" s="4">
        <v>6</v>
      </c>
      <c r="U81">
        <v>0</v>
      </c>
      <c r="V81">
        <v>0</v>
      </c>
      <c r="W81">
        <v>0</v>
      </c>
      <c r="X81">
        <v>0</v>
      </c>
      <c r="Y81">
        <v>0</v>
      </c>
      <c r="Z81">
        <v>0</v>
      </c>
      <c r="AA81">
        <v>0</v>
      </c>
      <c r="AB81" t="s">
        <v>31</v>
      </c>
      <c r="AC81">
        <f ca="1">YEAR(TODAY())-Table1[[#This Row],[Year_Birth]]</f>
        <v>77</v>
      </c>
      <c r="AD81" t="str">
        <f ca="1">IF(Table1[[#This Row],[Age ]]&lt;=24, "18-24", IF(Table1[[#This Row],[Age ]]&lt;=34, "25-34", IF(Table1[[#This Row],[Age ]]&lt;=44, "35-44", IF(Table1[[#This Row],[Age ]]&lt;=54, "45-54", "55+"))))</f>
        <v>55+</v>
      </c>
      <c r="AE81" t="str" cm="1">
        <f t="array" ref="AE81">IF(Table1[[#This Row],[ Income ]]&lt;=20000, "0-20000", IF(Table1[[#This Row],[ Income ]]&lt;=40000, "20000-40000", IF(Table1[[#This Row],[ Income ]] &lt;=60000, "40000-60000", IF(Table1[[#This Row],[ Income ]]&lt;=80000, "60000-80000",IF(Table1[[#This Row],[ Income ]] &lt;=100000, "80000-100000", IF(Table1[[#This Row],[ Income ]] &gt;=100000, "&gt;100000",I))))))</f>
        <v>20000-40000</v>
      </c>
      <c r="AF81" t="str">
        <f>IF( Table1[[#This Row],[NumDealsPurchases]]=5, "&lt;5", IF(Table1[[#This Row],[NumDealsPurchases]]&lt;=10, "5-10", IF(Table1[[#This Row],[NumDealsPurchases]]&lt;=15, "10-15")))</f>
        <v>5-10</v>
      </c>
      <c r="AG81" t="str">
        <f>IF( Table1[[#This Row],[NumWebPurchases]]=5, "&lt;5", IF(Table1[[#This Row],[NumWebPurchases]]&lt;=10, "5-10", IF(Table1[[#This Row],[NumWebPurchases]]&lt;=15, "10-15",IF(Table1[[#This Row],[NumWebPurchases]]&lt;=20, "15-20",IF(Table1[[#This Row],[NumWebPurchases]]&lt;=25, "20-25",IF(Table1[[#This Row],[NumWebPurchases]]&lt;=30, "25-30"))))))</f>
        <v>5-10</v>
      </c>
      <c r="AH8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81" t="str">
        <f>IF( Table1[[#This Row],[NumStorePurchases]]=5, "&lt;5", IF(Table1[[#This Row],[NumStorePurchases]]&lt;=10, "5-10", IF(Table1[[#This Row],[NumStorePurchases]]&lt;=15, "10-15")))</f>
        <v>5-10</v>
      </c>
      <c r="AJ81" t="str">
        <f>IF( Table1[[#This Row],[NumWebVisitsMonth]]=5, "&lt;5", IF(Table1[[#This Row],[NumWebVisitsMonth]]&lt;=10, "5-10", IF(Table1[[#This Row],[NumWebVisitsMonth]]&lt;=15, "10-15",IF(Table1[[#This Row],[NumWebVisitsMonth]]&lt;=20, "15-20",IF(Table1[[#This Row],[NumWebVisitsMonth]]&lt;=25, "20-25",IF(Table1[[#This Row],[NumWebVisitsMonth]]&lt;=30, "25-30"))))))</f>
        <v>5-10</v>
      </c>
      <c r="AK81" t="str">
        <f>TEXT(Table1[[#This Row],[Date_Customer]],"mmm")</f>
        <v>Aug</v>
      </c>
      <c r="AL81" t="str">
        <f>TEXT(Table1[[#This Row],[Date_Customer]],"DDDD")</f>
        <v>Thursday</v>
      </c>
      <c r="AM81">
        <f>YEAR(Table1[[#This Row],[Date_Customer]])</f>
        <v>2012</v>
      </c>
    </row>
    <row r="82" spans="1:39" x14ac:dyDescent="0.25">
      <c r="A82">
        <v>9888</v>
      </c>
      <c r="B82">
        <v>1969</v>
      </c>
      <c r="C82" t="s">
        <v>27</v>
      </c>
      <c r="D82" t="s">
        <v>34</v>
      </c>
      <c r="E82" s="2">
        <v>68695</v>
      </c>
      <c r="F82">
        <v>0</v>
      </c>
      <c r="G82">
        <v>0</v>
      </c>
      <c r="H82" s="1">
        <v>41815</v>
      </c>
      <c r="I82">
        <v>3</v>
      </c>
      <c r="J82" s="3">
        <v>458</v>
      </c>
      <c r="K82" s="3">
        <v>81</v>
      </c>
      <c r="L82" s="3">
        <v>356</v>
      </c>
      <c r="M82" s="3">
        <v>106</v>
      </c>
      <c r="N82" s="3">
        <v>50</v>
      </c>
      <c r="O82" s="3">
        <v>40</v>
      </c>
      <c r="P82" s="4">
        <v>1</v>
      </c>
      <c r="Q82" s="4">
        <v>4</v>
      </c>
      <c r="R82" s="4">
        <v>4</v>
      </c>
      <c r="S82" s="4">
        <v>7</v>
      </c>
      <c r="T82" s="4">
        <v>2</v>
      </c>
      <c r="U82">
        <v>0</v>
      </c>
      <c r="V82">
        <v>0</v>
      </c>
      <c r="W82">
        <v>0</v>
      </c>
      <c r="X82">
        <v>0</v>
      </c>
      <c r="Y82">
        <v>0</v>
      </c>
      <c r="Z82">
        <v>0</v>
      </c>
      <c r="AA82">
        <v>0</v>
      </c>
      <c r="AB82" t="s">
        <v>29</v>
      </c>
      <c r="AC82">
        <f ca="1">YEAR(TODAY())-Table1[[#This Row],[Year_Birth]]</f>
        <v>55</v>
      </c>
      <c r="AD82" t="str">
        <f ca="1">IF(Table1[[#This Row],[Age ]]&lt;=24, "18-24", IF(Table1[[#This Row],[Age ]]&lt;=34, "25-34", IF(Table1[[#This Row],[Age ]]&lt;=44, "35-44", IF(Table1[[#This Row],[Age ]]&lt;=54, "45-54", "55+"))))</f>
        <v>55+</v>
      </c>
      <c r="AE82" t="str" cm="1">
        <f t="array" ref="AE82">IF(Table1[[#This Row],[ Income ]]&lt;=20000, "0-20000", IF(Table1[[#This Row],[ Income ]]&lt;=40000, "20000-40000", IF(Table1[[#This Row],[ Income ]] &lt;=60000, "40000-60000", IF(Table1[[#This Row],[ Income ]]&lt;=80000, "60000-80000",IF(Table1[[#This Row],[ Income ]] &lt;=100000, "80000-100000", IF(Table1[[#This Row],[ Income ]] &gt;=100000, "&gt;100000",I))))))</f>
        <v>60000-80000</v>
      </c>
      <c r="AF82" t="str">
        <f>IF( Table1[[#This Row],[NumDealsPurchases]]=5, "&lt;5", IF(Table1[[#This Row],[NumDealsPurchases]]&lt;=10, "5-10", IF(Table1[[#This Row],[NumDealsPurchases]]&lt;=15, "10-15")))</f>
        <v>5-10</v>
      </c>
      <c r="AG82" t="str">
        <f>IF( Table1[[#This Row],[NumWebPurchases]]=5, "&lt;5", IF(Table1[[#This Row],[NumWebPurchases]]&lt;=10, "5-10", IF(Table1[[#This Row],[NumWebPurchases]]&lt;=15, "10-15",IF(Table1[[#This Row],[NumWebPurchases]]&lt;=20, "15-20",IF(Table1[[#This Row],[NumWebPurchases]]&lt;=25, "20-25",IF(Table1[[#This Row],[NumWebPurchases]]&lt;=30, "25-30"))))))</f>
        <v>5-10</v>
      </c>
      <c r="AH8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82" t="str">
        <f>IF( Table1[[#This Row],[NumStorePurchases]]=5, "&lt;5", IF(Table1[[#This Row],[NumStorePurchases]]&lt;=10, "5-10", IF(Table1[[#This Row],[NumStorePurchases]]&lt;=15, "10-15")))</f>
        <v>5-10</v>
      </c>
      <c r="AJ82" t="str">
        <f>IF( Table1[[#This Row],[NumWebVisitsMonth]]=5, "&lt;5", IF(Table1[[#This Row],[NumWebVisitsMonth]]&lt;=10, "5-10", IF(Table1[[#This Row],[NumWebVisitsMonth]]&lt;=15, "10-15",IF(Table1[[#This Row],[NumWebVisitsMonth]]&lt;=20, "15-20",IF(Table1[[#This Row],[NumWebVisitsMonth]]&lt;=25, "20-25",IF(Table1[[#This Row],[NumWebVisitsMonth]]&lt;=30, "25-30"))))))</f>
        <v>5-10</v>
      </c>
      <c r="AK82" t="str">
        <f>TEXT(Table1[[#This Row],[Date_Customer]],"mmm")</f>
        <v>Jun</v>
      </c>
      <c r="AL82" t="str">
        <f>TEXT(Table1[[#This Row],[Date_Customer]],"DDDD")</f>
        <v>Wednesday</v>
      </c>
      <c r="AM82">
        <f>YEAR(Table1[[#This Row],[Date_Customer]])</f>
        <v>2014</v>
      </c>
    </row>
    <row r="83" spans="1:39" x14ac:dyDescent="0.25">
      <c r="A83">
        <v>4399</v>
      </c>
      <c r="B83">
        <v>1969</v>
      </c>
      <c r="C83" t="s">
        <v>27</v>
      </c>
      <c r="D83" t="s">
        <v>34</v>
      </c>
      <c r="E83" s="2">
        <v>68695</v>
      </c>
      <c r="F83">
        <v>0</v>
      </c>
      <c r="G83">
        <v>0</v>
      </c>
      <c r="H83" s="1">
        <v>41815</v>
      </c>
      <c r="I83">
        <v>3</v>
      </c>
      <c r="J83" s="3">
        <v>458</v>
      </c>
      <c r="K83" s="3">
        <v>81</v>
      </c>
      <c r="L83" s="3">
        <v>356</v>
      </c>
      <c r="M83" s="3">
        <v>106</v>
      </c>
      <c r="N83" s="3">
        <v>50</v>
      </c>
      <c r="O83" s="3">
        <v>40</v>
      </c>
      <c r="P83" s="4">
        <v>1</v>
      </c>
      <c r="Q83" s="4">
        <v>4</v>
      </c>
      <c r="R83" s="4">
        <v>4</v>
      </c>
      <c r="S83" s="4">
        <v>7</v>
      </c>
      <c r="T83" s="4">
        <v>2</v>
      </c>
      <c r="U83">
        <v>0</v>
      </c>
      <c r="V83">
        <v>0</v>
      </c>
      <c r="W83">
        <v>0</v>
      </c>
      <c r="X83">
        <v>0</v>
      </c>
      <c r="Y83">
        <v>0</v>
      </c>
      <c r="Z83">
        <v>0</v>
      </c>
      <c r="AA83">
        <v>0</v>
      </c>
      <c r="AB83" t="s">
        <v>31</v>
      </c>
      <c r="AC83">
        <f ca="1">YEAR(TODAY())-Table1[[#This Row],[Year_Birth]]</f>
        <v>55</v>
      </c>
      <c r="AD83" t="str">
        <f ca="1">IF(Table1[[#This Row],[Age ]]&lt;=24, "18-24", IF(Table1[[#This Row],[Age ]]&lt;=34, "25-34", IF(Table1[[#This Row],[Age ]]&lt;=44, "35-44", IF(Table1[[#This Row],[Age ]]&lt;=54, "45-54", "55+"))))</f>
        <v>55+</v>
      </c>
      <c r="AE83" t="str" cm="1">
        <f t="array" ref="AE83">IF(Table1[[#This Row],[ Income ]]&lt;=20000, "0-20000", IF(Table1[[#This Row],[ Income ]]&lt;=40000, "20000-40000", IF(Table1[[#This Row],[ Income ]] &lt;=60000, "40000-60000", IF(Table1[[#This Row],[ Income ]]&lt;=80000, "60000-80000",IF(Table1[[#This Row],[ Income ]] &lt;=100000, "80000-100000", IF(Table1[[#This Row],[ Income ]] &gt;=100000, "&gt;100000",I))))))</f>
        <v>60000-80000</v>
      </c>
      <c r="AF83" t="str">
        <f>IF( Table1[[#This Row],[NumDealsPurchases]]=5, "&lt;5", IF(Table1[[#This Row],[NumDealsPurchases]]&lt;=10, "5-10", IF(Table1[[#This Row],[NumDealsPurchases]]&lt;=15, "10-15")))</f>
        <v>5-10</v>
      </c>
      <c r="AG83" t="str">
        <f>IF( Table1[[#This Row],[NumWebPurchases]]=5, "&lt;5", IF(Table1[[#This Row],[NumWebPurchases]]&lt;=10, "5-10", IF(Table1[[#This Row],[NumWebPurchases]]&lt;=15, "10-15",IF(Table1[[#This Row],[NumWebPurchases]]&lt;=20, "15-20",IF(Table1[[#This Row],[NumWebPurchases]]&lt;=25, "20-25",IF(Table1[[#This Row],[NumWebPurchases]]&lt;=30, "25-30"))))))</f>
        <v>5-10</v>
      </c>
      <c r="AH8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83" t="str">
        <f>IF( Table1[[#This Row],[NumStorePurchases]]=5, "&lt;5", IF(Table1[[#This Row],[NumStorePurchases]]&lt;=10, "5-10", IF(Table1[[#This Row],[NumStorePurchases]]&lt;=15, "10-15")))</f>
        <v>5-10</v>
      </c>
      <c r="AJ83" t="str">
        <f>IF( Table1[[#This Row],[NumWebVisitsMonth]]=5, "&lt;5", IF(Table1[[#This Row],[NumWebVisitsMonth]]&lt;=10, "5-10", IF(Table1[[#This Row],[NumWebVisitsMonth]]&lt;=15, "10-15",IF(Table1[[#This Row],[NumWebVisitsMonth]]&lt;=20, "15-20",IF(Table1[[#This Row],[NumWebVisitsMonth]]&lt;=25, "20-25",IF(Table1[[#This Row],[NumWebVisitsMonth]]&lt;=30, "25-30"))))))</f>
        <v>5-10</v>
      </c>
      <c r="AK83" t="str">
        <f>TEXT(Table1[[#This Row],[Date_Customer]],"mmm")</f>
        <v>Jun</v>
      </c>
      <c r="AL83" t="str">
        <f>TEXT(Table1[[#This Row],[Date_Customer]],"DDDD")</f>
        <v>Wednesday</v>
      </c>
      <c r="AM83">
        <f>YEAR(Table1[[#This Row],[Date_Customer]])</f>
        <v>2014</v>
      </c>
    </row>
    <row r="84" spans="1:39" x14ac:dyDescent="0.25">
      <c r="A84">
        <v>4452</v>
      </c>
      <c r="B84">
        <v>1957</v>
      </c>
      <c r="C84" t="s">
        <v>27</v>
      </c>
      <c r="D84" t="s">
        <v>30</v>
      </c>
      <c r="E84" s="2">
        <v>50388</v>
      </c>
      <c r="F84">
        <v>0</v>
      </c>
      <c r="G84">
        <v>1</v>
      </c>
      <c r="H84" s="1">
        <v>41787</v>
      </c>
      <c r="I84">
        <v>3</v>
      </c>
      <c r="J84" s="3">
        <v>292</v>
      </c>
      <c r="K84" s="3">
        <v>6</v>
      </c>
      <c r="L84" s="3">
        <v>37</v>
      </c>
      <c r="M84" s="3">
        <v>0</v>
      </c>
      <c r="N84" s="3">
        <v>3</v>
      </c>
      <c r="O84" s="3">
        <v>34</v>
      </c>
      <c r="P84" s="4">
        <v>4</v>
      </c>
      <c r="Q84" s="4">
        <v>6</v>
      </c>
      <c r="R84" s="4">
        <v>1</v>
      </c>
      <c r="S84" s="4">
        <v>6</v>
      </c>
      <c r="T84" s="4">
        <v>7</v>
      </c>
      <c r="U84">
        <v>0</v>
      </c>
      <c r="V84">
        <v>1</v>
      </c>
      <c r="W84">
        <v>0</v>
      </c>
      <c r="X84">
        <v>1</v>
      </c>
      <c r="Y84">
        <v>0</v>
      </c>
      <c r="Z84">
        <v>1</v>
      </c>
      <c r="AA84">
        <v>0</v>
      </c>
      <c r="AB84" t="s">
        <v>38</v>
      </c>
      <c r="AC84">
        <f ca="1">YEAR(TODAY())-Table1[[#This Row],[Year_Birth]]</f>
        <v>67</v>
      </c>
      <c r="AD84" t="str">
        <f ca="1">IF(Table1[[#This Row],[Age ]]&lt;=24, "18-24", IF(Table1[[#This Row],[Age ]]&lt;=34, "25-34", IF(Table1[[#This Row],[Age ]]&lt;=44, "35-44", IF(Table1[[#This Row],[Age ]]&lt;=54, "45-54", "55+"))))</f>
        <v>55+</v>
      </c>
      <c r="AE84" t="str" cm="1">
        <f t="array" ref="AE84">IF(Table1[[#This Row],[ Income ]]&lt;=20000, "0-20000", IF(Table1[[#This Row],[ Income ]]&lt;=40000, "20000-40000", IF(Table1[[#This Row],[ Income ]] &lt;=60000, "40000-60000", IF(Table1[[#This Row],[ Income ]]&lt;=80000, "60000-80000",IF(Table1[[#This Row],[ Income ]] &lt;=100000, "80000-100000", IF(Table1[[#This Row],[ Income ]] &gt;=100000, "&gt;100000",I))))))</f>
        <v>40000-60000</v>
      </c>
      <c r="AF84" t="str">
        <f>IF( Table1[[#This Row],[NumDealsPurchases]]=5, "&lt;5", IF(Table1[[#This Row],[NumDealsPurchases]]&lt;=10, "5-10", IF(Table1[[#This Row],[NumDealsPurchases]]&lt;=15, "10-15")))</f>
        <v>5-10</v>
      </c>
      <c r="AG84" t="str">
        <f>IF( Table1[[#This Row],[NumWebPurchases]]=5, "&lt;5", IF(Table1[[#This Row],[NumWebPurchases]]&lt;=10, "5-10", IF(Table1[[#This Row],[NumWebPurchases]]&lt;=15, "10-15",IF(Table1[[#This Row],[NumWebPurchases]]&lt;=20, "15-20",IF(Table1[[#This Row],[NumWebPurchases]]&lt;=25, "20-25",IF(Table1[[#This Row],[NumWebPurchases]]&lt;=30, "25-30"))))))</f>
        <v>5-10</v>
      </c>
      <c r="AH8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84" t="str">
        <f>IF( Table1[[#This Row],[NumStorePurchases]]=5, "&lt;5", IF(Table1[[#This Row],[NumStorePurchases]]&lt;=10, "5-10", IF(Table1[[#This Row],[NumStorePurchases]]&lt;=15, "10-15")))</f>
        <v>5-10</v>
      </c>
      <c r="AJ84" t="str">
        <f>IF( Table1[[#This Row],[NumWebVisitsMonth]]=5, "&lt;5", IF(Table1[[#This Row],[NumWebVisitsMonth]]&lt;=10, "5-10", IF(Table1[[#This Row],[NumWebVisitsMonth]]&lt;=15, "10-15",IF(Table1[[#This Row],[NumWebVisitsMonth]]&lt;=20, "15-20",IF(Table1[[#This Row],[NumWebVisitsMonth]]&lt;=25, "20-25",IF(Table1[[#This Row],[NumWebVisitsMonth]]&lt;=30, "25-30"))))))</f>
        <v>5-10</v>
      </c>
      <c r="AK84" t="str">
        <f>TEXT(Table1[[#This Row],[Date_Customer]],"mmm")</f>
        <v>May</v>
      </c>
      <c r="AL84" t="str">
        <f>TEXT(Table1[[#This Row],[Date_Customer]],"DDDD")</f>
        <v>Wednesday</v>
      </c>
      <c r="AM84">
        <f>YEAR(Table1[[#This Row],[Date_Customer]])</f>
        <v>2014</v>
      </c>
    </row>
    <row r="85" spans="1:39" x14ac:dyDescent="0.25">
      <c r="A85">
        <v>4785</v>
      </c>
      <c r="B85">
        <v>1970</v>
      </c>
      <c r="C85" t="s">
        <v>36</v>
      </c>
      <c r="D85" t="s">
        <v>34</v>
      </c>
      <c r="E85" s="2">
        <v>77622</v>
      </c>
      <c r="F85">
        <v>0</v>
      </c>
      <c r="G85">
        <v>2</v>
      </c>
      <c r="H85" s="1">
        <v>41743</v>
      </c>
      <c r="I85">
        <v>3</v>
      </c>
      <c r="J85" s="3">
        <v>520</v>
      </c>
      <c r="K85" s="3">
        <v>7</v>
      </c>
      <c r="L85" s="3">
        <v>154</v>
      </c>
      <c r="M85" s="3">
        <v>19</v>
      </c>
      <c r="N85" s="3">
        <v>0</v>
      </c>
      <c r="O85" s="3">
        <v>14</v>
      </c>
      <c r="P85" s="4">
        <v>2</v>
      </c>
      <c r="Q85" s="4">
        <v>6</v>
      </c>
      <c r="R85" s="4">
        <v>3</v>
      </c>
      <c r="S85" s="4">
        <v>11</v>
      </c>
      <c r="T85" s="4">
        <v>3</v>
      </c>
      <c r="U85">
        <v>0</v>
      </c>
      <c r="V85">
        <v>0</v>
      </c>
      <c r="W85">
        <v>0</v>
      </c>
      <c r="X85">
        <v>0</v>
      </c>
      <c r="Y85">
        <v>0</v>
      </c>
      <c r="Z85">
        <v>0</v>
      </c>
      <c r="AA85">
        <v>0</v>
      </c>
      <c r="AB85" t="s">
        <v>42</v>
      </c>
      <c r="AC85">
        <f ca="1">YEAR(TODAY())-Table1[[#This Row],[Year_Birth]]</f>
        <v>54</v>
      </c>
      <c r="AD85" t="str">
        <f ca="1">IF(Table1[[#This Row],[Age ]]&lt;=24, "18-24", IF(Table1[[#This Row],[Age ]]&lt;=34, "25-34", IF(Table1[[#This Row],[Age ]]&lt;=44, "35-44", IF(Table1[[#This Row],[Age ]]&lt;=54, "45-54", "55+"))))</f>
        <v>45-54</v>
      </c>
      <c r="AE85" t="str" cm="1">
        <f t="array" ref="AE85">IF(Table1[[#This Row],[ Income ]]&lt;=20000, "0-20000", IF(Table1[[#This Row],[ Income ]]&lt;=40000, "20000-40000", IF(Table1[[#This Row],[ Income ]] &lt;=60000, "40000-60000", IF(Table1[[#This Row],[ Income ]]&lt;=80000, "60000-80000",IF(Table1[[#This Row],[ Income ]] &lt;=100000, "80000-100000", IF(Table1[[#This Row],[ Income ]] &gt;=100000, "&gt;100000",I))))))</f>
        <v>60000-80000</v>
      </c>
      <c r="AF85" t="str">
        <f>IF( Table1[[#This Row],[NumDealsPurchases]]=5, "&lt;5", IF(Table1[[#This Row],[NumDealsPurchases]]&lt;=10, "5-10", IF(Table1[[#This Row],[NumDealsPurchases]]&lt;=15, "10-15")))</f>
        <v>5-10</v>
      </c>
      <c r="AG85" t="str">
        <f>IF( Table1[[#This Row],[NumWebPurchases]]=5, "&lt;5", IF(Table1[[#This Row],[NumWebPurchases]]&lt;=10, "5-10", IF(Table1[[#This Row],[NumWebPurchases]]&lt;=15, "10-15",IF(Table1[[#This Row],[NumWebPurchases]]&lt;=20, "15-20",IF(Table1[[#This Row],[NumWebPurchases]]&lt;=25, "20-25",IF(Table1[[#This Row],[NumWebPurchases]]&lt;=30, "25-30"))))))</f>
        <v>5-10</v>
      </c>
      <c r="AH8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85" t="str">
        <f>IF( Table1[[#This Row],[NumStorePurchases]]=5, "&lt;5", IF(Table1[[#This Row],[NumStorePurchases]]&lt;=10, "5-10", IF(Table1[[#This Row],[NumStorePurchases]]&lt;=15, "10-15")))</f>
        <v>10-15</v>
      </c>
      <c r="AJ85" t="str">
        <f>IF( Table1[[#This Row],[NumWebVisitsMonth]]=5, "&lt;5", IF(Table1[[#This Row],[NumWebVisitsMonth]]&lt;=10, "5-10", IF(Table1[[#This Row],[NumWebVisitsMonth]]&lt;=15, "10-15",IF(Table1[[#This Row],[NumWebVisitsMonth]]&lt;=20, "15-20",IF(Table1[[#This Row],[NumWebVisitsMonth]]&lt;=25, "20-25",IF(Table1[[#This Row],[NumWebVisitsMonth]]&lt;=30, "25-30"))))))</f>
        <v>5-10</v>
      </c>
      <c r="AK85" t="str">
        <f>TEXT(Table1[[#This Row],[Date_Customer]],"mmm")</f>
        <v>Apr</v>
      </c>
      <c r="AL85" t="str">
        <f>TEXT(Table1[[#This Row],[Date_Customer]],"DDDD")</f>
        <v>Monday</v>
      </c>
      <c r="AM85">
        <f>YEAR(Table1[[#This Row],[Date_Customer]])</f>
        <v>2014</v>
      </c>
    </row>
    <row r="86" spans="1:39" x14ac:dyDescent="0.25">
      <c r="A86">
        <v>8461</v>
      </c>
      <c r="B86">
        <v>1962</v>
      </c>
      <c r="C86" t="s">
        <v>27</v>
      </c>
      <c r="D86" t="s">
        <v>28</v>
      </c>
      <c r="E86" s="2">
        <v>46102</v>
      </c>
      <c r="F86">
        <v>2</v>
      </c>
      <c r="G86">
        <v>1</v>
      </c>
      <c r="H86" s="1">
        <v>41708</v>
      </c>
      <c r="I86">
        <v>3</v>
      </c>
      <c r="J86" s="3">
        <v>14</v>
      </c>
      <c r="K86" s="3">
        <v>0</v>
      </c>
      <c r="L86" s="3">
        <v>1</v>
      </c>
      <c r="M86" s="3">
        <v>0</v>
      </c>
      <c r="N86" s="3">
        <v>0</v>
      </c>
      <c r="O86" s="3">
        <v>1</v>
      </c>
      <c r="P86" s="4">
        <v>1</v>
      </c>
      <c r="Q86" s="4">
        <v>1</v>
      </c>
      <c r="R86" s="4">
        <v>0</v>
      </c>
      <c r="S86" s="4">
        <v>2</v>
      </c>
      <c r="T86" s="4">
        <v>7</v>
      </c>
      <c r="U86">
        <v>0</v>
      </c>
      <c r="V86">
        <v>0</v>
      </c>
      <c r="W86">
        <v>0</v>
      </c>
      <c r="X86">
        <v>0</v>
      </c>
      <c r="Y86">
        <v>0</v>
      </c>
      <c r="Z86">
        <v>0</v>
      </c>
      <c r="AA86">
        <v>0</v>
      </c>
      <c r="AB86" t="s">
        <v>29</v>
      </c>
      <c r="AC86">
        <f ca="1">YEAR(TODAY())-Table1[[#This Row],[Year_Birth]]</f>
        <v>62</v>
      </c>
      <c r="AD86" t="str">
        <f ca="1">IF(Table1[[#This Row],[Age ]]&lt;=24, "18-24", IF(Table1[[#This Row],[Age ]]&lt;=34, "25-34", IF(Table1[[#This Row],[Age ]]&lt;=44, "35-44", IF(Table1[[#This Row],[Age ]]&lt;=54, "45-54", "55+"))))</f>
        <v>55+</v>
      </c>
      <c r="AE86" t="str" cm="1">
        <f t="array" ref="AE86">IF(Table1[[#This Row],[ Income ]]&lt;=20000, "0-20000", IF(Table1[[#This Row],[ Income ]]&lt;=40000, "20000-40000", IF(Table1[[#This Row],[ Income ]] &lt;=60000, "40000-60000", IF(Table1[[#This Row],[ Income ]]&lt;=80000, "60000-80000",IF(Table1[[#This Row],[ Income ]] &lt;=100000, "80000-100000", IF(Table1[[#This Row],[ Income ]] &gt;=100000, "&gt;100000",I))))))</f>
        <v>40000-60000</v>
      </c>
      <c r="AF86" t="str">
        <f>IF( Table1[[#This Row],[NumDealsPurchases]]=5, "&lt;5", IF(Table1[[#This Row],[NumDealsPurchases]]&lt;=10, "5-10", IF(Table1[[#This Row],[NumDealsPurchases]]&lt;=15, "10-15")))</f>
        <v>5-10</v>
      </c>
      <c r="AG86" t="str">
        <f>IF( Table1[[#This Row],[NumWebPurchases]]=5, "&lt;5", IF(Table1[[#This Row],[NumWebPurchases]]&lt;=10, "5-10", IF(Table1[[#This Row],[NumWebPurchases]]&lt;=15, "10-15",IF(Table1[[#This Row],[NumWebPurchases]]&lt;=20, "15-20",IF(Table1[[#This Row],[NumWebPurchases]]&lt;=25, "20-25",IF(Table1[[#This Row],[NumWebPurchases]]&lt;=30, "25-30"))))))</f>
        <v>5-10</v>
      </c>
      <c r="AH8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86" t="str">
        <f>IF( Table1[[#This Row],[NumStorePurchases]]=5, "&lt;5", IF(Table1[[#This Row],[NumStorePurchases]]&lt;=10, "5-10", IF(Table1[[#This Row],[NumStorePurchases]]&lt;=15, "10-15")))</f>
        <v>5-10</v>
      </c>
      <c r="AJ86" t="str">
        <f>IF( Table1[[#This Row],[NumWebVisitsMonth]]=5, "&lt;5", IF(Table1[[#This Row],[NumWebVisitsMonth]]&lt;=10, "5-10", IF(Table1[[#This Row],[NumWebVisitsMonth]]&lt;=15, "10-15",IF(Table1[[#This Row],[NumWebVisitsMonth]]&lt;=20, "15-20",IF(Table1[[#This Row],[NumWebVisitsMonth]]&lt;=25, "20-25",IF(Table1[[#This Row],[NumWebVisitsMonth]]&lt;=30, "25-30"))))))</f>
        <v>5-10</v>
      </c>
      <c r="AK86" t="str">
        <f>TEXT(Table1[[#This Row],[Date_Customer]],"mmm")</f>
        <v>Mar</v>
      </c>
      <c r="AL86" t="str">
        <f>TEXT(Table1[[#This Row],[Date_Customer]],"DDDD")</f>
        <v>Monday</v>
      </c>
      <c r="AM86">
        <f>YEAR(Table1[[#This Row],[Date_Customer]])</f>
        <v>2014</v>
      </c>
    </row>
    <row r="87" spans="1:39" x14ac:dyDescent="0.25">
      <c r="A87">
        <v>3878</v>
      </c>
      <c r="B87">
        <v>1980</v>
      </c>
      <c r="C87" t="s">
        <v>37</v>
      </c>
      <c r="D87" t="s">
        <v>30</v>
      </c>
      <c r="E87" s="2">
        <v>31859</v>
      </c>
      <c r="F87">
        <v>1</v>
      </c>
      <c r="G87">
        <v>0</v>
      </c>
      <c r="H87" s="1">
        <v>41697</v>
      </c>
      <c r="I87">
        <v>3</v>
      </c>
      <c r="J87" s="3">
        <v>3</v>
      </c>
      <c r="K87" s="3">
        <v>4</v>
      </c>
      <c r="L87" s="3">
        <v>7</v>
      </c>
      <c r="M87" s="3">
        <v>15</v>
      </c>
      <c r="N87" s="3">
        <v>8</v>
      </c>
      <c r="O87" s="3">
        <v>11</v>
      </c>
      <c r="P87" s="4">
        <v>1</v>
      </c>
      <c r="Q87" s="4">
        <v>1</v>
      </c>
      <c r="R87" s="4">
        <v>0</v>
      </c>
      <c r="S87" s="4">
        <v>3</v>
      </c>
      <c r="T87" s="4">
        <v>7</v>
      </c>
      <c r="U87">
        <v>0</v>
      </c>
      <c r="V87">
        <v>0</v>
      </c>
      <c r="W87">
        <v>0</v>
      </c>
      <c r="X87">
        <v>0</v>
      </c>
      <c r="Y87">
        <v>0</v>
      </c>
      <c r="Z87">
        <v>0</v>
      </c>
      <c r="AA87">
        <v>0</v>
      </c>
      <c r="AB87" t="s">
        <v>29</v>
      </c>
      <c r="AC87">
        <f ca="1">YEAR(TODAY())-Table1[[#This Row],[Year_Birth]]</f>
        <v>44</v>
      </c>
      <c r="AD87" t="str">
        <f ca="1">IF(Table1[[#This Row],[Age ]]&lt;=24, "18-24", IF(Table1[[#This Row],[Age ]]&lt;=34, "25-34", IF(Table1[[#This Row],[Age ]]&lt;=44, "35-44", IF(Table1[[#This Row],[Age ]]&lt;=54, "45-54", "55+"))))</f>
        <v>35-44</v>
      </c>
      <c r="AE87" t="str" cm="1">
        <f t="array" ref="AE87">IF(Table1[[#This Row],[ Income ]]&lt;=20000, "0-20000", IF(Table1[[#This Row],[ Income ]]&lt;=40000, "20000-40000", IF(Table1[[#This Row],[ Income ]] &lt;=60000, "40000-60000", IF(Table1[[#This Row],[ Income ]]&lt;=80000, "60000-80000",IF(Table1[[#This Row],[ Income ]] &lt;=100000, "80000-100000", IF(Table1[[#This Row],[ Income ]] &gt;=100000, "&gt;100000",I))))))</f>
        <v>20000-40000</v>
      </c>
      <c r="AF87" t="str">
        <f>IF( Table1[[#This Row],[NumDealsPurchases]]=5, "&lt;5", IF(Table1[[#This Row],[NumDealsPurchases]]&lt;=10, "5-10", IF(Table1[[#This Row],[NumDealsPurchases]]&lt;=15, "10-15")))</f>
        <v>5-10</v>
      </c>
      <c r="AG87" t="str">
        <f>IF( Table1[[#This Row],[NumWebPurchases]]=5, "&lt;5", IF(Table1[[#This Row],[NumWebPurchases]]&lt;=10, "5-10", IF(Table1[[#This Row],[NumWebPurchases]]&lt;=15, "10-15",IF(Table1[[#This Row],[NumWebPurchases]]&lt;=20, "15-20",IF(Table1[[#This Row],[NumWebPurchases]]&lt;=25, "20-25",IF(Table1[[#This Row],[NumWebPurchases]]&lt;=30, "25-30"))))))</f>
        <v>5-10</v>
      </c>
      <c r="AH8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87" t="str">
        <f>IF( Table1[[#This Row],[NumStorePurchases]]=5, "&lt;5", IF(Table1[[#This Row],[NumStorePurchases]]&lt;=10, "5-10", IF(Table1[[#This Row],[NumStorePurchases]]&lt;=15, "10-15")))</f>
        <v>5-10</v>
      </c>
      <c r="AJ87" t="str">
        <f>IF( Table1[[#This Row],[NumWebVisitsMonth]]=5, "&lt;5", IF(Table1[[#This Row],[NumWebVisitsMonth]]&lt;=10, "5-10", IF(Table1[[#This Row],[NumWebVisitsMonth]]&lt;=15, "10-15",IF(Table1[[#This Row],[NumWebVisitsMonth]]&lt;=20, "15-20",IF(Table1[[#This Row],[NumWebVisitsMonth]]&lt;=25, "20-25",IF(Table1[[#This Row],[NumWebVisitsMonth]]&lt;=30, "25-30"))))))</f>
        <v>5-10</v>
      </c>
      <c r="AK87" t="str">
        <f>TEXT(Table1[[#This Row],[Date_Customer]],"mmm")</f>
        <v>Feb</v>
      </c>
      <c r="AL87" t="str">
        <f>TEXT(Table1[[#This Row],[Date_Customer]],"DDDD")</f>
        <v>Thursday</v>
      </c>
      <c r="AM87">
        <f>YEAR(Table1[[#This Row],[Date_Customer]])</f>
        <v>2014</v>
      </c>
    </row>
    <row r="88" spans="1:39" x14ac:dyDescent="0.25">
      <c r="A88">
        <v>9612</v>
      </c>
      <c r="B88">
        <v>1987</v>
      </c>
      <c r="C88" t="s">
        <v>37</v>
      </c>
      <c r="D88" t="s">
        <v>30</v>
      </c>
      <c r="E88" s="2">
        <v>23830</v>
      </c>
      <c r="F88">
        <v>0</v>
      </c>
      <c r="G88">
        <v>0</v>
      </c>
      <c r="H88" s="1">
        <v>41677</v>
      </c>
      <c r="I88">
        <v>3</v>
      </c>
      <c r="J88" s="3">
        <v>1</v>
      </c>
      <c r="K88" s="3">
        <v>8</v>
      </c>
      <c r="L88" s="3">
        <v>6</v>
      </c>
      <c r="M88" s="3">
        <v>4</v>
      </c>
      <c r="N88" s="3">
        <v>8</v>
      </c>
      <c r="O88" s="3">
        <v>16</v>
      </c>
      <c r="P88" s="4">
        <v>1</v>
      </c>
      <c r="Q88" s="4">
        <v>1</v>
      </c>
      <c r="R88" s="4">
        <v>0</v>
      </c>
      <c r="S88" s="4">
        <v>3</v>
      </c>
      <c r="T88" s="4">
        <v>7</v>
      </c>
      <c r="U88">
        <v>0</v>
      </c>
      <c r="V88">
        <v>0</v>
      </c>
      <c r="W88">
        <v>0</v>
      </c>
      <c r="X88">
        <v>0</v>
      </c>
      <c r="Y88">
        <v>0</v>
      </c>
      <c r="Z88">
        <v>0</v>
      </c>
      <c r="AA88">
        <v>0</v>
      </c>
      <c r="AB88" t="s">
        <v>29</v>
      </c>
      <c r="AC88">
        <f ca="1">YEAR(TODAY())-Table1[[#This Row],[Year_Birth]]</f>
        <v>37</v>
      </c>
      <c r="AD88" t="str">
        <f ca="1">IF(Table1[[#This Row],[Age ]]&lt;=24, "18-24", IF(Table1[[#This Row],[Age ]]&lt;=34, "25-34", IF(Table1[[#This Row],[Age ]]&lt;=44, "35-44", IF(Table1[[#This Row],[Age ]]&lt;=54, "45-54", "55+"))))</f>
        <v>35-44</v>
      </c>
      <c r="AE88" t="str" cm="1">
        <f t="array" ref="AE88">IF(Table1[[#This Row],[ Income ]]&lt;=20000, "0-20000", IF(Table1[[#This Row],[ Income ]]&lt;=40000, "20000-40000", IF(Table1[[#This Row],[ Income ]] &lt;=60000, "40000-60000", IF(Table1[[#This Row],[ Income ]]&lt;=80000, "60000-80000",IF(Table1[[#This Row],[ Income ]] &lt;=100000, "80000-100000", IF(Table1[[#This Row],[ Income ]] &gt;=100000, "&gt;100000",I))))))</f>
        <v>20000-40000</v>
      </c>
      <c r="AF88" t="str">
        <f>IF( Table1[[#This Row],[NumDealsPurchases]]=5, "&lt;5", IF(Table1[[#This Row],[NumDealsPurchases]]&lt;=10, "5-10", IF(Table1[[#This Row],[NumDealsPurchases]]&lt;=15, "10-15")))</f>
        <v>5-10</v>
      </c>
      <c r="AG88" t="str">
        <f>IF( Table1[[#This Row],[NumWebPurchases]]=5, "&lt;5", IF(Table1[[#This Row],[NumWebPurchases]]&lt;=10, "5-10", IF(Table1[[#This Row],[NumWebPurchases]]&lt;=15, "10-15",IF(Table1[[#This Row],[NumWebPurchases]]&lt;=20, "15-20",IF(Table1[[#This Row],[NumWebPurchases]]&lt;=25, "20-25",IF(Table1[[#This Row],[NumWebPurchases]]&lt;=30, "25-30"))))))</f>
        <v>5-10</v>
      </c>
      <c r="AH8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88" t="str">
        <f>IF( Table1[[#This Row],[NumStorePurchases]]=5, "&lt;5", IF(Table1[[#This Row],[NumStorePurchases]]&lt;=10, "5-10", IF(Table1[[#This Row],[NumStorePurchases]]&lt;=15, "10-15")))</f>
        <v>5-10</v>
      </c>
      <c r="AJ88" t="str">
        <f>IF( Table1[[#This Row],[NumWebVisitsMonth]]=5, "&lt;5", IF(Table1[[#This Row],[NumWebVisitsMonth]]&lt;=10, "5-10", IF(Table1[[#This Row],[NumWebVisitsMonth]]&lt;=15, "10-15",IF(Table1[[#This Row],[NumWebVisitsMonth]]&lt;=20, "15-20",IF(Table1[[#This Row],[NumWebVisitsMonth]]&lt;=25, "20-25",IF(Table1[[#This Row],[NumWebVisitsMonth]]&lt;=30, "25-30"))))))</f>
        <v>5-10</v>
      </c>
      <c r="AK88" t="str">
        <f>TEXT(Table1[[#This Row],[Date_Customer]],"mmm")</f>
        <v>Feb</v>
      </c>
      <c r="AL88" t="str">
        <f>TEXT(Table1[[#This Row],[Date_Customer]],"DDDD")</f>
        <v>Friday</v>
      </c>
      <c r="AM88">
        <f>YEAR(Table1[[#This Row],[Date_Customer]])</f>
        <v>2014</v>
      </c>
    </row>
    <row r="89" spans="1:39" x14ac:dyDescent="0.25">
      <c r="A89">
        <v>4098</v>
      </c>
      <c r="B89">
        <v>1973</v>
      </c>
      <c r="C89" t="s">
        <v>27</v>
      </c>
      <c r="D89" t="s">
        <v>32</v>
      </c>
      <c r="E89" s="2">
        <v>24639</v>
      </c>
      <c r="F89">
        <v>1</v>
      </c>
      <c r="G89">
        <v>1</v>
      </c>
      <c r="H89" s="1">
        <v>41667</v>
      </c>
      <c r="I89">
        <v>3</v>
      </c>
      <c r="J89" s="3">
        <v>20</v>
      </c>
      <c r="K89" s="3">
        <v>3</v>
      </c>
      <c r="L89" s="3">
        <v>16</v>
      </c>
      <c r="M89" s="3">
        <v>0</v>
      </c>
      <c r="N89" s="3">
        <v>4</v>
      </c>
      <c r="O89" s="3">
        <v>1</v>
      </c>
      <c r="P89" s="4">
        <v>3</v>
      </c>
      <c r="Q89" s="4">
        <v>2</v>
      </c>
      <c r="R89" s="4">
        <v>0</v>
      </c>
      <c r="S89" s="4">
        <v>4</v>
      </c>
      <c r="T89" s="4">
        <v>6</v>
      </c>
      <c r="U89">
        <v>0</v>
      </c>
      <c r="V89">
        <v>0</v>
      </c>
      <c r="W89">
        <v>0</v>
      </c>
      <c r="X89">
        <v>0</v>
      </c>
      <c r="Y89">
        <v>0</v>
      </c>
      <c r="Z89">
        <v>0</v>
      </c>
      <c r="AA89">
        <v>0</v>
      </c>
      <c r="AB89" t="s">
        <v>35</v>
      </c>
      <c r="AC89">
        <f ca="1">YEAR(TODAY())-Table1[[#This Row],[Year_Birth]]</f>
        <v>51</v>
      </c>
      <c r="AD89" t="str">
        <f ca="1">IF(Table1[[#This Row],[Age ]]&lt;=24, "18-24", IF(Table1[[#This Row],[Age ]]&lt;=34, "25-34", IF(Table1[[#This Row],[Age ]]&lt;=44, "35-44", IF(Table1[[#This Row],[Age ]]&lt;=54, "45-54", "55+"))))</f>
        <v>45-54</v>
      </c>
      <c r="AE89" t="str" cm="1">
        <f t="array" ref="AE89">IF(Table1[[#This Row],[ Income ]]&lt;=20000, "0-20000", IF(Table1[[#This Row],[ Income ]]&lt;=40000, "20000-40000", IF(Table1[[#This Row],[ Income ]] &lt;=60000, "40000-60000", IF(Table1[[#This Row],[ Income ]]&lt;=80000, "60000-80000",IF(Table1[[#This Row],[ Income ]] &lt;=100000, "80000-100000", IF(Table1[[#This Row],[ Income ]] &gt;=100000, "&gt;100000",I))))))</f>
        <v>20000-40000</v>
      </c>
      <c r="AF89" t="str">
        <f>IF( Table1[[#This Row],[NumDealsPurchases]]=5, "&lt;5", IF(Table1[[#This Row],[NumDealsPurchases]]&lt;=10, "5-10", IF(Table1[[#This Row],[NumDealsPurchases]]&lt;=15, "10-15")))</f>
        <v>5-10</v>
      </c>
      <c r="AG89" t="str">
        <f>IF( Table1[[#This Row],[NumWebPurchases]]=5, "&lt;5", IF(Table1[[#This Row],[NumWebPurchases]]&lt;=10, "5-10", IF(Table1[[#This Row],[NumWebPurchases]]&lt;=15, "10-15",IF(Table1[[#This Row],[NumWebPurchases]]&lt;=20, "15-20",IF(Table1[[#This Row],[NumWebPurchases]]&lt;=25, "20-25",IF(Table1[[#This Row],[NumWebPurchases]]&lt;=30, "25-30"))))))</f>
        <v>5-10</v>
      </c>
      <c r="AH8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89" t="str">
        <f>IF( Table1[[#This Row],[NumStorePurchases]]=5, "&lt;5", IF(Table1[[#This Row],[NumStorePurchases]]&lt;=10, "5-10", IF(Table1[[#This Row],[NumStorePurchases]]&lt;=15, "10-15")))</f>
        <v>5-10</v>
      </c>
      <c r="AJ89" t="str">
        <f>IF( Table1[[#This Row],[NumWebVisitsMonth]]=5, "&lt;5", IF(Table1[[#This Row],[NumWebVisitsMonth]]&lt;=10, "5-10", IF(Table1[[#This Row],[NumWebVisitsMonth]]&lt;=15, "10-15",IF(Table1[[#This Row],[NumWebVisitsMonth]]&lt;=20, "15-20",IF(Table1[[#This Row],[NumWebVisitsMonth]]&lt;=25, "20-25",IF(Table1[[#This Row],[NumWebVisitsMonth]]&lt;=30, "25-30"))))))</f>
        <v>5-10</v>
      </c>
      <c r="AK89" t="str">
        <f>TEXT(Table1[[#This Row],[Date_Customer]],"mmm")</f>
        <v>Jan</v>
      </c>
      <c r="AL89" t="str">
        <f>TEXT(Table1[[#This Row],[Date_Customer]],"DDDD")</f>
        <v>Tuesday</v>
      </c>
      <c r="AM89">
        <f>YEAR(Table1[[#This Row],[Date_Customer]])</f>
        <v>2014</v>
      </c>
    </row>
    <row r="90" spans="1:39" x14ac:dyDescent="0.25">
      <c r="A90">
        <v>158</v>
      </c>
      <c r="B90">
        <v>1945</v>
      </c>
      <c r="C90" t="s">
        <v>36</v>
      </c>
      <c r="D90" t="s">
        <v>34</v>
      </c>
      <c r="E90" s="2">
        <v>71604</v>
      </c>
      <c r="F90">
        <v>0</v>
      </c>
      <c r="G90">
        <v>0</v>
      </c>
      <c r="H90" s="1">
        <v>41595</v>
      </c>
      <c r="I90">
        <v>3</v>
      </c>
      <c r="J90" s="3">
        <v>345</v>
      </c>
      <c r="K90" s="3">
        <v>53</v>
      </c>
      <c r="L90" s="3">
        <v>528</v>
      </c>
      <c r="M90" s="3">
        <v>98</v>
      </c>
      <c r="N90" s="3">
        <v>75</v>
      </c>
      <c r="O90" s="3">
        <v>97</v>
      </c>
      <c r="P90" s="4">
        <v>1</v>
      </c>
      <c r="Q90" s="4">
        <v>8</v>
      </c>
      <c r="R90" s="4">
        <v>3</v>
      </c>
      <c r="S90" s="4">
        <v>5</v>
      </c>
      <c r="T90" s="4">
        <v>4</v>
      </c>
      <c r="U90">
        <v>1</v>
      </c>
      <c r="V90">
        <v>0</v>
      </c>
      <c r="W90">
        <v>0</v>
      </c>
      <c r="X90">
        <v>0</v>
      </c>
      <c r="Y90">
        <v>0</v>
      </c>
      <c r="Z90">
        <v>1</v>
      </c>
      <c r="AA90">
        <v>0</v>
      </c>
      <c r="AB90" t="s">
        <v>29</v>
      </c>
      <c r="AC90">
        <f ca="1">YEAR(TODAY())-Table1[[#This Row],[Year_Birth]]</f>
        <v>79</v>
      </c>
      <c r="AD90" t="str">
        <f ca="1">IF(Table1[[#This Row],[Age ]]&lt;=24, "18-24", IF(Table1[[#This Row],[Age ]]&lt;=34, "25-34", IF(Table1[[#This Row],[Age ]]&lt;=44, "35-44", IF(Table1[[#This Row],[Age ]]&lt;=54, "45-54", "55+"))))</f>
        <v>55+</v>
      </c>
      <c r="AE90" t="str" cm="1">
        <f t="array" ref="AE90">IF(Table1[[#This Row],[ Income ]]&lt;=20000, "0-20000", IF(Table1[[#This Row],[ Income ]]&lt;=40000, "20000-40000", IF(Table1[[#This Row],[ Income ]] &lt;=60000, "40000-60000", IF(Table1[[#This Row],[ Income ]]&lt;=80000, "60000-80000",IF(Table1[[#This Row],[ Income ]] &lt;=100000, "80000-100000", IF(Table1[[#This Row],[ Income ]] &gt;=100000, "&gt;100000",I))))))</f>
        <v>60000-80000</v>
      </c>
      <c r="AF90" t="str">
        <f>IF( Table1[[#This Row],[NumDealsPurchases]]=5, "&lt;5", IF(Table1[[#This Row],[NumDealsPurchases]]&lt;=10, "5-10", IF(Table1[[#This Row],[NumDealsPurchases]]&lt;=15, "10-15")))</f>
        <v>5-10</v>
      </c>
      <c r="AG90" t="str">
        <f>IF( Table1[[#This Row],[NumWebPurchases]]=5, "&lt;5", IF(Table1[[#This Row],[NumWebPurchases]]&lt;=10, "5-10", IF(Table1[[#This Row],[NumWebPurchases]]&lt;=15, "10-15",IF(Table1[[#This Row],[NumWebPurchases]]&lt;=20, "15-20",IF(Table1[[#This Row],[NumWebPurchases]]&lt;=25, "20-25",IF(Table1[[#This Row],[NumWebPurchases]]&lt;=30, "25-30"))))))</f>
        <v>5-10</v>
      </c>
      <c r="AH9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90" t="str">
        <f>IF( Table1[[#This Row],[NumStorePurchases]]=5, "&lt;5", IF(Table1[[#This Row],[NumStorePurchases]]&lt;=10, "5-10", IF(Table1[[#This Row],[NumStorePurchases]]&lt;=15, "10-15")))</f>
        <v>&lt;5</v>
      </c>
      <c r="AJ90" t="str">
        <f>IF( Table1[[#This Row],[NumWebVisitsMonth]]=5, "&lt;5", IF(Table1[[#This Row],[NumWebVisitsMonth]]&lt;=10, "5-10", IF(Table1[[#This Row],[NumWebVisitsMonth]]&lt;=15, "10-15",IF(Table1[[#This Row],[NumWebVisitsMonth]]&lt;=20, "15-20",IF(Table1[[#This Row],[NumWebVisitsMonth]]&lt;=25, "20-25",IF(Table1[[#This Row],[NumWebVisitsMonth]]&lt;=30, "25-30"))))))</f>
        <v>5-10</v>
      </c>
      <c r="AK90" t="str">
        <f>TEXT(Table1[[#This Row],[Date_Customer]],"mmm")</f>
        <v>Nov</v>
      </c>
      <c r="AL90" t="str">
        <f>TEXT(Table1[[#This Row],[Date_Customer]],"DDDD")</f>
        <v>Sunday</v>
      </c>
      <c r="AM90">
        <f>YEAR(Table1[[#This Row],[Date_Customer]])</f>
        <v>2013</v>
      </c>
    </row>
    <row r="91" spans="1:39" x14ac:dyDescent="0.25">
      <c r="A91">
        <v>3896</v>
      </c>
      <c r="B91">
        <v>1984</v>
      </c>
      <c r="C91" t="s">
        <v>27</v>
      </c>
      <c r="D91" t="s">
        <v>32</v>
      </c>
      <c r="E91" s="2">
        <v>27255</v>
      </c>
      <c r="F91">
        <v>1</v>
      </c>
      <c r="G91">
        <v>0</v>
      </c>
      <c r="H91" s="1">
        <v>41585</v>
      </c>
      <c r="I91">
        <v>3</v>
      </c>
      <c r="J91" s="3">
        <v>22</v>
      </c>
      <c r="K91" s="3">
        <v>1</v>
      </c>
      <c r="L91" s="3">
        <v>11</v>
      </c>
      <c r="M91" s="3">
        <v>0</v>
      </c>
      <c r="N91" s="3">
        <v>1</v>
      </c>
      <c r="O91" s="3">
        <v>2</v>
      </c>
      <c r="P91" s="4">
        <v>1</v>
      </c>
      <c r="Q91" s="4">
        <v>1</v>
      </c>
      <c r="R91" s="4">
        <v>0</v>
      </c>
      <c r="S91" s="4">
        <v>3</v>
      </c>
      <c r="T91" s="4">
        <v>7</v>
      </c>
      <c r="U91">
        <v>0</v>
      </c>
      <c r="V91">
        <v>0</v>
      </c>
      <c r="W91">
        <v>0</v>
      </c>
      <c r="X91">
        <v>0</v>
      </c>
      <c r="Y91">
        <v>0</v>
      </c>
      <c r="Z91">
        <v>0</v>
      </c>
      <c r="AA91">
        <v>0</v>
      </c>
      <c r="AB91" t="s">
        <v>29</v>
      </c>
      <c r="AC91">
        <f ca="1">YEAR(TODAY())-Table1[[#This Row],[Year_Birth]]</f>
        <v>40</v>
      </c>
      <c r="AD91" t="str">
        <f ca="1">IF(Table1[[#This Row],[Age ]]&lt;=24, "18-24", IF(Table1[[#This Row],[Age ]]&lt;=34, "25-34", IF(Table1[[#This Row],[Age ]]&lt;=44, "35-44", IF(Table1[[#This Row],[Age ]]&lt;=54, "45-54", "55+"))))</f>
        <v>35-44</v>
      </c>
      <c r="AE91" t="str" cm="1">
        <f t="array" ref="AE91">IF(Table1[[#This Row],[ Income ]]&lt;=20000, "0-20000", IF(Table1[[#This Row],[ Income ]]&lt;=40000, "20000-40000", IF(Table1[[#This Row],[ Income ]] &lt;=60000, "40000-60000", IF(Table1[[#This Row],[ Income ]]&lt;=80000, "60000-80000",IF(Table1[[#This Row],[ Income ]] &lt;=100000, "80000-100000", IF(Table1[[#This Row],[ Income ]] &gt;=100000, "&gt;100000",I))))))</f>
        <v>20000-40000</v>
      </c>
      <c r="AF91" t="str">
        <f>IF( Table1[[#This Row],[NumDealsPurchases]]=5, "&lt;5", IF(Table1[[#This Row],[NumDealsPurchases]]&lt;=10, "5-10", IF(Table1[[#This Row],[NumDealsPurchases]]&lt;=15, "10-15")))</f>
        <v>5-10</v>
      </c>
      <c r="AG91" t="str">
        <f>IF( Table1[[#This Row],[NumWebPurchases]]=5, "&lt;5", IF(Table1[[#This Row],[NumWebPurchases]]&lt;=10, "5-10", IF(Table1[[#This Row],[NumWebPurchases]]&lt;=15, "10-15",IF(Table1[[#This Row],[NumWebPurchases]]&lt;=20, "15-20",IF(Table1[[#This Row],[NumWebPurchases]]&lt;=25, "20-25",IF(Table1[[#This Row],[NumWebPurchases]]&lt;=30, "25-30"))))))</f>
        <v>5-10</v>
      </c>
      <c r="AH9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91" t="str">
        <f>IF( Table1[[#This Row],[NumStorePurchases]]=5, "&lt;5", IF(Table1[[#This Row],[NumStorePurchases]]&lt;=10, "5-10", IF(Table1[[#This Row],[NumStorePurchases]]&lt;=15, "10-15")))</f>
        <v>5-10</v>
      </c>
      <c r="AJ91" t="str">
        <f>IF( Table1[[#This Row],[NumWebVisitsMonth]]=5, "&lt;5", IF(Table1[[#This Row],[NumWebVisitsMonth]]&lt;=10, "5-10", IF(Table1[[#This Row],[NumWebVisitsMonth]]&lt;=15, "10-15",IF(Table1[[#This Row],[NumWebVisitsMonth]]&lt;=20, "15-20",IF(Table1[[#This Row],[NumWebVisitsMonth]]&lt;=25, "20-25",IF(Table1[[#This Row],[NumWebVisitsMonth]]&lt;=30, "25-30"))))))</f>
        <v>5-10</v>
      </c>
      <c r="AK91" t="str">
        <f>TEXT(Table1[[#This Row],[Date_Customer]],"mmm")</f>
        <v>Nov</v>
      </c>
      <c r="AL91" t="str">
        <f>TEXT(Table1[[#This Row],[Date_Customer]],"DDDD")</f>
        <v>Thursday</v>
      </c>
      <c r="AM91">
        <f>YEAR(Table1[[#This Row],[Date_Customer]])</f>
        <v>2013</v>
      </c>
    </row>
    <row r="92" spans="1:39" x14ac:dyDescent="0.25">
      <c r="A92">
        <v>9970</v>
      </c>
      <c r="B92">
        <v>1977</v>
      </c>
      <c r="C92" t="s">
        <v>27</v>
      </c>
      <c r="D92" t="s">
        <v>34</v>
      </c>
      <c r="E92" s="2">
        <v>55375</v>
      </c>
      <c r="F92">
        <v>0</v>
      </c>
      <c r="G92">
        <v>1</v>
      </c>
      <c r="H92" s="1">
        <v>41564</v>
      </c>
      <c r="I92">
        <v>3</v>
      </c>
      <c r="J92" s="3">
        <v>42</v>
      </c>
      <c r="K92" s="3">
        <v>11</v>
      </c>
      <c r="L92" s="3">
        <v>57</v>
      </c>
      <c r="M92" s="3">
        <v>10</v>
      </c>
      <c r="N92" s="3">
        <v>28</v>
      </c>
      <c r="O92" s="3">
        <v>14</v>
      </c>
      <c r="P92" s="4">
        <v>1</v>
      </c>
      <c r="Q92" s="4">
        <v>1</v>
      </c>
      <c r="R92" s="4">
        <v>1</v>
      </c>
      <c r="S92" s="4">
        <v>6</v>
      </c>
      <c r="T92" s="4">
        <v>2</v>
      </c>
      <c r="U92">
        <v>0</v>
      </c>
      <c r="V92">
        <v>0</v>
      </c>
      <c r="W92">
        <v>0</v>
      </c>
      <c r="X92">
        <v>0</v>
      </c>
      <c r="Y92">
        <v>0</v>
      </c>
      <c r="Z92">
        <v>0</v>
      </c>
      <c r="AA92">
        <v>0</v>
      </c>
      <c r="AB92" t="s">
        <v>31</v>
      </c>
      <c r="AC92">
        <f ca="1">YEAR(TODAY())-Table1[[#This Row],[Year_Birth]]</f>
        <v>47</v>
      </c>
      <c r="AD92" t="str">
        <f ca="1">IF(Table1[[#This Row],[Age ]]&lt;=24, "18-24", IF(Table1[[#This Row],[Age ]]&lt;=34, "25-34", IF(Table1[[#This Row],[Age ]]&lt;=44, "35-44", IF(Table1[[#This Row],[Age ]]&lt;=54, "45-54", "55+"))))</f>
        <v>45-54</v>
      </c>
      <c r="AE92" t="str" cm="1">
        <f t="array" ref="AE92">IF(Table1[[#This Row],[ Income ]]&lt;=20000, "0-20000", IF(Table1[[#This Row],[ Income ]]&lt;=40000, "20000-40000", IF(Table1[[#This Row],[ Income ]] &lt;=60000, "40000-60000", IF(Table1[[#This Row],[ Income ]]&lt;=80000, "60000-80000",IF(Table1[[#This Row],[ Income ]] &lt;=100000, "80000-100000", IF(Table1[[#This Row],[ Income ]] &gt;=100000, "&gt;100000",I))))))</f>
        <v>40000-60000</v>
      </c>
      <c r="AF92" t="str">
        <f>IF( Table1[[#This Row],[NumDealsPurchases]]=5, "&lt;5", IF(Table1[[#This Row],[NumDealsPurchases]]&lt;=10, "5-10", IF(Table1[[#This Row],[NumDealsPurchases]]&lt;=15, "10-15")))</f>
        <v>5-10</v>
      </c>
      <c r="AG92" t="str">
        <f>IF( Table1[[#This Row],[NumWebPurchases]]=5, "&lt;5", IF(Table1[[#This Row],[NumWebPurchases]]&lt;=10, "5-10", IF(Table1[[#This Row],[NumWebPurchases]]&lt;=15, "10-15",IF(Table1[[#This Row],[NumWebPurchases]]&lt;=20, "15-20",IF(Table1[[#This Row],[NumWebPurchases]]&lt;=25, "20-25",IF(Table1[[#This Row],[NumWebPurchases]]&lt;=30, "25-30"))))))</f>
        <v>5-10</v>
      </c>
      <c r="AH9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92" t="str">
        <f>IF( Table1[[#This Row],[NumStorePurchases]]=5, "&lt;5", IF(Table1[[#This Row],[NumStorePurchases]]&lt;=10, "5-10", IF(Table1[[#This Row],[NumStorePurchases]]&lt;=15, "10-15")))</f>
        <v>5-10</v>
      </c>
      <c r="AJ92" t="str">
        <f>IF( Table1[[#This Row],[NumWebVisitsMonth]]=5, "&lt;5", IF(Table1[[#This Row],[NumWebVisitsMonth]]&lt;=10, "5-10", IF(Table1[[#This Row],[NumWebVisitsMonth]]&lt;=15, "10-15",IF(Table1[[#This Row],[NumWebVisitsMonth]]&lt;=20, "15-20",IF(Table1[[#This Row],[NumWebVisitsMonth]]&lt;=25, "20-25",IF(Table1[[#This Row],[NumWebVisitsMonth]]&lt;=30, "25-30"))))))</f>
        <v>5-10</v>
      </c>
      <c r="AK92" t="str">
        <f>TEXT(Table1[[#This Row],[Date_Customer]],"mmm")</f>
        <v>Oct</v>
      </c>
      <c r="AL92" t="str">
        <f>TEXT(Table1[[#This Row],[Date_Customer]],"DDDD")</f>
        <v>Thursday</v>
      </c>
      <c r="AM92">
        <f>YEAR(Table1[[#This Row],[Date_Customer]])</f>
        <v>2013</v>
      </c>
    </row>
    <row r="93" spans="1:39" x14ac:dyDescent="0.25">
      <c r="A93">
        <v>4002</v>
      </c>
      <c r="B93">
        <v>1960</v>
      </c>
      <c r="C93" t="s">
        <v>36</v>
      </c>
      <c r="D93" t="s">
        <v>32</v>
      </c>
      <c r="E93" s="2">
        <v>77037</v>
      </c>
      <c r="F93">
        <v>0</v>
      </c>
      <c r="G93">
        <v>1</v>
      </c>
      <c r="H93" s="1">
        <v>41560</v>
      </c>
      <c r="I93">
        <v>3</v>
      </c>
      <c r="J93" s="3">
        <v>463</v>
      </c>
      <c r="K93" s="3">
        <v>96</v>
      </c>
      <c r="L93" s="3">
        <v>333</v>
      </c>
      <c r="M93" s="3">
        <v>168</v>
      </c>
      <c r="N93" s="3">
        <v>53</v>
      </c>
      <c r="O93" s="3">
        <v>10</v>
      </c>
      <c r="P93" s="4">
        <v>1</v>
      </c>
      <c r="Q93" s="4">
        <v>7</v>
      </c>
      <c r="R93" s="4">
        <v>7</v>
      </c>
      <c r="S93" s="4">
        <v>12</v>
      </c>
      <c r="T93" s="4">
        <v>3</v>
      </c>
      <c r="U93">
        <v>0</v>
      </c>
      <c r="V93">
        <v>0</v>
      </c>
      <c r="W93">
        <v>0</v>
      </c>
      <c r="X93">
        <v>0</v>
      </c>
      <c r="Y93">
        <v>0</v>
      </c>
      <c r="Z93">
        <v>0</v>
      </c>
      <c r="AA93">
        <v>0</v>
      </c>
      <c r="AB93" t="s">
        <v>29</v>
      </c>
      <c r="AC93">
        <f ca="1">YEAR(TODAY())-Table1[[#This Row],[Year_Birth]]</f>
        <v>64</v>
      </c>
      <c r="AD93" t="str">
        <f ca="1">IF(Table1[[#This Row],[Age ]]&lt;=24, "18-24", IF(Table1[[#This Row],[Age ]]&lt;=34, "25-34", IF(Table1[[#This Row],[Age ]]&lt;=44, "35-44", IF(Table1[[#This Row],[Age ]]&lt;=54, "45-54", "55+"))))</f>
        <v>55+</v>
      </c>
      <c r="AE93" t="str" cm="1">
        <f t="array" ref="AE93">IF(Table1[[#This Row],[ Income ]]&lt;=20000, "0-20000", IF(Table1[[#This Row],[ Income ]]&lt;=40000, "20000-40000", IF(Table1[[#This Row],[ Income ]] &lt;=60000, "40000-60000", IF(Table1[[#This Row],[ Income ]]&lt;=80000, "60000-80000",IF(Table1[[#This Row],[ Income ]] &lt;=100000, "80000-100000", IF(Table1[[#This Row],[ Income ]] &gt;=100000, "&gt;100000",I))))))</f>
        <v>60000-80000</v>
      </c>
      <c r="AF93" t="str">
        <f>IF( Table1[[#This Row],[NumDealsPurchases]]=5, "&lt;5", IF(Table1[[#This Row],[NumDealsPurchases]]&lt;=10, "5-10", IF(Table1[[#This Row],[NumDealsPurchases]]&lt;=15, "10-15")))</f>
        <v>5-10</v>
      </c>
      <c r="AG93" t="str">
        <f>IF( Table1[[#This Row],[NumWebPurchases]]=5, "&lt;5", IF(Table1[[#This Row],[NumWebPurchases]]&lt;=10, "5-10", IF(Table1[[#This Row],[NumWebPurchases]]&lt;=15, "10-15",IF(Table1[[#This Row],[NumWebPurchases]]&lt;=20, "15-20",IF(Table1[[#This Row],[NumWebPurchases]]&lt;=25, "20-25",IF(Table1[[#This Row],[NumWebPurchases]]&lt;=30, "25-30"))))))</f>
        <v>5-10</v>
      </c>
      <c r="AH9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93" t="str">
        <f>IF( Table1[[#This Row],[NumStorePurchases]]=5, "&lt;5", IF(Table1[[#This Row],[NumStorePurchases]]&lt;=10, "5-10", IF(Table1[[#This Row],[NumStorePurchases]]&lt;=15, "10-15")))</f>
        <v>10-15</v>
      </c>
      <c r="AJ93" t="str">
        <f>IF( Table1[[#This Row],[NumWebVisitsMonth]]=5, "&lt;5", IF(Table1[[#This Row],[NumWebVisitsMonth]]&lt;=10, "5-10", IF(Table1[[#This Row],[NumWebVisitsMonth]]&lt;=15, "10-15",IF(Table1[[#This Row],[NumWebVisitsMonth]]&lt;=20, "15-20",IF(Table1[[#This Row],[NumWebVisitsMonth]]&lt;=25, "20-25",IF(Table1[[#This Row],[NumWebVisitsMonth]]&lt;=30, "25-30"))))))</f>
        <v>5-10</v>
      </c>
      <c r="AK93" t="str">
        <f>TEXT(Table1[[#This Row],[Date_Customer]],"mmm")</f>
        <v>Oct</v>
      </c>
      <c r="AL93" t="str">
        <f>TEXT(Table1[[#This Row],[Date_Customer]],"DDDD")</f>
        <v>Sunday</v>
      </c>
      <c r="AM93">
        <f>YEAR(Table1[[#This Row],[Date_Customer]])</f>
        <v>2013</v>
      </c>
    </row>
    <row r="94" spans="1:39" x14ac:dyDescent="0.25">
      <c r="A94">
        <v>10914</v>
      </c>
      <c r="B94">
        <v>1970</v>
      </c>
      <c r="C94" t="s">
        <v>27</v>
      </c>
      <c r="D94" t="s">
        <v>30</v>
      </c>
      <c r="E94" s="2">
        <v>24163</v>
      </c>
      <c r="F94">
        <v>1</v>
      </c>
      <c r="G94">
        <v>1</v>
      </c>
      <c r="H94" s="1">
        <v>41559</v>
      </c>
      <c r="I94">
        <v>3</v>
      </c>
      <c r="J94" s="3">
        <v>4</v>
      </c>
      <c r="K94" s="3">
        <v>1</v>
      </c>
      <c r="L94" s="3">
        <v>7</v>
      </c>
      <c r="M94" s="3">
        <v>2</v>
      </c>
      <c r="N94" s="3">
        <v>1</v>
      </c>
      <c r="O94" s="3">
        <v>2</v>
      </c>
      <c r="P94" s="4">
        <v>2</v>
      </c>
      <c r="Q94" s="4">
        <v>1</v>
      </c>
      <c r="R94" s="4">
        <v>0</v>
      </c>
      <c r="S94" s="4">
        <v>3</v>
      </c>
      <c r="T94" s="4">
        <v>4</v>
      </c>
      <c r="U94">
        <v>0</v>
      </c>
      <c r="V94">
        <v>0</v>
      </c>
      <c r="W94">
        <v>0</v>
      </c>
      <c r="X94">
        <v>0</v>
      </c>
      <c r="Y94">
        <v>0</v>
      </c>
      <c r="Z94">
        <v>0</v>
      </c>
      <c r="AA94">
        <v>0</v>
      </c>
      <c r="AB94" t="s">
        <v>29</v>
      </c>
      <c r="AC94">
        <f ca="1">YEAR(TODAY())-Table1[[#This Row],[Year_Birth]]</f>
        <v>54</v>
      </c>
      <c r="AD94" t="str">
        <f ca="1">IF(Table1[[#This Row],[Age ]]&lt;=24, "18-24", IF(Table1[[#This Row],[Age ]]&lt;=34, "25-34", IF(Table1[[#This Row],[Age ]]&lt;=44, "35-44", IF(Table1[[#This Row],[Age ]]&lt;=54, "45-54", "55+"))))</f>
        <v>45-54</v>
      </c>
      <c r="AE94" t="str" cm="1">
        <f t="array" ref="AE94">IF(Table1[[#This Row],[ Income ]]&lt;=20000, "0-20000", IF(Table1[[#This Row],[ Income ]]&lt;=40000, "20000-40000", IF(Table1[[#This Row],[ Income ]] &lt;=60000, "40000-60000", IF(Table1[[#This Row],[ Income ]]&lt;=80000, "60000-80000",IF(Table1[[#This Row],[ Income ]] &lt;=100000, "80000-100000", IF(Table1[[#This Row],[ Income ]] &gt;=100000, "&gt;100000",I))))))</f>
        <v>20000-40000</v>
      </c>
      <c r="AF94" t="str">
        <f>IF( Table1[[#This Row],[NumDealsPurchases]]=5, "&lt;5", IF(Table1[[#This Row],[NumDealsPurchases]]&lt;=10, "5-10", IF(Table1[[#This Row],[NumDealsPurchases]]&lt;=15, "10-15")))</f>
        <v>5-10</v>
      </c>
      <c r="AG94" t="str">
        <f>IF( Table1[[#This Row],[NumWebPurchases]]=5, "&lt;5", IF(Table1[[#This Row],[NumWebPurchases]]&lt;=10, "5-10", IF(Table1[[#This Row],[NumWebPurchases]]&lt;=15, "10-15",IF(Table1[[#This Row],[NumWebPurchases]]&lt;=20, "15-20",IF(Table1[[#This Row],[NumWebPurchases]]&lt;=25, "20-25",IF(Table1[[#This Row],[NumWebPurchases]]&lt;=30, "25-30"))))))</f>
        <v>5-10</v>
      </c>
      <c r="AH9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94" t="str">
        <f>IF( Table1[[#This Row],[NumStorePurchases]]=5, "&lt;5", IF(Table1[[#This Row],[NumStorePurchases]]&lt;=10, "5-10", IF(Table1[[#This Row],[NumStorePurchases]]&lt;=15, "10-15")))</f>
        <v>5-10</v>
      </c>
      <c r="AJ94" t="str">
        <f>IF( Table1[[#This Row],[NumWebVisitsMonth]]=5, "&lt;5", IF(Table1[[#This Row],[NumWebVisitsMonth]]&lt;=10, "5-10", IF(Table1[[#This Row],[NumWebVisitsMonth]]&lt;=15, "10-15",IF(Table1[[#This Row],[NumWebVisitsMonth]]&lt;=20, "15-20",IF(Table1[[#This Row],[NumWebVisitsMonth]]&lt;=25, "20-25",IF(Table1[[#This Row],[NumWebVisitsMonth]]&lt;=30, "25-30"))))))</f>
        <v>5-10</v>
      </c>
      <c r="AK94" t="str">
        <f>TEXT(Table1[[#This Row],[Date_Customer]],"mmm")</f>
        <v>Oct</v>
      </c>
      <c r="AL94" t="str">
        <f>TEXT(Table1[[#This Row],[Date_Customer]],"DDDD")</f>
        <v>Saturday</v>
      </c>
      <c r="AM94">
        <f>YEAR(Table1[[#This Row],[Date_Customer]])</f>
        <v>2013</v>
      </c>
    </row>
    <row r="95" spans="1:39" x14ac:dyDescent="0.25">
      <c r="A95">
        <v>7279</v>
      </c>
      <c r="B95">
        <v>1969</v>
      </c>
      <c r="C95" t="s">
        <v>36</v>
      </c>
      <c r="D95" t="s">
        <v>34</v>
      </c>
      <c r="E95" s="2">
        <v>69476</v>
      </c>
      <c r="F95">
        <v>0</v>
      </c>
      <c r="G95">
        <v>0</v>
      </c>
      <c r="H95" s="1">
        <v>41547</v>
      </c>
      <c r="I95">
        <v>3</v>
      </c>
      <c r="J95" s="3">
        <v>260</v>
      </c>
      <c r="K95" s="3">
        <v>86</v>
      </c>
      <c r="L95" s="3">
        <v>559</v>
      </c>
      <c r="M95" s="3">
        <v>63</v>
      </c>
      <c r="N95" s="3">
        <v>9</v>
      </c>
      <c r="O95" s="3">
        <v>67</v>
      </c>
      <c r="P95" s="4">
        <v>1</v>
      </c>
      <c r="Q95" s="4">
        <v>4</v>
      </c>
      <c r="R95" s="4">
        <v>6</v>
      </c>
      <c r="S95" s="4">
        <v>4</v>
      </c>
      <c r="T95" s="4">
        <v>2</v>
      </c>
      <c r="U95">
        <v>0</v>
      </c>
      <c r="V95">
        <v>0</v>
      </c>
      <c r="W95">
        <v>0</v>
      </c>
      <c r="X95">
        <v>0</v>
      </c>
      <c r="Y95">
        <v>0</v>
      </c>
      <c r="Z95">
        <v>0</v>
      </c>
      <c r="AA95">
        <v>0</v>
      </c>
      <c r="AB95" t="s">
        <v>33</v>
      </c>
      <c r="AC95">
        <f ca="1">YEAR(TODAY())-Table1[[#This Row],[Year_Birth]]</f>
        <v>55</v>
      </c>
      <c r="AD95" t="str">
        <f ca="1">IF(Table1[[#This Row],[Age ]]&lt;=24, "18-24", IF(Table1[[#This Row],[Age ]]&lt;=34, "25-34", IF(Table1[[#This Row],[Age ]]&lt;=44, "35-44", IF(Table1[[#This Row],[Age ]]&lt;=54, "45-54", "55+"))))</f>
        <v>55+</v>
      </c>
      <c r="AE95" t="str" cm="1">
        <f t="array" ref="AE95">IF(Table1[[#This Row],[ Income ]]&lt;=20000, "0-20000", IF(Table1[[#This Row],[ Income ]]&lt;=40000, "20000-40000", IF(Table1[[#This Row],[ Income ]] &lt;=60000, "40000-60000", IF(Table1[[#This Row],[ Income ]]&lt;=80000, "60000-80000",IF(Table1[[#This Row],[ Income ]] &lt;=100000, "80000-100000", IF(Table1[[#This Row],[ Income ]] &gt;=100000, "&gt;100000",I))))))</f>
        <v>60000-80000</v>
      </c>
      <c r="AF95" t="str">
        <f>IF( Table1[[#This Row],[NumDealsPurchases]]=5, "&lt;5", IF(Table1[[#This Row],[NumDealsPurchases]]&lt;=10, "5-10", IF(Table1[[#This Row],[NumDealsPurchases]]&lt;=15, "10-15")))</f>
        <v>5-10</v>
      </c>
      <c r="AG95" t="str">
        <f>IF( Table1[[#This Row],[NumWebPurchases]]=5, "&lt;5", IF(Table1[[#This Row],[NumWebPurchases]]&lt;=10, "5-10", IF(Table1[[#This Row],[NumWebPurchases]]&lt;=15, "10-15",IF(Table1[[#This Row],[NumWebPurchases]]&lt;=20, "15-20",IF(Table1[[#This Row],[NumWebPurchases]]&lt;=25, "20-25",IF(Table1[[#This Row],[NumWebPurchases]]&lt;=30, "25-30"))))))</f>
        <v>5-10</v>
      </c>
      <c r="AH9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95" t="str">
        <f>IF( Table1[[#This Row],[NumStorePurchases]]=5, "&lt;5", IF(Table1[[#This Row],[NumStorePurchases]]&lt;=10, "5-10", IF(Table1[[#This Row],[NumStorePurchases]]&lt;=15, "10-15")))</f>
        <v>5-10</v>
      </c>
      <c r="AJ95" t="str">
        <f>IF( Table1[[#This Row],[NumWebVisitsMonth]]=5, "&lt;5", IF(Table1[[#This Row],[NumWebVisitsMonth]]&lt;=10, "5-10", IF(Table1[[#This Row],[NumWebVisitsMonth]]&lt;=15, "10-15",IF(Table1[[#This Row],[NumWebVisitsMonth]]&lt;=20, "15-20",IF(Table1[[#This Row],[NumWebVisitsMonth]]&lt;=25, "20-25",IF(Table1[[#This Row],[NumWebVisitsMonth]]&lt;=30, "25-30"))))))</f>
        <v>5-10</v>
      </c>
      <c r="AK95" t="str">
        <f>TEXT(Table1[[#This Row],[Date_Customer]],"mmm")</f>
        <v>Sep</v>
      </c>
      <c r="AL95" t="str">
        <f>TEXT(Table1[[#This Row],[Date_Customer]],"DDDD")</f>
        <v>Monday</v>
      </c>
      <c r="AM95">
        <f>YEAR(Table1[[#This Row],[Date_Customer]])</f>
        <v>2013</v>
      </c>
    </row>
    <row r="96" spans="1:39" x14ac:dyDescent="0.25">
      <c r="A96">
        <v>10582</v>
      </c>
      <c r="B96">
        <v>1979</v>
      </c>
      <c r="C96" t="s">
        <v>27</v>
      </c>
      <c r="D96" t="s">
        <v>32</v>
      </c>
      <c r="E96" s="2">
        <v>72063</v>
      </c>
      <c r="F96">
        <v>0</v>
      </c>
      <c r="G96">
        <v>1</v>
      </c>
      <c r="H96" s="1">
        <v>41458</v>
      </c>
      <c r="I96">
        <v>3</v>
      </c>
      <c r="J96" s="3">
        <v>180</v>
      </c>
      <c r="K96" s="3">
        <v>32</v>
      </c>
      <c r="L96" s="3">
        <v>348</v>
      </c>
      <c r="M96" s="3">
        <v>76</v>
      </c>
      <c r="N96" s="3">
        <v>32</v>
      </c>
      <c r="O96" s="3">
        <v>90</v>
      </c>
      <c r="P96" s="4">
        <v>2</v>
      </c>
      <c r="Q96" s="4">
        <v>5</v>
      </c>
      <c r="R96" s="4">
        <v>2</v>
      </c>
      <c r="S96" s="4">
        <v>12</v>
      </c>
      <c r="T96" s="4">
        <v>2</v>
      </c>
      <c r="U96">
        <v>0</v>
      </c>
      <c r="V96">
        <v>0</v>
      </c>
      <c r="W96">
        <v>0</v>
      </c>
      <c r="X96">
        <v>0</v>
      </c>
      <c r="Y96">
        <v>0</v>
      </c>
      <c r="Z96">
        <v>0</v>
      </c>
      <c r="AA96">
        <v>0</v>
      </c>
      <c r="AB96" t="s">
        <v>38</v>
      </c>
      <c r="AC96">
        <f ca="1">YEAR(TODAY())-Table1[[#This Row],[Year_Birth]]</f>
        <v>45</v>
      </c>
      <c r="AD96" t="str">
        <f ca="1">IF(Table1[[#This Row],[Age ]]&lt;=24, "18-24", IF(Table1[[#This Row],[Age ]]&lt;=34, "25-34", IF(Table1[[#This Row],[Age ]]&lt;=44, "35-44", IF(Table1[[#This Row],[Age ]]&lt;=54, "45-54", "55+"))))</f>
        <v>45-54</v>
      </c>
      <c r="AE96" t="str" cm="1">
        <f t="array" ref="AE96">IF(Table1[[#This Row],[ Income ]]&lt;=20000, "0-20000", IF(Table1[[#This Row],[ Income ]]&lt;=40000, "20000-40000", IF(Table1[[#This Row],[ Income ]] &lt;=60000, "40000-60000", IF(Table1[[#This Row],[ Income ]]&lt;=80000, "60000-80000",IF(Table1[[#This Row],[ Income ]] &lt;=100000, "80000-100000", IF(Table1[[#This Row],[ Income ]] &gt;=100000, "&gt;100000",I))))))</f>
        <v>60000-80000</v>
      </c>
      <c r="AF96" t="str">
        <f>IF( Table1[[#This Row],[NumDealsPurchases]]=5, "&lt;5", IF(Table1[[#This Row],[NumDealsPurchases]]&lt;=10, "5-10", IF(Table1[[#This Row],[NumDealsPurchases]]&lt;=15, "10-15")))</f>
        <v>5-10</v>
      </c>
      <c r="AG96" t="str">
        <f>IF( Table1[[#This Row],[NumWebPurchases]]=5, "&lt;5", IF(Table1[[#This Row],[NumWebPurchases]]&lt;=10, "5-10", IF(Table1[[#This Row],[NumWebPurchases]]&lt;=15, "10-15",IF(Table1[[#This Row],[NumWebPurchases]]&lt;=20, "15-20",IF(Table1[[#This Row],[NumWebPurchases]]&lt;=25, "20-25",IF(Table1[[#This Row],[NumWebPurchases]]&lt;=30, "25-30"))))))</f>
        <v>&lt;5</v>
      </c>
      <c r="AH9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96" t="str">
        <f>IF( Table1[[#This Row],[NumStorePurchases]]=5, "&lt;5", IF(Table1[[#This Row],[NumStorePurchases]]&lt;=10, "5-10", IF(Table1[[#This Row],[NumStorePurchases]]&lt;=15, "10-15")))</f>
        <v>10-15</v>
      </c>
      <c r="AJ96" t="str">
        <f>IF( Table1[[#This Row],[NumWebVisitsMonth]]=5, "&lt;5", IF(Table1[[#This Row],[NumWebVisitsMonth]]&lt;=10, "5-10", IF(Table1[[#This Row],[NumWebVisitsMonth]]&lt;=15, "10-15",IF(Table1[[#This Row],[NumWebVisitsMonth]]&lt;=20, "15-20",IF(Table1[[#This Row],[NumWebVisitsMonth]]&lt;=25, "20-25",IF(Table1[[#This Row],[NumWebVisitsMonth]]&lt;=30, "25-30"))))))</f>
        <v>5-10</v>
      </c>
      <c r="AK96" t="str">
        <f>TEXT(Table1[[#This Row],[Date_Customer]],"mmm")</f>
        <v>Jul</v>
      </c>
      <c r="AL96" t="str">
        <f>TEXT(Table1[[#This Row],[Date_Customer]],"DDDD")</f>
        <v>Wednesday</v>
      </c>
      <c r="AM96">
        <f>YEAR(Table1[[#This Row],[Date_Customer]])</f>
        <v>2013</v>
      </c>
    </row>
    <row r="97" spans="1:39" x14ac:dyDescent="0.25">
      <c r="A97">
        <v>4470</v>
      </c>
      <c r="B97">
        <v>1962</v>
      </c>
      <c r="C97" t="s">
        <v>40</v>
      </c>
      <c r="D97" t="s">
        <v>32</v>
      </c>
      <c r="E97" s="2">
        <v>58646</v>
      </c>
      <c r="F97">
        <v>0</v>
      </c>
      <c r="G97">
        <v>1</v>
      </c>
      <c r="H97" s="1">
        <v>41435</v>
      </c>
      <c r="I97">
        <v>3</v>
      </c>
      <c r="J97" s="3">
        <v>62</v>
      </c>
      <c r="K97" s="3">
        <v>1</v>
      </c>
      <c r="L97" s="3">
        <v>44</v>
      </c>
      <c r="M97" s="3">
        <v>6</v>
      </c>
      <c r="N97" s="3">
        <v>5</v>
      </c>
      <c r="O97" s="3">
        <v>22</v>
      </c>
      <c r="P97" s="4">
        <v>1</v>
      </c>
      <c r="Q97" s="4">
        <v>2</v>
      </c>
      <c r="R97" s="4">
        <v>1</v>
      </c>
      <c r="S97" s="4">
        <v>4</v>
      </c>
      <c r="T97" s="4">
        <v>4</v>
      </c>
      <c r="U97">
        <v>0</v>
      </c>
      <c r="V97">
        <v>0</v>
      </c>
      <c r="W97">
        <v>0</v>
      </c>
      <c r="X97">
        <v>0</v>
      </c>
      <c r="Y97">
        <v>0</v>
      </c>
      <c r="Z97">
        <v>0</v>
      </c>
      <c r="AA97">
        <v>0</v>
      </c>
      <c r="AB97" t="s">
        <v>29</v>
      </c>
      <c r="AC97">
        <f ca="1">YEAR(TODAY())-Table1[[#This Row],[Year_Birth]]</f>
        <v>62</v>
      </c>
      <c r="AD97" t="str">
        <f ca="1">IF(Table1[[#This Row],[Age ]]&lt;=24, "18-24", IF(Table1[[#This Row],[Age ]]&lt;=34, "25-34", IF(Table1[[#This Row],[Age ]]&lt;=44, "35-44", IF(Table1[[#This Row],[Age ]]&lt;=54, "45-54", "55+"))))</f>
        <v>55+</v>
      </c>
      <c r="AE97" t="str" cm="1">
        <f t="array" ref="AE97">IF(Table1[[#This Row],[ Income ]]&lt;=20000, "0-20000", IF(Table1[[#This Row],[ Income ]]&lt;=40000, "20000-40000", IF(Table1[[#This Row],[ Income ]] &lt;=60000, "40000-60000", IF(Table1[[#This Row],[ Income ]]&lt;=80000, "60000-80000",IF(Table1[[#This Row],[ Income ]] &lt;=100000, "80000-100000", IF(Table1[[#This Row],[ Income ]] &gt;=100000, "&gt;100000",I))))))</f>
        <v>40000-60000</v>
      </c>
      <c r="AF97" t="str">
        <f>IF( Table1[[#This Row],[NumDealsPurchases]]=5, "&lt;5", IF(Table1[[#This Row],[NumDealsPurchases]]&lt;=10, "5-10", IF(Table1[[#This Row],[NumDealsPurchases]]&lt;=15, "10-15")))</f>
        <v>5-10</v>
      </c>
      <c r="AG97" t="str">
        <f>IF( Table1[[#This Row],[NumWebPurchases]]=5, "&lt;5", IF(Table1[[#This Row],[NumWebPurchases]]&lt;=10, "5-10", IF(Table1[[#This Row],[NumWebPurchases]]&lt;=15, "10-15",IF(Table1[[#This Row],[NumWebPurchases]]&lt;=20, "15-20",IF(Table1[[#This Row],[NumWebPurchases]]&lt;=25, "20-25",IF(Table1[[#This Row],[NumWebPurchases]]&lt;=30, "25-30"))))))</f>
        <v>5-10</v>
      </c>
      <c r="AH9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97" t="str">
        <f>IF( Table1[[#This Row],[NumStorePurchases]]=5, "&lt;5", IF(Table1[[#This Row],[NumStorePurchases]]&lt;=10, "5-10", IF(Table1[[#This Row],[NumStorePurchases]]&lt;=15, "10-15")))</f>
        <v>5-10</v>
      </c>
      <c r="AJ97" t="str">
        <f>IF( Table1[[#This Row],[NumWebVisitsMonth]]=5, "&lt;5", IF(Table1[[#This Row],[NumWebVisitsMonth]]&lt;=10, "5-10", IF(Table1[[#This Row],[NumWebVisitsMonth]]&lt;=15, "10-15",IF(Table1[[#This Row],[NumWebVisitsMonth]]&lt;=20, "15-20",IF(Table1[[#This Row],[NumWebVisitsMonth]]&lt;=25, "20-25",IF(Table1[[#This Row],[NumWebVisitsMonth]]&lt;=30, "25-30"))))))</f>
        <v>5-10</v>
      </c>
      <c r="AK97" t="str">
        <f>TEXT(Table1[[#This Row],[Date_Customer]],"mmm")</f>
        <v>Jun</v>
      </c>
      <c r="AL97" t="str">
        <f>TEXT(Table1[[#This Row],[Date_Customer]],"DDDD")</f>
        <v>Monday</v>
      </c>
      <c r="AM97">
        <f>YEAR(Table1[[#This Row],[Date_Customer]])</f>
        <v>2013</v>
      </c>
    </row>
    <row r="98" spans="1:39" x14ac:dyDescent="0.25">
      <c r="A98">
        <v>6183</v>
      </c>
      <c r="B98">
        <v>1962</v>
      </c>
      <c r="C98" t="s">
        <v>40</v>
      </c>
      <c r="D98" t="s">
        <v>32</v>
      </c>
      <c r="E98" s="2">
        <v>58646</v>
      </c>
      <c r="F98">
        <v>0</v>
      </c>
      <c r="G98">
        <v>1</v>
      </c>
      <c r="H98" s="1">
        <v>41435</v>
      </c>
      <c r="I98">
        <v>3</v>
      </c>
      <c r="J98" s="3">
        <v>62</v>
      </c>
      <c r="K98" s="3">
        <v>1</v>
      </c>
      <c r="L98" s="3">
        <v>44</v>
      </c>
      <c r="M98" s="3">
        <v>6</v>
      </c>
      <c r="N98" s="3">
        <v>5</v>
      </c>
      <c r="O98" s="3">
        <v>22</v>
      </c>
      <c r="P98" s="4">
        <v>1</v>
      </c>
      <c r="Q98" s="4">
        <v>2</v>
      </c>
      <c r="R98" s="4">
        <v>1</v>
      </c>
      <c r="S98" s="4">
        <v>4</v>
      </c>
      <c r="T98" s="4">
        <v>4</v>
      </c>
      <c r="U98">
        <v>0</v>
      </c>
      <c r="V98">
        <v>0</v>
      </c>
      <c r="W98">
        <v>0</v>
      </c>
      <c r="X98">
        <v>0</v>
      </c>
      <c r="Y98">
        <v>0</v>
      </c>
      <c r="Z98">
        <v>0</v>
      </c>
      <c r="AA98">
        <v>0</v>
      </c>
      <c r="AB98" t="s">
        <v>38</v>
      </c>
      <c r="AC98">
        <f ca="1">YEAR(TODAY())-Table1[[#This Row],[Year_Birth]]</f>
        <v>62</v>
      </c>
      <c r="AD98" t="str">
        <f ca="1">IF(Table1[[#This Row],[Age ]]&lt;=24, "18-24", IF(Table1[[#This Row],[Age ]]&lt;=34, "25-34", IF(Table1[[#This Row],[Age ]]&lt;=44, "35-44", IF(Table1[[#This Row],[Age ]]&lt;=54, "45-54", "55+"))))</f>
        <v>55+</v>
      </c>
      <c r="AE98" t="str" cm="1">
        <f t="array" ref="AE98">IF(Table1[[#This Row],[ Income ]]&lt;=20000, "0-20000", IF(Table1[[#This Row],[ Income ]]&lt;=40000, "20000-40000", IF(Table1[[#This Row],[ Income ]] &lt;=60000, "40000-60000", IF(Table1[[#This Row],[ Income ]]&lt;=80000, "60000-80000",IF(Table1[[#This Row],[ Income ]] &lt;=100000, "80000-100000", IF(Table1[[#This Row],[ Income ]] &gt;=100000, "&gt;100000",I))))))</f>
        <v>40000-60000</v>
      </c>
      <c r="AF98" t="str">
        <f>IF( Table1[[#This Row],[NumDealsPurchases]]=5, "&lt;5", IF(Table1[[#This Row],[NumDealsPurchases]]&lt;=10, "5-10", IF(Table1[[#This Row],[NumDealsPurchases]]&lt;=15, "10-15")))</f>
        <v>5-10</v>
      </c>
      <c r="AG98" t="str">
        <f>IF( Table1[[#This Row],[NumWebPurchases]]=5, "&lt;5", IF(Table1[[#This Row],[NumWebPurchases]]&lt;=10, "5-10", IF(Table1[[#This Row],[NumWebPurchases]]&lt;=15, "10-15",IF(Table1[[#This Row],[NumWebPurchases]]&lt;=20, "15-20",IF(Table1[[#This Row],[NumWebPurchases]]&lt;=25, "20-25",IF(Table1[[#This Row],[NumWebPurchases]]&lt;=30, "25-30"))))))</f>
        <v>5-10</v>
      </c>
      <c r="AH9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98" t="str">
        <f>IF( Table1[[#This Row],[NumStorePurchases]]=5, "&lt;5", IF(Table1[[#This Row],[NumStorePurchases]]&lt;=10, "5-10", IF(Table1[[#This Row],[NumStorePurchases]]&lt;=15, "10-15")))</f>
        <v>5-10</v>
      </c>
      <c r="AJ98" t="str">
        <f>IF( Table1[[#This Row],[NumWebVisitsMonth]]=5, "&lt;5", IF(Table1[[#This Row],[NumWebVisitsMonth]]&lt;=10, "5-10", IF(Table1[[#This Row],[NumWebVisitsMonth]]&lt;=15, "10-15",IF(Table1[[#This Row],[NumWebVisitsMonth]]&lt;=20, "15-20",IF(Table1[[#This Row],[NumWebVisitsMonth]]&lt;=25, "20-25",IF(Table1[[#This Row],[NumWebVisitsMonth]]&lt;=30, "25-30"))))))</f>
        <v>5-10</v>
      </c>
      <c r="AK98" t="str">
        <f>TEXT(Table1[[#This Row],[Date_Customer]],"mmm")</f>
        <v>Jun</v>
      </c>
      <c r="AL98" t="str">
        <f>TEXT(Table1[[#This Row],[Date_Customer]],"DDDD")</f>
        <v>Monday</v>
      </c>
      <c r="AM98">
        <f>YEAR(Table1[[#This Row],[Date_Customer]])</f>
        <v>2013</v>
      </c>
    </row>
    <row r="99" spans="1:39" x14ac:dyDescent="0.25">
      <c r="A99">
        <v>6379</v>
      </c>
      <c r="B99">
        <v>1949</v>
      </c>
      <c r="C99" t="s">
        <v>40</v>
      </c>
      <c r="D99" t="s">
        <v>41</v>
      </c>
      <c r="E99" s="2">
        <v>47570</v>
      </c>
      <c r="F99">
        <v>1</v>
      </c>
      <c r="G99">
        <v>1</v>
      </c>
      <c r="H99" s="1">
        <v>41423</v>
      </c>
      <c r="I99">
        <v>3</v>
      </c>
      <c r="J99" s="3">
        <v>67</v>
      </c>
      <c r="K99" s="3">
        <v>1</v>
      </c>
      <c r="L99" s="3">
        <v>20</v>
      </c>
      <c r="M99" s="3">
        <v>0</v>
      </c>
      <c r="N99" s="3">
        <v>2</v>
      </c>
      <c r="O99" s="3">
        <v>31</v>
      </c>
      <c r="P99" s="4">
        <v>3</v>
      </c>
      <c r="Q99" s="4">
        <v>2</v>
      </c>
      <c r="R99" s="4">
        <v>2</v>
      </c>
      <c r="S99" s="4">
        <v>2</v>
      </c>
      <c r="T99" s="4">
        <v>7</v>
      </c>
      <c r="U99">
        <v>0</v>
      </c>
      <c r="V99">
        <v>0</v>
      </c>
      <c r="W99">
        <v>0</v>
      </c>
      <c r="X99">
        <v>0</v>
      </c>
      <c r="Y99">
        <v>0</v>
      </c>
      <c r="Z99">
        <v>1</v>
      </c>
      <c r="AA99">
        <v>0</v>
      </c>
      <c r="AB99" t="s">
        <v>33</v>
      </c>
      <c r="AC99">
        <f ca="1">YEAR(TODAY())-Table1[[#This Row],[Year_Birth]]</f>
        <v>75</v>
      </c>
      <c r="AD99" t="str">
        <f ca="1">IF(Table1[[#This Row],[Age ]]&lt;=24, "18-24", IF(Table1[[#This Row],[Age ]]&lt;=34, "25-34", IF(Table1[[#This Row],[Age ]]&lt;=44, "35-44", IF(Table1[[#This Row],[Age ]]&lt;=54, "45-54", "55+"))))</f>
        <v>55+</v>
      </c>
      <c r="AE99" t="str" cm="1">
        <f t="array" ref="AE99">IF(Table1[[#This Row],[ Income ]]&lt;=20000, "0-20000", IF(Table1[[#This Row],[ Income ]]&lt;=40000, "20000-40000", IF(Table1[[#This Row],[ Income ]] &lt;=60000, "40000-60000", IF(Table1[[#This Row],[ Income ]]&lt;=80000, "60000-80000",IF(Table1[[#This Row],[ Income ]] &lt;=100000, "80000-100000", IF(Table1[[#This Row],[ Income ]] &gt;=100000, "&gt;100000",I))))))</f>
        <v>40000-60000</v>
      </c>
      <c r="AF99" t="str">
        <f>IF( Table1[[#This Row],[NumDealsPurchases]]=5, "&lt;5", IF(Table1[[#This Row],[NumDealsPurchases]]&lt;=10, "5-10", IF(Table1[[#This Row],[NumDealsPurchases]]&lt;=15, "10-15")))</f>
        <v>5-10</v>
      </c>
      <c r="AG99" t="str">
        <f>IF( Table1[[#This Row],[NumWebPurchases]]=5, "&lt;5", IF(Table1[[#This Row],[NumWebPurchases]]&lt;=10, "5-10", IF(Table1[[#This Row],[NumWebPurchases]]&lt;=15, "10-15",IF(Table1[[#This Row],[NumWebPurchases]]&lt;=20, "15-20",IF(Table1[[#This Row],[NumWebPurchases]]&lt;=25, "20-25",IF(Table1[[#This Row],[NumWebPurchases]]&lt;=30, "25-30"))))))</f>
        <v>5-10</v>
      </c>
      <c r="AH9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99" t="str">
        <f>IF( Table1[[#This Row],[NumStorePurchases]]=5, "&lt;5", IF(Table1[[#This Row],[NumStorePurchases]]&lt;=10, "5-10", IF(Table1[[#This Row],[NumStorePurchases]]&lt;=15, "10-15")))</f>
        <v>5-10</v>
      </c>
      <c r="AJ99" t="str">
        <f>IF( Table1[[#This Row],[NumWebVisitsMonth]]=5, "&lt;5", IF(Table1[[#This Row],[NumWebVisitsMonth]]&lt;=10, "5-10", IF(Table1[[#This Row],[NumWebVisitsMonth]]&lt;=15, "10-15",IF(Table1[[#This Row],[NumWebVisitsMonth]]&lt;=20, "15-20",IF(Table1[[#This Row],[NumWebVisitsMonth]]&lt;=25, "20-25",IF(Table1[[#This Row],[NumWebVisitsMonth]]&lt;=30, "25-30"))))))</f>
        <v>5-10</v>
      </c>
      <c r="AK99" t="str">
        <f>TEXT(Table1[[#This Row],[Date_Customer]],"mmm")</f>
        <v>May</v>
      </c>
      <c r="AL99" t="str">
        <f>TEXT(Table1[[#This Row],[Date_Customer]],"DDDD")</f>
        <v>Wednesday</v>
      </c>
      <c r="AM99">
        <f>YEAR(Table1[[#This Row],[Date_Customer]])</f>
        <v>2013</v>
      </c>
    </row>
    <row r="100" spans="1:39" x14ac:dyDescent="0.25">
      <c r="A100">
        <v>8601</v>
      </c>
      <c r="B100">
        <v>1980</v>
      </c>
      <c r="C100" t="s">
        <v>27</v>
      </c>
      <c r="D100" t="s">
        <v>32</v>
      </c>
      <c r="E100" s="2">
        <v>80011</v>
      </c>
      <c r="F100">
        <v>0</v>
      </c>
      <c r="G100">
        <v>1</v>
      </c>
      <c r="H100" s="1">
        <v>41393</v>
      </c>
      <c r="I100">
        <v>3</v>
      </c>
      <c r="J100" s="3">
        <v>421</v>
      </c>
      <c r="K100" s="3">
        <v>76</v>
      </c>
      <c r="L100" s="3">
        <v>536</v>
      </c>
      <c r="M100" s="3">
        <v>82</v>
      </c>
      <c r="N100" s="3">
        <v>178</v>
      </c>
      <c r="O100" s="3">
        <v>102</v>
      </c>
      <c r="P100" s="4">
        <v>2</v>
      </c>
      <c r="Q100" s="4">
        <v>8</v>
      </c>
      <c r="R100" s="4">
        <v>6</v>
      </c>
      <c r="S100" s="4">
        <v>5</v>
      </c>
      <c r="T100" s="4">
        <v>4</v>
      </c>
      <c r="U100">
        <v>0</v>
      </c>
      <c r="V100">
        <v>0</v>
      </c>
      <c r="W100">
        <v>0</v>
      </c>
      <c r="X100">
        <v>0</v>
      </c>
      <c r="Y100">
        <v>0</v>
      </c>
      <c r="Z100">
        <v>0</v>
      </c>
      <c r="AA100">
        <v>0</v>
      </c>
      <c r="AB100" t="s">
        <v>35</v>
      </c>
      <c r="AC100">
        <f ca="1">YEAR(TODAY())-Table1[[#This Row],[Year_Birth]]</f>
        <v>44</v>
      </c>
      <c r="AD100" t="str">
        <f ca="1">IF(Table1[[#This Row],[Age ]]&lt;=24, "18-24", IF(Table1[[#This Row],[Age ]]&lt;=34, "25-34", IF(Table1[[#This Row],[Age ]]&lt;=44, "35-44", IF(Table1[[#This Row],[Age ]]&lt;=54, "45-54", "55+"))))</f>
        <v>35-44</v>
      </c>
      <c r="AE100" t="str" cm="1">
        <f t="array" ref="AE100">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100" t="str">
        <f>IF( Table1[[#This Row],[NumDealsPurchases]]=5, "&lt;5", IF(Table1[[#This Row],[NumDealsPurchases]]&lt;=10, "5-10", IF(Table1[[#This Row],[NumDealsPurchases]]&lt;=15, "10-15")))</f>
        <v>5-10</v>
      </c>
      <c r="AG100" t="str">
        <f>IF( Table1[[#This Row],[NumWebPurchases]]=5, "&lt;5", IF(Table1[[#This Row],[NumWebPurchases]]&lt;=10, "5-10", IF(Table1[[#This Row],[NumWebPurchases]]&lt;=15, "10-15",IF(Table1[[#This Row],[NumWebPurchases]]&lt;=20, "15-20",IF(Table1[[#This Row],[NumWebPurchases]]&lt;=25, "20-25",IF(Table1[[#This Row],[NumWebPurchases]]&lt;=30, "25-30"))))))</f>
        <v>5-10</v>
      </c>
      <c r="AH10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00" t="str">
        <f>IF( Table1[[#This Row],[NumStorePurchases]]=5, "&lt;5", IF(Table1[[#This Row],[NumStorePurchases]]&lt;=10, "5-10", IF(Table1[[#This Row],[NumStorePurchases]]&lt;=15, "10-15")))</f>
        <v>&lt;5</v>
      </c>
      <c r="AJ100" t="str">
        <f>IF( Table1[[#This Row],[NumWebVisitsMonth]]=5, "&lt;5", IF(Table1[[#This Row],[NumWebVisitsMonth]]&lt;=10, "5-10", IF(Table1[[#This Row],[NumWebVisitsMonth]]&lt;=15, "10-15",IF(Table1[[#This Row],[NumWebVisitsMonth]]&lt;=20, "15-20",IF(Table1[[#This Row],[NumWebVisitsMonth]]&lt;=25, "20-25",IF(Table1[[#This Row],[NumWebVisitsMonth]]&lt;=30, "25-30"))))))</f>
        <v>5-10</v>
      </c>
      <c r="AK100" t="str">
        <f>TEXT(Table1[[#This Row],[Date_Customer]],"mmm")</f>
        <v>Apr</v>
      </c>
      <c r="AL100" t="str">
        <f>TEXT(Table1[[#This Row],[Date_Customer]],"DDDD")</f>
        <v>Monday</v>
      </c>
      <c r="AM100">
        <f>YEAR(Table1[[#This Row],[Date_Customer]])</f>
        <v>2013</v>
      </c>
    </row>
    <row r="101" spans="1:39" x14ac:dyDescent="0.25">
      <c r="A101">
        <v>4827</v>
      </c>
      <c r="B101">
        <v>1956</v>
      </c>
      <c r="C101" t="s">
        <v>36</v>
      </c>
      <c r="D101" t="s">
        <v>30</v>
      </c>
      <c r="E101" s="2">
        <v>54998</v>
      </c>
      <c r="F101">
        <v>0</v>
      </c>
      <c r="G101">
        <v>1</v>
      </c>
      <c r="H101" s="1">
        <v>41343</v>
      </c>
      <c r="I101">
        <v>3</v>
      </c>
      <c r="J101" s="3">
        <v>154</v>
      </c>
      <c r="K101" s="3">
        <v>22</v>
      </c>
      <c r="L101" s="3">
        <v>202</v>
      </c>
      <c r="M101" s="3">
        <v>39</v>
      </c>
      <c r="N101" s="3">
        <v>30</v>
      </c>
      <c r="O101" s="3">
        <v>8</v>
      </c>
      <c r="P101" s="4">
        <v>5</v>
      </c>
      <c r="Q101" s="4">
        <v>4</v>
      </c>
      <c r="R101" s="4">
        <v>2</v>
      </c>
      <c r="S101" s="4">
        <v>9</v>
      </c>
      <c r="T101" s="4">
        <v>4</v>
      </c>
      <c r="U101">
        <v>0</v>
      </c>
      <c r="V101">
        <v>0</v>
      </c>
      <c r="W101">
        <v>0</v>
      </c>
      <c r="X101">
        <v>0</v>
      </c>
      <c r="Y101">
        <v>0</v>
      </c>
      <c r="Z101">
        <v>1</v>
      </c>
      <c r="AA101">
        <v>0</v>
      </c>
      <c r="AB101" t="s">
        <v>29</v>
      </c>
      <c r="AC101">
        <f ca="1">YEAR(TODAY())-Table1[[#This Row],[Year_Birth]]</f>
        <v>68</v>
      </c>
      <c r="AD101" t="str">
        <f ca="1">IF(Table1[[#This Row],[Age ]]&lt;=24, "18-24", IF(Table1[[#This Row],[Age ]]&lt;=34, "25-34", IF(Table1[[#This Row],[Age ]]&lt;=44, "35-44", IF(Table1[[#This Row],[Age ]]&lt;=54, "45-54", "55+"))))</f>
        <v>55+</v>
      </c>
      <c r="AE101" t="str" cm="1">
        <f t="array" ref="AE101">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01" t="str">
        <f>IF( Table1[[#This Row],[NumDealsPurchases]]=5, "&lt;5", IF(Table1[[#This Row],[NumDealsPurchases]]&lt;=10, "5-10", IF(Table1[[#This Row],[NumDealsPurchases]]&lt;=15, "10-15")))</f>
        <v>&lt;5</v>
      </c>
      <c r="AG101" t="str">
        <f>IF( Table1[[#This Row],[NumWebPurchases]]=5, "&lt;5", IF(Table1[[#This Row],[NumWebPurchases]]&lt;=10, "5-10", IF(Table1[[#This Row],[NumWebPurchases]]&lt;=15, "10-15",IF(Table1[[#This Row],[NumWebPurchases]]&lt;=20, "15-20",IF(Table1[[#This Row],[NumWebPurchases]]&lt;=25, "20-25",IF(Table1[[#This Row],[NumWebPurchases]]&lt;=30, "25-30"))))))</f>
        <v>5-10</v>
      </c>
      <c r="AH10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01" t="str">
        <f>IF( Table1[[#This Row],[NumStorePurchases]]=5, "&lt;5", IF(Table1[[#This Row],[NumStorePurchases]]&lt;=10, "5-10", IF(Table1[[#This Row],[NumStorePurchases]]&lt;=15, "10-15")))</f>
        <v>5-10</v>
      </c>
      <c r="AJ101" t="str">
        <f>IF( Table1[[#This Row],[NumWebVisitsMonth]]=5, "&lt;5", IF(Table1[[#This Row],[NumWebVisitsMonth]]&lt;=10, "5-10", IF(Table1[[#This Row],[NumWebVisitsMonth]]&lt;=15, "10-15",IF(Table1[[#This Row],[NumWebVisitsMonth]]&lt;=20, "15-20",IF(Table1[[#This Row],[NumWebVisitsMonth]]&lt;=25, "20-25",IF(Table1[[#This Row],[NumWebVisitsMonth]]&lt;=30, "25-30"))))))</f>
        <v>5-10</v>
      </c>
      <c r="AK101" t="str">
        <f>TEXT(Table1[[#This Row],[Date_Customer]],"mmm")</f>
        <v>Mar</v>
      </c>
      <c r="AL101" t="str">
        <f>TEXT(Table1[[#This Row],[Date_Customer]],"DDDD")</f>
        <v>Sunday</v>
      </c>
      <c r="AM101">
        <f>YEAR(Table1[[#This Row],[Date_Customer]])</f>
        <v>2013</v>
      </c>
    </row>
    <row r="102" spans="1:39" x14ac:dyDescent="0.25">
      <c r="A102">
        <v>6715</v>
      </c>
      <c r="B102">
        <v>1948</v>
      </c>
      <c r="C102" t="s">
        <v>36</v>
      </c>
      <c r="D102" t="s">
        <v>30</v>
      </c>
      <c r="E102" s="2">
        <v>60200</v>
      </c>
      <c r="F102">
        <v>0</v>
      </c>
      <c r="G102">
        <v>1</v>
      </c>
      <c r="H102" s="1">
        <v>41276</v>
      </c>
      <c r="I102">
        <v>3</v>
      </c>
      <c r="J102" s="3">
        <v>502</v>
      </c>
      <c r="K102" s="3">
        <v>19</v>
      </c>
      <c r="L102" s="3">
        <v>132</v>
      </c>
      <c r="M102" s="3">
        <v>0</v>
      </c>
      <c r="N102" s="3">
        <v>6</v>
      </c>
      <c r="O102" s="3">
        <v>26</v>
      </c>
      <c r="P102" s="4">
        <v>6</v>
      </c>
      <c r="Q102" s="4">
        <v>6</v>
      </c>
      <c r="R102" s="4">
        <v>2</v>
      </c>
      <c r="S102" s="4">
        <v>11</v>
      </c>
      <c r="T102" s="4">
        <v>6</v>
      </c>
      <c r="U102">
        <v>0</v>
      </c>
      <c r="V102">
        <v>0</v>
      </c>
      <c r="W102">
        <v>0</v>
      </c>
      <c r="X102">
        <v>0</v>
      </c>
      <c r="Y102">
        <v>0</v>
      </c>
      <c r="Z102">
        <v>0</v>
      </c>
      <c r="AA102">
        <v>0</v>
      </c>
      <c r="AB102" t="s">
        <v>29</v>
      </c>
      <c r="AC102">
        <f ca="1">YEAR(TODAY())-Table1[[#This Row],[Year_Birth]]</f>
        <v>76</v>
      </c>
      <c r="AD102" t="str">
        <f ca="1">IF(Table1[[#This Row],[Age ]]&lt;=24, "18-24", IF(Table1[[#This Row],[Age ]]&lt;=34, "25-34", IF(Table1[[#This Row],[Age ]]&lt;=44, "35-44", IF(Table1[[#This Row],[Age ]]&lt;=54, "45-54", "55+"))))</f>
        <v>55+</v>
      </c>
      <c r="AE102" t="str" cm="1">
        <f t="array" ref="AE102">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02" t="str">
        <f>IF( Table1[[#This Row],[NumDealsPurchases]]=5, "&lt;5", IF(Table1[[#This Row],[NumDealsPurchases]]&lt;=10, "5-10", IF(Table1[[#This Row],[NumDealsPurchases]]&lt;=15, "10-15")))</f>
        <v>5-10</v>
      </c>
      <c r="AG102" t="str">
        <f>IF( Table1[[#This Row],[NumWebPurchases]]=5, "&lt;5", IF(Table1[[#This Row],[NumWebPurchases]]&lt;=10, "5-10", IF(Table1[[#This Row],[NumWebPurchases]]&lt;=15, "10-15",IF(Table1[[#This Row],[NumWebPurchases]]&lt;=20, "15-20",IF(Table1[[#This Row],[NumWebPurchases]]&lt;=25, "20-25",IF(Table1[[#This Row],[NumWebPurchases]]&lt;=30, "25-30"))))))</f>
        <v>5-10</v>
      </c>
      <c r="AH10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02" t="str">
        <f>IF( Table1[[#This Row],[NumStorePurchases]]=5, "&lt;5", IF(Table1[[#This Row],[NumStorePurchases]]&lt;=10, "5-10", IF(Table1[[#This Row],[NumStorePurchases]]&lt;=15, "10-15")))</f>
        <v>10-15</v>
      </c>
      <c r="AJ102" t="str">
        <f>IF( Table1[[#This Row],[NumWebVisitsMonth]]=5, "&lt;5", IF(Table1[[#This Row],[NumWebVisitsMonth]]&lt;=10, "5-10", IF(Table1[[#This Row],[NumWebVisitsMonth]]&lt;=15, "10-15",IF(Table1[[#This Row],[NumWebVisitsMonth]]&lt;=20, "15-20",IF(Table1[[#This Row],[NumWebVisitsMonth]]&lt;=25, "20-25",IF(Table1[[#This Row],[NumWebVisitsMonth]]&lt;=30, "25-30"))))))</f>
        <v>5-10</v>
      </c>
      <c r="AK102" t="str">
        <f>TEXT(Table1[[#This Row],[Date_Customer]],"mmm")</f>
        <v>Jan</v>
      </c>
      <c r="AL102" t="str">
        <f>TEXT(Table1[[#This Row],[Date_Customer]],"DDDD")</f>
        <v>Wednesday</v>
      </c>
      <c r="AM102">
        <f>YEAR(Table1[[#This Row],[Date_Customer]])</f>
        <v>2013</v>
      </c>
    </row>
    <row r="103" spans="1:39" x14ac:dyDescent="0.25">
      <c r="A103">
        <v>10676</v>
      </c>
      <c r="B103">
        <v>1982</v>
      </c>
      <c r="C103" t="s">
        <v>27</v>
      </c>
      <c r="D103" t="s">
        <v>32</v>
      </c>
      <c r="E103" s="2">
        <v>63211</v>
      </c>
      <c r="F103">
        <v>0</v>
      </c>
      <c r="G103">
        <v>0</v>
      </c>
      <c r="H103" s="1">
        <v>41215</v>
      </c>
      <c r="I103">
        <v>3</v>
      </c>
      <c r="J103" s="3">
        <v>145</v>
      </c>
      <c r="K103" s="3">
        <v>193</v>
      </c>
      <c r="L103" s="3">
        <v>459</v>
      </c>
      <c r="M103" s="3">
        <v>205</v>
      </c>
      <c r="N103" s="3">
        <v>26</v>
      </c>
      <c r="O103" s="3">
        <v>145</v>
      </c>
      <c r="P103" s="4">
        <v>2</v>
      </c>
      <c r="Q103" s="4">
        <v>3</v>
      </c>
      <c r="R103" s="4">
        <v>8</v>
      </c>
      <c r="S103" s="4">
        <v>7</v>
      </c>
      <c r="T103" s="4">
        <v>2</v>
      </c>
      <c r="U103">
        <v>0</v>
      </c>
      <c r="V103">
        <v>0</v>
      </c>
      <c r="W103">
        <v>0</v>
      </c>
      <c r="X103">
        <v>0</v>
      </c>
      <c r="Y103">
        <v>0</v>
      </c>
      <c r="Z103">
        <v>1</v>
      </c>
      <c r="AA103">
        <v>0</v>
      </c>
      <c r="AB103" t="s">
        <v>29</v>
      </c>
      <c r="AC103">
        <f ca="1">YEAR(TODAY())-Table1[[#This Row],[Year_Birth]]</f>
        <v>42</v>
      </c>
      <c r="AD103" t="str">
        <f ca="1">IF(Table1[[#This Row],[Age ]]&lt;=24, "18-24", IF(Table1[[#This Row],[Age ]]&lt;=34, "25-34", IF(Table1[[#This Row],[Age ]]&lt;=44, "35-44", IF(Table1[[#This Row],[Age ]]&lt;=54, "45-54", "55+"))))</f>
        <v>35-44</v>
      </c>
      <c r="AE103" t="str" cm="1">
        <f t="array" ref="AE103">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03" t="str">
        <f>IF( Table1[[#This Row],[NumDealsPurchases]]=5, "&lt;5", IF(Table1[[#This Row],[NumDealsPurchases]]&lt;=10, "5-10", IF(Table1[[#This Row],[NumDealsPurchases]]&lt;=15, "10-15")))</f>
        <v>5-10</v>
      </c>
      <c r="AG103" t="str">
        <f>IF( Table1[[#This Row],[NumWebPurchases]]=5, "&lt;5", IF(Table1[[#This Row],[NumWebPurchases]]&lt;=10, "5-10", IF(Table1[[#This Row],[NumWebPurchases]]&lt;=15, "10-15",IF(Table1[[#This Row],[NumWebPurchases]]&lt;=20, "15-20",IF(Table1[[#This Row],[NumWebPurchases]]&lt;=25, "20-25",IF(Table1[[#This Row],[NumWebPurchases]]&lt;=30, "25-30"))))))</f>
        <v>5-10</v>
      </c>
      <c r="AH10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03" t="str">
        <f>IF( Table1[[#This Row],[NumStorePurchases]]=5, "&lt;5", IF(Table1[[#This Row],[NumStorePurchases]]&lt;=10, "5-10", IF(Table1[[#This Row],[NumStorePurchases]]&lt;=15, "10-15")))</f>
        <v>5-10</v>
      </c>
      <c r="AJ103" t="str">
        <f>IF( Table1[[#This Row],[NumWebVisitsMonth]]=5, "&lt;5", IF(Table1[[#This Row],[NumWebVisitsMonth]]&lt;=10, "5-10", IF(Table1[[#This Row],[NumWebVisitsMonth]]&lt;=15, "10-15",IF(Table1[[#This Row],[NumWebVisitsMonth]]&lt;=20, "15-20",IF(Table1[[#This Row],[NumWebVisitsMonth]]&lt;=25, "20-25",IF(Table1[[#This Row],[NumWebVisitsMonth]]&lt;=30, "25-30"))))))</f>
        <v>5-10</v>
      </c>
      <c r="AK103" t="str">
        <f>TEXT(Table1[[#This Row],[Date_Customer]],"mmm")</f>
        <v>Nov</v>
      </c>
      <c r="AL103" t="str">
        <f>TEXT(Table1[[#This Row],[Date_Customer]],"DDDD")</f>
        <v>Friday</v>
      </c>
      <c r="AM103">
        <f>YEAR(Table1[[#This Row],[Date_Customer]])</f>
        <v>2012</v>
      </c>
    </row>
    <row r="104" spans="1:39" x14ac:dyDescent="0.25">
      <c r="A104">
        <v>1041</v>
      </c>
      <c r="B104">
        <v>1973</v>
      </c>
      <c r="C104" t="s">
        <v>36</v>
      </c>
      <c r="D104" t="s">
        <v>30</v>
      </c>
      <c r="E104" s="2">
        <v>48432</v>
      </c>
      <c r="F104">
        <v>0</v>
      </c>
      <c r="G104">
        <v>1</v>
      </c>
      <c r="H104" s="1">
        <v>41200</v>
      </c>
      <c r="I104">
        <v>3</v>
      </c>
      <c r="J104" s="3">
        <v>322</v>
      </c>
      <c r="K104" s="3">
        <v>3</v>
      </c>
      <c r="L104" s="3">
        <v>50</v>
      </c>
      <c r="M104" s="3">
        <v>4</v>
      </c>
      <c r="N104" s="3">
        <v>3</v>
      </c>
      <c r="O104" s="3">
        <v>42</v>
      </c>
      <c r="P104" s="4">
        <v>5</v>
      </c>
      <c r="Q104" s="4">
        <v>7</v>
      </c>
      <c r="R104" s="4">
        <v>1</v>
      </c>
      <c r="S104" s="4">
        <v>6</v>
      </c>
      <c r="T104" s="4">
        <v>8</v>
      </c>
      <c r="U104">
        <v>0</v>
      </c>
      <c r="V104">
        <v>0</v>
      </c>
      <c r="W104">
        <v>0</v>
      </c>
      <c r="X104">
        <v>0</v>
      </c>
      <c r="Y104">
        <v>0</v>
      </c>
      <c r="Z104">
        <v>1</v>
      </c>
      <c r="AA104">
        <v>0</v>
      </c>
      <c r="AB104" t="s">
        <v>42</v>
      </c>
      <c r="AC104">
        <f ca="1">YEAR(TODAY())-Table1[[#This Row],[Year_Birth]]</f>
        <v>51</v>
      </c>
      <c r="AD104" t="str">
        <f ca="1">IF(Table1[[#This Row],[Age ]]&lt;=24, "18-24", IF(Table1[[#This Row],[Age ]]&lt;=34, "25-34", IF(Table1[[#This Row],[Age ]]&lt;=44, "35-44", IF(Table1[[#This Row],[Age ]]&lt;=54, "45-54", "55+"))))</f>
        <v>45-54</v>
      </c>
      <c r="AE104" t="str" cm="1">
        <f t="array" ref="AE104">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04" t="str">
        <f>IF( Table1[[#This Row],[NumDealsPurchases]]=5, "&lt;5", IF(Table1[[#This Row],[NumDealsPurchases]]&lt;=10, "5-10", IF(Table1[[#This Row],[NumDealsPurchases]]&lt;=15, "10-15")))</f>
        <v>&lt;5</v>
      </c>
      <c r="AG104" t="str">
        <f>IF( Table1[[#This Row],[NumWebPurchases]]=5, "&lt;5", IF(Table1[[#This Row],[NumWebPurchases]]&lt;=10, "5-10", IF(Table1[[#This Row],[NumWebPurchases]]&lt;=15, "10-15",IF(Table1[[#This Row],[NumWebPurchases]]&lt;=20, "15-20",IF(Table1[[#This Row],[NumWebPurchases]]&lt;=25, "20-25",IF(Table1[[#This Row],[NumWebPurchases]]&lt;=30, "25-30"))))))</f>
        <v>5-10</v>
      </c>
      <c r="AH10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04" t="str">
        <f>IF( Table1[[#This Row],[NumStorePurchases]]=5, "&lt;5", IF(Table1[[#This Row],[NumStorePurchases]]&lt;=10, "5-10", IF(Table1[[#This Row],[NumStorePurchases]]&lt;=15, "10-15")))</f>
        <v>5-10</v>
      </c>
      <c r="AJ104" t="str">
        <f>IF( Table1[[#This Row],[NumWebVisitsMonth]]=5, "&lt;5", IF(Table1[[#This Row],[NumWebVisitsMonth]]&lt;=10, "5-10", IF(Table1[[#This Row],[NumWebVisitsMonth]]&lt;=15, "10-15",IF(Table1[[#This Row],[NumWebVisitsMonth]]&lt;=20, "15-20",IF(Table1[[#This Row],[NumWebVisitsMonth]]&lt;=25, "20-25",IF(Table1[[#This Row],[NumWebVisitsMonth]]&lt;=30, "25-30"))))))</f>
        <v>5-10</v>
      </c>
      <c r="AK104" t="str">
        <f>TEXT(Table1[[#This Row],[Date_Customer]],"mmm")</f>
        <v>Oct</v>
      </c>
      <c r="AL104" t="str">
        <f>TEXT(Table1[[#This Row],[Date_Customer]],"DDDD")</f>
        <v>Thursday</v>
      </c>
      <c r="AM104">
        <f>YEAR(Table1[[#This Row],[Date_Customer]])</f>
        <v>2012</v>
      </c>
    </row>
    <row r="105" spans="1:39" x14ac:dyDescent="0.25">
      <c r="A105">
        <v>492</v>
      </c>
      <c r="B105">
        <v>1973</v>
      </c>
      <c r="C105" t="s">
        <v>36</v>
      </c>
      <c r="D105" t="s">
        <v>44</v>
      </c>
      <c r="E105" s="2">
        <v>48432</v>
      </c>
      <c r="F105">
        <v>0</v>
      </c>
      <c r="G105">
        <v>1</v>
      </c>
      <c r="H105" s="1">
        <v>41200</v>
      </c>
      <c r="I105">
        <v>3</v>
      </c>
      <c r="J105" s="3">
        <v>322</v>
      </c>
      <c r="K105" s="3">
        <v>3</v>
      </c>
      <c r="L105" s="3">
        <v>50</v>
      </c>
      <c r="M105" s="3">
        <v>4</v>
      </c>
      <c r="N105" s="3">
        <v>3</v>
      </c>
      <c r="O105" s="3">
        <v>42</v>
      </c>
      <c r="P105" s="4">
        <v>5</v>
      </c>
      <c r="Q105" s="4">
        <v>7</v>
      </c>
      <c r="R105" s="4">
        <v>1</v>
      </c>
      <c r="S105" s="4">
        <v>6</v>
      </c>
      <c r="T105" s="4">
        <v>8</v>
      </c>
      <c r="U105">
        <v>0</v>
      </c>
      <c r="V105">
        <v>0</v>
      </c>
      <c r="W105">
        <v>0</v>
      </c>
      <c r="X105">
        <v>0</v>
      </c>
      <c r="Y105">
        <v>0</v>
      </c>
      <c r="Z105">
        <v>0</v>
      </c>
      <c r="AA105">
        <v>0</v>
      </c>
      <c r="AB105" t="s">
        <v>31</v>
      </c>
      <c r="AC105">
        <f ca="1">YEAR(TODAY())-Table1[[#This Row],[Year_Birth]]</f>
        <v>51</v>
      </c>
      <c r="AD105" t="str">
        <f ca="1">IF(Table1[[#This Row],[Age ]]&lt;=24, "18-24", IF(Table1[[#This Row],[Age ]]&lt;=34, "25-34", IF(Table1[[#This Row],[Age ]]&lt;=44, "35-44", IF(Table1[[#This Row],[Age ]]&lt;=54, "45-54", "55+"))))</f>
        <v>45-54</v>
      </c>
      <c r="AE105" t="str" cm="1">
        <f t="array" ref="AE105">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05" t="str">
        <f>IF( Table1[[#This Row],[NumDealsPurchases]]=5, "&lt;5", IF(Table1[[#This Row],[NumDealsPurchases]]&lt;=10, "5-10", IF(Table1[[#This Row],[NumDealsPurchases]]&lt;=15, "10-15")))</f>
        <v>&lt;5</v>
      </c>
      <c r="AG105" t="str">
        <f>IF( Table1[[#This Row],[NumWebPurchases]]=5, "&lt;5", IF(Table1[[#This Row],[NumWebPurchases]]&lt;=10, "5-10", IF(Table1[[#This Row],[NumWebPurchases]]&lt;=15, "10-15",IF(Table1[[#This Row],[NumWebPurchases]]&lt;=20, "15-20",IF(Table1[[#This Row],[NumWebPurchases]]&lt;=25, "20-25",IF(Table1[[#This Row],[NumWebPurchases]]&lt;=30, "25-30"))))))</f>
        <v>5-10</v>
      </c>
      <c r="AH10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05" t="str">
        <f>IF( Table1[[#This Row],[NumStorePurchases]]=5, "&lt;5", IF(Table1[[#This Row],[NumStorePurchases]]&lt;=10, "5-10", IF(Table1[[#This Row],[NumStorePurchases]]&lt;=15, "10-15")))</f>
        <v>5-10</v>
      </c>
      <c r="AJ105" t="str">
        <f>IF( Table1[[#This Row],[NumWebVisitsMonth]]=5, "&lt;5", IF(Table1[[#This Row],[NumWebVisitsMonth]]&lt;=10, "5-10", IF(Table1[[#This Row],[NumWebVisitsMonth]]&lt;=15, "10-15",IF(Table1[[#This Row],[NumWebVisitsMonth]]&lt;=20, "15-20",IF(Table1[[#This Row],[NumWebVisitsMonth]]&lt;=25, "20-25",IF(Table1[[#This Row],[NumWebVisitsMonth]]&lt;=30, "25-30"))))))</f>
        <v>5-10</v>
      </c>
      <c r="AK105" t="str">
        <f>TEXT(Table1[[#This Row],[Date_Customer]],"mmm")</f>
        <v>Oct</v>
      </c>
      <c r="AL105" t="str">
        <f>TEXT(Table1[[#This Row],[Date_Customer]],"DDDD")</f>
        <v>Thursday</v>
      </c>
      <c r="AM105">
        <f>YEAR(Table1[[#This Row],[Date_Customer]])</f>
        <v>2012</v>
      </c>
    </row>
    <row r="106" spans="1:39" x14ac:dyDescent="0.25">
      <c r="A106">
        <v>11133</v>
      </c>
      <c r="B106">
        <v>1973</v>
      </c>
      <c r="C106" t="s">
        <v>36</v>
      </c>
      <c r="D106" t="s">
        <v>44</v>
      </c>
      <c r="E106" s="2">
        <v>48432</v>
      </c>
      <c r="F106">
        <v>0</v>
      </c>
      <c r="G106">
        <v>1</v>
      </c>
      <c r="H106" s="1">
        <v>41200</v>
      </c>
      <c r="I106">
        <v>3</v>
      </c>
      <c r="J106" s="3">
        <v>322</v>
      </c>
      <c r="K106" s="3">
        <v>3</v>
      </c>
      <c r="L106" s="3">
        <v>50</v>
      </c>
      <c r="M106" s="3">
        <v>4</v>
      </c>
      <c r="N106" s="3">
        <v>3</v>
      </c>
      <c r="O106" s="3">
        <v>42</v>
      </c>
      <c r="P106" s="4">
        <v>5</v>
      </c>
      <c r="Q106" s="4">
        <v>7</v>
      </c>
      <c r="R106" s="4">
        <v>1</v>
      </c>
      <c r="S106" s="4">
        <v>6</v>
      </c>
      <c r="T106" s="4">
        <v>8</v>
      </c>
      <c r="U106">
        <v>0</v>
      </c>
      <c r="V106">
        <v>0</v>
      </c>
      <c r="W106">
        <v>0</v>
      </c>
      <c r="X106">
        <v>0</v>
      </c>
      <c r="Y106">
        <v>0</v>
      </c>
      <c r="Z106">
        <v>1</v>
      </c>
      <c r="AA106">
        <v>0</v>
      </c>
      <c r="AB106" t="s">
        <v>39</v>
      </c>
      <c r="AC106">
        <f ca="1">YEAR(TODAY())-Table1[[#This Row],[Year_Birth]]</f>
        <v>51</v>
      </c>
      <c r="AD106" t="str">
        <f ca="1">IF(Table1[[#This Row],[Age ]]&lt;=24, "18-24", IF(Table1[[#This Row],[Age ]]&lt;=34, "25-34", IF(Table1[[#This Row],[Age ]]&lt;=44, "35-44", IF(Table1[[#This Row],[Age ]]&lt;=54, "45-54", "55+"))))</f>
        <v>45-54</v>
      </c>
      <c r="AE106" t="str" cm="1">
        <f t="array" ref="AE106">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06" t="str">
        <f>IF( Table1[[#This Row],[NumDealsPurchases]]=5, "&lt;5", IF(Table1[[#This Row],[NumDealsPurchases]]&lt;=10, "5-10", IF(Table1[[#This Row],[NumDealsPurchases]]&lt;=15, "10-15")))</f>
        <v>&lt;5</v>
      </c>
      <c r="AG106" t="str">
        <f>IF( Table1[[#This Row],[NumWebPurchases]]=5, "&lt;5", IF(Table1[[#This Row],[NumWebPurchases]]&lt;=10, "5-10", IF(Table1[[#This Row],[NumWebPurchases]]&lt;=15, "10-15",IF(Table1[[#This Row],[NumWebPurchases]]&lt;=20, "15-20",IF(Table1[[#This Row],[NumWebPurchases]]&lt;=25, "20-25",IF(Table1[[#This Row],[NumWebPurchases]]&lt;=30, "25-30"))))))</f>
        <v>5-10</v>
      </c>
      <c r="AH10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06" t="str">
        <f>IF( Table1[[#This Row],[NumStorePurchases]]=5, "&lt;5", IF(Table1[[#This Row],[NumStorePurchases]]&lt;=10, "5-10", IF(Table1[[#This Row],[NumStorePurchases]]&lt;=15, "10-15")))</f>
        <v>5-10</v>
      </c>
      <c r="AJ106" t="str">
        <f>IF( Table1[[#This Row],[NumWebVisitsMonth]]=5, "&lt;5", IF(Table1[[#This Row],[NumWebVisitsMonth]]&lt;=10, "5-10", IF(Table1[[#This Row],[NumWebVisitsMonth]]&lt;=15, "10-15",IF(Table1[[#This Row],[NumWebVisitsMonth]]&lt;=20, "15-20",IF(Table1[[#This Row],[NumWebVisitsMonth]]&lt;=25, "20-25",IF(Table1[[#This Row],[NumWebVisitsMonth]]&lt;=30, "25-30"))))))</f>
        <v>5-10</v>
      </c>
      <c r="AK106" t="str">
        <f>TEXT(Table1[[#This Row],[Date_Customer]],"mmm")</f>
        <v>Oct</v>
      </c>
      <c r="AL106" t="str">
        <f>TEXT(Table1[[#This Row],[Date_Customer]],"DDDD")</f>
        <v>Thursday</v>
      </c>
      <c r="AM106">
        <f>YEAR(Table1[[#This Row],[Date_Customer]])</f>
        <v>2012</v>
      </c>
    </row>
    <row r="107" spans="1:39" x14ac:dyDescent="0.25">
      <c r="A107">
        <v>4491</v>
      </c>
      <c r="B107">
        <v>1949</v>
      </c>
      <c r="C107" t="s">
        <v>40</v>
      </c>
      <c r="D107" t="s">
        <v>32</v>
      </c>
      <c r="E107" s="2">
        <v>62845</v>
      </c>
      <c r="F107">
        <v>1</v>
      </c>
      <c r="G107">
        <v>1</v>
      </c>
      <c r="H107" s="1">
        <v>41183</v>
      </c>
      <c r="I107">
        <v>3</v>
      </c>
      <c r="J107" s="3">
        <v>1099</v>
      </c>
      <c r="K107" s="3">
        <v>0</v>
      </c>
      <c r="L107" s="3">
        <v>45</v>
      </c>
      <c r="M107" s="3">
        <v>0</v>
      </c>
      <c r="N107" s="3">
        <v>0</v>
      </c>
      <c r="O107" s="3">
        <v>34</v>
      </c>
      <c r="P107" s="4">
        <v>11</v>
      </c>
      <c r="Q107" s="4">
        <v>3</v>
      </c>
      <c r="R107" s="4">
        <v>4</v>
      </c>
      <c r="S107" s="4">
        <v>10</v>
      </c>
      <c r="T107" s="4">
        <v>8</v>
      </c>
      <c r="U107">
        <v>0</v>
      </c>
      <c r="V107">
        <v>1</v>
      </c>
      <c r="W107">
        <v>0</v>
      </c>
      <c r="X107">
        <v>0</v>
      </c>
      <c r="Y107">
        <v>0</v>
      </c>
      <c r="Z107">
        <v>0</v>
      </c>
      <c r="AA107">
        <v>0</v>
      </c>
      <c r="AB107" t="s">
        <v>29</v>
      </c>
      <c r="AC107">
        <f ca="1">YEAR(TODAY())-Table1[[#This Row],[Year_Birth]]</f>
        <v>75</v>
      </c>
      <c r="AD107" t="str">
        <f ca="1">IF(Table1[[#This Row],[Age ]]&lt;=24, "18-24", IF(Table1[[#This Row],[Age ]]&lt;=34, "25-34", IF(Table1[[#This Row],[Age ]]&lt;=44, "35-44", IF(Table1[[#This Row],[Age ]]&lt;=54, "45-54", "55+"))))</f>
        <v>55+</v>
      </c>
      <c r="AE107" t="str" cm="1">
        <f t="array" ref="AE107">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07" t="str">
        <f>IF( Table1[[#This Row],[NumDealsPurchases]]=5, "&lt;5", IF(Table1[[#This Row],[NumDealsPurchases]]&lt;=10, "5-10", IF(Table1[[#This Row],[NumDealsPurchases]]&lt;=15, "10-15")))</f>
        <v>10-15</v>
      </c>
      <c r="AG107" t="str">
        <f>IF( Table1[[#This Row],[NumWebPurchases]]=5, "&lt;5", IF(Table1[[#This Row],[NumWebPurchases]]&lt;=10, "5-10", IF(Table1[[#This Row],[NumWebPurchases]]&lt;=15, "10-15",IF(Table1[[#This Row],[NumWebPurchases]]&lt;=20, "15-20",IF(Table1[[#This Row],[NumWebPurchases]]&lt;=25, "20-25",IF(Table1[[#This Row],[NumWebPurchases]]&lt;=30, "25-30"))))))</f>
        <v>5-10</v>
      </c>
      <c r="AH10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07" t="str">
        <f>IF( Table1[[#This Row],[NumStorePurchases]]=5, "&lt;5", IF(Table1[[#This Row],[NumStorePurchases]]&lt;=10, "5-10", IF(Table1[[#This Row],[NumStorePurchases]]&lt;=15, "10-15")))</f>
        <v>5-10</v>
      </c>
      <c r="AJ107" t="str">
        <f>IF( Table1[[#This Row],[NumWebVisitsMonth]]=5, "&lt;5", IF(Table1[[#This Row],[NumWebVisitsMonth]]&lt;=10, "5-10", IF(Table1[[#This Row],[NumWebVisitsMonth]]&lt;=15, "10-15",IF(Table1[[#This Row],[NumWebVisitsMonth]]&lt;=20, "15-20",IF(Table1[[#This Row],[NumWebVisitsMonth]]&lt;=25, "20-25",IF(Table1[[#This Row],[NumWebVisitsMonth]]&lt;=30, "25-30"))))))</f>
        <v>5-10</v>
      </c>
      <c r="AK107" t="str">
        <f>TEXT(Table1[[#This Row],[Date_Customer]],"mmm")</f>
        <v>Oct</v>
      </c>
      <c r="AL107" t="str">
        <f>TEXT(Table1[[#This Row],[Date_Customer]],"DDDD")</f>
        <v>Monday</v>
      </c>
      <c r="AM107">
        <f>YEAR(Table1[[#This Row],[Date_Customer]])</f>
        <v>2012</v>
      </c>
    </row>
    <row r="108" spans="1:39" x14ac:dyDescent="0.25">
      <c r="A108">
        <v>873</v>
      </c>
      <c r="B108">
        <v>1949</v>
      </c>
      <c r="C108" t="s">
        <v>40</v>
      </c>
      <c r="D108" t="s">
        <v>32</v>
      </c>
      <c r="E108" s="2">
        <v>62845</v>
      </c>
      <c r="F108">
        <v>1</v>
      </c>
      <c r="G108">
        <v>1</v>
      </c>
      <c r="H108" s="1">
        <v>41183</v>
      </c>
      <c r="I108">
        <v>3</v>
      </c>
      <c r="J108" s="3">
        <v>1099</v>
      </c>
      <c r="K108" s="3">
        <v>0</v>
      </c>
      <c r="L108" s="3">
        <v>45</v>
      </c>
      <c r="M108" s="3">
        <v>0</v>
      </c>
      <c r="N108" s="3">
        <v>0</v>
      </c>
      <c r="O108" s="3">
        <v>34</v>
      </c>
      <c r="P108" s="4">
        <v>11</v>
      </c>
      <c r="Q108" s="4">
        <v>3</v>
      </c>
      <c r="R108" s="4">
        <v>4</v>
      </c>
      <c r="S108" s="4">
        <v>10</v>
      </c>
      <c r="T108" s="4">
        <v>8</v>
      </c>
      <c r="U108">
        <v>0</v>
      </c>
      <c r="V108">
        <v>1</v>
      </c>
      <c r="W108">
        <v>0</v>
      </c>
      <c r="X108">
        <v>0</v>
      </c>
      <c r="Y108">
        <v>0</v>
      </c>
      <c r="Z108">
        <v>1</v>
      </c>
      <c r="AA108">
        <v>0</v>
      </c>
      <c r="AB108" t="s">
        <v>29</v>
      </c>
      <c r="AC108">
        <f ca="1">YEAR(TODAY())-Table1[[#This Row],[Year_Birth]]</f>
        <v>75</v>
      </c>
      <c r="AD108" t="str">
        <f ca="1">IF(Table1[[#This Row],[Age ]]&lt;=24, "18-24", IF(Table1[[#This Row],[Age ]]&lt;=34, "25-34", IF(Table1[[#This Row],[Age ]]&lt;=44, "35-44", IF(Table1[[#This Row],[Age ]]&lt;=54, "45-54", "55+"))))</f>
        <v>55+</v>
      </c>
      <c r="AE108" t="str" cm="1">
        <f t="array" ref="AE108">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08" t="str">
        <f>IF( Table1[[#This Row],[NumDealsPurchases]]=5, "&lt;5", IF(Table1[[#This Row],[NumDealsPurchases]]&lt;=10, "5-10", IF(Table1[[#This Row],[NumDealsPurchases]]&lt;=15, "10-15")))</f>
        <v>10-15</v>
      </c>
      <c r="AG108" t="str">
        <f>IF( Table1[[#This Row],[NumWebPurchases]]=5, "&lt;5", IF(Table1[[#This Row],[NumWebPurchases]]&lt;=10, "5-10", IF(Table1[[#This Row],[NumWebPurchases]]&lt;=15, "10-15",IF(Table1[[#This Row],[NumWebPurchases]]&lt;=20, "15-20",IF(Table1[[#This Row],[NumWebPurchases]]&lt;=25, "20-25",IF(Table1[[#This Row],[NumWebPurchases]]&lt;=30, "25-30"))))))</f>
        <v>5-10</v>
      </c>
      <c r="AH10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08" t="str">
        <f>IF( Table1[[#This Row],[NumStorePurchases]]=5, "&lt;5", IF(Table1[[#This Row],[NumStorePurchases]]&lt;=10, "5-10", IF(Table1[[#This Row],[NumStorePurchases]]&lt;=15, "10-15")))</f>
        <v>5-10</v>
      </c>
      <c r="AJ108" t="str">
        <f>IF( Table1[[#This Row],[NumWebVisitsMonth]]=5, "&lt;5", IF(Table1[[#This Row],[NumWebVisitsMonth]]&lt;=10, "5-10", IF(Table1[[#This Row],[NumWebVisitsMonth]]&lt;=15, "10-15",IF(Table1[[#This Row],[NumWebVisitsMonth]]&lt;=20, "15-20",IF(Table1[[#This Row],[NumWebVisitsMonth]]&lt;=25, "20-25",IF(Table1[[#This Row],[NumWebVisitsMonth]]&lt;=30, "25-30"))))))</f>
        <v>5-10</v>
      </c>
      <c r="AK108" t="str">
        <f>TEXT(Table1[[#This Row],[Date_Customer]],"mmm")</f>
        <v>Oct</v>
      </c>
      <c r="AL108" t="str">
        <f>TEXT(Table1[[#This Row],[Date_Customer]],"DDDD")</f>
        <v>Monday</v>
      </c>
      <c r="AM108">
        <f>YEAR(Table1[[#This Row],[Date_Customer]])</f>
        <v>2012</v>
      </c>
    </row>
    <row r="109" spans="1:39" x14ac:dyDescent="0.25">
      <c r="A109">
        <v>1631</v>
      </c>
      <c r="B109">
        <v>1965</v>
      </c>
      <c r="C109" t="s">
        <v>36</v>
      </c>
      <c r="D109" t="s">
        <v>34</v>
      </c>
      <c r="E109" s="2">
        <v>65220</v>
      </c>
      <c r="F109">
        <v>0</v>
      </c>
      <c r="G109">
        <v>0</v>
      </c>
      <c r="H109" s="1">
        <v>41155</v>
      </c>
      <c r="I109">
        <v>3</v>
      </c>
      <c r="J109" s="3">
        <v>890</v>
      </c>
      <c r="K109" s="3">
        <v>63</v>
      </c>
      <c r="L109" s="3">
        <v>292</v>
      </c>
      <c r="M109" s="3">
        <v>0</v>
      </c>
      <c r="N109" s="3">
        <v>25</v>
      </c>
      <c r="O109" s="3">
        <v>12</v>
      </c>
      <c r="P109" s="4">
        <v>4</v>
      </c>
      <c r="Q109" s="4">
        <v>8</v>
      </c>
      <c r="R109" s="4">
        <v>4</v>
      </c>
      <c r="S109" s="4">
        <v>7</v>
      </c>
      <c r="T109" s="4">
        <v>6</v>
      </c>
      <c r="U109">
        <v>0</v>
      </c>
      <c r="V109">
        <v>0</v>
      </c>
      <c r="W109">
        <v>0</v>
      </c>
      <c r="X109">
        <v>0</v>
      </c>
      <c r="Y109">
        <v>0</v>
      </c>
      <c r="Z109">
        <v>1</v>
      </c>
      <c r="AA109">
        <v>0</v>
      </c>
      <c r="AB109" t="s">
        <v>38</v>
      </c>
      <c r="AC109">
        <f ca="1">YEAR(TODAY())-Table1[[#This Row],[Year_Birth]]</f>
        <v>59</v>
      </c>
      <c r="AD109" t="str">
        <f ca="1">IF(Table1[[#This Row],[Age ]]&lt;=24, "18-24", IF(Table1[[#This Row],[Age ]]&lt;=34, "25-34", IF(Table1[[#This Row],[Age ]]&lt;=44, "35-44", IF(Table1[[#This Row],[Age ]]&lt;=54, "45-54", "55+"))))</f>
        <v>55+</v>
      </c>
      <c r="AE109" t="str" cm="1">
        <f t="array" ref="AE109">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09" t="str">
        <f>IF( Table1[[#This Row],[NumDealsPurchases]]=5, "&lt;5", IF(Table1[[#This Row],[NumDealsPurchases]]&lt;=10, "5-10", IF(Table1[[#This Row],[NumDealsPurchases]]&lt;=15, "10-15")))</f>
        <v>5-10</v>
      </c>
      <c r="AG109" t="str">
        <f>IF( Table1[[#This Row],[NumWebPurchases]]=5, "&lt;5", IF(Table1[[#This Row],[NumWebPurchases]]&lt;=10, "5-10", IF(Table1[[#This Row],[NumWebPurchases]]&lt;=15, "10-15",IF(Table1[[#This Row],[NumWebPurchases]]&lt;=20, "15-20",IF(Table1[[#This Row],[NumWebPurchases]]&lt;=25, "20-25",IF(Table1[[#This Row],[NumWebPurchases]]&lt;=30, "25-30"))))))</f>
        <v>5-10</v>
      </c>
      <c r="AH10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09" t="str">
        <f>IF( Table1[[#This Row],[NumStorePurchases]]=5, "&lt;5", IF(Table1[[#This Row],[NumStorePurchases]]&lt;=10, "5-10", IF(Table1[[#This Row],[NumStorePurchases]]&lt;=15, "10-15")))</f>
        <v>5-10</v>
      </c>
      <c r="AJ109" t="str">
        <f>IF( Table1[[#This Row],[NumWebVisitsMonth]]=5, "&lt;5", IF(Table1[[#This Row],[NumWebVisitsMonth]]&lt;=10, "5-10", IF(Table1[[#This Row],[NumWebVisitsMonth]]&lt;=15, "10-15",IF(Table1[[#This Row],[NumWebVisitsMonth]]&lt;=20, "15-20",IF(Table1[[#This Row],[NumWebVisitsMonth]]&lt;=25, "20-25",IF(Table1[[#This Row],[NumWebVisitsMonth]]&lt;=30, "25-30"))))))</f>
        <v>5-10</v>
      </c>
      <c r="AK109" t="str">
        <f>TEXT(Table1[[#This Row],[Date_Customer]],"mmm")</f>
        <v>Sep</v>
      </c>
      <c r="AL109" t="str">
        <f>TEXT(Table1[[#This Row],[Date_Customer]],"DDDD")</f>
        <v>Monday</v>
      </c>
      <c r="AM109">
        <f>YEAR(Table1[[#This Row],[Date_Customer]])</f>
        <v>2012</v>
      </c>
    </row>
    <row r="110" spans="1:39" x14ac:dyDescent="0.25">
      <c r="A110">
        <v>8278</v>
      </c>
      <c r="B110">
        <v>1990</v>
      </c>
      <c r="C110" t="s">
        <v>36</v>
      </c>
      <c r="D110" t="s">
        <v>32</v>
      </c>
      <c r="E110" s="2">
        <v>74214</v>
      </c>
      <c r="F110">
        <v>0</v>
      </c>
      <c r="G110">
        <v>0</v>
      </c>
      <c r="H110" s="1">
        <v>41147</v>
      </c>
      <c r="I110">
        <v>3</v>
      </c>
      <c r="J110" s="3">
        <v>863</v>
      </c>
      <c r="K110" s="3">
        <v>83</v>
      </c>
      <c r="L110" s="3">
        <v>547</v>
      </c>
      <c r="M110" s="3">
        <v>86</v>
      </c>
      <c r="N110" s="3">
        <v>99</v>
      </c>
      <c r="O110" s="3">
        <v>33</v>
      </c>
      <c r="P110" s="4">
        <v>1</v>
      </c>
      <c r="Q110" s="4">
        <v>8</v>
      </c>
      <c r="R110" s="4">
        <v>2</v>
      </c>
      <c r="S110" s="4">
        <v>5</v>
      </c>
      <c r="T110" s="4">
        <v>5</v>
      </c>
      <c r="U110">
        <v>0</v>
      </c>
      <c r="V110">
        <v>0</v>
      </c>
      <c r="W110">
        <v>0</v>
      </c>
      <c r="X110">
        <v>0</v>
      </c>
      <c r="Y110">
        <v>0</v>
      </c>
      <c r="Z110">
        <v>0</v>
      </c>
      <c r="AA110">
        <v>0</v>
      </c>
      <c r="AB110" t="s">
        <v>29</v>
      </c>
      <c r="AC110">
        <f ca="1">YEAR(TODAY())-Table1[[#This Row],[Year_Birth]]</f>
        <v>34</v>
      </c>
      <c r="AD110" t="str">
        <f ca="1">IF(Table1[[#This Row],[Age ]]&lt;=24, "18-24", IF(Table1[[#This Row],[Age ]]&lt;=34, "25-34", IF(Table1[[#This Row],[Age ]]&lt;=44, "35-44", IF(Table1[[#This Row],[Age ]]&lt;=54, "45-54", "55+"))))</f>
        <v>25-34</v>
      </c>
      <c r="AE110" t="str" cm="1">
        <f t="array" ref="AE110">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10" t="str">
        <f>IF( Table1[[#This Row],[NumDealsPurchases]]=5, "&lt;5", IF(Table1[[#This Row],[NumDealsPurchases]]&lt;=10, "5-10", IF(Table1[[#This Row],[NumDealsPurchases]]&lt;=15, "10-15")))</f>
        <v>5-10</v>
      </c>
      <c r="AG110" t="str">
        <f>IF( Table1[[#This Row],[NumWebPurchases]]=5, "&lt;5", IF(Table1[[#This Row],[NumWebPurchases]]&lt;=10, "5-10", IF(Table1[[#This Row],[NumWebPurchases]]&lt;=15, "10-15",IF(Table1[[#This Row],[NumWebPurchases]]&lt;=20, "15-20",IF(Table1[[#This Row],[NumWebPurchases]]&lt;=25, "20-25",IF(Table1[[#This Row],[NumWebPurchases]]&lt;=30, "25-30"))))))</f>
        <v>5-10</v>
      </c>
      <c r="AH11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10" t="str">
        <f>IF( Table1[[#This Row],[NumStorePurchases]]=5, "&lt;5", IF(Table1[[#This Row],[NumStorePurchases]]&lt;=10, "5-10", IF(Table1[[#This Row],[NumStorePurchases]]&lt;=15, "10-15")))</f>
        <v>&lt;5</v>
      </c>
      <c r="AJ110" t="str">
        <f>IF( Table1[[#This Row],[NumWebVisitsMonth]]=5, "&lt;5", IF(Table1[[#This Row],[NumWebVisitsMonth]]&lt;=10, "5-10", IF(Table1[[#This Row],[NumWebVisitsMonth]]&lt;=15, "10-15",IF(Table1[[#This Row],[NumWebVisitsMonth]]&lt;=20, "15-20",IF(Table1[[#This Row],[NumWebVisitsMonth]]&lt;=25, "20-25",IF(Table1[[#This Row],[NumWebVisitsMonth]]&lt;=30, "25-30"))))))</f>
        <v>&lt;5</v>
      </c>
      <c r="AK110" t="str">
        <f>TEXT(Table1[[#This Row],[Date_Customer]],"mmm")</f>
        <v>Aug</v>
      </c>
      <c r="AL110" t="str">
        <f>TEXT(Table1[[#This Row],[Date_Customer]],"DDDD")</f>
        <v>Sunday</v>
      </c>
      <c r="AM110">
        <f>YEAR(Table1[[#This Row],[Date_Customer]])</f>
        <v>2012</v>
      </c>
    </row>
    <row r="111" spans="1:39" x14ac:dyDescent="0.25">
      <c r="A111">
        <v>6815</v>
      </c>
      <c r="B111">
        <v>1980</v>
      </c>
      <c r="C111" t="s">
        <v>37</v>
      </c>
      <c r="D111" t="s">
        <v>32</v>
      </c>
      <c r="E111" s="2">
        <v>96547</v>
      </c>
      <c r="F111">
        <v>0</v>
      </c>
      <c r="G111">
        <v>0</v>
      </c>
      <c r="H111" s="1">
        <v>41782</v>
      </c>
      <c r="I111">
        <v>4</v>
      </c>
      <c r="J111" s="3">
        <v>448</v>
      </c>
      <c r="K111" s="3">
        <v>21</v>
      </c>
      <c r="L111" s="3">
        <v>125</v>
      </c>
      <c r="M111" s="3">
        <v>52</v>
      </c>
      <c r="N111" s="3">
        <v>101</v>
      </c>
      <c r="O111" s="3">
        <v>62</v>
      </c>
      <c r="P111" s="4">
        <v>0</v>
      </c>
      <c r="Q111" s="4">
        <v>7</v>
      </c>
      <c r="R111" s="4">
        <v>6</v>
      </c>
      <c r="S111" s="4">
        <v>8</v>
      </c>
      <c r="T111" s="4">
        <v>2</v>
      </c>
      <c r="U111">
        <v>1</v>
      </c>
      <c r="V111">
        <v>0</v>
      </c>
      <c r="W111">
        <v>1</v>
      </c>
      <c r="X111">
        <v>1</v>
      </c>
      <c r="Y111">
        <v>0</v>
      </c>
      <c r="Z111">
        <v>1</v>
      </c>
      <c r="AA111">
        <v>0</v>
      </c>
      <c r="AB111" t="s">
        <v>29</v>
      </c>
      <c r="AC111">
        <f ca="1">YEAR(TODAY())-Table1[[#This Row],[Year_Birth]]</f>
        <v>44</v>
      </c>
      <c r="AD111" t="str">
        <f ca="1">IF(Table1[[#This Row],[Age ]]&lt;=24, "18-24", IF(Table1[[#This Row],[Age ]]&lt;=34, "25-34", IF(Table1[[#This Row],[Age ]]&lt;=44, "35-44", IF(Table1[[#This Row],[Age ]]&lt;=54, "45-54", "55+"))))</f>
        <v>35-44</v>
      </c>
      <c r="AE111" t="str" cm="1">
        <f t="array" ref="AE111">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111" t="str">
        <f>IF( Table1[[#This Row],[NumDealsPurchases]]=5, "&lt;5", IF(Table1[[#This Row],[NumDealsPurchases]]&lt;=10, "5-10", IF(Table1[[#This Row],[NumDealsPurchases]]&lt;=15, "10-15")))</f>
        <v>5-10</v>
      </c>
      <c r="AG111" t="str">
        <f>IF( Table1[[#This Row],[NumWebPurchases]]=5, "&lt;5", IF(Table1[[#This Row],[NumWebPurchases]]&lt;=10, "5-10", IF(Table1[[#This Row],[NumWebPurchases]]&lt;=15, "10-15",IF(Table1[[#This Row],[NumWebPurchases]]&lt;=20, "15-20",IF(Table1[[#This Row],[NumWebPurchases]]&lt;=25, "20-25",IF(Table1[[#This Row],[NumWebPurchases]]&lt;=30, "25-30"))))))</f>
        <v>5-10</v>
      </c>
      <c r="AH11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11" t="str">
        <f>IF( Table1[[#This Row],[NumStorePurchases]]=5, "&lt;5", IF(Table1[[#This Row],[NumStorePurchases]]&lt;=10, "5-10", IF(Table1[[#This Row],[NumStorePurchases]]&lt;=15, "10-15")))</f>
        <v>5-10</v>
      </c>
      <c r="AJ111" t="str">
        <f>IF( Table1[[#This Row],[NumWebVisitsMonth]]=5, "&lt;5", IF(Table1[[#This Row],[NumWebVisitsMonth]]&lt;=10, "5-10", IF(Table1[[#This Row],[NumWebVisitsMonth]]&lt;=15, "10-15",IF(Table1[[#This Row],[NumWebVisitsMonth]]&lt;=20, "15-20",IF(Table1[[#This Row],[NumWebVisitsMonth]]&lt;=25, "20-25",IF(Table1[[#This Row],[NumWebVisitsMonth]]&lt;=30, "25-30"))))))</f>
        <v>5-10</v>
      </c>
      <c r="AK111" t="str">
        <f>TEXT(Table1[[#This Row],[Date_Customer]],"mmm")</f>
        <v>May</v>
      </c>
      <c r="AL111" t="str">
        <f>TEXT(Table1[[#This Row],[Date_Customer]],"DDDD")</f>
        <v>Friday</v>
      </c>
      <c r="AM111">
        <f>YEAR(Table1[[#This Row],[Date_Customer]])</f>
        <v>2014</v>
      </c>
    </row>
    <row r="112" spans="1:39" x14ac:dyDescent="0.25">
      <c r="A112">
        <v>254</v>
      </c>
      <c r="B112">
        <v>1955</v>
      </c>
      <c r="C112" t="s">
        <v>27</v>
      </c>
      <c r="D112" t="s">
        <v>34</v>
      </c>
      <c r="E112" s="2">
        <v>53863</v>
      </c>
      <c r="F112">
        <v>0</v>
      </c>
      <c r="G112">
        <v>1</v>
      </c>
      <c r="H112" s="1">
        <v>41776</v>
      </c>
      <c r="I112">
        <v>4</v>
      </c>
      <c r="J112" s="3">
        <v>399</v>
      </c>
      <c r="K112" s="3">
        <v>4</v>
      </c>
      <c r="L112" s="3">
        <v>30</v>
      </c>
      <c r="M112" s="3">
        <v>6</v>
      </c>
      <c r="N112" s="3">
        <v>4</v>
      </c>
      <c r="O112" s="3">
        <v>30</v>
      </c>
      <c r="P112" s="4">
        <v>3</v>
      </c>
      <c r="Q112" s="4">
        <v>7</v>
      </c>
      <c r="R112" s="4">
        <v>1</v>
      </c>
      <c r="S112" s="4">
        <v>7</v>
      </c>
      <c r="T112" s="4">
        <v>7</v>
      </c>
      <c r="U112">
        <v>0</v>
      </c>
      <c r="V112">
        <v>1</v>
      </c>
      <c r="W112">
        <v>0</v>
      </c>
      <c r="X112">
        <v>0</v>
      </c>
      <c r="Y112">
        <v>0</v>
      </c>
      <c r="Z112">
        <v>0</v>
      </c>
      <c r="AA112">
        <v>0</v>
      </c>
      <c r="AB112" t="s">
        <v>29</v>
      </c>
      <c r="AC112">
        <f ca="1">YEAR(TODAY())-Table1[[#This Row],[Year_Birth]]</f>
        <v>69</v>
      </c>
      <c r="AD112" t="str">
        <f ca="1">IF(Table1[[#This Row],[Age ]]&lt;=24, "18-24", IF(Table1[[#This Row],[Age ]]&lt;=34, "25-34", IF(Table1[[#This Row],[Age ]]&lt;=44, "35-44", IF(Table1[[#This Row],[Age ]]&lt;=54, "45-54", "55+"))))</f>
        <v>55+</v>
      </c>
      <c r="AE112" t="str" cm="1">
        <f t="array" ref="AE112">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12" t="str">
        <f>IF( Table1[[#This Row],[NumDealsPurchases]]=5, "&lt;5", IF(Table1[[#This Row],[NumDealsPurchases]]&lt;=10, "5-10", IF(Table1[[#This Row],[NumDealsPurchases]]&lt;=15, "10-15")))</f>
        <v>5-10</v>
      </c>
      <c r="AG112" t="str">
        <f>IF( Table1[[#This Row],[NumWebPurchases]]=5, "&lt;5", IF(Table1[[#This Row],[NumWebPurchases]]&lt;=10, "5-10", IF(Table1[[#This Row],[NumWebPurchases]]&lt;=15, "10-15",IF(Table1[[#This Row],[NumWebPurchases]]&lt;=20, "15-20",IF(Table1[[#This Row],[NumWebPurchases]]&lt;=25, "20-25",IF(Table1[[#This Row],[NumWebPurchases]]&lt;=30, "25-30"))))))</f>
        <v>5-10</v>
      </c>
      <c r="AH11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12" t="str">
        <f>IF( Table1[[#This Row],[NumStorePurchases]]=5, "&lt;5", IF(Table1[[#This Row],[NumStorePurchases]]&lt;=10, "5-10", IF(Table1[[#This Row],[NumStorePurchases]]&lt;=15, "10-15")))</f>
        <v>5-10</v>
      </c>
      <c r="AJ112" t="str">
        <f>IF( Table1[[#This Row],[NumWebVisitsMonth]]=5, "&lt;5", IF(Table1[[#This Row],[NumWebVisitsMonth]]&lt;=10, "5-10", IF(Table1[[#This Row],[NumWebVisitsMonth]]&lt;=15, "10-15",IF(Table1[[#This Row],[NumWebVisitsMonth]]&lt;=20, "15-20",IF(Table1[[#This Row],[NumWebVisitsMonth]]&lt;=25, "20-25",IF(Table1[[#This Row],[NumWebVisitsMonth]]&lt;=30, "25-30"))))))</f>
        <v>5-10</v>
      </c>
      <c r="AK112" t="str">
        <f>TEXT(Table1[[#This Row],[Date_Customer]],"mmm")</f>
        <v>May</v>
      </c>
      <c r="AL112" t="str">
        <f>TEXT(Table1[[#This Row],[Date_Customer]],"DDDD")</f>
        <v>Saturday</v>
      </c>
      <c r="AM112">
        <f>YEAR(Table1[[#This Row],[Date_Customer]])</f>
        <v>2014</v>
      </c>
    </row>
    <row r="113" spans="1:39" x14ac:dyDescent="0.25">
      <c r="A113">
        <v>1349</v>
      </c>
      <c r="B113">
        <v>1970</v>
      </c>
      <c r="C113" t="s">
        <v>27</v>
      </c>
      <c r="D113" t="s">
        <v>32</v>
      </c>
      <c r="E113" s="2">
        <v>50447</v>
      </c>
      <c r="F113">
        <v>2</v>
      </c>
      <c r="G113">
        <v>0</v>
      </c>
      <c r="H113" s="1">
        <v>41750</v>
      </c>
      <c r="I113">
        <v>4</v>
      </c>
      <c r="J113" s="3">
        <v>85</v>
      </c>
      <c r="K113" s="3">
        <v>7</v>
      </c>
      <c r="L113" s="3">
        <v>24</v>
      </c>
      <c r="M113" s="3">
        <v>2</v>
      </c>
      <c r="N113" s="3">
        <v>3</v>
      </c>
      <c r="O113" s="3">
        <v>27</v>
      </c>
      <c r="P113" s="4">
        <v>1</v>
      </c>
      <c r="Q113" s="4">
        <v>3</v>
      </c>
      <c r="R113" s="4">
        <v>1</v>
      </c>
      <c r="S113" s="4">
        <v>3</v>
      </c>
      <c r="T113" s="4">
        <v>6</v>
      </c>
      <c r="U113">
        <v>0</v>
      </c>
      <c r="V113">
        <v>0</v>
      </c>
      <c r="W113">
        <v>0</v>
      </c>
      <c r="X113">
        <v>0</v>
      </c>
      <c r="Y113">
        <v>0</v>
      </c>
      <c r="Z113">
        <v>0</v>
      </c>
      <c r="AA113">
        <v>0</v>
      </c>
      <c r="AB113" t="s">
        <v>39</v>
      </c>
      <c r="AC113">
        <f ca="1">YEAR(TODAY())-Table1[[#This Row],[Year_Birth]]</f>
        <v>54</v>
      </c>
      <c r="AD113" t="str">
        <f ca="1">IF(Table1[[#This Row],[Age ]]&lt;=24, "18-24", IF(Table1[[#This Row],[Age ]]&lt;=34, "25-34", IF(Table1[[#This Row],[Age ]]&lt;=44, "35-44", IF(Table1[[#This Row],[Age ]]&lt;=54, "45-54", "55+"))))</f>
        <v>45-54</v>
      </c>
      <c r="AE113" t="str" cm="1">
        <f t="array" ref="AE113">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13" t="str">
        <f>IF( Table1[[#This Row],[NumDealsPurchases]]=5, "&lt;5", IF(Table1[[#This Row],[NumDealsPurchases]]&lt;=10, "5-10", IF(Table1[[#This Row],[NumDealsPurchases]]&lt;=15, "10-15")))</f>
        <v>5-10</v>
      </c>
      <c r="AG113" t="str">
        <f>IF( Table1[[#This Row],[NumWebPurchases]]=5, "&lt;5", IF(Table1[[#This Row],[NumWebPurchases]]&lt;=10, "5-10", IF(Table1[[#This Row],[NumWebPurchases]]&lt;=15, "10-15",IF(Table1[[#This Row],[NumWebPurchases]]&lt;=20, "15-20",IF(Table1[[#This Row],[NumWebPurchases]]&lt;=25, "20-25",IF(Table1[[#This Row],[NumWebPurchases]]&lt;=30, "25-30"))))))</f>
        <v>5-10</v>
      </c>
      <c r="AH11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13" t="str">
        <f>IF( Table1[[#This Row],[NumStorePurchases]]=5, "&lt;5", IF(Table1[[#This Row],[NumStorePurchases]]&lt;=10, "5-10", IF(Table1[[#This Row],[NumStorePurchases]]&lt;=15, "10-15")))</f>
        <v>5-10</v>
      </c>
      <c r="AJ113" t="str">
        <f>IF( Table1[[#This Row],[NumWebVisitsMonth]]=5, "&lt;5", IF(Table1[[#This Row],[NumWebVisitsMonth]]&lt;=10, "5-10", IF(Table1[[#This Row],[NumWebVisitsMonth]]&lt;=15, "10-15",IF(Table1[[#This Row],[NumWebVisitsMonth]]&lt;=20, "15-20",IF(Table1[[#This Row],[NumWebVisitsMonth]]&lt;=25, "20-25",IF(Table1[[#This Row],[NumWebVisitsMonth]]&lt;=30, "25-30"))))))</f>
        <v>5-10</v>
      </c>
      <c r="AK113" t="str">
        <f>TEXT(Table1[[#This Row],[Date_Customer]],"mmm")</f>
        <v>Apr</v>
      </c>
      <c r="AL113" t="str">
        <f>TEXT(Table1[[#This Row],[Date_Customer]],"DDDD")</f>
        <v>Monday</v>
      </c>
      <c r="AM113">
        <f>YEAR(Table1[[#This Row],[Date_Customer]])</f>
        <v>2014</v>
      </c>
    </row>
    <row r="114" spans="1:39" x14ac:dyDescent="0.25">
      <c r="A114">
        <v>2534</v>
      </c>
      <c r="B114">
        <v>1953</v>
      </c>
      <c r="C114" t="s">
        <v>27</v>
      </c>
      <c r="D114" t="s">
        <v>32</v>
      </c>
      <c r="E114" s="2">
        <v>37716</v>
      </c>
      <c r="F114">
        <v>0</v>
      </c>
      <c r="G114">
        <v>1</v>
      </c>
      <c r="H114" s="1">
        <v>41750</v>
      </c>
      <c r="I114">
        <v>4</v>
      </c>
      <c r="J114" s="3">
        <v>97</v>
      </c>
      <c r="K114" s="3">
        <v>1</v>
      </c>
      <c r="L114" s="3">
        <v>41</v>
      </c>
      <c r="M114" s="3">
        <v>6</v>
      </c>
      <c r="N114" s="3">
        <v>2</v>
      </c>
      <c r="O114" s="3">
        <v>41</v>
      </c>
      <c r="P114" s="4">
        <v>2</v>
      </c>
      <c r="Q114" s="4">
        <v>4</v>
      </c>
      <c r="R114" s="4">
        <v>1</v>
      </c>
      <c r="S114" s="4">
        <v>3</v>
      </c>
      <c r="T114" s="4">
        <v>7</v>
      </c>
      <c r="U114">
        <v>0</v>
      </c>
      <c r="V114">
        <v>0</v>
      </c>
      <c r="W114">
        <v>0</v>
      </c>
      <c r="X114">
        <v>0</v>
      </c>
      <c r="Y114">
        <v>0</v>
      </c>
      <c r="Z114">
        <v>0</v>
      </c>
      <c r="AA114">
        <v>0</v>
      </c>
      <c r="AB114" t="s">
        <v>35</v>
      </c>
      <c r="AC114">
        <f ca="1">YEAR(TODAY())-Table1[[#This Row],[Year_Birth]]</f>
        <v>71</v>
      </c>
      <c r="AD114" t="str">
        <f ca="1">IF(Table1[[#This Row],[Age ]]&lt;=24, "18-24", IF(Table1[[#This Row],[Age ]]&lt;=34, "25-34", IF(Table1[[#This Row],[Age ]]&lt;=44, "35-44", IF(Table1[[#This Row],[Age ]]&lt;=54, "45-54", "55+"))))</f>
        <v>55+</v>
      </c>
      <c r="AE114" t="str" cm="1">
        <f t="array" ref="AE114">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14" t="str">
        <f>IF( Table1[[#This Row],[NumDealsPurchases]]=5, "&lt;5", IF(Table1[[#This Row],[NumDealsPurchases]]&lt;=10, "5-10", IF(Table1[[#This Row],[NumDealsPurchases]]&lt;=15, "10-15")))</f>
        <v>5-10</v>
      </c>
      <c r="AG114" t="str">
        <f>IF( Table1[[#This Row],[NumWebPurchases]]=5, "&lt;5", IF(Table1[[#This Row],[NumWebPurchases]]&lt;=10, "5-10", IF(Table1[[#This Row],[NumWebPurchases]]&lt;=15, "10-15",IF(Table1[[#This Row],[NumWebPurchases]]&lt;=20, "15-20",IF(Table1[[#This Row],[NumWebPurchases]]&lt;=25, "20-25",IF(Table1[[#This Row],[NumWebPurchases]]&lt;=30, "25-30"))))))</f>
        <v>5-10</v>
      </c>
      <c r="AH11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14" t="str">
        <f>IF( Table1[[#This Row],[NumStorePurchases]]=5, "&lt;5", IF(Table1[[#This Row],[NumStorePurchases]]&lt;=10, "5-10", IF(Table1[[#This Row],[NumStorePurchases]]&lt;=15, "10-15")))</f>
        <v>5-10</v>
      </c>
      <c r="AJ114" t="str">
        <f>IF( Table1[[#This Row],[NumWebVisitsMonth]]=5, "&lt;5", IF(Table1[[#This Row],[NumWebVisitsMonth]]&lt;=10, "5-10", IF(Table1[[#This Row],[NumWebVisitsMonth]]&lt;=15, "10-15",IF(Table1[[#This Row],[NumWebVisitsMonth]]&lt;=20, "15-20",IF(Table1[[#This Row],[NumWebVisitsMonth]]&lt;=25, "20-25",IF(Table1[[#This Row],[NumWebVisitsMonth]]&lt;=30, "25-30"))))))</f>
        <v>5-10</v>
      </c>
      <c r="AK114" t="str">
        <f>TEXT(Table1[[#This Row],[Date_Customer]],"mmm")</f>
        <v>Apr</v>
      </c>
      <c r="AL114" t="str">
        <f>TEXT(Table1[[#This Row],[Date_Customer]],"DDDD")</f>
        <v>Monday</v>
      </c>
      <c r="AM114">
        <f>YEAR(Table1[[#This Row],[Date_Customer]])</f>
        <v>2014</v>
      </c>
    </row>
    <row r="115" spans="1:39" x14ac:dyDescent="0.25">
      <c r="A115">
        <v>2130</v>
      </c>
      <c r="B115">
        <v>1982</v>
      </c>
      <c r="C115" t="s">
        <v>27</v>
      </c>
      <c r="D115" t="s">
        <v>34</v>
      </c>
      <c r="E115" s="2">
        <v>45203</v>
      </c>
      <c r="F115">
        <v>2</v>
      </c>
      <c r="G115">
        <v>0</v>
      </c>
      <c r="H115" s="1">
        <v>41721</v>
      </c>
      <c r="I115">
        <v>4</v>
      </c>
      <c r="J115" s="3">
        <v>35</v>
      </c>
      <c r="K115" s="3">
        <v>3</v>
      </c>
      <c r="L115" s="3">
        <v>67</v>
      </c>
      <c r="M115" s="3">
        <v>10</v>
      </c>
      <c r="N115" s="3">
        <v>8</v>
      </c>
      <c r="O115" s="3">
        <v>24</v>
      </c>
      <c r="P115" s="4">
        <v>1</v>
      </c>
      <c r="Q115" s="4">
        <v>3</v>
      </c>
      <c r="R115" s="4">
        <v>1</v>
      </c>
      <c r="S115" s="4">
        <v>3</v>
      </c>
      <c r="T115" s="4">
        <v>6</v>
      </c>
      <c r="U115">
        <v>0</v>
      </c>
      <c r="V115">
        <v>0</v>
      </c>
      <c r="W115">
        <v>0</v>
      </c>
      <c r="X115">
        <v>0</v>
      </c>
      <c r="Y115">
        <v>0</v>
      </c>
      <c r="Z115">
        <v>1</v>
      </c>
      <c r="AA115">
        <v>0</v>
      </c>
      <c r="AB115" t="s">
        <v>42</v>
      </c>
      <c r="AC115">
        <f ca="1">YEAR(TODAY())-Table1[[#This Row],[Year_Birth]]</f>
        <v>42</v>
      </c>
      <c r="AD115" t="str">
        <f ca="1">IF(Table1[[#This Row],[Age ]]&lt;=24, "18-24", IF(Table1[[#This Row],[Age ]]&lt;=34, "25-34", IF(Table1[[#This Row],[Age ]]&lt;=44, "35-44", IF(Table1[[#This Row],[Age ]]&lt;=54, "45-54", "55+"))))</f>
        <v>35-44</v>
      </c>
      <c r="AE115" t="str" cm="1">
        <f t="array" ref="AE115">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15" t="str">
        <f>IF( Table1[[#This Row],[NumDealsPurchases]]=5, "&lt;5", IF(Table1[[#This Row],[NumDealsPurchases]]&lt;=10, "5-10", IF(Table1[[#This Row],[NumDealsPurchases]]&lt;=15, "10-15")))</f>
        <v>5-10</v>
      </c>
      <c r="AG115" t="str">
        <f>IF( Table1[[#This Row],[NumWebPurchases]]=5, "&lt;5", IF(Table1[[#This Row],[NumWebPurchases]]&lt;=10, "5-10", IF(Table1[[#This Row],[NumWebPurchases]]&lt;=15, "10-15",IF(Table1[[#This Row],[NumWebPurchases]]&lt;=20, "15-20",IF(Table1[[#This Row],[NumWebPurchases]]&lt;=25, "20-25",IF(Table1[[#This Row],[NumWebPurchases]]&lt;=30, "25-30"))))))</f>
        <v>5-10</v>
      </c>
      <c r="AH11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15" t="str">
        <f>IF( Table1[[#This Row],[NumStorePurchases]]=5, "&lt;5", IF(Table1[[#This Row],[NumStorePurchases]]&lt;=10, "5-10", IF(Table1[[#This Row],[NumStorePurchases]]&lt;=15, "10-15")))</f>
        <v>5-10</v>
      </c>
      <c r="AJ115" t="str">
        <f>IF( Table1[[#This Row],[NumWebVisitsMonth]]=5, "&lt;5", IF(Table1[[#This Row],[NumWebVisitsMonth]]&lt;=10, "5-10", IF(Table1[[#This Row],[NumWebVisitsMonth]]&lt;=15, "10-15",IF(Table1[[#This Row],[NumWebVisitsMonth]]&lt;=20, "15-20",IF(Table1[[#This Row],[NumWebVisitsMonth]]&lt;=25, "20-25",IF(Table1[[#This Row],[NumWebVisitsMonth]]&lt;=30, "25-30"))))))</f>
        <v>5-10</v>
      </c>
      <c r="AK115" t="str">
        <f>TEXT(Table1[[#This Row],[Date_Customer]],"mmm")</f>
        <v>Mar</v>
      </c>
      <c r="AL115" t="str">
        <f>TEXT(Table1[[#This Row],[Date_Customer]],"DDDD")</f>
        <v>Sunday</v>
      </c>
      <c r="AM115">
        <f>YEAR(Table1[[#This Row],[Date_Customer]])</f>
        <v>2014</v>
      </c>
    </row>
    <row r="116" spans="1:39" x14ac:dyDescent="0.25">
      <c r="A116">
        <v>2296</v>
      </c>
      <c r="B116">
        <v>1975</v>
      </c>
      <c r="C116" t="s">
        <v>40</v>
      </c>
      <c r="D116" t="s">
        <v>32</v>
      </c>
      <c r="E116" s="2">
        <v>37368</v>
      </c>
      <c r="F116">
        <v>1</v>
      </c>
      <c r="G116">
        <v>0</v>
      </c>
      <c r="H116" s="1">
        <v>41624</v>
      </c>
      <c r="I116">
        <v>4</v>
      </c>
      <c r="J116" s="3">
        <v>3</v>
      </c>
      <c r="K116" s="3">
        <v>2</v>
      </c>
      <c r="L116" s="3">
        <v>11</v>
      </c>
      <c r="M116" s="3">
        <v>2</v>
      </c>
      <c r="N116" s="3">
        <v>2</v>
      </c>
      <c r="O116" s="3">
        <v>10</v>
      </c>
      <c r="P116" s="4">
        <v>1</v>
      </c>
      <c r="Q116" s="4">
        <v>1</v>
      </c>
      <c r="R116" s="4">
        <v>0</v>
      </c>
      <c r="S116" s="4">
        <v>2</v>
      </c>
      <c r="T116" s="4">
        <v>6</v>
      </c>
      <c r="U116">
        <v>1</v>
      </c>
      <c r="V116">
        <v>0</v>
      </c>
      <c r="W116">
        <v>0</v>
      </c>
      <c r="X116">
        <v>0</v>
      </c>
      <c r="Y116">
        <v>0</v>
      </c>
      <c r="Z116">
        <v>0</v>
      </c>
      <c r="AA116">
        <v>0</v>
      </c>
      <c r="AB116" t="s">
        <v>29</v>
      </c>
      <c r="AC116">
        <f ca="1">YEAR(TODAY())-Table1[[#This Row],[Year_Birth]]</f>
        <v>49</v>
      </c>
      <c r="AD116" t="str">
        <f ca="1">IF(Table1[[#This Row],[Age ]]&lt;=24, "18-24", IF(Table1[[#This Row],[Age ]]&lt;=34, "25-34", IF(Table1[[#This Row],[Age ]]&lt;=44, "35-44", IF(Table1[[#This Row],[Age ]]&lt;=54, "45-54", "55+"))))</f>
        <v>45-54</v>
      </c>
      <c r="AE116" t="str" cm="1">
        <f t="array" ref="AE116">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16" t="str">
        <f>IF( Table1[[#This Row],[NumDealsPurchases]]=5, "&lt;5", IF(Table1[[#This Row],[NumDealsPurchases]]&lt;=10, "5-10", IF(Table1[[#This Row],[NumDealsPurchases]]&lt;=15, "10-15")))</f>
        <v>5-10</v>
      </c>
      <c r="AG116" t="str">
        <f>IF( Table1[[#This Row],[NumWebPurchases]]=5, "&lt;5", IF(Table1[[#This Row],[NumWebPurchases]]&lt;=10, "5-10", IF(Table1[[#This Row],[NumWebPurchases]]&lt;=15, "10-15",IF(Table1[[#This Row],[NumWebPurchases]]&lt;=20, "15-20",IF(Table1[[#This Row],[NumWebPurchases]]&lt;=25, "20-25",IF(Table1[[#This Row],[NumWebPurchases]]&lt;=30, "25-30"))))))</f>
        <v>5-10</v>
      </c>
      <c r="AH11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16" t="str">
        <f>IF( Table1[[#This Row],[NumStorePurchases]]=5, "&lt;5", IF(Table1[[#This Row],[NumStorePurchases]]&lt;=10, "5-10", IF(Table1[[#This Row],[NumStorePurchases]]&lt;=15, "10-15")))</f>
        <v>5-10</v>
      </c>
      <c r="AJ116" t="str">
        <f>IF( Table1[[#This Row],[NumWebVisitsMonth]]=5, "&lt;5", IF(Table1[[#This Row],[NumWebVisitsMonth]]&lt;=10, "5-10", IF(Table1[[#This Row],[NumWebVisitsMonth]]&lt;=15, "10-15",IF(Table1[[#This Row],[NumWebVisitsMonth]]&lt;=20, "15-20",IF(Table1[[#This Row],[NumWebVisitsMonth]]&lt;=25, "20-25",IF(Table1[[#This Row],[NumWebVisitsMonth]]&lt;=30, "25-30"))))))</f>
        <v>5-10</v>
      </c>
      <c r="AK116" t="str">
        <f>TEXT(Table1[[#This Row],[Date_Customer]],"mmm")</f>
        <v>Dec</v>
      </c>
      <c r="AL116" t="str">
        <f>TEXT(Table1[[#This Row],[Date_Customer]],"DDDD")</f>
        <v>Monday</v>
      </c>
      <c r="AM116">
        <f>YEAR(Table1[[#This Row],[Date_Customer]])</f>
        <v>2013</v>
      </c>
    </row>
    <row r="117" spans="1:39" x14ac:dyDescent="0.25">
      <c r="A117">
        <v>3799</v>
      </c>
      <c r="B117">
        <v>1955</v>
      </c>
      <c r="C117" t="s">
        <v>27</v>
      </c>
      <c r="D117" t="s">
        <v>32</v>
      </c>
      <c r="E117" s="2">
        <v>67225</v>
      </c>
      <c r="F117">
        <v>0</v>
      </c>
      <c r="G117">
        <v>1</v>
      </c>
      <c r="H117" s="1">
        <v>41604</v>
      </c>
      <c r="I117">
        <v>4</v>
      </c>
      <c r="J117" s="3">
        <v>315</v>
      </c>
      <c r="K117" s="3">
        <v>35</v>
      </c>
      <c r="L117" s="3">
        <v>322</v>
      </c>
      <c r="M117" s="3">
        <v>46</v>
      </c>
      <c r="N117" s="3">
        <v>7</v>
      </c>
      <c r="O117" s="3">
        <v>143</v>
      </c>
      <c r="P117" s="4">
        <v>3</v>
      </c>
      <c r="Q117" s="4">
        <v>7</v>
      </c>
      <c r="R117" s="4">
        <v>2</v>
      </c>
      <c r="S117" s="4">
        <v>11</v>
      </c>
      <c r="T117" s="4">
        <v>5</v>
      </c>
      <c r="U117">
        <v>0</v>
      </c>
      <c r="V117">
        <v>0</v>
      </c>
      <c r="W117">
        <v>0</v>
      </c>
      <c r="X117">
        <v>0</v>
      </c>
      <c r="Y117">
        <v>0</v>
      </c>
      <c r="Z117">
        <v>0</v>
      </c>
      <c r="AA117">
        <v>0</v>
      </c>
      <c r="AB117" t="s">
        <v>33</v>
      </c>
      <c r="AC117">
        <f ca="1">YEAR(TODAY())-Table1[[#This Row],[Year_Birth]]</f>
        <v>69</v>
      </c>
      <c r="AD117" t="str">
        <f ca="1">IF(Table1[[#This Row],[Age ]]&lt;=24, "18-24", IF(Table1[[#This Row],[Age ]]&lt;=34, "25-34", IF(Table1[[#This Row],[Age ]]&lt;=44, "35-44", IF(Table1[[#This Row],[Age ]]&lt;=54, "45-54", "55+"))))</f>
        <v>55+</v>
      </c>
      <c r="AE117" t="str" cm="1">
        <f t="array" ref="AE117">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17" t="str">
        <f>IF( Table1[[#This Row],[NumDealsPurchases]]=5, "&lt;5", IF(Table1[[#This Row],[NumDealsPurchases]]&lt;=10, "5-10", IF(Table1[[#This Row],[NumDealsPurchases]]&lt;=15, "10-15")))</f>
        <v>5-10</v>
      </c>
      <c r="AG117" t="str">
        <f>IF( Table1[[#This Row],[NumWebPurchases]]=5, "&lt;5", IF(Table1[[#This Row],[NumWebPurchases]]&lt;=10, "5-10", IF(Table1[[#This Row],[NumWebPurchases]]&lt;=15, "10-15",IF(Table1[[#This Row],[NumWebPurchases]]&lt;=20, "15-20",IF(Table1[[#This Row],[NumWebPurchases]]&lt;=25, "20-25",IF(Table1[[#This Row],[NumWebPurchases]]&lt;=30, "25-30"))))))</f>
        <v>5-10</v>
      </c>
      <c r="AH11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17" t="str">
        <f>IF( Table1[[#This Row],[NumStorePurchases]]=5, "&lt;5", IF(Table1[[#This Row],[NumStorePurchases]]&lt;=10, "5-10", IF(Table1[[#This Row],[NumStorePurchases]]&lt;=15, "10-15")))</f>
        <v>10-15</v>
      </c>
      <c r="AJ117" t="str">
        <f>IF( Table1[[#This Row],[NumWebVisitsMonth]]=5, "&lt;5", IF(Table1[[#This Row],[NumWebVisitsMonth]]&lt;=10, "5-10", IF(Table1[[#This Row],[NumWebVisitsMonth]]&lt;=15, "10-15",IF(Table1[[#This Row],[NumWebVisitsMonth]]&lt;=20, "15-20",IF(Table1[[#This Row],[NumWebVisitsMonth]]&lt;=25, "20-25",IF(Table1[[#This Row],[NumWebVisitsMonth]]&lt;=30, "25-30"))))))</f>
        <v>&lt;5</v>
      </c>
      <c r="AK117" t="str">
        <f>TEXT(Table1[[#This Row],[Date_Customer]],"mmm")</f>
        <v>Nov</v>
      </c>
      <c r="AL117" t="str">
        <f>TEXT(Table1[[#This Row],[Date_Customer]],"DDDD")</f>
        <v>Tuesday</v>
      </c>
      <c r="AM117">
        <f>YEAR(Table1[[#This Row],[Date_Customer]])</f>
        <v>2013</v>
      </c>
    </row>
    <row r="118" spans="1:39" x14ac:dyDescent="0.25">
      <c r="A118">
        <v>11084</v>
      </c>
      <c r="B118">
        <v>1976</v>
      </c>
      <c r="C118" t="s">
        <v>40</v>
      </c>
      <c r="D118" t="s">
        <v>34</v>
      </c>
      <c r="E118" s="2">
        <v>65104</v>
      </c>
      <c r="F118">
        <v>0</v>
      </c>
      <c r="G118">
        <v>1</v>
      </c>
      <c r="H118" s="1">
        <v>41592</v>
      </c>
      <c r="I118">
        <v>4</v>
      </c>
      <c r="J118" s="3">
        <v>738</v>
      </c>
      <c r="K118" s="3">
        <v>0</v>
      </c>
      <c r="L118" s="3">
        <v>232</v>
      </c>
      <c r="M118" s="3">
        <v>13</v>
      </c>
      <c r="N118" s="3">
        <v>20</v>
      </c>
      <c r="O118" s="3">
        <v>50</v>
      </c>
      <c r="P118" s="4">
        <v>2</v>
      </c>
      <c r="Q118" s="4">
        <v>3</v>
      </c>
      <c r="R118" s="4">
        <v>5</v>
      </c>
      <c r="S118" s="4">
        <v>7</v>
      </c>
      <c r="T118" s="4">
        <v>7</v>
      </c>
      <c r="U118">
        <v>0</v>
      </c>
      <c r="V118">
        <v>0</v>
      </c>
      <c r="W118">
        <v>0</v>
      </c>
      <c r="X118">
        <v>0</v>
      </c>
      <c r="Y118">
        <v>0</v>
      </c>
      <c r="Z118">
        <v>1</v>
      </c>
      <c r="AA118">
        <v>0</v>
      </c>
      <c r="AB118" t="s">
        <v>31</v>
      </c>
      <c r="AC118">
        <f ca="1">YEAR(TODAY())-Table1[[#This Row],[Year_Birth]]</f>
        <v>48</v>
      </c>
      <c r="AD118" t="str">
        <f ca="1">IF(Table1[[#This Row],[Age ]]&lt;=24, "18-24", IF(Table1[[#This Row],[Age ]]&lt;=34, "25-34", IF(Table1[[#This Row],[Age ]]&lt;=44, "35-44", IF(Table1[[#This Row],[Age ]]&lt;=54, "45-54", "55+"))))</f>
        <v>45-54</v>
      </c>
      <c r="AE118" t="str" cm="1">
        <f t="array" ref="AE118">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18" t="str">
        <f>IF( Table1[[#This Row],[NumDealsPurchases]]=5, "&lt;5", IF(Table1[[#This Row],[NumDealsPurchases]]&lt;=10, "5-10", IF(Table1[[#This Row],[NumDealsPurchases]]&lt;=15, "10-15")))</f>
        <v>5-10</v>
      </c>
      <c r="AG118" t="str">
        <f>IF( Table1[[#This Row],[NumWebPurchases]]=5, "&lt;5", IF(Table1[[#This Row],[NumWebPurchases]]&lt;=10, "5-10", IF(Table1[[#This Row],[NumWebPurchases]]&lt;=15, "10-15",IF(Table1[[#This Row],[NumWebPurchases]]&lt;=20, "15-20",IF(Table1[[#This Row],[NumWebPurchases]]&lt;=25, "20-25",IF(Table1[[#This Row],[NumWebPurchases]]&lt;=30, "25-30"))))))</f>
        <v>5-10</v>
      </c>
      <c r="AH118"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118" t="str">
        <f>IF( Table1[[#This Row],[NumStorePurchases]]=5, "&lt;5", IF(Table1[[#This Row],[NumStorePurchases]]&lt;=10, "5-10", IF(Table1[[#This Row],[NumStorePurchases]]&lt;=15, "10-15")))</f>
        <v>5-10</v>
      </c>
      <c r="AJ118" t="str">
        <f>IF( Table1[[#This Row],[NumWebVisitsMonth]]=5, "&lt;5", IF(Table1[[#This Row],[NumWebVisitsMonth]]&lt;=10, "5-10", IF(Table1[[#This Row],[NumWebVisitsMonth]]&lt;=15, "10-15",IF(Table1[[#This Row],[NumWebVisitsMonth]]&lt;=20, "15-20",IF(Table1[[#This Row],[NumWebVisitsMonth]]&lt;=25, "20-25",IF(Table1[[#This Row],[NumWebVisitsMonth]]&lt;=30, "25-30"))))))</f>
        <v>5-10</v>
      </c>
      <c r="AK118" t="str">
        <f>TEXT(Table1[[#This Row],[Date_Customer]],"mmm")</f>
        <v>Nov</v>
      </c>
      <c r="AL118" t="str">
        <f>TEXT(Table1[[#This Row],[Date_Customer]],"DDDD")</f>
        <v>Thursday</v>
      </c>
      <c r="AM118">
        <f>YEAR(Table1[[#This Row],[Date_Customer]])</f>
        <v>2013</v>
      </c>
    </row>
    <row r="119" spans="1:39" x14ac:dyDescent="0.25">
      <c r="A119">
        <v>5172</v>
      </c>
      <c r="B119">
        <v>1976</v>
      </c>
      <c r="C119" t="s">
        <v>40</v>
      </c>
      <c r="D119" t="s">
        <v>34</v>
      </c>
      <c r="E119" s="2">
        <v>65104</v>
      </c>
      <c r="F119">
        <v>0</v>
      </c>
      <c r="G119">
        <v>1</v>
      </c>
      <c r="H119" s="1">
        <v>41592</v>
      </c>
      <c r="I119">
        <v>4</v>
      </c>
      <c r="J119" s="3">
        <v>738</v>
      </c>
      <c r="K119" s="3">
        <v>0</v>
      </c>
      <c r="L119" s="3">
        <v>232</v>
      </c>
      <c r="M119" s="3">
        <v>13</v>
      </c>
      <c r="N119" s="3">
        <v>20</v>
      </c>
      <c r="O119" s="3">
        <v>50</v>
      </c>
      <c r="P119" s="4">
        <v>2</v>
      </c>
      <c r="Q119" s="4">
        <v>3</v>
      </c>
      <c r="R119" s="4">
        <v>5</v>
      </c>
      <c r="S119" s="4">
        <v>7</v>
      </c>
      <c r="T119" s="4">
        <v>7</v>
      </c>
      <c r="U119">
        <v>0</v>
      </c>
      <c r="V119">
        <v>0</v>
      </c>
      <c r="W119">
        <v>0</v>
      </c>
      <c r="X119">
        <v>0</v>
      </c>
      <c r="Y119">
        <v>0</v>
      </c>
      <c r="Z119">
        <v>0</v>
      </c>
      <c r="AA119">
        <v>0</v>
      </c>
      <c r="AB119" t="s">
        <v>29</v>
      </c>
      <c r="AC119">
        <f ca="1">YEAR(TODAY())-Table1[[#This Row],[Year_Birth]]</f>
        <v>48</v>
      </c>
      <c r="AD119" t="str">
        <f ca="1">IF(Table1[[#This Row],[Age ]]&lt;=24, "18-24", IF(Table1[[#This Row],[Age ]]&lt;=34, "25-34", IF(Table1[[#This Row],[Age ]]&lt;=44, "35-44", IF(Table1[[#This Row],[Age ]]&lt;=54, "45-54", "55+"))))</f>
        <v>45-54</v>
      </c>
      <c r="AE119" t="str" cm="1">
        <f t="array" ref="AE119">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19" t="str">
        <f>IF( Table1[[#This Row],[NumDealsPurchases]]=5, "&lt;5", IF(Table1[[#This Row],[NumDealsPurchases]]&lt;=10, "5-10", IF(Table1[[#This Row],[NumDealsPurchases]]&lt;=15, "10-15")))</f>
        <v>5-10</v>
      </c>
      <c r="AG119" t="str">
        <f>IF( Table1[[#This Row],[NumWebPurchases]]=5, "&lt;5", IF(Table1[[#This Row],[NumWebPurchases]]&lt;=10, "5-10", IF(Table1[[#This Row],[NumWebPurchases]]&lt;=15, "10-15",IF(Table1[[#This Row],[NumWebPurchases]]&lt;=20, "15-20",IF(Table1[[#This Row],[NumWebPurchases]]&lt;=25, "20-25",IF(Table1[[#This Row],[NumWebPurchases]]&lt;=30, "25-30"))))))</f>
        <v>5-10</v>
      </c>
      <c r="AH119"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119" t="str">
        <f>IF( Table1[[#This Row],[NumStorePurchases]]=5, "&lt;5", IF(Table1[[#This Row],[NumStorePurchases]]&lt;=10, "5-10", IF(Table1[[#This Row],[NumStorePurchases]]&lt;=15, "10-15")))</f>
        <v>5-10</v>
      </c>
      <c r="AJ119" t="str">
        <f>IF( Table1[[#This Row],[NumWebVisitsMonth]]=5, "&lt;5", IF(Table1[[#This Row],[NumWebVisitsMonth]]&lt;=10, "5-10", IF(Table1[[#This Row],[NumWebVisitsMonth]]&lt;=15, "10-15",IF(Table1[[#This Row],[NumWebVisitsMonth]]&lt;=20, "15-20",IF(Table1[[#This Row],[NumWebVisitsMonth]]&lt;=25, "20-25",IF(Table1[[#This Row],[NumWebVisitsMonth]]&lt;=30, "25-30"))))))</f>
        <v>5-10</v>
      </c>
      <c r="AK119" t="str">
        <f>TEXT(Table1[[#This Row],[Date_Customer]],"mmm")</f>
        <v>Nov</v>
      </c>
      <c r="AL119" t="str">
        <f>TEXT(Table1[[#This Row],[Date_Customer]],"DDDD")</f>
        <v>Thursday</v>
      </c>
      <c r="AM119">
        <f>YEAR(Table1[[#This Row],[Date_Customer]])</f>
        <v>2013</v>
      </c>
    </row>
    <row r="120" spans="1:39" x14ac:dyDescent="0.25">
      <c r="A120">
        <v>9504</v>
      </c>
      <c r="B120">
        <v>1949</v>
      </c>
      <c r="C120" t="s">
        <v>40</v>
      </c>
      <c r="D120" t="s">
        <v>32</v>
      </c>
      <c r="E120" s="2">
        <v>81698</v>
      </c>
      <c r="F120">
        <v>0</v>
      </c>
      <c r="G120">
        <v>0</v>
      </c>
      <c r="H120" s="1">
        <v>41584</v>
      </c>
      <c r="I120">
        <v>4</v>
      </c>
      <c r="J120" s="3">
        <v>179</v>
      </c>
      <c r="K120" s="3">
        <v>28</v>
      </c>
      <c r="L120" s="3">
        <v>520</v>
      </c>
      <c r="M120" s="3">
        <v>111</v>
      </c>
      <c r="N120" s="3">
        <v>123</v>
      </c>
      <c r="O120" s="3">
        <v>47</v>
      </c>
      <c r="P120" s="4">
        <v>1</v>
      </c>
      <c r="Q120" s="4">
        <v>3</v>
      </c>
      <c r="R120" s="4">
        <v>8</v>
      </c>
      <c r="S120" s="4">
        <v>13</v>
      </c>
      <c r="T120" s="4">
        <v>1</v>
      </c>
      <c r="U120">
        <v>0</v>
      </c>
      <c r="V120">
        <v>0</v>
      </c>
      <c r="W120">
        <v>0</v>
      </c>
      <c r="X120">
        <v>0</v>
      </c>
      <c r="Y120">
        <v>0</v>
      </c>
      <c r="Z120">
        <v>1</v>
      </c>
      <c r="AA120">
        <v>0</v>
      </c>
      <c r="AB120" t="s">
        <v>29</v>
      </c>
      <c r="AC120">
        <f ca="1">YEAR(TODAY())-Table1[[#This Row],[Year_Birth]]</f>
        <v>75</v>
      </c>
      <c r="AD120" t="str">
        <f ca="1">IF(Table1[[#This Row],[Age ]]&lt;=24, "18-24", IF(Table1[[#This Row],[Age ]]&lt;=34, "25-34", IF(Table1[[#This Row],[Age ]]&lt;=44, "35-44", IF(Table1[[#This Row],[Age ]]&lt;=54, "45-54", "55+"))))</f>
        <v>55+</v>
      </c>
      <c r="AE120" t="str" cm="1">
        <f t="array" ref="AE120">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120" t="str">
        <f>IF( Table1[[#This Row],[NumDealsPurchases]]=5, "&lt;5", IF(Table1[[#This Row],[NumDealsPurchases]]&lt;=10, "5-10", IF(Table1[[#This Row],[NumDealsPurchases]]&lt;=15, "10-15")))</f>
        <v>5-10</v>
      </c>
      <c r="AG120" t="str">
        <f>IF( Table1[[#This Row],[NumWebPurchases]]=5, "&lt;5", IF(Table1[[#This Row],[NumWebPurchases]]&lt;=10, "5-10", IF(Table1[[#This Row],[NumWebPurchases]]&lt;=15, "10-15",IF(Table1[[#This Row],[NumWebPurchases]]&lt;=20, "15-20",IF(Table1[[#This Row],[NumWebPurchases]]&lt;=25, "20-25",IF(Table1[[#This Row],[NumWebPurchases]]&lt;=30, "25-30"))))))</f>
        <v>5-10</v>
      </c>
      <c r="AH12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20" t="str">
        <f>IF( Table1[[#This Row],[NumStorePurchases]]=5, "&lt;5", IF(Table1[[#This Row],[NumStorePurchases]]&lt;=10, "5-10", IF(Table1[[#This Row],[NumStorePurchases]]&lt;=15, "10-15")))</f>
        <v>10-15</v>
      </c>
      <c r="AJ120" t="str">
        <f>IF( Table1[[#This Row],[NumWebVisitsMonth]]=5, "&lt;5", IF(Table1[[#This Row],[NumWebVisitsMonth]]&lt;=10, "5-10", IF(Table1[[#This Row],[NumWebVisitsMonth]]&lt;=15, "10-15",IF(Table1[[#This Row],[NumWebVisitsMonth]]&lt;=20, "15-20",IF(Table1[[#This Row],[NumWebVisitsMonth]]&lt;=25, "20-25",IF(Table1[[#This Row],[NumWebVisitsMonth]]&lt;=30, "25-30"))))))</f>
        <v>5-10</v>
      </c>
      <c r="AK120" t="str">
        <f>TEXT(Table1[[#This Row],[Date_Customer]],"mmm")</f>
        <v>Nov</v>
      </c>
      <c r="AL120" t="str">
        <f>TEXT(Table1[[#This Row],[Date_Customer]],"DDDD")</f>
        <v>Wednesday</v>
      </c>
      <c r="AM120">
        <f>YEAR(Table1[[#This Row],[Date_Customer]])</f>
        <v>2013</v>
      </c>
    </row>
    <row r="121" spans="1:39" x14ac:dyDescent="0.25">
      <c r="A121">
        <v>850</v>
      </c>
      <c r="B121">
        <v>1968</v>
      </c>
      <c r="C121" t="s">
        <v>27</v>
      </c>
      <c r="D121" t="s">
        <v>30</v>
      </c>
      <c r="E121" s="2">
        <v>70566</v>
      </c>
      <c r="F121">
        <v>0</v>
      </c>
      <c r="G121">
        <v>1</v>
      </c>
      <c r="H121" s="1">
        <v>41553</v>
      </c>
      <c r="I121">
        <v>4</v>
      </c>
      <c r="J121" s="3">
        <v>381</v>
      </c>
      <c r="K121" s="3">
        <v>28</v>
      </c>
      <c r="L121" s="3">
        <v>215</v>
      </c>
      <c r="M121" s="3">
        <v>84</v>
      </c>
      <c r="N121" s="3">
        <v>28</v>
      </c>
      <c r="O121" s="3">
        <v>21</v>
      </c>
      <c r="P121" s="4">
        <v>2</v>
      </c>
      <c r="Q121" s="4">
        <v>6</v>
      </c>
      <c r="R121" s="4">
        <v>5</v>
      </c>
      <c r="S121" s="4">
        <v>9</v>
      </c>
      <c r="T121" s="4">
        <v>3</v>
      </c>
      <c r="U121">
        <v>0</v>
      </c>
      <c r="V121">
        <v>0</v>
      </c>
      <c r="W121">
        <v>0</v>
      </c>
      <c r="X121">
        <v>0</v>
      </c>
      <c r="Y121">
        <v>0</v>
      </c>
      <c r="Z121">
        <v>0</v>
      </c>
      <c r="AA121">
        <v>0</v>
      </c>
      <c r="AB121" t="s">
        <v>29</v>
      </c>
      <c r="AC121">
        <f ca="1">YEAR(TODAY())-Table1[[#This Row],[Year_Birth]]</f>
        <v>56</v>
      </c>
      <c r="AD121" t="str">
        <f ca="1">IF(Table1[[#This Row],[Age ]]&lt;=24, "18-24", IF(Table1[[#This Row],[Age ]]&lt;=34, "25-34", IF(Table1[[#This Row],[Age ]]&lt;=44, "35-44", IF(Table1[[#This Row],[Age ]]&lt;=54, "45-54", "55+"))))</f>
        <v>55+</v>
      </c>
      <c r="AE121" t="str" cm="1">
        <f t="array" ref="AE121">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21" t="str">
        <f>IF( Table1[[#This Row],[NumDealsPurchases]]=5, "&lt;5", IF(Table1[[#This Row],[NumDealsPurchases]]&lt;=10, "5-10", IF(Table1[[#This Row],[NumDealsPurchases]]&lt;=15, "10-15")))</f>
        <v>5-10</v>
      </c>
      <c r="AG121" t="str">
        <f>IF( Table1[[#This Row],[NumWebPurchases]]=5, "&lt;5", IF(Table1[[#This Row],[NumWebPurchases]]&lt;=10, "5-10", IF(Table1[[#This Row],[NumWebPurchases]]&lt;=15, "10-15",IF(Table1[[#This Row],[NumWebPurchases]]&lt;=20, "15-20",IF(Table1[[#This Row],[NumWebPurchases]]&lt;=25, "20-25",IF(Table1[[#This Row],[NumWebPurchases]]&lt;=30, "25-30"))))))</f>
        <v>5-10</v>
      </c>
      <c r="AH121"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121" t="str">
        <f>IF( Table1[[#This Row],[NumStorePurchases]]=5, "&lt;5", IF(Table1[[#This Row],[NumStorePurchases]]&lt;=10, "5-10", IF(Table1[[#This Row],[NumStorePurchases]]&lt;=15, "10-15")))</f>
        <v>5-10</v>
      </c>
      <c r="AJ121" t="str">
        <f>IF( Table1[[#This Row],[NumWebVisitsMonth]]=5, "&lt;5", IF(Table1[[#This Row],[NumWebVisitsMonth]]&lt;=10, "5-10", IF(Table1[[#This Row],[NumWebVisitsMonth]]&lt;=15, "10-15",IF(Table1[[#This Row],[NumWebVisitsMonth]]&lt;=20, "15-20",IF(Table1[[#This Row],[NumWebVisitsMonth]]&lt;=25, "20-25",IF(Table1[[#This Row],[NumWebVisitsMonth]]&lt;=30, "25-30"))))))</f>
        <v>5-10</v>
      </c>
      <c r="AK121" t="str">
        <f>TEXT(Table1[[#This Row],[Date_Customer]],"mmm")</f>
        <v>Oct</v>
      </c>
      <c r="AL121" t="str">
        <f>TEXT(Table1[[#This Row],[Date_Customer]],"DDDD")</f>
        <v>Sunday</v>
      </c>
      <c r="AM121">
        <f>YEAR(Table1[[#This Row],[Date_Customer]])</f>
        <v>2013</v>
      </c>
    </row>
    <row r="122" spans="1:39" x14ac:dyDescent="0.25">
      <c r="A122">
        <v>4477</v>
      </c>
      <c r="B122">
        <v>1958</v>
      </c>
      <c r="C122" t="s">
        <v>27</v>
      </c>
      <c r="D122" t="s">
        <v>34</v>
      </c>
      <c r="E122" s="2">
        <v>69096</v>
      </c>
      <c r="F122">
        <v>0</v>
      </c>
      <c r="G122">
        <v>1</v>
      </c>
      <c r="H122" s="1">
        <v>41544</v>
      </c>
      <c r="I122">
        <v>4</v>
      </c>
      <c r="J122" s="3">
        <v>247</v>
      </c>
      <c r="K122" s="3">
        <v>49</v>
      </c>
      <c r="L122" s="3">
        <v>159</v>
      </c>
      <c r="M122" s="3">
        <v>7</v>
      </c>
      <c r="N122" s="3">
        <v>82</v>
      </c>
      <c r="O122" s="3">
        <v>109</v>
      </c>
      <c r="P122" s="4">
        <v>1</v>
      </c>
      <c r="Q122" s="4">
        <v>5</v>
      </c>
      <c r="R122" s="4">
        <v>2</v>
      </c>
      <c r="S122" s="4">
        <v>10</v>
      </c>
      <c r="T122" s="4">
        <v>4</v>
      </c>
      <c r="U122">
        <v>0</v>
      </c>
      <c r="V122">
        <v>0</v>
      </c>
      <c r="W122">
        <v>0</v>
      </c>
      <c r="X122">
        <v>0</v>
      </c>
      <c r="Y122">
        <v>0</v>
      </c>
      <c r="Z122">
        <v>0</v>
      </c>
      <c r="AA122">
        <v>0</v>
      </c>
      <c r="AB122" t="s">
        <v>38</v>
      </c>
      <c r="AC122">
        <f ca="1">YEAR(TODAY())-Table1[[#This Row],[Year_Birth]]</f>
        <v>66</v>
      </c>
      <c r="AD122" t="str">
        <f ca="1">IF(Table1[[#This Row],[Age ]]&lt;=24, "18-24", IF(Table1[[#This Row],[Age ]]&lt;=34, "25-34", IF(Table1[[#This Row],[Age ]]&lt;=44, "35-44", IF(Table1[[#This Row],[Age ]]&lt;=54, "45-54", "55+"))))</f>
        <v>55+</v>
      </c>
      <c r="AE122" t="str" cm="1">
        <f t="array" ref="AE122">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22" t="str">
        <f>IF( Table1[[#This Row],[NumDealsPurchases]]=5, "&lt;5", IF(Table1[[#This Row],[NumDealsPurchases]]&lt;=10, "5-10", IF(Table1[[#This Row],[NumDealsPurchases]]&lt;=15, "10-15")))</f>
        <v>5-10</v>
      </c>
      <c r="AG122" t="str">
        <f>IF( Table1[[#This Row],[NumWebPurchases]]=5, "&lt;5", IF(Table1[[#This Row],[NumWebPurchases]]&lt;=10, "5-10", IF(Table1[[#This Row],[NumWebPurchases]]&lt;=15, "10-15",IF(Table1[[#This Row],[NumWebPurchases]]&lt;=20, "15-20",IF(Table1[[#This Row],[NumWebPurchases]]&lt;=25, "20-25",IF(Table1[[#This Row],[NumWebPurchases]]&lt;=30, "25-30"))))))</f>
        <v>&lt;5</v>
      </c>
      <c r="AH12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22" t="str">
        <f>IF( Table1[[#This Row],[NumStorePurchases]]=5, "&lt;5", IF(Table1[[#This Row],[NumStorePurchases]]&lt;=10, "5-10", IF(Table1[[#This Row],[NumStorePurchases]]&lt;=15, "10-15")))</f>
        <v>5-10</v>
      </c>
      <c r="AJ122" t="str">
        <f>IF( Table1[[#This Row],[NumWebVisitsMonth]]=5, "&lt;5", IF(Table1[[#This Row],[NumWebVisitsMonth]]&lt;=10, "5-10", IF(Table1[[#This Row],[NumWebVisitsMonth]]&lt;=15, "10-15",IF(Table1[[#This Row],[NumWebVisitsMonth]]&lt;=20, "15-20",IF(Table1[[#This Row],[NumWebVisitsMonth]]&lt;=25, "20-25",IF(Table1[[#This Row],[NumWebVisitsMonth]]&lt;=30, "25-30"))))))</f>
        <v>5-10</v>
      </c>
      <c r="AK122" t="str">
        <f>TEXT(Table1[[#This Row],[Date_Customer]],"mmm")</f>
        <v>Sep</v>
      </c>
      <c r="AL122" t="str">
        <f>TEXT(Table1[[#This Row],[Date_Customer]],"DDDD")</f>
        <v>Friday</v>
      </c>
      <c r="AM122">
        <f>YEAR(Table1[[#This Row],[Date_Customer]])</f>
        <v>2013</v>
      </c>
    </row>
    <row r="123" spans="1:39" x14ac:dyDescent="0.25">
      <c r="A123">
        <v>1945</v>
      </c>
      <c r="B123">
        <v>1962</v>
      </c>
      <c r="C123" t="s">
        <v>27</v>
      </c>
      <c r="D123" t="s">
        <v>32</v>
      </c>
      <c r="E123" s="2">
        <v>71434</v>
      </c>
      <c r="F123">
        <v>0</v>
      </c>
      <c r="G123">
        <v>1</v>
      </c>
      <c r="H123" s="1">
        <v>41535</v>
      </c>
      <c r="I123">
        <v>4</v>
      </c>
      <c r="J123" s="3">
        <v>711</v>
      </c>
      <c r="K123" s="3">
        <v>36</v>
      </c>
      <c r="L123" s="3">
        <v>217</v>
      </c>
      <c r="M123" s="3">
        <v>172</v>
      </c>
      <c r="N123" s="3">
        <v>96</v>
      </c>
      <c r="O123" s="3">
        <v>168</v>
      </c>
      <c r="P123" s="4">
        <v>3</v>
      </c>
      <c r="Q123" s="4">
        <v>7</v>
      </c>
      <c r="R123" s="4">
        <v>4</v>
      </c>
      <c r="S123" s="4">
        <v>7</v>
      </c>
      <c r="T123" s="4">
        <v>4</v>
      </c>
      <c r="U123">
        <v>0</v>
      </c>
      <c r="V123">
        <v>1</v>
      </c>
      <c r="W123">
        <v>0</v>
      </c>
      <c r="X123">
        <v>1</v>
      </c>
      <c r="Y123">
        <v>0</v>
      </c>
      <c r="Z123">
        <v>0</v>
      </c>
      <c r="AA123">
        <v>0</v>
      </c>
      <c r="AB123" t="s">
        <v>29</v>
      </c>
      <c r="AC123">
        <f ca="1">YEAR(TODAY())-Table1[[#This Row],[Year_Birth]]</f>
        <v>62</v>
      </c>
      <c r="AD123" t="str">
        <f ca="1">IF(Table1[[#This Row],[Age ]]&lt;=24, "18-24", IF(Table1[[#This Row],[Age ]]&lt;=34, "25-34", IF(Table1[[#This Row],[Age ]]&lt;=44, "35-44", IF(Table1[[#This Row],[Age ]]&lt;=54, "45-54", "55+"))))</f>
        <v>55+</v>
      </c>
      <c r="AE123" t="str" cm="1">
        <f t="array" ref="AE123">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23" t="str">
        <f>IF( Table1[[#This Row],[NumDealsPurchases]]=5, "&lt;5", IF(Table1[[#This Row],[NumDealsPurchases]]&lt;=10, "5-10", IF(Table1[[#This Row],[NumDealsPurchases]]&lt;=15, "10-15")))</f>
        <v>5-10</v>
      </c>
      <c r="AG123" t="str">
        <f>IF( Table1[[#This Row],[NumWebPurchases]]=5, "&lt;5", IF(Table1[[#This Row],[NumWebPurchases]]&lt;=10, "5-10", IF(Table1[[#This Row],[NumWebPurchases]]&lt;=15, "10-15",IF(Table1[[#This Row],[NumWebPurchases]]&lt;=20, "15-20",IF(Table1[[#This Row],[NumWebPurchases]]&lt;=25, "20-25",IF(Table1[[#This Row],[NumWebPurchases]]&lt;=30, "25-30"))))))</f>
        <v>5-10</v>
      </c>
      <c r="AH12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23" t="str">
        <f>IF( Table1[[#This Row],[NumStorePurchases]]=5, "&lt;5", IF(Table1[[#This Row],[NumStorePurchases]]&lt;=10, "5-10", IF(Table1[[#This Row],[NumStorePurchases]]&lt;=15, "10-15")))</f>
        <v>5-10</v>
      </c>
      <c r="AJ123" t="str">
        <f>IF( Table1[[#This Row],[NumWebVisitsMonth]]=5, "&lt;5", IF(Table1[[#This Row],[NumWebVisitsMonth]]&lt;=10, "5-10", IF(Table1[[#This Row],[NumWebVisitsMonth]]&lt;=15, "10-15",IF(Table1[[#This Row],[NumWebVisitsMonth]]&lt;=20, "15-20",IF(Table1[[#This Row],[NumWebVisitsMonth]]&lt;=25, "20-25",IF(Table1[[#This Row],[NumWebVisitsMonth]]&lt;=30, "25-30"))))))</f>
        <v>5-10</v>
      </c>
      <c r="AK123" t="str">
        <f>TEXT(Table1[[#This Row],[Date_Customer]],"mmm")</f>
        <v>Sep</v>
      </c>
      <c r="AL123" t="str">
        <f>TEXT(Table1[[#This Row],[Date_Customer]],"DDDD")</f>
        <v>Wednesday</v>
      </c>
      <c r="AM123">
        <f>YEAR(Table1[[#This Row],[Date_Customer]])</f>
        <v>2013</v>
      </c>
    </row>
    <row r="124" spans="1:39" x14ac:dyDescent="0.25">
      <c r="A124">
        <v>7685</v>
      </c>
      <c r="B124">
        <v>1978</v>
      </c>
      <c r="C124" t="s">
        <v>27</v>
      </c>
      <c r="D124" t="s">
        <v>32</v>
      </c>
      <c r="E124" s="2">
        <v>33039</v>
      </c>
      <c r="F124">
        <v>1</v>
      </c>
      <c r="G124">
        <v>0</v>
      </c>
      <c r="H124" s="1">
        <v>41526</v>
      </c>
      <c r="I124">
        <v>4</v>
      </c>
      <c r="J124" s="3">
        <v>30</v>
      </c>
      <c r="K124" s="3">
        <v>8</v>
      </c>
      <c r="L124" s="3">
        <v>12</v>
      </c>
      <c r="M124" s="3">
        <v>8</v>
      </c>
      <c r="N124" s="3">
        <v>8</v>
      </c>
      <c r="O124" s="3">
        <v>12</v>
      </c>
      <c r="P124" s="4">
        <v>1</v>
      </c>
      <c r="Q124" s="4">
        <v>2</v>
      </c>
      <c r="R124" s="4">
        <v>0</v>
      </c>
      <c r="S124" s="4">
        <v>4</v>
      </c>
      <c r="T124" s="4">
        <v>5</v>
      </c>
      <c r="U124">
        <v>0</v>
      </c>
      <c r="V124">
        <v>0</v>
      </c>
      <c r="W124">
        <v>0</v>
      </c>
      <c r="X124">
        <v>0</v>
      </c>
      <c r="Y124">
        <v>0</v>
      </c>
      <c r="Z124">
        <v>0</v>
      </c>
      <c r="AA124">
        <v>0</v>
      </c>
      <c r="AB124" t="s">
        <v>29</v>
      </c>
      <c r="AC124">
        <f ca="1">YEAR(TODAY())-Table1[[#This Row],[Year_Birth]]</f>
        <v>46</v>
      </c>
      <c r="AD124" t="str">
        <f ca="1">IF(Table1[[#This Row],[Age ]]&lt;=24, "18-24", IF(Table1[[#This Row],[Age ]]&lt;=34, "25-34", IF(Table1[[#This Row],[Age ]]&lt;=44, "35-44", IF(Table1[[#This Row],[Age ]]&lt;=54, "45-54", "55+"))))</f>
        <v>45-54</v>
      </c>
      <c r="AE124" t="str" cm="1">
        <f t="array" ref="AE124">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24" t="str">
        <f>IF( Table1[[#This Row],[NumDealsPurchases]]=5, "&lt;5", IF(Table1[[#This Row],[NumDealsPurchases]]&lt;=10, "5-10", IF(Table1[[#This Row],[NumDealsPurchases]]&lt;=15, "10-15")))</f>
        <v>5-10</v>
      </c>
      <c r="AG124" t="str">
        <f>IF( Table1[[#This Row],[NumWebPurchases]]=5, "&lt;5", IF(Table1[[#This Row],[NumWebPurchases]]&lt;=10, "5-10", IF(Table1[[#This Row],[NumWebPurchases]]&lt;=15, "10-15",IF(Table1[[#This Row],[NumWebPurchases]]&lt;=20, "15-20",IF(Table1[[#This Row],[NumWebPurchases]]&lt;=25, "20-25",IF(Table1[[#This Row],[NumWebPurchases]]&lt;=30, "25-30"))))))</f>
        <v>5-10</v>
      </c>
      <c r="AH12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24" t="str">
        <f>IF( Table1[[#This Row],[NumStorePurchases]]=5, "&lt;5", IF(Table1[[#This Row],[NumStorePurchases]]&lt;=10, "5-10", IF(Table1[[#This Row],[NumStorePurchases]]&lt;=15, "10-15")))</f>
        <v>5-10</v>
      </c>
      <c r="AJ124" t="str">
        <f>IF( Table1[[#This Row],[NumWebVisitsMonth]]=5, "&lt;5", IF(Table1[[#This Row],[NumWebVisitsMonth]]&lt;=10, "5-10", IF(Table1[[#This Row],[NumWebVisitsMonth]]&lt;=15, "10-15",IF(Table1[[#This Row],[NumWebVisitsMonth]]&lt;=20, "15-20",IF(Table1[[#This Row],[NumWebVisitsMonth]]&lt;=25, "20-25",IF(Table1[[#This Row],[NumWebVisitsMonth]]&lt;=30, "25-30"))))))</f>
        <v>&lt;5</v>
      </c>
      <c r="AK124" t="str">
        <f>TEXT(Table1[[#This Row],[Date_Customer]],"mmm")</f>
        <v>Sep</v>
      </c>
      <c r="AL124" t="str">
        <f>TEXT(Table1[[#This Row],[Date_Customer]],"DDDD")</f>
        <v>Monday</v>
      </c>
      <c r="AM124">
        <f>YEAR(Table1[[#This Row],[Date_Customer]])</f>
        <v>2013</v>
      </c>
    </row>
    <row r="125" spans="1:39" x14ac:dyDescent="0.25">
      <c r="A125">
        <v>6310</v>
      </c>
      <c r="B125">
        <v>1978</v>
      </c>
      <c r="C125" t="s">
        <v>27</v>
      </c>
      <c r="D125" t="s">
        <v>32</v>
      </c>
      <c r="E125" s="2">
        <v>33039</v>
      </c>
      <c r="F125">
        <v>1</v>
      </c>
      <c r="G125">
        <v>0</v>
      </c>
      <c r="H125" s="1">
        <v>41526</v>
      </c>
      <c r="I125">
        <v>4</v>
      </c>
      <c r="J125" s="3">
        <v>30</v>
      </c>
      <c r="K125" s="3">
        <v>8</v>
      </c>
      <c r="L125" s="3">
        <v>12</v>
      </c>
      <c r="M125" s="3">
        <v>8</v>
      </c>
      <c r="N125" s="3">
        <v>8</v>
      </c>
      <c r="O125" s="3">
        <v>12</v>
      </c>
      <c r="P125" s="4">
        <v>1</v>
      </c>
      <c r="Q125" s="4">
        <v>2</v>
      </c>
      <c r="R125" s="4">
        <v>0</v>
      </c>
      <c r="S125" s="4">
        <v>4</v>
      </c>
      <c r="T125" s="4">
        <v>5</v>
      </c>
      <c r="U125">
        <v>0</v>
      </c>
      <c r="V125">
        <v>0</v>
      </c>
      <c r="W125">
        <v>0</v>
      </c>
      <c r="X125">
        <v>0</v>
      </c>
      <c r="Y125">
        <v>0</v>
      </c>
      <c r="Z125">
        <v>0</v>
      </c>
      <c r="AA125">
        <v>0</v>
      </c>
      <c r="AB125" t="s">
        <v>31</v>
      </c>
      <c r="AC125">
        <f ca="1">YEAR(TODAY())-Table1[[#This Row],[Year_Birth]]</f>
        <v>46</v>
      </c>
      <c r="AD125" t="str">
        <f ca="1">IF(Table1[[#This Row],[Age ]]&lt;=24, "18-24", IF(Table1[[#This Row],[Age ]]&lt;=34, "25-34", IF(Table1[[#This Row],[Age ]]&lt;=44, "35-44", IF(Table1[[#This Row],[Age ]]&lt;=54, "45-54", "55+"))))</f>
        <v>45-54</v>
      </c>
      <c r="AE125" t="str" cm="1">
        <f t="array" ref="AE125">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25" t="str">
        <f>IF( Table1[[#This Row],[NumDealsPurchases]]=5, "&lt;5", IF(Table1[[#This Row],[NumDealsPurchases]]&lt;=10, "5-10", IF(Table1[[#This Row],[NumDealsPurchases]]&lt;=15, "10-15")))</f>
        <v>5-10</v>
      </c>
      <c r="AG125" t="str">
        <f>IF( Table1[[#This Row],[NumWebPurchases]]=5, "&lt;5", IF(Table1[[#This Row],[NumWebPurchases]]&lt;=10, "5-10", IF(Table1[[#This Row],[NumWebPurchases]]&lt;=15, "10-15",IF(Table1[[#This Row],[NumWebPurchases]]&lt;=20, "15-20",IF(Table1[[#This Row],[NumWebPurchases]]&lt;=25, "20-25",IF(Table1[[#This Row],[NumWebPurchases]]&lt;=30, "25-30"))))))</f>
        <v>5-10</v>
      </c>
      <c r="AH12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25" t="str">
        <f>IF( Table1[[#This Row],[NumStorePurchases]]=5, "&lt;5", IF(Table1[[#This Row],[NumStorePurchases]]&lt;=10, "5-10", IF(Table1[[#This Row],[NumStorePurchases]]&lt;=15, "10-15")))</f>
        <v>5-10</v>
      </c>
      <c r="AJ125" t="str">
        <f>IF( Table1[[#This Row],[NumWebVisitsMonth]]=5, "&lt;5", IF(Table1[[#This Row],[NumWebVisitsMonth]]&lt;=10, "5-10", IF(Table1[[#This Row],[NumWebVisitsMonth]]&lt;=15, "10-15",IF(Table1[[#This Row],[NumWebVisitsMonth]]&lt;=20, "15-20",IF(Table1[[#This Row],[NumWebVisitsMonth]]&lt;=25, "20-25",IF(Table1[[#This Row],[NumWebVisitsMonth]]&lt;=30, "25-30"))))))</f>
        <v>&lt;5</v>
      </c>
      <c r="AK125" t="str">
        <f>TEXT(Table1[[#This Row],[Date_Customer]],"mmm")</f>
        <v>Sep</v>
      </c>
      <c r="AL125" t="str">
        <f>TEXT(Table1[[#This Row],[Date_Customer]],"DDDD")</f>
        <v>Monday</v>
      </c>
      <c r="AM125">
        <f>YEAR(Table1[[#This Row],[Date_Customer]])</f>
        <v>2013</v>
      </c>
    </row>
    <row r="126" spans="1:39" x14ac:dyDescent="0.25">
      <c r="A126">
        <v>10832</v>
      </c>
      <c r="B126">
        <v>1958</v>
      </c>
      <c r="C126" t="s">
        <v>27</v>
      </c>
      <c r="D126" t="s">
        <v>34</v>
      </c>
      <c r="E126" s="2">
        <v>46610</v>
      </c>
      <c r="F126">
        <v>0</v>
      </c>
      <c r="G126">
        <v>0</v>
      </c>
      <c r="H126" s="1">
        <v>41473</v>
      </c>
      <c r="I126">
        <v>4</v>
      </c>
      <c r="J126" s="3">
        <v>288</v>
      </c>
      <c r="K126" s="3">
        <v>10</v>
      </c>
      <c r="L126" s="3">
        <v>30</v>
      </c>
      <c r="M126" s="3">
        <v>4</v>
      </c>
      <c r="N126" s="3">
        <v>10</v>
      </c>
      <c r="O126" s="3">
        <v>125</v>
      </c>
      <c r="P126" s="4">
        <v>1</v>
      </c>
      <c r="Q126" s="4">
        <v>6</v>
      </c>
      <c r="R126" s="4">
        <v>1</v>
      </c>
      <c r="S126" s="4">
        <v>6</v>
      </c>
      <c r="T126" s="4">
        <v>6</v>
      </c>
      <c r="U126">
        <v>0</v>
      </c>
      <c r="V126">
        <v>0</v>
      </c>
      <c r="W126">
        <v>0</v>
      </c>
      <c r="X126">
        <v>0</v>
      </c>
      <c r="Y126">
        <v>0</v>
      </c>
      <c r="Z126">
        <v>0</v>
      </c>
      <c r="AA126">
        <v>0</v>
      </c>
      <c r="AB126" t="s">
        <v>29</v>
      </c>
      <c r="AC126">
        <f ca="1">YEAR(TODAY())-Table1[[#This Row],[Year_Birth]]</f>
        <v>66</v>
      </c>
      <c r="AD126" t="str">
        <f ca="1">IF(Table1[[#This Row],[Age ]]&lt;=24, "18-24", IF(Table1[[#This Row],[Age ]]&lt;=34, "25-34", IF(Table1[[#This Row],[Age ]]&lt;=44, "35-44", IF(Table1[[#This Row],[Age ]]&lt;=54, "45-54", "55+"))))</f>
        <v>55+</v>
      </c>
      <c r="AE126" t="str" cm="1">
        <f t="array" ref="AE126">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26" t="str">
        <f>IF( Table1[[#This Row],[NumDealsPurchases]]=5, "&lt;5", IF(Table1[[#This Row],[NumDealsPurchases]]&lt;=10, "5-10", IF(Table1[[#This Row],[NumDealsPurchases]]&lt;=15, "10-15")))</f>
        <v>5-10</v>
      </c>
      <c r="AG126" t="str">
        <f>IF( Table1[[#This Row],[NumWebPurchases]]=5, "&lt;5", IF(Table1[[#This Row],[NumWebPurchases]]&lt;=10, "5-10", IF(Table1[[#This Row],[NumWebPurchases]]&lt;=15, "10-15",IF(Table1[[#This Row],[NumWebPurchases]]&lt;=20, "15-20",IF(Table1[[#This Row],[NumWebPurchases]]&lt;=25, "20-25",IF(Table1[[#This Row],[NumWebPurchases]]&lt;=30, "25-30"))))))</f>
        <v>5-10</v>
      </c>
      <c r="AH12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26" t="str">
        <f>IF( Table1[[#This Row],[NumStorePurchases]]=5, "&lt;5", IF(Table1[[#This Row],[NumStorePurchases]]&lt;=10, "5-10", IF(Table1[[#This Row],[NumStorePurchases]]&lt;=15, "10-15")))</f>
        <v>5-10</v>
      </c>
      <c r="AJ126" t="str">
        <f>IF( Table1[[#This Row],[NumWebVisitsMonth]]=5, "&lt;5", IF(Table1[[#This Row],[NumWebVisitsMonth]]&lt;=10, "5-10", IF(Table1[[#This Row],[NumWebVisitsMonth]]&lt;=15, "10-15",IF(Table1[[#This Row],[NumWebVisitsMonth]]&lt;=20, "15-20",IF(Table1[[#This Row],[NumWebVisitsMonth]]&lt;=25, "20-25",IF(Table1[[#This Row],[NumWebVisitsMonth]]&lt;=30, "25-30"))))))</f>
        <v>5-10</v>
      </c>
      <c r="AK126" t="str">
        <f>TEXT(Table1[[#This Row],[Date_Customer]],"mmm")</f>
        <v>Jul</v>
      </c>
      <c r="AL126" t="str">
        <f>TEXT(Table1[[#This Row],[Date_Customer]],"DDDD")</f>
        <v>Thursday</v>
      </c>
      <c r="AM126">
        <f>YEAR(Table1[[#This Row],[Date_Customer]])</f>
        <v>2013</v>
      </c>
    </row>
    <row r="127" spans="1:39" x14ac:dyDescent="0.25">
      <c r="A127">
        <v>3025</v>
      </c>
      <c r="B127">
        <v>1958</v>
      </c>
      <c r="C127" t="s">
        <v>27</v>
      </c>
      <c r="D127" t="s">
        <v>30</v>
      </c>
      <c r="E127" s="2">
        <v>49967</v>
      </c>
      <c r="F127">
        <v>0</v>
      </c>
      <c r="G127">
        <v>1</v>
      </c>
      <c r="H127" s="1">
        <v>41463</v>
      </c>
      <c r="I127">
        <v>4</v>
      </c>
      <c r="J127" s="3">
        <v>212</v>
      </c>
      <c r="K127" s="3">
        <v>6</v>
      </c>
      <c r="L127" s="3">
        <v>69</v>
      </c>
      <c r="M127" s="3">
        <v>4</v>
      </c>
      <c r="N127" s="3">
        <v>12</v>
      </c>
      <c r="O127" s="3">
        <v>3</v>
      </c>
      <c r="P127" s="4">
        <v>3</v>
      </c>
      <c r="Q127" s="4">
        <v>6</v>
      </c>
      <c r="R127" s="4">
        <v>1</v>
      </c>
      <c r="S127" s="4">
        <v>5</v>
      </c>
      <c r="T127" s="4">
        <v>7</v>
      </c>
      <c r="U127">
        <v>0</v>
      </c>
      <c r="V127">
        <v>0</v>
      </c>
      <c r="W127">
        <v>0</v>
      </c>
      <c r="X127">
        <v>0</v>
      </c>
      <c r="Y127">
        <v>0</v>
      </c>
      <c r="Z127">
        <v>0</v>
      </c>
      <c r="AA127">
        <v>0</v>
      </c>
      <c r="AB127" t="s">
        <v>31</v>
      </c>
      <c r="AC127">
        <f ca="1">YEAR(TODAY())-Table1[[#This Row],[Year_Birth]]</f>
        <v>66</v>
      </c>
      <c r="AD127" t="str">
        <f ca="1">IF(Table1[[#This Row],[Age ]]&lt;=24, "18-24", IF(Table1[[#This Row],[Age ]]&lt;=34, "25-34", IF(Table1[[#This Row],[Age ]]&lt;=44, "35-44", IF(Table1[[#This Row],[Age ]]&lt;=54, "45-54", "55+"))))</f>
        <v>55+</v>
      </c>
      <c r="AE127" t="str" cm="1">
        <f t="array" ref="AE127">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27" t="str">
        <f>IF( Table1[[#This Row],[NumDealsPurchases]]=5, "&lt;5", IF(Table1[[#This Row],[NumDealsPurchases]]&lt;=10, "5-10", IF(Table1[[#This Row],[NumDealsPurchases]]&lt;=15, "10-15")))</f>
        <v>5-10</v>
      </c>
      <c r="AG127" t="str">
        <f>IF( Table1[[#This Row],[NumWebPurchases]]=5, "&lt;5", IF(Table1[[#This Row],[NumWebPurchases]]&lt;=10, "5-10", IF(Table1[[#This Row],[NumWebPurchases]]&lt;=15, "10-15",IF(Table1[[#This Row],[NumWebPurchases]]&lt;=20, "15-20",IF(Table1[[#This Row],[NumWebPurchases]]&lt;=25, "20-25",IF(Table1[[#This Row],[NumWebPurchases]]&lt;=30, "25-30"))))))</f>
        <v>5-10</v>
      </c>
      <c r="AH12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27" t="str">
        <f>IF( Table1[[#This Row],[NumStorePurchases]]=5, "&lt;5", IF(Table1[[#This Row],[NumStorePurchases]]&lt;=10, "5-10", IF(Table1[[#This Row],[NumStorePurchases]]&lt;=15, "10-15")))</f>
        <v>&lt;5</v>
      </c>
      <c r="AJ127" t="str">
        <f>IF( Table1[[#This Row],[NumWebVisitsMonth]]=5, "&lt;5", IF(Table1[[#This Row],[NumWebVisitsMonth]]&lt;=10, "5-10", IF(Table1[[#This Row],[NumWebVisitsMonth]]&lt;=15, "10-15",IF(Table1[[#This Row],[NumWebVisitsMonth]]&lt;=20, "15-20",IF(Table1[[#This Row],[NumWebVisitsMonth]]&lt;=25, "20-25",IF(Table1[[#This Row],[NumWebVisitsMonth]]&lt;=30, "25-30"))))))</f>
        <v>5-10</v>
      </c>
      <c r="AK127" t="str">
        <f>TEXT(Table1[[#This Row],[Date_Customer]],"mmm")</f>
        <v>Jul</v>
      </c>
      <c r="AL127" t="str">
        <f>TEXT(Table1[[#This Row],[Date_Customer]],"DDDD")</f>
        <v>Monday</v>
      </c>
      <c r="AM127">
        <f>YEAR(Table1[[#This Row],[Date_Customer]])</f>
        <v>2013</v>
      </c>
    </row>
    <row r="128" spans="1:39" x14ac:dyDescent="0.25">
      <c r="A128">
        <v>2404</v>
      </c>
      <c r="B128">
        <v>1976</v>
      </c>
      <c r="C128" t="s">
        <v>27</v>
      </c>
      <c r="D128" t="s">
        <v>32</v>
      </c>
      <c r="E128" s="2">
        <v>53359</v>
      </c>
      <c r="F128">
        <v>1</v>
      </c>
      <c r="G128">
        <v>1</v>
      </c>
      <c r="H128" s="1">
        <v>41421</v>
      </c>
      <c r="I128">
        <v>4</v>
      </c>
      <c r="J128" s="3">
        <v>173</v>
      </c>
      <c r="K128" s="3">
        <v>4</v>
      </c>
      <c r="L128" s="3">
        <v>30</v>
      </c>
      <c r="M128" s="3">
        <v>3</v>
      </c>
      <c r="N128" s="3">
        <v>6</v>
      </c>
      <c r="O128" s="3">
        <v>41</v>
      </c>
      <c r="P128" s="4">
        <v>4</v>
      </c>
      <c r="Q128" s="4">
        <v>5</v>
      </c>
      <c r="R128" s="4">
        <v>1</v>
      </c>
      <c r="S128" s="4">
        <v>4</v>
      </c>
      <c r="T128" s="4">
        <v>7</v>
      </c>
      <c r="U128">
        <v>0</v>
      </c>
      <c r="V128">
        <v>0</v>
      </c>
      <c r="W128">
        <v>0</v>
      </c>
      <c r="X128">
        <v>0</v>
      </c>
      <c r="Y128">
        <v>0</v>
      </c>
      <c r="Z128">
        <v>0</v>
      </c>
      <c r="AA128">
        <v>0</v>
      </c>
      <c r="AB128" t="s">
        <v>33</v>
      </c>
      <c r="AC128">
        <f ca="1">YEAR(TODAY())-Table1[[#This Row],[Year_Birth]]</f>
        <v>48</v>
      </c>
      <c r="AD128" t="str">
        <f ca="1">IF(Table1[[#This Row],[Age ]]&lt;=24, "18-24", IF(Table1[[#This Row],[Age ]]&lt;=34, "25-34", IF(Table1[[#This Row],[Age ]]&lt;=44, "35-44", IF(Table1[[#This Row],[Age ]]&lt;=54, "45-54", "55+"))))</f>
        <v>45-54</v>
      </c>
      <c r="AE128" t="str" cm="1">
        <f t="array" ref="AE128">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28" t="str">
        <f>IF( Table1[[#This Row],[NumDealsPurchases]]=5, "&lt;5", IF(Table1[[#This Row],[NumDealsPurchases]]&lt;=10, "5-10", IF(Table1[[#This Row],[NumDealsPurchases]]&lt;=15, "10-15")))</f>
        <v>5-10</v>
      </c>
      <c r="AG128" t="str">
        <f>IF( Table1[[#This Row],[NumWebPurchases]]=5, "&lt;5", IF(Table1[[#This Row],[NumWebPurchases]]&lt;=10, "5-10", IF(Table1[[#This Row],[NumWebPurchases]]&lt;=15, "10-15",IF(Table1[[#This Row],[NumWebPurchases]]&lt;=20, "15-20",IF(Table1[[#This Row],[NumWebPurchases]]&lt;=25, "20-25",IF(Table1[[#This Row],[NumWebPurchases]]&lt;=30, "25-30"))))))</f>
        <v>&lt;5</v>
      </c>
      <c r="AH12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28" t="str">
        <f>IF( Table1[[#This Row],[NumStorePurchases]]=5, "&lt;5", IF(Table1[[#This Row],[NumStorePurchases]]&lt;=10, "5-10", IF(Table1[[#This Row],[NumStorePurchases]]&lt;=15, "10-15")))</f>
        <v>5-10</v>
      </c>
      <c r="AJ128" t="str">
        <f>IF( Table1[[#This Row],[NumWebVisitsMonth]]=5, "&lt;5", IF(Table1[[#This Row],[NumWebVisitsMonth]]&lt;=10, "5-10", IF(Table1[[#This Row],[NumWebVisitsMonth]]&lt;=15, "10-15",IF(Table1[[#This Row],[NumWebVisitsMonth]]&lt;=20, "15-20",IF(Table1[[#This Row],[NumWebVisitsMonth]]&lt;=25, "20-25",IF(Table1[[#This Row],[NumWebVisitsMonth]]&lt;=30, "25-30"))))))</f>
        <v>5-10</v>
      </c>
      <c r="AK128" t="str">
        <f>TEXT(Table1[[#This Row],[Date_Customer]],"mmm")</f>
        <v>May</v>
      </c>
      <c r="AL128" t="str">
        <f>TEXT(Table1[[#This Row],[Date_Customer]],"DDDD")</f>
        <v>Monday</v>
      </c>
      <c r="AM128">
        <f>YEAR(Table1[[#This Row],[Date_Customer]])</f>
        <v>2013</v>
      </c>
    </row>
    <row r="129" spans="1:39" x14ac:dyDescent="0.25">
      <c r="A129">
        <v>8581</v>
      </c>
      <c r="B129">
        <v>1971</v>
      </c>
      <c r="C129" t="s">
        <v>40</v>
      </c>
      <c r="D129" t="s">
        <v>32</v>
      </c>
      <c r="E129" s="2">
        <v>49505</v>
      </c>
      <c r="F129">
        <v>1</v>
      </c>
      <c r="G129">
        <v>1</v>
      </c>
      <c r="H129" s="1">
        <v>41338</v>
      </c>
      <c r="I129">
        <v>4</v>
      </c>
      <c r="J129" s="3">
        <v>604</v>
      </c>
      <c r="K129" s="3">
        <v>0</v>
      </c>
      <c r="L129" s="3">
        <v>100</v>
      </c>
      <c r="M129" s="3">
        <v>19</v>
      </c>
      <c r="N129" s="3">
        <v>0</v>
      </c>
      <c r="O129" s="3">
        <v>28</v>
      </c>
      <c r="P129" s="4">
        <v>9</v>
      </c>
      <c r="Q129" s="4">
        <v>10</v>
      </c>
      <c r="R129" s="4">
        <v>2</v>
      </c>
      <c r="S129" s="4">
        <v>8</v>
      </c>
      <c r="T129" s="4">
        <v>8</v>
      </c>
      <c r="U129">
        <v>0</v>
      </c>
      <c r="V129">
        <v>0</v>
      </c>
      <c r="W129">
        <v>0</v>
      </c>
      <c r="X129">
        <v>0</v>
      </c>
      <c r="Y129">
        <v>0</v>
      </c>
      <c r="Z129">
        <v>0</v>
      </c>
      <c r="AA129">
        <v>0</v>
      </c>
      <c r="AB129" t="s">
        <v>29</v>
      </c>
      <c r="AC129">
        <f ca="1">YEAR(TODAY())-Table1[[#This Row],[Year_Birth]]</f>
        <v>53</v>
      </c>
      <c r="AD129" t="str">
        <f ca="1">IF(Table1[[#This Row],[Age ]]&lt;=24, "18-24", IF(Table1[[#This Row],[Age ]]&lt;=34, "25-34", IF(Table1[[#This Row],[Age ]]&lt;=44, "35-44", IF(Table1[[#This Row],[Age ]]&lt;=54, "45-54", "55+"))))</f>
        <v>45-54</v>
      </c>
      <c r="AE129" t="str" cm="1">
        <f t="array" ref="AE129">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29" t="str">
        <f>IF( Table1[[#This Row],[NumDealsPurchases]]=5, "&lt;5", IF(Table1[[#This Row],[NumDealsPurchases]]&lt;=10, "5-10", IF(Table1[[#This Row],[NumDealsPurchases]]&lt;=15, "10-15")))</f>
        <v>5-10</v>
      </c>
      <c r="AG129" t="str">
        <f>IF( Table1[[#This Row],[NumWebPurchases]]=5, "&lt;5", IF(Table1[[#This Row],[NumWebPurchases]]&lt;=10, "5-10", IF(Table1[[#This Row],[NumWebPurchases]]&lt;=15, "10-15",IF(Table1[[#This Row],[NumWebPurchases]]&lt;=20, "15-20",IF(Table1[[#This Row],[NumWebPurchases]]&lt;=25, "20-25",IF(Table1[[#This Row],[NumWebPurchases]]&lt;=30, "25-30"))))))</f>
        <v>5-10</v>
      </c>
      <c r="AH12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29" t="str">
        <f>IF( Table1[[#This Row],[NumStorePurchases]]=5, "&lt;5", IF(Table1[[#This Row],[NumStorePurchases]]&lt;=10, "5-10", IF(Table1[[#This Row],[NumStorePurchases]]&lt;=15, "10-15")))</f>
        <v>5-10</v>
      </c>
      <c r="AJ129" t="str">
        <f>IF( Table1[[#This Row],[NumWebVisitsMonth]]=5, "&lt;5", IF(Table1[[#This Row],[NumWebVisitsMonth]]&lt;=10, "5-10", IF(Table1[[#This Row],[NumWebVisitsMonth]]&lt;=15, "10-15",IF(Table1[[#This Row],[NumWebVisitsMonth]]&lt;=20, "15-20",IF(Table1[[#This Row],[NumWebVisitsMonth]]&lt;=25, "20-25",IF(Table1[[#This Row],[NumWebVisitsMonth]]&lt;=30, "25-30"))))))</f>
        <v>5-10</v>
      </c>
      <c r="AK129" t="str">
        <f>TEXT(Table1[[#This Row],[Date_Customer]],"mmm")</f>
        <v>Mar</v>
      </c>
      <c r="AL129" t="str">
        <f>TEXT(Table1[[#This Row],[Date_Customer]],"DDDD")</f>
        <v>Tuesday</v>
      </c>
      <c r="AM129">
        <f>YEAR(Table1[[#This Row],[Date_Customer]])</f>
        <v>2013</v>
      </c>
    </row>
    <row r="130" spans="1:39" x14ac:dyDescent="0.25">
      <c r="A130">
        <v>8755</v>
      </c>
      <c r="B130">
        <v>1946</v>
      </c>
      <c r="C130" t="s">
        <v>40</v>
      </c>
      <c r="D130" t="s">
        <v>32</v>
      </c>
      <c r="E130" s="2">
        <v>68657</v>
      </c>
      <c r="F130">
        <v>0</v>
      </c>
      <c r="G130">
        <v>0</v>
      </c>
      <c r="H130" s="1">
        <v>41325</v>
      </c>
      <c r="I130">
        <v>4</v>
      </c>
      <c r="J130" s="3">
        <v>482</v>
      </c>
      <c r="K130" s="3">
        <v>34</v>
      </c>
      <c r="L130" s="3">
        <v>471</v>
      </c>
      <c r="M130" s="3">
        <v>119</v>
      </c>
      <c r="N130" s="3">
        <v>68</v>
      </c>
      <c r="O130" s="3">
        <v>22</v>
      </c>
      <c r="P130" s="4">
        <v>1</v>
      </c>
      <c r="Q130" s="4">
        <v>3</v>
      </c>
      <c r="R130" s="4">
        <v>5</v>
      </c>
      <c r="S130" s="4">
        <v>9</v>
      </c>
      <c r="T130" s="4">
        <v>7</v>
      </c>
      <c r="U130">
        <v>0</v>
      </c>
      <c r="V130">
        <v>0</v>
      </c>
      <c r="W130">
        <v>0</v>
      </c>
      <c r="X130">
        <v>0</v>
      </c>
      <c r="Y130">
        <v>0</v>
      </c>
      <c r="Z130">
        <v>0</v>
      </c>
      <c r="AA130">
        <v>0</v>
      </c>
      <c r="AB130" t="s">
        <v>35</v>
      </c>
      <c r="AC130">
        <f ca="1">YEAR(TODAY())-Table1[[#This Row],[Year_Birth]]</f>
        <v>78</v>
      </c>
      <c r="AD130" t="str">
        <f ca="1">IF(Table1[[#This Row],[Age ]]&lt;=24, "18-24", IF(Table1[[#This Row],[Age ]]&lt;=34, "25-34", IF(Table1[[#This Row],[Age ]]&lt;=44, "35-44", IF(Table1[[#This Row],[Age ]]&lt;=54, "45-54", "55+"))))</f>
        <v>55+</v>
      </c>
      <c r="AE130" t="str" cm="1">
        <f t="array" ref="AE130">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30" t="str">
        <f>IF( Table1[[#This Row],[NumDealsPurchases]]=5, "&lt;5", IF(Table1[[#This Row],[NumDealsPurchases]]&lt;=10, "5-10", IF(Table1[[#This Row],[NumDealsPurchases]]&lt;=15, "10-15")))</f>
        <v>5-10</v>
      </c>
      <c r="AG130" t="str">
        <f>IF( Table1[[#This Row],[NumWebPurchases]]=5, "&lt;5", IF(Table1[[#This Row],[NumWebPurchases]]&lt;=10, "5-10", IF(Table1[[#This Row],[NumWebPurchases]]&lt;=15, "10-15",IF(Table1[[#This Row],[NumWebPurchases]]&lt;=20, "15-20",IF(Table1[[#This Row],[NumWebPurchases]]&lt;=25, "20-25",IF(Table1[[#This Row],[NumWebPurchases]]&lt;=30, "25-30"))))))</f>
        <v>5-10</v>
      </c>
      <c r="AH130"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130" t="str">
        <f>IF( Table1[[#This Row],[NumStorePurchases]]=5, "&lt;5", IF(Table1[[#This Row],[NumStorePurchases]]&lt;=10, "5-10", IF(Table1[[#This Row],[NumStorePurchases]]&lt;=15, "10-15")))</f>
        <v>5-10</v>
      </c>
      <c r="AJ130" t="str">
        <f>IF( Table1[[#This Row],[NumWebVisitsMonth]]=5, "&lt;5", IF(Table1[[#This Row],[NumWebVisitsMonth]]&lt;=10, "5-10", IF(Table1[[#This Row],[NumWebVisitsMonth]]&lt;=15, "10-15",IF(Table1[[#This Row],[NumWebVisitsMonth]]&lt;=20, "15-20",IF(Table1[[#This Row],[NumWebVisitsMonth]]&lt;=25, "20-25",IF(Table1[[#This Row],[NumWebVisitsMonth]]&lt;=30, "25-30"))))))</f>
        <v>5-10</v>
      </c>
      <c r="AK130" t="str">
        <f>TEXT(Table1[[#This Row],[Date_Customer]],"mmm")</f>
        <v>Feb</v>
      </c>
      <c r="AL130" t="str">
        <f>TEXT(Table1[[#This Row],[Date_Customer]],"DDDD")</f>
        <v>Wednesday</v>
      </c>
      <c r="AM130">
        <f>YEAR(Table1[[#This Row],[Date_Customer]])</f>
        <v>2013</v>
      </c>
    </row>
    <row r="131" spans="1:39" x14ac:dyDescent="0.25">
      <c r="A131">
        <v>10177</v>
      </c>
      <c r="B131">
        <v>1954</v>
      </c>
      <c r="C131" t="s">
        <v>27</v>
      </c>
      <c r="D131" t="s">
        <v>28</v>
      </c>
      <c r="E131" s="2">
        <v>72071</v>
      </c>
      <c r="F131">
        <v>0</v>
      </c>
      <c r="G131">
        <v>1</v>
      </c>
      <c r="H131" s="1">
        <v>41319</v>
      </c>
      <c r="I131">
        <v>4</v>
      </c>
      <c r="J131" s="3">
        <v>531</v>
      </c>
      <c r="K131" s="3">
        <v>69</v>
      </c>
      <c r="L131" s="3">
        <v>300</v>
      </c>
      <c r="M131" s="3">
        <v>150</v>
      </c>
      <c r="N131" s="3">
        <v>138</v>
      </c>
      <c r="O131" s="3">
        <v>150</v>
      </c>
      <c r="P131" s="4">
        <v>3</v>
      </c>
      <c r="Q131" s="4">
        <v>5</v>
      </c>
      <c r="R131" s="4">
        <v>4</v>
      </c>
      <c r="S131" s="4">
        <v>8</v>
      </c>
      <c r="T131" s="4">
        <v>2</v>
      </c>
      <c r="U131">
        <v>0</v>
      </c>
      <c r="V131">
        <v>0</v>
      </c>
      <c r="W131">
        <v>0</v>
      </c>
      <c r="X131">
        <v>0</v>
      </c>
      <c r="Y131">
        <v>0</v>
      </c>
      <c r="Z131">
        <v>0</v>
      </c>
      <c r="AA131">
        <v>0</v>
      </c>
      <c r="AB131" t="s">
        <v>29</v>
      </c>
      <c r="AC131">
        <f ca="1">YEAR(TODAY())-Table1[[#This Row],[Year_Birth]]</f>
        <v>70</v>
      </c>
      <c r="AD131" t="str">
        <f ca="1">IF(Table1[[#This Row],[Age ]]&lt;=24, "18-24", IF(Table1[[#This Row],[Age ]]&lt;=34, "25-34", IF(Table1[[#This Row],[Age ]]&lt;=44, "35-44", IF(Table1[[#This Row],[Age ]]&lt;=54, "45-54", "55+"))))</f>
        <v>55+</v>
      </c>
      <c r="AE131" t="str" cm="1">
        <f t="array" ref="AE131">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31" t="str">
        <f>IF( Table1[[#This Row],[NumDealsPurchases]]=5, "&lt;5", IF(Table1[[#This Row],[NumDealsPurchases]]&lt;=10, "5-10", IF(Table1[[#This Row],[NumDealsPurchases]]&lt;=15, "10-15")))</f>
        <v>5-10</v>
      </c>
      <c r="AG131" t="str">
        <f>IF( Table1[[#This Row],[NumWebPurchases]]=5, "&lt;5", IF(Table1[[#This Row],[NumWebPurchases]]&lt;=10, "5-10", IF(Table1[[#This Row],[NumWebPurchases]]&lt;=15, "10-15",IF(Table1[[#This Row],[NumWebPurchases]]&lt;=20, "15-20",IF(Table1[[#This Row],[NumWebPurchases]]&lt;=25, "20-25",IF(Table1[[#This Row],[NumWebPurchases]]&lt;=30, "25-30"))))))</f>
        <v>&lt;5</v>
      </c>
      <c r="AH13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31" t="str">
        <f>IF( Table1[[#This Row],[NumStorePurchases]]=5, "&lt;5", IF(Table1[[#This Row],[NumStorePurchases]]&lt;=10, "5-10", IF(Table1[[#This Row],[NumStorePurchases]]&lt;=15, "10-15")))</f>
        <v>5-10</v>
      </c>
      <c r="AJ131" t="str">
        <f>IF( Table1[[#This Row],[NumWebVisitsMonth]]=5, "&lt;5", IF(Table1[[#This Row],[NumWebVisitsMonth]]&lt;=10, "5-10", IF(Table1[[#This Row],[NumWebVisitsMonth]]&lt;=15, "10-15",IF(Table1[[#This Row],[NumWebVisitsMonth]]&lt;=20, "15-20",IF(Table1[[#This Row],[NumWebVisitsMonth]]&lt;=25, "20-25",IF(Table1[[#This Row],[NumWebVisitsMonth]]&lt;=30, "25-30"))))))</f>
        <v>5-10</v>
      </c>
      <c r="AK131" t="str">
        <f>TEXT(Table1[[#This Row],[Date_Customer]],"mmm")</f>
        <v>Feb</v>
      </c>
      <c r="AL131" t="str">
        <f>TEXT(Table1[[#This Row],[Date_Customer]],"DDDD")</f>
        <v>Thursday</v>
      </c>
      <c r="AM131">
        <f>YEAR(Table1[[#This Row],[Date_Customer]])</f>
        <v>2013</v>
      </c>
    </row>
    <row r="132" spans="1:39" x14ac:dyDescent="0.25">
      <c r="A132">
        <v>2429</v>
      </c>
      <c r="B132">
        <v>1954</v>
      </c>
      <c r="C132" t="s">
        <v>27</v>
      </c>
      <c r="D132" t="s">
        <v>28</v>
      </c>
      <c r="E132" s="2">
        <v>72071</v>
      </c>
      <c r="F132">
        <v>0</v>
      </c>
      <c r="G132">
        <v>1</v>
      </c>
      <c r="H132" s="1">
        <v>41319</v>
      </c>
      <c r="I132">
        <v>4</v>
      </c>
      <c r="J132" s="3">
        <v>531</v>
      </c>
      <c r="K132" s="3">
        <v>69</v>
      </c>
      <c r="L132" s="3">
        <v>300</v>
      </c>
      <c r="M132" s="3">
        <v>150</v>
      </c>
      <c r="N132" s="3">
        <v>138</v>
      </c>
      <c r="O132" s="3">
        <v>150</v>
      </c>
      <c r="P132" s="4">
        <v>3</v>
      </c>
      <c r="Q132" s="4">
        <v>5</v>
      </c>
      <c r="R132" s="4">
        <v>4</v>
      </c>
      <c r="S132" s="4">
        <v>8</v>
      </c>
      <c r="T132" s="4">
        <v>2</v>
      </c>
      <c r="U132">
        <v>0</v>
      </c>
      <c r="V132">
        <v>0</v>
      </c>
      <c r="W132">
        <v>0</v>
      </c>
      <c r="X132">
        <v>0</v>
      </c>
      <c r="Y132">
        <v>0</v>
      </c>
      <c r="Z132">
        <v>0</v>
      </c>
      <c r="AA132">
        <v>0</v>
      </c>
      <c r="AB132" t="s">
        <v>31</v>
      </c>
      <c r="AC132">
        <f ca="1">YEAR(TODAY())-Table1[[#This Row],[Year_Birth]]</f>
        <v>70</v>
      </c>
      <c r="AD132" t="str">
        <f ca="1">IF(Table1[[#This Row],[Age ]]&lt;=24, "18-24", IF(Table1[[#This Row],[Age ]]&lt;=34, "25-34", IF(Table1[[#This Row],[Age ]]&lt;=44, "35-44", IF(Table1[[#This Row],[Age ]]&lt;=54, "45-54", "55+"))))</f>
        <v>55+</v>
      </c>
      <c r="AE132" t="str" cm="1">
        <f t="array" ref="AE132">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32" t="str">
        <f>IF( Table1[[#This Row],[NumDealsPurchases]]=5, "&lt;5", IF(Table1[[#This Row],[NumDealsPurchases]]&lt;=10, "5-10", IF(Table1[[#This Row],[NumDealsPurchases]]&lt;=15, "10-15")))</f>
        <v>5-10</v>
      </c>
      <c r="AG132" t="str">
        <f>IF( Table1[[#This Row],[NumWebPurchases]]=5, "&lt;5", IF(Table1[[#This Row],[NumWebPurchases]]&lt;=10, "5-10", IF(Table1[[#This Row],[NumWebPurchases]]&lt;=15, "10-15",IF(Table1[[#This Row],[NumWebPurchases]]&lt;=20, "15-20",IF(Table1[[#This Row],[NumWebPurchases]]&lt;=25, "20-25",IF(Table1[[#This Row],[NumWebPurchases]]&lt;=30, "25-30"))))))</f>
        <v>&lt;5</v>
      </c>
      <c r="AH13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32" t="str">
        <f>IF( Table1[[#This Row],[NumStorePurchases]]=5, "&lt;5", IF(Table1[[#This Row],[NumStorePurchases]]&lt;=10, "5-10", IF(Table1[[#This Row],[NumStorePurchases]]&lt;=15, "10-15")))</f>
        <v>5-10</v>
      </c>
      <c r="AJ132" t="str">
        <f>IF( Table1[[#This Row],[NumWebVisitsMonth]]=5, "&lt;5", IF(Table1[[#This Row],[NumWebVisitsMonth]]&lt;=10, "5-10", IF(Table1[[#This Row],[NumWebVisitsMonth]]&lt;=15, "10-15",IF(Table1[[#This Row],[NumWebVisitsMonth]]&lt;=20, "15-20",IF(Table1[[#This Row],[NumWebVisitsMonth]]&lt;=25, "20-25",IF(Table1[[#This Row],[NumWebVisitsMonth]]&lt;=30, "25-30"))))))</f>
        <v>5-10</v>
      </c>
      <c r="AK132" t="str">
        <f>TEXT(Table1[[#This Row],[Date_Customer]],"mmm")</f>
        <v>Feb</v>
      </c>
      <c r="AL132" t="str">
        <f>TEXT(Table1[[#This Row],[Date_Customer]],"DDDD")</f>
        <v>Thursday</v>
      </c>
      <c r="AM132">
        <f>YEAR(Table1[[#This Row],[Date_Customer]])</f>
        <v>2013</v>
      </c>
    </row>
    <row r="133" spans="1:39" x14ac:dyDescent="0.25">
      <c r="A133">
        <v>8920</v>
      </c>
      <c r="B133">
        <v>1967</v>
      </c>
      <c r="C133" t="s">
        <v>40</v>
      </c>
      <c r="D133" t="s">
        <v>30</v>
      </c>
      <c r="E133" s="2">
        <v>59235</v>
      </c>
      <c r="F133">
        <v>1</v>
      </c>
      <c r="G133">
        <v>0</v>
      </c>
      <c r="H133" s="1">
        <v>41286</v>
      </c>
      <c r="I133">
        <v>4</v>
      </c>
      <c r="J133" s="3">
        <v>448</v>
      </c>
      <c r="K133" s="3">
        <v>40</v>
      </c>
      <c r="L133" s="3">
        <v>469</v>
      </c>
      <c r="M133" s="3">
        <v>80</v>
      </c>
      <c r="N133" s="3">
        <v>0</v>
      </c>
      <c r="O133" s="3">
        <v>91</v>
      </c>
      <c r="P133" s="4">
        <v>3</v>
      </c>
      <c r="Q133" s="4">
        <v>11</v>
      </c>
      <c r="R133" s="4">
        <v>2</v>
      </c>
      <c r="S133" s="4">
        <v>12</v>
      </c>
      <c r="T133" s="4">
        <v>7</v>
      </c>
      <c r="U133">
        <v>0</v>
      </c>
      <c r="V133">
        <v>0</v>
      </c>
      <c r="W133">
        <v>0</v>
      </c>
      <c r="X133">
        <v>0</v>
      </c>
      <c r="Y133">
        <v>0</v>
      </c>
      <c r="Z133">
        <v>0</v>
      </c>
      <c r="AA133">
        <v>0</v>
      </c>
      <c r="AB133" t="s">
        <v>39</v>
      </c>
      <c r="AC133">
        <f ca="1">YEAR(TODAY())-Table1[[#This Row],[Year_Birth]]</f>
        <v>57</v>
      </c>
      <c r="AD133" t="str">
        <f ca="1">IF(Table1[[#This Row],[Age ]]&lt;=24, "18-24", IF(Table1[[#This Row],[Age ]]&lt;=34, "25-34", IF(Table1[[#This Row],[Age ]]&lt;=44, "35-44", IF(Table1[[#This Row],[Age ]]&lt;=54, "45-54", "55+"))))</f>
        <v>55+</v>
      </c>
      <c r="AE133" t="str" cm="1">
        <f t="array" ref="AE133">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33" t="str">
        <f>IF( Table1[[#This Row],[NumDealsPurchases]]=5, "&lt;5", IF(Table1[[#This Row],[NumDealsPurchases]]&lt;=10, "5-10", IF(Table1[[#This Row],[NumDealsPurchases]]&lt;=15, "10-15")))</f>
        <v>5-10</v>
      </c>
      <c r="AG133" t="str">
        <f>IF( Table1[[#This Row],[NumWebPurchases]]=5, "&lt;5", IF(Table1[[#This Row],[NumWebPurchases]]&lt;=10, "5-10", IF(Table1[[#This Row],[NumWebPurchases]]&lt;=15, "10-15",IF(Table1[[#This Row],[NumWebPurchases]]&lt;=20, "15-20",IF(Table1[[#This Row],[NumWebPurchases]]&lt;=25, "20-25",IF(Table1[[#This Row],[NumWebPurchases]]&lt;=30, "25-30"))))))</f>
        <v>10-15</v>
      </c>
      <c r="AH13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33" t="str">
        <f>IF( Table1[[#This Row],[NumStorePurchases]]=5, "&lt;5", IF(Table1[[#This Row],[NumStorePurchases]]&lt;=10, "5-10", IF(Table1[[#This Row],[NumStorePurchases]]&lt;=15, "10-15")))</f>
        <v>10-15</v>
      </c>
      <c r="AJ133" t="str">
        <f>IF( Table1[[#This Row],[NumWebVisitsMonth]]=5, "&lt;5", IF(Table1[[#This Row],[NumWebVisitsMonth]]&lt;=10, "5-10", IF(Table1[[#This Row],[NumWebVisitsMonth]]&lt;=15, "10-15",IF(Table1[[#This Row],[NumWebVisitsMonth]]&lt;=20, "15-20",IF(Table1[[#This Row],[NumWebVisitsMonth]]&lt;=25, "20-25",IF(Table1[[#This Row],[NumWebVisitsMonth]]&lt;=30, "25-30"))))))</f>
        <v>5-10</v>
      </c>
      <c r="AK133" t="str">
        <f>TEXT(Table1[[#This Row],[Date_Customer]],"mmm")</f>
        <v>Jan</v>
      </c>
      <c r="AL133" t="str">
        <f>TEXT(Table1[[#This Row],[Date_Customer]],"DDDD")</f>
        <v>Saturday</v>
      </c>
      <c r="AM133">
        <f>YEAR(Table1[[#This Row],[Date_Customer]])</f>
        <v>2013</v>
      </c>
    </row>
    <row r="134" spans="1:39" x14ac:dyDescent="0.25">
      <c r="A134">
        <v>8430</v>
      </c>
      <c r="B134">
        <v>1957</v>
      </c>
      <c r="C134" t="s">
        <v>27</v>
      </c>
      <c r="D134" t="s">
        <v>34</v>
      </c>
      <c r="E134" s="2">
        <v>21994</v>
      </c>
      <c r="F134">
        <v>0</v>
      </c>
      <c r="G134">
        <v>1</v>
      </c>
      <c r="H134" s="1">
        <v>41267</v>
      </c>
      <c r="I134">
        <v>4</v>
      </c>
      <c r="J134" s="3">
        <v>9</v>
      </c>
      <c r="K134" s="3">
        <v>0</v>
      </c>
      <c r="L134" s="3">
        <v>6</v>
      </c>
      <c r="M134" s="3">
        <v>3</v>
      </c>
      <c r="N134" s="3">
        <v>1</v>
      </c>
      <c r="O134" s="3">
        <v>3</v>
      </c>
      <c r="P134" s="4">
        <v>1</v>
      </c>
      <c r="Q134" s="4">
        <v>0</v>
      </c>
      <c r="R134" s="4">
        <v>0</v>
      </c>
      <c r="S134" s="4">
        <v>3</v>
      </c>
      <c r="T134" s="4">
        <v>5</v>
      </c>
      <c r="U134">
        <v>0</v>
      </c>
      <c r="V134">
        <v>0</v>
      </c>
      <c r="W134">
        <v>0</v>
      </c>
      <c r="X134">
        <v>0</v>
      </c>
      <c r="Y134">
        <v>0</v>
      </c>
      <c r="Z134">
        <v>0</v>
      </c>
      <c r="AA134">
        <v>0</v>
      </c>
      <c r="AB134" t="s">
        <v>35</v>
      </c>
      <c r="AC134">
        <f ca="1">YEAR(TODAY())-Table1[[#This Row],[Year_Birth]]</f>
        <v>67</v>
      </c>
      <c r="AD134" t="str">
        <f ca="1">IF(Table1[[#This Row],[Age ]]&lt;=24, "18-24", IF(Table1[[#This Row],[Age ]]&lt;=34, "25-34", IF(Table1[[#This Row],[Age ]]&lt;=44, "35-44", IF(Table1[[#This Row],[Age ]]&lt;=54, "45-54", "55+"))))</f>
        <v>55+</v>
      </c>
      <c r="AE134" t="str" cm="1">
        <f t="array" ref="AE134">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34" t="str">
        <f>IF( Table1[[#This Row],[NumDealsPurchases]]=5, "&lt;5", IF(Table1[[#This Row],[NumDealsPurchases]]&lt;=10, "5-10", IF(Table1[[#This Row],[NumDealsPurchases]]&lt;=15, "10-15")))</f>
        <v>5-10</v>
      </c>
      <c r="AG134" t="str">
        <f>IF( Table1[[#This Row],[NumWebPurchases]]=5, "&lt;5", IF(Table1[[#This Row],[NumWebPurchases]]&lt;=10, "5-10", IF(Table1[[#This Row],[NumWebPurchases]]&lt;=15, "10-15",IF(Table1[[#This Row],[NumWebPurchases]]&lt;=20, "15-20",IF(Table1[[#This Row],[NumWebPurchases]]&lt;=25, "20-25",IF(Table1[[#This Row],[NumWebPurchases]]&lt;=30, "25-30"))))))</f>
        <v>5-10</v>
      </c>
      <c r="AH13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34" t="str">
        <f>IF( Table1[[#This Row],[NumStorePurchases]]=5, "&lt;5", IF(Table1[[#This Row],[NumStorePurchases]]&lt;=10, "5-10", IF(Table1[[#This Row],[NumStorePurchases]]&lt;=15, "10-15")))</f>
        <v>5-10</v>
      </c>
      <c r="AJ134" t="str">
        <f>IF( Table1[[#This Row],[NumWebVisitsMonth]]=5, "&lt;5", IF(Table1[[#This Row],[NumWebVisitsMonth]]&lt;=10, "5-10", IF(Table1[[#This Row],[NumWebVisitsMonth]]&lt;=15, "10-15",IF(Table1[[#This Row],[NumWebVisitsMonth]]&lt;=20, "15-20",IF(Table1[[#This Row],[NumWebVisitsMonth]]&lt;=25, "20-25",IF(Table1[[#This Row],[NumWebVisitsMonth]]&lt;=30, "25-30"))))))</f>
        <v>&lt;5</v>
      </c>
      <c r="AK134" t="str">
        <f>TEXT(Table1[[#This Row],[Date_Customer]],"mmm")</f>
        <v>Dec</v>
      </c>
      <c r="AL134" t="str">
        <f>TEXT(Table1[[#This Row],[Date_Customer]],"DDDD")</f>
        <v>Monday</v>
      </c>
      <c r="AM134">
        <f>YEAR(Table1[[#This Row],[Date_Customer]])</f>
        <v>2012</v>
      </c>
    </row>
    <row r="135" spans="1:39" x14ac:dyDescent="0.25">
      <c r="A135">
        <v>8619</v>
      </c>
      <c r="B135">
        <v>1957</v>
      </c>
      <c r="C135" t="s">
        <v>27</v>
      </c>
      <c r="D135" t="s">
        <v>34</v>
      </c>
      <c r="E135" s="2">
        <v>21994</v>
      </c>
      <c r="F135">
        <v>0</v>
      </c>
      <c r="G135">
        <v>1</v>
      </c>
      <c r="H135" s="1">
        <v>41267</v>
      </c>
      <c r="I135">
        <v>4</v>
      </c>
      <c r="J135" s="3">
        <v>9</v>
      </c>
      <c r="K135" s="3">
        <v>0</v>
      </c>
      <c r="L135" s="3">
        <v>6</v>
      </c>
      <c r="M135" s="3">
        <v>3</v>
      </c>
      <c r="N135" s="3">
        <v>1</v>
      </c>
      <c r="O135" s="3">
        <v>3</v>
      </c>
      <c r="P135" s="4">
        <v>1</v>
      </c>
      <c r="Q135" s="4">
        <v>0</v>
      </c>
      <c r="R135" s="4">
        <v>0</v>
      </c>
      <c r="S135" s="4">
        <v>3</v>
      </c>
      <c r="T135" s="4">
        <v>5</v>
      </c>
      <c r="U135">
        <v>0</v>
      </c>
      <c r="V135">
        <v>0</v>
      </c>
      <c r="W135">
        <v>0</v>
      </c>
      <c r="X135">
        <v>0</v>
      </c>
      <c r="Y135">
        <v>0</v>
      </c>
      <c r="Z135">
        <v>0</v>
      </c>
      <c r="AA135">
        <v>0</v>
      </c>
      <c r="AB135" t="s">
        <v>29</v>
      </c>
      <c r="AC135">
        <f ca="1">YEAR(TODAY())-Table1[[#This Row],[Year_Birth]]</f>
        <v>67</v>
      </c>
      <c r="AD135" t="str">
        <f ca="1">IF(Table1[[#This Row],[Age ]]&lt;=24, "18-24", IF(Table1[[#This Row],[Age ]]&lt;=34, "25-34", IF(Table1[[#This Row],[Age ]]&lt;=44, "35-44", IF(Table1[[#This Row],[Age ]]&lt;=54, "45-54", "55+"))))</f>
        <v>55+</v>
      </c>
      <c r="AE135" t="str" cm="1">
        <f t="array" ref="AE135">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35" t="str">
        <f>IF( Table1[[#This Row],[NumDealsPurchases]]=5, "&lt;5", IF(Table1[[#This Row],[NumDealsPurchases]]&lt;=10, "5-10", IF(Table1[[#This Row],[NumDealsPurchases]]&lt;=15, "10-15")))</f>
        <v>5-10</v>
      </c>
      <c r="AG135" t="str">
        <f>IF( Table1[[#This Row],[NumWebPurchases]]=5, "&lt;5", IF(Table1[[#This Row],[NumWebPurchases]]&lt;=10, "5-10", IF(Table1[[#This Row],[NumWebPurchases]]&lt;=15, "10-15",IF(Table1[[#This Row],[NumWebPurchases]]&lt;=20, "15-20",IF(Table1[[#This Row],[NumWebPurchases]]&lt;=25, "20-25",IF(Table1[[#This Row],[NumWebPurchases]]&lt;=30, "25-30"))))))</f>
        <v>5-10</v>
      </c>
      <c r="AH13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35" t="str">
        <f>IF( Table1[[#This Row],[NumStorePurchases]]=5, "&lt;5", IF(Table1[[#This Row],[NumStorePurchases]]&lt;=10, "5-10", IF(Table1[[#This Row],[NumStorePurchases]]&lt;=15, "10-15")))</f>
        <v>5-10</v>
      </c>
      <c r="AJ135" t="str">
        <f>IF( Table1[[#This Row],[NumWebVisitsMonth]]=5, "&lt;5", IF(Table1[[#This Row],[NumWebVisitsMonth]]&lt;=10, "5-10", IF(Table1[[#This Row],[NumWebVisitsMonth]]&lt;=15, "10-15",IF(Table1[[#This Row],[NumWebVisitsMonth]]&lt;=20, "15-20",IF(Table1[[#This Row],[NumWebVisitsMonth]]&lt;=25, "20-25",IF(Table1[[#This Row],[NumWebVisitsMonth]]&lt;=30, "25-30"))))))</f>
        <v>&lt;5</v>
      </c>
      <c r="AK135" t="str">
        <f>TEXT(Table1[[#This Row],[Date_Customer]],"mmm")</f>
        <v>Dec</v>
      </c>
      <c r="AL135" t="str">
        <f>TEXT(Table1[[#This Row],[Date_Customer]],"DDDD")</f>
        <v>Monday</v>
      </c>
      <c r="AM135">
        <f>YEAR(Table1[[#This Row],[Date_Customer]])</f>
        <v>2012</v>
      </c>
    </row>
    <row r="136" spans="1:39" x14ac:dyDescent="0.25">
      <c r="A136">
        <v>8996</v>
      </c>
      <c r="B136">
        <v>1957</v>
      </c>
      <c r="C136" t="s">
        <v>36</v>
      </c>
      <c r="D136" t="s">
        <v>32</v>
      </c>
      <c r="E136" s="2"/>
      <c r="F136">
        <v>2</v>
      </c>
      <c r="G136">
        <v>1</v>
      </c>
      <c r="H136" s="1">
        <v>41232</v>
      </c>
      <c r="I136">
        <v>4</v>
      </c>
      <c r="J136" s="3">
        <v>230</v>
      </c>
      <c r="K136" s="3">
        <v>42</v>
      </c>
      <c r="L136" s="3">
        <v>192</v>
      </c>
      <c r="M136" s="3">
        <v>49</v>
      </c>
      <c r="N136" s="3">
        <v>37</v>
      </c>
      <c r="O136" s="3">
        <v>53</v>
      </c>
      <c r="P136" s="4">
        <v>12</v>
      </c>
      <c r="Q136" s="4">
        <v>7</v>
      </c>
      <c r="R136" s="4">
        <v>2</v>
      </c>
      <c r="S136" s="4">
        <v>8</v>
      </c>
      <c r="T136" s="4">
        <v>9</v>
      </c>
      <c r="U136">
        <v>0</v>
      </c>
      <c r="V136">
        <v>0</v>
      </c>
      <c r="W136">
        <v>0</v>
      </c>
      <c r="X136">
        <v>0</v>
      </c>
      <c r="Y136">
        <v>0</v>
      </c>
      <c r="Z136">
        <v>0</v>
      </c>
      <c r="AA136">
        <v>0</v>
      </c>
      <c r="AB136" t="s">
        <v>38</v>
      </c>
      <c r="AC136">
        <f ca="1">YEAR(TODAY())-Table1[[#This Row],[Year_Birth]]</f>
        <v>67</v>
      </c>
      <c r="AD136" t="str">
        <f ca="1">IF(Table1[[#This Row],[Age ]]&lt;=24, "18-24", IF(Table1[[#This Row],[Age ]]&lt;=34, "25-34", IF(Table1[[#This Row],[Age ]]&lt;=44, "35-44", IF(Table1[[#This Row],[Age ]]&lt;=54, "45-54", "55+"))))</f>
        <v>55+</v>
      </c>
      <c r="AE136" t="str" cm="1">
        <f t="array" ref="AE136">IF(Table1[[#This Row],[ Income ]]&lt;=20000, "0-20000", IF(Table1[[#This Row],[ Income ]]&lt;=40000, "20000-40000", IF(Table1[[#This Row],[ Income ]] &lt;=60000, "40000-60000", IF(Table1[[#This Row],[ Income ]]&lt;=80000, "60000-80000",IF(Table1[[#This Row],[ Income ]] &lt;=100000, "80000-100000", IF(Table1[[#This Row],[ Income ]] &gt;=100000, "&gt;100000",I))))))</f>
        <v>0-20000</v>
      </c>
      <c r="AF136" t="str">
        <f>IF( Table1[[#This Row],[NumDealsPurchases]]=5, "&lt;5", IF(Table1[[#This Row],[NumDealsPurchases]]&lt;=10, "5-10", IF(Table1[[#This Row],[NumDealsPurchases]]&lt;=15, "10-15")))</f>
        <v>10-15</v>
      </c>
      <c r="AG136" t="str">
        <f>IF( Table1[[#This Row],[NumWebPurchases]]=5, "&lt;5", IF(Table1[[#This Row],[NumWebPurchases]]&lt;=10, "5-10", IF(Table1[[#This Row],[NumWebPurchases]]&lt;=15, "10-15",IF(Table1[[#This Row],[NumWebPurchases]]&lt;=20, "15-20",IF(Table1[[#This Row],[NumWebPurchases]]&lt;=25, "20-25",IF(Table1[[#This Row],[NumWebPurchases]]&lt;=30, "25-30"))))))</f>
        <v>5-10</v>
      </c>
      <c r="AH13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36" t="str">
        <f>IF( Table1[[#This Row],[NumStorePurchases]]=5, "&lt;5", IF(Table1[[#This Row],[NumStorePurchases]]&lt;=10, "5-10", IF(Table1[[#This Row],[NumStorePurchases]]&lt;=15, "10-15")))</f>
        <v>5-10</v>
      </c>
      <c r="AJ136" t="str">
        <f>IF( Table1[[#This Row],[NumWebVisitsMonth]]=5, "&lt;5", IF(Table1[[#This Row],[NumWebVisitsMonth]]&lt;=10, "5-10", IF(Table1[[#This Row],[NumWebVisitsMonth]]&lt;=15, "10-15",IF(Table1[[#This Row],[NumWebVisitsMonth]]&lt;=20, "15-20",IF(Table1[[#This Row],[NumWebVisitsMonth]]&lt;=25, "20-25",IF(Table1[[#This Row],[NumWebVisitsMonth]]&lt;=30, "25-30"))))))</f>
        <v>5-10</v>
      </c>
      <c r="AK136" t="str">
        <f>TEXT(Table1[[#This Row],[Date_Customer]],"mmm")</f>
        <v>Nov</v>
      </c>
      <c r="AL136" t="str">
        <f>TEXT(Table1[[#This Row],[Date_Customer]],"DDDD")</f>
        <v>Monday</v>
      </c>
      <c r="AM136">
        <f>YEAR(Table1[[#This Row],[Date_Customer]])</f>
        <v>2012</v>
      </c>
    </row>
    <row r="137" spans="1:39" x14ac:dyDescent="0.25">
      <c r="A137">
        <v>7233</v>
      </c>
      <c r="B137">
        <v>1972</v>
      </c>
      <c r="C137" t="s">
        <v>27</v>
      </c>
      <c r="D137" t="s">
        <v>32</v>
      </c>
      <c r="E137" s="2">
        <v>69209</v>
      </c>
      <c r="F137">
        <v>0</v>
      </c>
      <c r="G137">
        <v>0</v>
      </c>
      <c r="H137" s="1">
        <v>41169</v>
      </c>
      <c r="I137">
        <v>4</v>
      </c>
      <c r="J137" s="3">
        <v>496</v>
      </c>
      <c r="K137" s="3">
        <v>32</v>
      </c>
      <c r="L137" s="3">
        <v>849</v>
      </c>
      <c r="M137" s="3">
        <v>229</v>
      </c>
      <c r="N137" s="3">
        <v>48</v>
      </c>
      <c r="O137" s="3">
        <v>128</v>
      </c>
      <c r="P137" s="4">
        <v>2</v>
      </c>
      <c r="Q137" s="4">
        <v>5</v>
      </c>
      <c r="R137" s="4">
        <v>3</v>
      </c>
      <c r="S137" s="4">
        <v>6</v>
      </c>
      <c r="T137" s="4">
        <v>4</v>
      </c>
      <c r="U137">
        <v>0</v>
      </c>
      <c r="V137">
        <v>0</v>
      </c>
      <c r="W137">
        <v>0</v>
      </c>
      <c r="X137">
        <v>1</v>
      </c>
      <c r="Y137">
        <v>0</v>
      </c>
      <c r="Z137">
        <v>0</v>
      </c>
      <c r="AA137">
        <v>0</v>
      </c>
      <c r="AB137" t="s">
        <v>31</v>
      </c>
      <c r="AC137">
        <f ca="1">YEAR(TODAY())-Table1[[#This Row],[Year_Birth]]</f>
        <v>52</v>
      </c>
      <c r="AD137" t="str">
        <f ca="1">IF(Table1[[#This Row],[Age ]]&lt;=24, "18-24", IF(Table1[[#This Row],[Age ]]&lt;=34, "25-34", IF(Table1[[#This Row],[Age ]]&lt;=44, "35-44", IF(Table1[[#This Row],[Age ]]&lt;=54, "45-54", "55+"))))</f>
        <v>45-54</v>
      </c>
      <c r="AE137" t="str" cm="1">
        <f t="array" ref="AE137">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37" t="str">
        <f>IF( Table1[[#This Row],[NumDealsPurchases]]=5, "&lt;5", IF(Table1[[#This Row],[NumDealsPurchases]]&lt;=10, "5-10", IF(Table1[[#This Row],[NumDealsPurchases]]&lt;=15, "10-15")))</f>
        <v>5-10</v>
      </c>
      <c r="AG137" t="str">
        <f>IF( Table1[[#This Row],[NumWebPurchases]]=5, "&lt;5", IF(Table1[[#This Row],[NumWebPurchases]]&lt;=10, "5-10", IF(Table1[[#This Row],[NumWebPurchases]]&lt;=15, "10-15",IF(Table1[[#This Row],[NumWebPurchases]]&lt;=20, "15-20",IF(Table1[[#This Row],[NumWebPurchases]]&lt;=25, "20-25",IF(Table1[[#This Row],[NumWebPurchases]]&lt;=30, "25-30"))))))</f>
        <v>&lt;5</v>
      </c>
      <c r="AH13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37" t="str">
        <f>IF( Table1[[#This Row],[NumStorePurchases]]=5, "&lt;5", IF(Table1[[#This Row],[NumStorePurchases]]&lt;=10, "5-10", IF(Table1[[#This Row],[NumStorePurchases]]&lt;=15, "10-15")))</f>
        <v>5-10</v>
      </c>
      <c r="AJ137" t="str">
        <f>IF( Table1[[#This Row],[NumWebVisitsMonth]]=5, "&lt;5", IF(Table1[[#This Row],[NumWebVisitsMonth]]&lt;=10, "5-10", IF(Table1[[#This Row],[NumWebVisitsMonth]]&lt;=15, "10-15",IF(Table1[[#This Row],[NumWebVisitsMonth]]&lt;=20, "15-20",IF(Table1[[#This Row],[NumWebVisitsMonth]]&lt;=25, "20-25",IF(Table1[[#This Row],[NumWebVisitsMonth]]&lt;=30, "25-30"))))))</f>
        <v>5-10</v>
      </c>
      <c r="AK137" t="str">
        <f>TEXT(Table1[[#This Row],[Date_Customer]],"mmm")</f>
        <v>Sep</v>
      </c>
      <c r="AL137" t="str">
        <f>TEXT(Table1[[#This Row],[Date_Customer]],"DDDD")</f>
        <v>Monday</v>
      </c>
      <c r="AM137">
        <f>YEAR(Table1[[#This Row],[Date_Customer]])</f>
        <v>2012</v>
      </c>
    </row>
    <row r="138" spans="1:39" x14ac:dyDescent="0.25">
      <c r="A138">
        <v>6678</v>
      </c>
      <c r="B138">
        <v>1989</v>
      </c>
      <c r="C138" t="s">
        <v>27</v>
      </c>
      <c r="D138" t="s">
        <v>34</v>
      </c>
      <c r="E138" s="2">
        <v>31928</v>
      </c>
      <c r="F138">
        <v>1</v>
      </c>
      <c r="G138">
        <v>0</v>
      </c>
      <c r="H138" s="1">
        <v>41726</v>
      </c>
      <c r="I138">
        <v>5</v>
      </c>
      <c r="J138" s="3">
        <v>33</v>
      </c>
      <c r="K138" s="3">
        <v>4</v>
      </c>
      <c r="L138" s="3">
        <v>24</v>
      </c>
      <c r="M138" s="3">
        <v>4</v>
      </c>
      <c r="N138" s="3">
        <v>2</v>
      </c>
      <c r="O138" s="3">
        <v>5</v>
      </c>
      <c r="P138" s="4">
        <v>2</v>
      </c>
      <c r="Q138" s="4">
        <v>3</v>
      </c>
      <c r="R138" s="4">
        <v>0</v>
      </c>
      <c r="S138" s="4">
        <v>4</v>
      </c>
      <c r="T138" s="4">
        <v>7</v>
      </c>
      <c r="U138">
        <v>0</v>
      </c>
      <c r="V138">
        <v>0</v>
      </c>
      <c r="W138">
        <v>0</v>
      </c>
      <c r="X138">
        <v>0</v>
      </c>
      <c r="Y138">
        <v>0</v>
      </c>
      <c r="Z138">
        <v>0</v>
      </c>
      <c r="AA138">
        <v>0</v>
      </c>
      <c r="AB138" t="s">
        <v>39</v>
      </c>
      <c r="AC138">
        <f ca="1">YEAR(TODAY())-Table1[[#This Row],[Year_Birth]]</f>
        <v>35</v>
      </c>
      <c r="AD138" t="str">
        <f ca="1">IF(Table1[[#This Row],[Age ]]&lt;=24, "18-24", IF(Table1[[#This Row],[Age ]]&lt;=34, "25-34", IF(Table1[[#This Row],[Age ]]&lt;=44, "35-44", IF(Table1[[#This Row],[Age ]]&lt;=54, "45-54", "55+"))))</f>
        <v>35-44</v>
      </c>
      <c r="AE138" t="str" cm="1">
        <f t="array" ref="AE138">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38" t="str">
        <f>IF( Table1[[#This Row],[NumDealsPurchases]]=5, "&lt;5", IF(Table1[[#This Row],[NumDealsPurchases]]&lt;=10, "5-10", IF(Table1[[#This Row],[NumDealsPurchases]]&lt;=15, "10-15")))</f>
        <v>5-10</v>
      </c>
      <c r="AG138" t="str">
        <f>IF( Table1[[#This Row],[NumWebPurchases]]=5, "&lt;5", IF(Table1[[#This Row],[NumWebPurchases]]&lt;=10, "5-10", IF(Table1[[#This Row],[NumWebPurchases]]&lt;=15, "10-15",IF(Table1[[#This Row],[NumWebPurchases]]&lt;=20, "15-20",IF(Table1[[#This Row],[NumWebPurchases]]&lt;=25, "20-25",IF(Table1[[#This Row],[NumWebPurchases]]&lt;=30, "25-30"))))))</f>
        <v>5-10</v>
      </c>
      <c r="AH13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38" t="str">
        <f>IF( Table1[[#This Row],[NumStorePurchases]]=5, "&lt;5", IF(Table1[[#This Row],[NumStorePurchases]]&lt;=10, "5-10", IF(Table1[[#This Row],[NumStorePurchases]]&lt;=15, "10-15")))</f>
        <v>5-10</v>
      </c>
      <c r="AJ138" t="str">
        <f>IF( Table1[[#This Row],[NumWebVisitsMonth]]=5, "&lt;5", IF(Table1[[#This Row],[NumWebVisitsMonth]]&lt;=10, "5-10", IF(Table1[[#This Row],[NumWebVisitsMonth]]&lt;=15, "10-15",IF(Table1[[#This Row],[NumWebVisitsMonth]]&lt;=20, "15-20",IF(Table1[[#This Row],[NumWebVisitsMonth]]&lt;=25, "20-25",IF(Table1[[#This Row],[NumWebVisitsMonth]]&lt;=30, "25-30"))))))</f>
        <v>5-10</v>
      </c>
      <c r="AK138" t="str">
        <f>TEXT(Table1[[#This Row],[Date_Customer]],"mmm")</f>
        <v>Mar</v>
      </c>
      <c r="AL138" t="str">
        <f>TEXT(Table1[[#This Row],[Date_Customer]],"DDDD")</f>
        <v>Friday</v>
      </c>
      <c r="AM138">
        <f>YEAR(Table1[[#This Row],[Date_Customer]])</f>
        <v>2014</v>
      </c>
    </row>
    <row r="139" spans="1:39" x14ac:dyDescent="0.25">
      <c r="A139">
        <v>830</v>
      </c>
      <c r="B139">
        <v>1987</v>
      </c>
      <c r="C139" t="s">
        <v>36</v>
      </c>
      <c r="D139" t="s">
        <v>30</v>
      </c>
      <c r="E139" s="2">
        <v>74004</v>
      </c>
      <c r="F139">
        <v>0</v>
      </c>
      <c r="G139">
        <v>0</v>
      </c>
      <c r="H139" s="1">
        <v>41694</v>
      </c>
      <c r="I139">
        <v>5</v>
      </c>
      <c r="J139" s="3">
        <v>784</v>
      </c>
      <c r="K139" s="3">
        <v>48</v>
      </c>
      <c r="L139" s="3">
        <v>560</v>
      </c>
      <c r="M139" s="3">
        <v>42</v>
      </c>
      <c r="N139" s="3">
        <v>176</v>
      </c>
      <c r="O139" s="3">
        <v>48</v>
      </c>
      <c r="P139" s="4">
        <v>1</v>
      </c>
      <c r="Q139" s="4">
        <v>4</v>
      </c>
      <c r="R139" s="4">
        <v>6</v>
      </c>
      <c r="S139" s="4">
        <v>4</v>
      </c>
      <c r="T139" s="4">
        <v>3</v>
      </c>
      <c r="U139">
        <v>0</v>
      </c>
      <c r="V139">
        <v>0</v>
      </c>
      <c r="W139">
        <v>1</v>
      </c>
      <c r="X139">
        <v>1</v>
      </c>
      <c r="Y139">
        <v>0</v>
      </c>
      <c r="Z139">
        <v>1</v>
      </c>
      <c r="AA139">
        <v>0</v>
      </c>
      <c r="AB139" t="s">
        <v>39</v>
      </c>
      <c r="AC139">
        <f ca="1">YEAR(TODAY())-Table1[[#This Row],[Year_Birth]]</f>
        <v>37</v>
      </c>
      <c r="AD139" t="str">
        <f ca="1">IF(Table1[[#This Row],[Age ]]&lt;=24, "18-24", IF(Table1[[#This Row],[Age ]]&lt;=34, "25-34", IF(Table1[[#This Row],[Age ]]&lt;=44, "35-44", IF(Table1[[#This Row],[Age ]]&lt;=54, "45-54", "55+"))))</f>
        <v>35-44</v>
      </c>
      <c r="AE139" t="str" cm="1">
        <f t="array" ref="AE139">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39" t="str">
        <f>IF( Table1[[#This Row],[NumDealsPurchases]]=5, "&lt;5", IF(Table1[[#This Row],[NumDealsPurchases]]&lt;=10, "5-10", IF(Table1[[#This Row],[NumDealsPurchases]]&lt;=15, "10-15")))</f>
        <v>5-10</v>
      </c>
      <c r="AG139" t="str">
        <f>IF( Table1[[#This Row],[NumWebPurchases]]=5, "&lt;5", IF(Table1[[#This Row],[NumWebPurchases]]&lt;=10, "5-10", IF(Table1[[#This Row],[NumWebPurchases]]&lt;=15, "10-15",IF(Table1[[#This Row],[NumWebPurchases]]&lt;=20, "15-20",IF(Table1[[#This Row],[NumWebPurchases]]&lt;=25, "20-25",IF(Table1[[#This Row],[NumWebPurchases]]&lt;=30, "25-30"))))))</f>
        <v>5-10</v>
      </c>
      <c r="AH13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39" t="str">
        <f>IF( Table1[[#This Row],[NumStorePurchases]]=5, "&lt;5", IF(Table1[[#This Row],[NumStorePurchases]]&lt;=10, "5-10", IF(Table1[[#This Row],[NumStorePurchases]]&lt;=15, "10-15")))</f>
        <v>5-10</v>
      </c>
      <c r="AJ139" t="str">
        <f>IF( Table1[[#This Row],[NumWebVisitsMonth]]=5, "&lt;5", IF(Table1[[#This Row],[NumWebVisitsMonth]]&lt;=10, "5-10", IF(Table1[[#This Row],[NumWebVisitsMonth]]&lt;=15, "10-15",IF(Table1[[#This Row],[NumWebVisitsMonth]]&lt;=20, "15-20",IF(Table1[[#This Row],[NumWebVisitsMonth]]&lt;=25, "20-25",IF(Table1[[#This Row],[NumWebVisitsMonth]]&lt;=30, "25-30"))))))</f>
        <v>5-10</v>
      </c>
      <c r="AK139" t="str">
        <f>TEXT(Table1[[#This Row],[Date_Customer]],"mmm")</f>
        <v>Feb</v>
      </c>
      <c r="AL139" t="str">
        <f>TEXT(Table1[[#This Row],[Date_Customer]],"DDDD")</f>
        <v>Monday</v>
      </c>
      <c r="AM139">
        <f>YEAR(Table1[[#This Row],[Date_Customer]])</f>
        <v>2014</v>
      </c>
    </row>
    <row r="140" spans="1:39" x14ac:dyDescent="0.25">
      <c r="A140">
        <v>6365</v>
      </c>
      <c r="B140">
        <v>1987</v>
      </c>
      <c r="C140" t="s">
        <v>37</v>
      </c>
      <c r="D140" t="s">
        <v>32</v>
      </c>
      <c r="E140" s="2">
        <v>30390</v>
      </c>
      <c r="F140">
        <v>0</v>
      </c>
      <c r="G140">
        <v>0</v>
      </c>
      <c r="H140" s="1">
        <v>41519</v>
      </c>
      <c r="I140">
        <v>5</v>
      </c>
      <c r="J140" s="3">
        <v>10</v>
      </c>
      <c r="K140" s="3">
        <v>12</v>
      </c>
      <c r="L140" s="3">
        <v>12</v>
      </c>
      <c r="M140" s="3">
        <v>25</v>
      </c>
      <c r="N140" s="3">
        <v>1</v>
      </c>
      <c r="O140" s="3">
        <v>20</v>
      </c>
      <c r="P140" s="4">
        <v>1</v>
      </c>
      <c r="Q140" s="4">
        <v>2</v>
      </c>
      <c r="R140" s="4">
        <v>0</v>
      </c>
      <c r="S140" s="4">
        <v>3</v>
      </c>
      <c r="T140" s="4">
        <v>6</v>
      </c>
      <c r="U140">
        <v>0</v>
      </c>
      <c r="V140">
        <v>0</v>
      </c>
      <c r="W140">
        <v>0</v>
      </c>
      <c r="X140">
        <v>0</v>
      </c>
      <c r="Y140">
        <v>0</v>
      </c>
      <c r="Z140">
        <v>0</v>
      </c>
      <c r="AA140">
        <v>0</v>
      </c>
      <c r="AB140" t="s">
        <v>39</v>
      </c>
      <c r="AC140">
        <f ca="1">YEAR(TODAY())-Table1[[#This Row],[Year_Birth]]</f>
        <v>37</v>
      </c>
      <c r="AD140" t="str">
        <f ca="1">IF(Table1[[#This Row],[Age ]]&lt;=24, "18-24", IF(Table1[[#This Row],[Age ]]&lt;=34, "25-34", IF(Table1[[#This Row],[Age ]]&lt;=44, "35-44", IF(Table1[[#This Row],[Age ]]&lt;=54, "45-54", "55+"))))</f>
        <v>35-44</v>
      </c>
      <c r="AE140" t="str" cm="1">
        <f t="array" ref="AE140">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40" t="str">
        <f>IF( Table1[[#This Row],[NumDealsPurchases]]=5, "&lt;5", IF(Table1[[#This Row],[NumDealsPurchases]]&lt;=10, "5-10", IF(Table1[[#This Row],[NumDealsPurchases]]&lt;=15, "10-15")))</f>
        <v>5-10</v>
      </c>
      <c r="AG140" t="str">
        <f>IF( Table1[[#This Row],[NumWebPurchases]]=5, "&lt;5", IF(Table1[[#This Row],[NumWebPurchases]]&lt;=10, "5-10", IF(Table1[[#This Row],[NumWebPurchases]]&lt;=15, "10-15",IF(Table1[[#This Row],[NumWebPurchases]]&lt;=20, "15-20",IF(Table1[[#This Row],[NumWebPurchases]]&lt;=25, "20-25",IF(Table1[[#This Row],[NumWebPurchases]]&lt;=30, "25-30"))))))</f>
        <v>5-10</v>
      </c>
      <c r="AH14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40" t="str">
        <f>IF( Table1[[#This Row],[NumStorePurchases]]=5, "&lt;5", IF(Table1[[#This Row],[NumStorePurchases]]&lt;=10, "5-10", IF(Table1[[#This Row],[NumStorePurchases]]&lt;=15, "10-15")))</f>
        <v>5-10</v>
      </c>
      <c r="AJ140" t="str">
        <f>IF( Table1[[#This Row],[NumWebVisitsMonth]]=5, "&lt;5", IF(Table1[[#This Row],[NumWebVisitsMonth]]&lt;=10, "5-10", IF(Table1[[#This Row],[NumWebVisitsMonth]]&lt;=15, "10-15",IF(Table1[[#This Row],[NumWebVisitsMonth]]&lt;=20, "15-20",IF(Table1[[#This Row],[NumWebVisitsMonth]]&lt;=25, "20-25",IF(Table1[[#This Row],[NumWebVisitsMonth]]&lt;=30, "25-30"))))))</f>
        <v>5-10</v>
      </c>
      <c r="AK140" t="str">
        <f>TEXT(Table1[[#This Row],[Date_Customer]],"mmm")</f>
        <v>Sep</v>
      </c>
      <c r="AL140" t="str">
        <f>TEXT(Table1[[#This Row],[Date_Customer]],"DDDD")</f>
        <v>Monday</v>
      </c>
      <c r="AM140">
        <f>YEAR(Table1[[#This Row],[Date_Customer]])</f>
        <v>2013</v>
      </c>
    </row>
    <row r="141" spans="1:39" x14ac:dyDescent="0.25">
      <c r="A141">
        <v>6770</v>
      </c>
      <c r="B141">
        <v>1985</v>
      </c>
      <c r="C141" t="s">
        <v>27</v>
      </c>
      <c r="D141" t="s">
        <v>32</v>
      </c>
      <c r="E141" s="2">
        <v>21355</v>
      </c>
      <c r="F141">
        <v>1</v>
      </c>
      <c r="G141">
        <v>0</v>
      </c>
      <c r="H141" s="1">
        <v>41506</v>
      </c>
      <c r="I141">
        <v>5</v>
      </c>
      <c r="J141" s="3">
        <v>5</v>
      </c>
      <c r="K141" s="3">
        <v>13</v>
      </c>
      <c r="L141" s="3">
        <v>14</v>
      </c>
      <c r="M141" s="3">
        <v>0</v>
      </c>
      <c r="N141" s="3">
        <v>5</v>
      </c>
      <c r="O141" s="3">
        <v>31</v>
      </c>
      <c r="P141" s="4">
        <v>2</v>
      </c>
      <c r="Q141" s="4">
        <v>2</v>
      </c>
      <c r="R141" s="4">
        <v>1</v>
      </c>
      <c r="S141" s="4">
        <v>2</v>
      </c>
      <c r="T141" s="4">
        <v>6</v>
      </c>
      <c r="U141">
        <v>1</v>
      </c>
      <c r="V141">
        <v>0</v>
      </c>
      <c r="W141">
        <v>0</v>
      </c>
      <c r="X141">
        <v>0</v>
      </c>
      <c r="Y141">
        <v>0</v>
      </c>
      <c r="Z141">
        <v>1</v>
      </c>
      <c r="AA141">
        <v>0</v>
      </c>
      <c r="AB141" t="s">
        <v>33</v>
      </c>
      <c r="AC141">
        <f ca="1">YEAR(TODAY())-Table1[[#This Row],[Year_Birth]]</f>
        <v>39</v>
      </c>
      <c r="AD141" t="str">
        <f ca="1">IF(Table1[[#This Row],[Age ]]&lt;=24, "18-24", IF(Table1[[#This Row],[Age ]]&lt;=34, "25-34", IF(Table1[[#This Row],[Age ]]&lt;=44, "35-44", IF(Table1[[#This Row],[Age ]]&lt;=54, "45-54", "55+"))))</f>
        <v>35-44</v>
      </c>
      <c r="AE141" t="str" cm="1">
        <f t="array" ref="AE141">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41" t="str">
        <f>IF( Table1[[#This Row],[NumDealsPurchases]]=5, "&lt;5", IF(Table1[[#This Row],[NumDealsPurchases]]&lt;=10, "5-10", IF(Table1[[#This Row],[NumDealsPurchases]]&lt;=15, "10-15")))</f>
        <v>5-10</v>
      </c>
      <c r="AG141" t="str">
        <f>IF( Table1[[#This Row],[NumWebPurchases]]=5, "&lt;5", IF(Table1[[#This Row],[NumWebPurchases]]&lt;=10, "5-10", IF(Table1[[#This Row],[NumWebPurchases]]&lt;=15, "10-15",IF(Table1[[#This Row],[NumWebPurchases]]&lt;=20, "15-20",IF(Table1[[#This Row],[NumWebPurchases]]&lt;=25, "20-25",IF(Table1[[#This Row],[NumWebPurchases]]&lt;=30, "25-30"))))))</f>
        <v>5-10</v>
      </c>
      <c r="AH14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41" t="str">
        <f>IF( Table1[[#This Row],[NumStorePurchases]]=5, "&lt;5", IF(Table1[[#This Row],[NumStorePurchases]]&lt;=10, "5-10", IF(Table1[[#This Row],[NumStorePurchases]]&lt;=15, "10-15")))</f>
        <v>5-10</v>
      </c>
      <c r="AJ141" t="str">
        <f>IF( Table1[[#This Row],[NumWebVisitsMonth]]=5, "&lt;5", IF(Table1[[#This Row],[NumWebVisitsMonth]]&lt;=10, "5-10", IF(Table1[[#This Row],[NumWebVisitsMonth]]&lt;=15, "10-15",IF(Table1[[#This Row],[NumWebVisitsMonth]]&lt;=20, "15-20",IF(Table1[[#This Row],[NumWebVisitsMonth]]&lt;=25, "20-25",IF(Table1[[#This Row],[NumWebVisitsMonth]]&lt;=30, "25-30"))))))</f>
        <v>5-10</v>
      </c>
      <c r="AK141" t="str">
        <f>TEXT(Table1[[#This Row],[Date_Customer]],"mmm")</f>
        <v>Aug</v>
      </c>
      <c r="AL141" t="str">
        <f>TEXT(Table1[[#This Row],[Date_Customer]],"DDDD")</f>
        <v>Tuesday</v>
      </c>
      <c r="AM141">
        <f>YEAR(Table1[[#This Row],[Date_Customer]])</f>
        <v>2013</v>
      </c>
    </row>
    <row r="142" spans="1:39" x14ac:dyDescent="0.25">
      <c r="A142">
        <v>2261</v>
      </c>
      <c r="B142">
        <v>1969</v>
      </c>
      <c r="C142" t="s">
        <v>27</v>
      </c>
      <c r="D142" t="s">
        <v>32</v>
      </c>
      <c r="E142" s="2">
        <v>26304</v>
      </c>
      <c r="F142">
        <v>1</v>
      </c>
      <c r="G142">
        <v>0</v>
      </c>
      <c r="H142" s="1">
        <v>41448</v>
      </c>
      <c r="I142">
        <v>5</v>
      </c>
      <c r="J142" s="3">
        <v>4</v>
      </c>
      <c r="K142" s="3">
        <v>1</v>
      </c>
      <c r="L142" s="3">
        <v>5</v>
      </c>
      <c r="M142" s="3">
        <v>2</v>
      </c>
      <c r="N142" s="3">
        <v>0</v>
      </c>
      <c r="O142" s="3">
        <v>4</v>
      </c>
      <c r="P142" s="4">
        <v>1</v>
      </c>
      <c r="Q142" s="4">
        <v>1</v>
      </c>
      <c r="R142" s="4">
        <v>0</v>
      </c>
      <c r="S142" s="4">
        <v>2</v>
      </c>
      <c r="T142" s="4">
        <v>7</v>
      </c>
      <c r="U142">
        <v>0</v>
      </c>
      <c r="V142">
        <v>0</v>
      </c>
      <c r="W142">
        <v>0</v>
      </c>
      <c r="X142">
        <v>0</v>
      </c>
      <c r="Y142">
        <v>0</v>
      </c>
      <c r="Z142">
        <v>0</v>
      </c>
      <c r="AA142">
        <v>0</v>
      </c>
      <c r="AB142" t="s">
        <v>38</v>
      </c>
      <c r="AC142">
        <f ca="1">YEAR(TODAY())-Table1[[#This Row],[Year_Birth]]</f>
        <v>55</v>
      </c>
      <c r="AD142" t="str">
        <f ca="1">IF(Table1[[#This Row],[Age ]]&lt;=24, "18-24", IF(Table1[[#This Row],[Age ]]&lt;=34, "25-34", IF(Table1[[#This Row],[Age ]]&lt;=44, "35-44", IF(Table1[[#This Row],[Age ]]&lt;=54, "45-54", "55+"))))</f>
        <v>55+</v>
      </c>
      <c r="AE142" t="str" cm="1">
        <f t="array" ref="AE142">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42" t="str">
        <f>IF( Table1[[#This Row],[NumDealsPurchases]]=5, "&lt;5", IF(Table1[[#This Row],[NumDealsPurchases]]&lt;=10, "5-10", IF(Table1[[#This Row],[NumDealsPurchases]]&lt;=15, "10-15")))</f>
        <v>5-10</v>
      </c>
      <c r="AG142" t="str">
        <f>IF( Table1[[#This Row],[NumWebPurchases]]=5, "&lt;5", IF(Table1[[#This Row],[NumWebPurchases]]&lt;=10, "5-10", IF(Table1[[#This Row],[NumWebPurchases]]&lt;=15, "10-15",IF(Table1[[#This Row],[NumWebPurchases]]&lt;=20, "15-20",IF(Table1[[#This Row],[NumWebPurchases]]&lt;=25, "20-25",IF(Table1[[#This Row],[NumWebPurchases]]&lt;=30, "25-30"))))))</f>
        <v>5-10</v>
      </c>
      <c r="AH14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42" t="str">
        <f>IF( Table1[[#This Row],[NumStorePurchases]]=5, "&lt;5", IF(Table1[[#This Row],[NumStorePurchases]]&lt;=10, "5-10", IF(Table1[[#This Row],[NumStorePurchases]]&lt;=15, "10-15")))</f>
        <v>5-10</v>
      </c>
      <c r="AJ142" t="str">
        <f>IF( Table1[[#This Row],[NumWebVisitsMonth]]=5, "&lt;5", IF(Table1[[#This Row],[NumWebVisitsMonth]]&lt;=10, "5-10", IF(Table1[[#This Row],[NumWebVisitsMonth]]&lt;=15, "10-15",IF(Table1[[#This Row],[NumWebVisitsMonth]]&lt;=20, "15-20",IF(Table1[[#This Row],[NumWebVisitsMonth]]&lt;=25, "20-25",IF(Table1[[#This Row],[NumWebVisitsMonth]]&lt;=30, "25-30"))))))</f>
        <v>5-10</v>
      </c>
      <c r="AK142" t="str">
        <f>TEXT(Table1[[#This Row],[Date_Customer]],"mmm")</f>
        <v>Jun</v>
      </c>
      <c r="AL142" t="str">
        <f>TEXT(Table1[[#This Row],[Date_Customer]],"DDDD")</f>
        <v>Sunday</v>
      </c>
      <c r="AM142">
        <f>YEAR(Table1[[#This Row],[Date_Customer]])</f>
        <v>2013</v>
      </c>
    </row>
    <row r="143" spans="1:39" x14ac:dyDescent="0.25">
      <c r="A143">
        <v>1031</v>
      </c>
      <c r="B143">
        <v>1989</v>
      </c>
      <c r="C143" t="s">
        <v>37</v>
      </c>
      <c r="D143" t="s">
        <v>32</v>
      </c>
      <c r="E143" s="2">
        <v>85710</v>
      </c>
      <c r="F143">
        <v>0</v>
      </c>
      <c r="G143">
        <v>0</v>
      </c>
      <c r="H143" s="1">
        <v>41399</v>
      </c>
      <c r="I143">
        <v>5</v>
      </c>
      <c r="J143" s="3">
        <v>600</v>
      </c>
      <c r="K143" s="3">
        <v>20</v>
      </c>
      <c r="L143" s="3">
        <v>350</v>
      </c>
      <c r="M143" s="3">
        <v>29</v>
      </c>
      <c r="N143" s="3">
        <v>30</v>
      </c>
      <c r="O143" s="3">
        <v>33</v>
      </c>
      <c r="P143" s="4">
        <v>1</v>
      </c>
      <c r="Q143" s="4">
        <v>6</v>
      </c>
      <c r="R143" s="4">
        <v>9</v>
      </c>
      <c r="S143" s="4">
        <v>10</v>
      </c>
      <c r="T143" s="4">
        <v>2</v>
      </c>
      <c r="U143">
        <v>0</v>
      </c>
      <c r="V143">
        <v>0</v>
      </c>
      <c r="W143">
        <v>1</v>
      </c>
      <c r="X143">
        <v>0</v>
      </c>
      <c r="Y143">
        <v>0</v>
      </c>
      <c r="Z143">
        <v>0</v>
      </c>
      <c r="AA143">
        <v>0</v>
      </c>
      <c r="AB143" t="s">
        <v>39</v>
      </c>
      <c r="AC143">
        <f ca="1">YEAR(TODAY())-Table1[[#This Row],[Year_Birth]]</f>
        <v>35</v>
      </c>
      <c r="AD143" t="str">
        <f ca="1">IF(Table1[[#This Row],[Age ]]&lt;=24, "18-24", IF(Table1[[#This Row],[Age ]]&lt;=34, "25-34", IF(Table1[[#This Row],[Age ]]&lt;=44, "35-44", IF(Table1[[#This Row],[Age ]]&lt;=54, "45-54", "55+"))))</f>
        <v>35-44</v>
      </c>
      <c r="AE143" t="str" cm="1">
        <f t="array" ref="AE143">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143" t="str">
        <f>IF( Table1[[#This Row],[NumDealsPurchases]]=5, "&lt;5", IF(Table1[[#This Row],[NumDealsPurchases]]&lt;=10, "5-10", IF(Table1[[#This Row],[NumDealsPurchases]]&lt;=15, "10-15")))</f>
        <v>5-10</v>
      </c>
      <c r="AG143" t="str">
        <f>IF( Table1[[#This Row],[NumWebPurchases]]=5, "&lt;5", IF(Table1[[#This Row],[NumWebPurchases]]&lt;=10, "5-10", IF(Table1[[#This Row],[NumWebPurchases]]&lt;=15, "10-15",IF(Table1[[#This Row],[NumWebPurchases]]&lt;=20, "15-20",IF(Table1[[#This Row],[NumWebPurchases]]&lt;=25, "20-25",IF(Table1[[#This Row],[NumWebPurchases]]&lt;=30, "25-30"))))))</f>
        <v>5-10</v>
      </c>
      <c r="AH14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43" t="str">
        <f>IF( Table1[[#This Row],[NumStorePurchases]]=5, "&lt;5", IF(Table1[[#This Row],[NumStorePurchases]]&lt;=10, "5-10", IF(Table1[[#This Row],[NumStorePurchases]]&lt;=15, "10-15")))</f>
        <v>5-10</v>
      </c>
      <c r="AJ143" t="str">
        <f>IF( Table1[[#This Row],[NumWebVisitsMonth]]=5, "&lt;5", IF(Table1[[#This Row],[NumWebVisitsMonth]]&lt;=10, "5-10", IF(Table1[[#This Row],[NumWebVisitsMonth]]&lt;=15, "10-15",IF(Table1[[#This Row],[NumWebVisitsMonth]]&lt;=20, "15-20",IF(Table1[[#This Row],[NumWebVisitsMonth]]&lt;=25, "20-25",IF(Table1[[#This Row],[NumWebVisitsMonth]]&lt;=30, "25-30"))))))</f>
        <v>5-10</v>
      </c>
      <c r="AK143" t="str">
        <f>TEXT(Table1[[#This Row],[Date_Customer]],"mmm")</f>
        <v>May</v>
      </c>
      <c r="AL143" t="str">
        <f>TEXT(Table1[[#This Row],[Date_Customer]],"DDDD")</f>
        <v>Sunday</v>
      </c>
      <c r="AM143">
        <f>YEAR(Table1[[#This Row],[Date_Customer]])</f>
        <v>2013</v>
      </c>
    </row>
    <row r="144" spans="1:39" x14ac:dyDescent="0.25">
      <c r="A144">
        <v>10089</v>
      </c>
      <c r="B144">
        <v>1974</v>
      </c>
      <c r="C144" t="s">
        <v>27</v>
      </c>
      <c r="D144" t="s">
        <v>28</v>
      </c>
      <c r="E144" s="2">
        <v>102692</v>
      </c>
      <c r="F144">
        <v>0</v>
      </c>
      <c r="G144">
        <v>0</v>
      </c>
      <c r="H144" s="1">
        <v>41369</v>
      </c>
      <c r="I144">
        <v>5</v>
      </c>
      <c r="J144" s="3">
        <v>168</v>
      </c>
      <c r="K144" s="3">
        <v>148</v>
      </c>
      <c r="L144" s="3">
        <v>444</v>
      </c>
      <c r="M144" s="3">
        <v>32</v>
      </c>
      <c r="N144" s="3">
        <v>172</v>
      </c>
      <c r="O144" s="3">
        <v>148</v>
      </c>
      <c r="P144" s="4">
        <v>1</v>
      </c>
      <c r="Q144" s="4">
        <v>6</v>
      </c>
      <c r="R144" s="4">
        <v>9</v>
      </c>
      <c r="S144" s="4">
        <v>13</v>
      </c>
      <c r="T144" s="4">
        <v>2</v>
      </c>
      <c r="U144">
        <v>0</v>
      </c>
      <c r="V144">
        <v>1</v>
      </c>
      <c r="W144">
        <v>1</v>
      </c>
      <c r="X144">
        <v>1</v>
      </c>
      <c r="Y144">
        <v>1</v>
      </c>
      <c r="Z144">
        <v>1</v>
      </c>
      <c r="AA144">
        <v>0</v>
      </c>
      <c r="AB144" t="s">
        <v>42</v>
      </c>
      <c r="AC144">
        <f ca="1">YEAR(TODAY())-Table1[[#This Row],[Year_Birth]]</f>
        <v>50</v>
      </c>
      <c r="AD144" t="str">
        <f ca="1">IF(Table1[[#This Row],[Age ]]&lt;=24, "18-24", IF(Table1[[#This Row],[Age ]]&lt;=34, "25-34", IF(Table1[[#This Row],[Age ]]&lt;=44, "35-44", IF(Table1[[#This Row],[Age ]]&lt;=54, "45-54", "55+"))))</f>
        <v>45-54</v>
      </c>
      <c r="AE144" t="str" cm="1">
        <f t="array" ref="AE144">IF(Table1[[#This Row],[ Income ]]&lt;=20000, "0-20000", IF(Table1[[#This Row],[ Income ]]&lt;=40000, "20000-40000", IF(Table1[[#This Row],[ Income ]] &lt;=60000, "40000-60000", IF(Table1[[#This Row],[ Income ]]&lt;=80000, "60000-80000",IF(Table1[[#This Row],[ Income ]] &lt;=100000, "80000-100000", IF(Table1[[#This Row],[ Income ]] &gt;=100000, "&gt;100000",I))))))</f>
        <v>&gt;100000</v>
      </c>
      <c r="AF144" t="str">
        <f>IF( Table1[[#This Row],[NumDealsPurchases]]=5, "&lt;5", IF(Table1[[#This Row],[NumDealsPurchases]]&lt;=10, "5-10", IF(Table1[[#This Row],[NumDealsPurchases]]&lt;=15, "10-15")))</f>
        <v>5-10</v>
      </c>
      <c r="AG144" t="str">
        <f>IF( Table1[[#This Row],[NumWebPurchases]]=5, "&lt;5", IF(Table1[[#This Row],[NumWebPurchases]]&lt;=10, "5-10", IF(Table1[[#This Row],[NumWebPurchases]]&lt;=15, "10-15",IF(Table1[[#This Row],[NumWebPurchases]]&lt;=20, "15-20",IF(Table1[[#This Row],[NumWebPurchases]]&lt;=25, "20-25",IF(Table1[[#This Row],[NumWebPurchases]]&lt;=30, "25-30"))))))</f>
        <v>5-10</v>
      </c>
      <c r="AH14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44" t="str">
        <f>IF( Table1[[#This Row],[NumStorePurchases]]=5, "&lt;5", IF(Table1[[#This Row],[NumStorePurchases]]&lt;=10, "5-10", IF(Table1[[#This Row],[NumStorePurchases]]&lt;=15, "10-15")))</f>
        <v>10-15</v>
      </c>
      <c r="AJ144" t="str">
        <f>IF( Table1[[#This Row],[NumWebVisitsMonth]]=5, "&lt;5", IF(Table1[[#This Row],[NumWebVisitsMonth]]&lt;=10, "5-10", IF(Table1[[#This Row],[NumWebVisitsMonth]]&lt;=15, "10-15",IF(Table1[[#This Row],[NumWebVisitsMonth]]&lt;=20, "15-20",IF(Table1[[#This Row],[NumWebVisitsMonth]]&lt;=25, "20-25",IF(Table1[[#This Row],[NumWebVisitsMonth]]&lt;=30, "25-30"))))))</f>
        <v>5-10</v>
      </c>
      <c r="AK144" t="str">
        <f>TEXT(Table1[[#This Row],[Date_Customer]],"mmm")</f>
        <v>Apr</v>
      </c>
      <c r="AL144" t="str">
        <f>TEXT(Table1[[#This Row],[Date_Customer]],"DDDD")</f>
        <v>Friday</v>
      </c>
      <c r="AM144">
        <f>YEAR(Table1[[#This Row],[Date_Customer]])</f>
        <v>2013</v>
      </c>
    </row>
    <row r="145" spans="1:39" x14ac:dyDescent="0.25">
      <c r="A145">
        <v>9256</v>
      </c>
      <c r="B145">
        <v>1971</v>
      </c>
      <c r="C145" t="s">
        <v>27</v>
      </c>
      <c r="D145" t="s">
        <v>30</v>
      </c>
      <c r="E145" s="2">
        <v>58350</v>
      </c>
      <c r="F145">
        <v>0</v>
      </c>
      <c r="G145">
        <v>1</v>
      </c>
      <c r="H145" s="1">
        <v>41278</v>
      </c>
      <c r="I145">
        <v>5</v>
      </c>
      <c r="J145" s="3">
        <v>493</v>
      </c>
      <c r="K145" s="3">
        <v>26</v>
      </c>
      <c r="L145" s="3">
        <v>206</v>
      </c>
      <c r="M145" s="3">
        <v>116</v>
      </c>
      <c r="N145" s="3">
        <v>80</v>
      </c>
      <c r="O145" s="3">
        <v>80</v>
      </c>
      <c r="P145" s="4">
        <v>4</v>
      </c>
      <c r="Q145" s="4">
        <v>8</v>
      </c>
      <c r="R145" s="4">
        <v>3</v>
      </c>
      <c r="S145" s="4">
        <v>12</v>
      </c>
      <c r="T145" s="4">
        <v>6</v>
      </c>
      <c r="U145">
        <v>0</v>
      </c>
      <c r="V145">
        <v>0</v>
      </c>
      <c r="W145">
        <v>0</v>
      </c>
      <c r="X145">
        <v>0</v>
      </c>
      <c r="Y145">
        <v>0</v>
      </c>
      <c r="Z145">
        <v>0</v>
      </c>
      <c r="AA145">
        <v>0</v>
      </c>
      <c r="AB145" t="s">
        <v>29</v>
      </c>
      <c r="AC145">
        <f ca="1">YEAR(TODAY())-Table1[[#This Row],[Year_Birth]]</f>
        <v>53</v>
      </c>
      <c r="AD145" t="str">
        <f ca="1">IF(Table1[[#This Row],[Age ]]&lt;=24, "18-24", IF(Table1[[#This Row],[Age ]]&lt;=34, "25-34", IF(Table1[[#This Row],[Age ]]&lt;=44, "35-44", IF(Table1[[#This Row],[Age ]]&lt;=54, "45-54", "55+"))))</f>
        <v>45-54</v>
      </c>
      <c r="AE145" t="str" cm="1">
        <f t="array" ref="AE145">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45" t="str">
        <f>IF( Table1[[#This Row],[NumDealsPurchases]]=5, "&lt;5", IF(Table1[[#This Row],[NumDealsPurchases]]&lt;=10, "5-10", IF(Table1[[#This Row],[NumDealsPurchases]]&lt;=15, "10-15")))</f>
        <v>5-10</v>
      </c>
      <c r="AG145" t="str">
        <f>IF( Table1[[#This Row],[NumWebPurchases]]=5, "&lt;5", IF(Table1[[#This Row],[NumWebPurchases]]&lt;=10, "5-10", IF(Table1[[#This Row],[NumWebPurchases]]&lt;=15, "10-15",IF(Table1[[#This Row],[NumWebPurchases]]&lt;=20, "15-20",IF(Table1[[#This Row],[NumWebPurchases]]&lt;=25, "20-25",IF(Table1[[#This Row],[NumWebPurchases]]&lt;=30, "25-30"))))))</f>
        <v>5-10</v>
      </c>
      <c r="AH14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45" t="str">
        <f>IF( Table1[[#This Row],[NumStorePurchases]]=5, "&lt;5", IF(Table1[[#This Row],[NumStorePurchases]]&lt;=10, "5-10", IF(Table1[[#This Row],[NumStorePurchases]]&lt;=15, "10-15")))</f>
        <v>10-15</v>
      </c>
      <c r="AJ145" t="str">
        <f>IF( Table1[[#This Row],[NumWebVisitsMonth]]=5, "&lt;5", IF(Table1[[#This Row],[NumWebVisitsMonth]]&lt;=10, "5-10", IF(Table1[[#This Row],[NumWebVisitsMonth]]&lt;=15, "10-15",IF(Table1[[#This Row],[NumWebVisitsMonth]]&lt;=20, "15-20",IF(Table1[[#This Row],[NumWebVisitsMonth]]&lt;=25, "20-25",IF(Table1[[#This Row],[NumWebVisitsMonth]]&lt;=30, "25-30"))))))</f>
        <v>5-10</v>
      </c>
      <c r="AK145" t="str">
        <f>TEXT(Table1[[#This Row],[Date_Customer]],"mmm")</f>
        <v>Jan</v>
      </c>
      <c r="AL145" t="str">
        <f>TEXT(Table1[[#This Row],[Date_Customer]],"DDDD")</f>
        <v>Friday</v>
      </c>
      <c r="AM145">
        <f>YEAR(Table1[[#This Row],[Date_Customer]])</f>
        <v>2013</v>
      </c>
    </row>
    <row r="146" spans="1:39" x14ac:dyDescent="0.25">
      <c r="A146">
        <v>10641</v>
      </c>
      <c r="B146">
        <v>1978</v>
      </c>
      <c r="C146" t="s">
        <v>27</v>
      </c>
      <c r="D146" t="s">
        <v>30</v>
      </c>
      <c r="E146" s="2">
        <v>7500</v>
      </c>
      <c r="F146">
        <v>1</v>
      </c>
      <c r="G146">
        <v>1</v>
      </c>
      <c r="H146" s="1">
        <v>41270</v>
      </c>
      <c r="I146">
        <v>5</v>
      </c>
      <c r="J146" s="3">
        <v>6</v>
      </c>
      <c r="K146" s="3">
        <v>5</v>
      </c>
      <c r="L146" s="3">
        <v>4</v>
      </c>
      <c r="M146" s="3">
        <v>13</v>
      </c>
      <c r="N146" s="3">
        <v>4</v>
      </c>
      <c r="O146" s="3">
        <v>25</v>
      </c>
      <c r="P146" s="4">
        <v>4</v>
      </c>
      <c r="Q146" s="4">
        <v>2</v>
      </c>
      <c r="R146" s="4">
        <v>1</v>
      </c>
      <c r="S146" s="4">
        <v>3</v>
      </c>
      <c r="T146" s="4">
        <v>6</v>
      </c>
      <c r="U146">
        <v>0</v>
      </c>
      <c r="V146">
        <v>0</v>
      </c>
      <c r="W146">
        <v>0</v>
      </c>
      <c r="X146">
        <v>0</v>
      </c>
      <c r="Y146">
        <v>0</v>
      </c>
      <c r="Z146">
        <v>0</v>
      </c>
      <c r="AA146">
        <v>0</v>
      </c>
      <c r="AB146" t="s">
        <v>29</v>
      </c>
      <c r="AC146">
        <f ca="1">YEAR(TODAY())-Table1[[#This Row],[Year_Birth]]</f>
        <v>46</v>
      </c>
      <c r="AD146" t="str">
        <f ca="1">IF(Table1[[#This Row],[Age ]]&lt;=24, "18-24", IF(Table1[[#This Row],[Age ]]&lt;=34, "25-34", IF(Table1[[#This Row],[Age ]]&lt;=44, "35-44", IF(Table1[[#This Row],[Age ]]&lt;=54, "45-54", "55+"))))</f>
        <v>45-54</v>
      </c>
      <c r="AE146" t="str" cm="1">
        <f t="array" ref="AE146">IF(Table1[[#This Row],[ Income ]]&lt;=20000, "0-20000", IF(Table1[[#This Row],[ Income ]]&lt;=40000, "20000-40000", IF(Table1[[#This Row],[ Income ]] &lt;=60000, "40000-60000", IF(Table1[[#This Row],[ Income ]]&lt;=80000, "60000-80000",IF(Table1[[#This Row],[ Income ]] &lt;=100000, "80000-100000", IF(Table1[[#This Row],[ Income ]] &gt;=100000, "&gt;100000",I))))))</f>
        <v>0-20000</v>
      </c>
      <c r="AF146" t="str">
        <f>IF( Table1[[#This Row],[NumDealsPurchases]]=5, "&lt;5", IF(Table1[[#This Row],[NumDealsPurchases]]&lt;=10, "5-10", IF(Table1[[#This Row],[NumDealsPurchases]]&lt;=15, "10-15")))</f>
        <v>5-10</v>
      </c>
      <c r="AG146" t="str">
        <f>IF( Table1[[#This Row],[NumWebPurchases]]=5, "&lt;5", IF(Table1[[#This Row],[NumWebPurchases]]&lt;=10, "5-10", IF(Table1[[#This Row],[NumWebPurchases]]&lt;=15, "10-15",IF(Table1[[#This Row],[NumWebPurchases]]&lt;=20, "15-20",IF(Table1[[#This Row],[NumWebPurchases]]&lt;=25, "20-25",IF(Table1[[#This Row],[NumWebPurchases]]&lt;=30, "25-30"))))))</f>
        <v>5-10</v>
      </c>
      <c r="AH14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46" t="str">
        <f>IF( Table1[[#This Row],[NumStorePurchases]]=5, "&lt;5", IF(Table1[[#This Row],[NumStorePurchases]]&lt;=10, "5-10", IF(Table1[[#This Row],[NumStorePurchases]]&lt;=15, "10-15")))</f>
        <v>5-10</v>
      </c>
      <c r="AJ146" t="str">
        <f>IF( Table1[[#This Row],[NumWebVisitsMonth]]=5, "&lt;5", IF(Table1[[#This Row],[NumWebVisitsMonth]]&lt;=10, "5-10", IF(Table1[[#This Row],[NumWebVisitsMonth]]&lt;=15, "10-15",IF(Table1[[#This Row],[NumWebVisitsMonth]]&lt;=20, "15-20",IF(Table1[[#This Row],[NumWebVisitsMonth]]&lt;=25, "20-25",IF(Table1[[#This Row],[NumWebVisitsMonth]]&lt;=30, "25-30"))))))</f>
        <v>5-10</v>
      </c>
      <c r="AK146" t="str">
        <f>TEXT(Table1[[#This Row],[Date_Customer]],"mmm")</f>
        <v>Dec</v>
      </c>
      <c r="AL146" t="str">
        <f>TEXT(Table1[[#This Row],[Date_Customer]],"DDDD")</f>
        <v>Thursday</v>
      </c>
      <c r="AM146">
        <f>YEAR(Table1[[#This Row],[Date_Customer]])</f>
        <v>2012</v>
      </c>
    </row>
    <row r="147" spans="1:39" x14ac:dyDescent="0.25">
      <c r="A147">
        <v>624</v>
      </c>
      <c r="B147">
        <v>1984</v>
      </c>
      <c r="C147" t="s">
        <v>40</v>
      </c>
      <c r="D147" t="s">
        <v>30</v>
      </c>
      <c r="E147" s="2">
        <v>18890</v>
      </c>
      <c r="F147">
        <v>0</v>
      </c>
      <c r="G147">
        <v>0</v>
      </c>
      <c r="H147" s="1">
        <v>41223</v>
      </c>
      <c r="I147">
        <v>5</v>
      </c>
      <c r="J147" s="3">
        <v>6</v>
      </c>
      <c r="K147" s="3">
        <v>4</v>
      </c>
      <c r="L147" s="3">
        <v>1</v>
      </c>
      <c r="M147" s="3">
        <v>7</v>
      </c>
      <c r="N147" s="3">
        <v>2</v>
      </c>
      <c r="O147" s="3">
        <v>15</v>
      </c>
      <c r="P147" s="4">
        <v>1</v>
      </c>
      <c r="Q147" s="4">
        <v>0</v>
      </c>
      <c r="R147" s="4">
        <v>1</v>
      </c>
      <c r="S147" s="4">
        <v>2</v>
      </c>
      <c r="T147" s="4">
        <v>6</v>
      </c>
      <c r="U147">
        <v>1</v>
      </c>
      <c r="V147">
        <v>0</v>
      </c>
      <c r="W147">
        <v>0</v>
      </c>
      <c r="X147">
        <v>0</v>
      </c>
      <c r="Y147">
        <v>0</v>
      </c>
      <c r="Z147">
        <v>1</v>
      </c>
      <c r="AA147">
        <v>0</v>
      </c>
      <c r="AB147" t="s">
        <v>42</v>
      </c>
      <c r="AC147">
        <f ca="1">YEAR(TODAY())-Table1[[#This Row],[Year_Birth]]</f>
        <v>40</v>
      </c>
      <c r="AD147" t="str">
        <f ca="1">IF(Table1[[#This Row],[Age ]]&lt;=24, "18-24", IF(Table1[[#This Row],[Age ]]&lt;=34, "25-34", IF(Table1[[#This Row],[Age ]]&lt;=44, "35-44", IF(Table1[[#This Row],[Age ]]&lt;=54, "45-54", "55+"))))</f>
        <v>35-44</v>
      </c>
      <c r="AE147" t="str" cm="1">
        <f t="array" ref="AE147">IF(Table1[[#This Row],[ Income ]]&lt;=20000, "0-20000", IF(Table1[[#This Row],[ Income ]]&lt;=40000, "20000-40000", IF(Table1[[#This Row],[ Income ]] &lt;=60000, "40000-60000", IF(Table1[[#This Row],[ Income ]]&lt;=80000, "60000-80000",IF(Table1[[#This Row],[ Income ]] &lt;=100000, "80000-100000", IF(Table1[[#This Row],[ Income ]] &gt;=100000, "&gt;100000",I))))))</f>
        <v>0-20000</v>
      </c>
      <c r="AF147" t="str">
        <f>IF( Table1[[#This Row],[NumDealsPurchases]]=5, "&lt;5", IF(Table1[[#This Row],[NumDealsPurchases]]&lt;=10, "5-10", IF(Table1[[#This Row],[NumDealsPurchases]]&lt;=15, "10-15")))</f>
        <v>5-10</v>
      </c>
      <c r="AG147" t="str">
        <f>IF( Table1[[#This Row],[NumWebPurchases]]=5, "&lt;5", IF(Table1[[#This Row],[NumWebPurchases]]&lt;=10, "5-10", IF(Table1[[#This Row],[NumWebPurchases]]&lt;=15, "10-15",IF(Table1[[#This Row],[NumWebPurchases]]&lt;=20, "15-20",IF(Table1[[#This Row],[NumWebPurchases]]&lt;=25, "20-25",IF(Table1[[#This Row],[NumWebPurchases]]&lt;=30, "25-30"))))))</f>
        <v>5-10</v>
      </c>
      <c r="AH14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47" t="str">
        <f>IF( Table1[[#This Row],[NumStorePurchases]]=5, "&lt;5", IF(Table1[[#This Row],[NumStorePurchases]]&lt;=10, "5-10", IF(Table1[[#This Row],[NumStorePurchases]]&lt;=15, "10-15")))</f>
        <v>5-10</v>
      </c>
      <c r="AJ147" t="str">
        <f>IF( Table1[[#This Row],[NumWebVisitsMonth]]=5, "&lt;5", IF(Table1[[#This Row],[NumWebVisitsMonth]]&lt;=10, "5-10", IF(Table1[[#This Row],[NumWebVisitsMonth]]&lt;=15, "10-15",IF(Table1[[#This Row],[NumWebVisitsMonth]]&lt;=20, "15-20",IF(Table1[[#This Row],[NumWebVisitsMonth]]&lt;=25, "20-25",IF(Table1[[#This Row],[NumWebVisitsMonth]]&lt;=30, "25-30"))))))</f>
        <v>5-10</v>
      </c>
      <c r="AK147" t="str">
        <f>TEXT(Table1[[#This Row],[Date_Customer]],"mmm")</f>
        <v>Nov</v>
      </c>
      <c r="AL147" t="str">
        <f>TEXT(Table1[[#This Row],[Date_Customer]],"DDDD")</f>
        <v>Saturday</v>
      </c>
      <c r="AM147">
        <f>YEAR(Table1[[#This Row],[Date_Customer]])</f>
        <v>2012</v>
      </c>
    </row>
    <row r="148" spans="1:39" x14ac:dyDescent="0.25">
      <c r="A148">
        <v>4211</v>
      </c>
      <c r="B148">
        <v>1986</v>
      </c>
      <c r="C148" t="s">
        <v>43</v>
      </c>
      <c r="D148" t="s">
        <v>32</v>
      </c>
      <c r="E148" s="2">
        <v>20425</v>
      </c>
      <c r="F148">
        <v>1</v>
      </c>
      <c r="G148">
        <v>0</v>
      </c>
      <c r="H148" s="1">
        <v>41211</v>
      </c>
      <c r="I148">
        <v>5</v>
      </c>
      <c r="J148" s="3">
        <v>4</v>
      </c>
      <c r="K148" s="3">
        <v>12</v>
      </c>
      <c r="L148" s="3">
        <v>5</v>
      </c>
      <c r="M148" s="3">
        <v>3</v>
      </c>
      <c r="N148" s="3">
        <v>16</v>
      </c>
      <c r="O148" s="3">
        <v>17</v>
      </c>
      <c r="P148" s="4">
        <v>2</v>
      </c>
      <c r="Q148" s="4">
        <v>2</v>
      </c>
      <c r="R148" s="4">
        <v>0</v>
      </c>
      <c r="S148" s="4">
        <v>3</v>
      </c>
      <c r="T148" s="4">
        <v>7</v>
      </c>
      <c r="U148">
        <v>0</v>
      </c>
      <c r="V148">
        <v>0</v>
      </c>
      <c r="W148">
        <v>0</v>
      </c>
      <c r="X148">
        <v>0</v>
      </c>
      <c r="Y148">
        <v>0</v>
      </c>
      <c r="Z148">
        <v>0</v>
      </c>
      <c r="AA148">
        <v>0</v>
      </c>
      <c r="AB148" t="s">
        <v>31</v>
      </c>
      <c r="AC148">
        <f ca="1">YEAR(TODAY())-Table1[[#This Row],[Year_Birth]]</f>
        <v>38</v>
      </c>
      <c r="AD148" t="str">
        <f ca="1">IF(Table1[[#This Row],[Age ]]&lt;=24, "18-24", IF(Table1[[#This Row],[Age ]]&lt;=34, "25-34", IF(Table1[[#This Row],[Age ]]&lt;=44, "35-44", IF(Table1[[#This Row],[Age ]]&lt;=54, "45-54", "55+"))))</f>
        <v>35-44</v>
      </c>
      <c r="AE148" t="str" cm="1">
        <f t="array" ref="AE148">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48" t="str">
        <f>IF( Table1[[#This Row],[NumDealsPurchases]]=5, "&lt;5", IF(Table1[[#This Row],[NumDealsPurchases]]&lt;=10, "5-10", IF(Table1[[#This Row],[NumDealsPurchases]]&lt;=15, "10-15")))</f>
        <v>5-10</v>
      </c>
      <c r="AG148" t="str">
        <f>IF( Table1[[#This Row],[NumWebPurchases]]=5, "&lt;5", IF(Table1[[#This Row],[NumWebPurchases]]&lt;=10, "5-10", IF(Table1[[#This Row],[NumWebPurchases]]&lt;=15, "10-15",IF(Table1[[#This Row],[NumWebPurchases]]&lt;=20, "15-20",IF(Table1[[#This Row],[NumWebPurchases]]&lt;=25, "20-25",IF(Table1[[#This Row],[NumWebPurchases]]&lt;=30, "25-30"))))))</f>
        <v>5-10</v>
      </c>
      <c r="AH14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48" t="str">
        <f>IF( Table1[[#This Row],[NumStorePurchases]]=5, "&lt;5", IF(Table1[[#This Row],[NumStorePurchases]]&lt;=10, "5-10", IF(Table1[[#This Row],[NumStorePurchases]]&lt;=15, "10-15")))</f>
        <v>5-10</v>
      </c>
      <c r="AJ148" t="str">
        <f>IF( Table1[[#This Row],[NumWebVisitsMonth]]=5, "&lt;5", IF(Table1[[#This Row],[NumWebVisitsMonth]]&lt;=10, "5-10", IF(Table1[[#This Row],[NumWebVisitsMonth]]&lt;=15, "10-15",IF(Table1[[#This Row],[NumWebVisitsMonth]]&lt;=20, "15-20",IF(Table1[[#This Row],[NumWebVisitsMonth]]&lt;=25, "20-25",IF(Table1[[#This Row],[NumWebVisitsMonth]]&lt;=30, "25-30"))))))</f>
        <v>5-10</v>
      </c>
      <c r="AK148" t="str">
        <f>TEXT(Table1[[#This Row],[Date_Customer]],"mmm")</f>
        <v>Oct</v>
      </c>
      <c r="AL148" t="str">
        <f>TEXT(Table1[[#This Row],[Date_Customer]],"DDDD")</f>
        <v>Monday</v>
      </c>
      <c r="AM148">
        <f>YEAR(Table1[[#This Row],[Date_Customer]])</f>
        <v>2012</v>
      </c>
    </row>
    <row r="149" spans="1:39" x14ac:dyDescent="0.25">
      <c r="A149">
        <v>1407</v>
      </c>
      <c r="B149">
        <v>1986</v>
      </c>
      <c r="C149" t="s">
        <v>43</v>
      </c>
      <c r="D149" t="s">
        <v>32</v>
      </c>
      <c r="E149" s="2">
        <v>20425</v>
      </c>
      <c r="F149">
        <v>1</v>
      </c>
      <c r="G149">
        <v>0</v>
      </c>
      <c r="H149" s="1">
        <v>41211</v>
      </c>
      <c r="I149">
        <v>5</v>
      </c>
      <c r="J149" s="3">
        <v>4</v>
      </c>
      <c r="K149" s="3">
        <v>12</v>
      </c>
      <c r="L149" s="3">
        <v>5</v>
      </c>
      <c r="M149" s="3">
        <v>3</v>
      </c>
      <c r="N149" s="3">
        <v>16</v>
      </c>
      <c r="O149" s="3">
        <v>17</v>
      </c>
      <c r="P149" s="4">
        <v>2</v>
      </c>
      <c r="Q149" s="4">
        <v>2</v>
      </c>
      <c r="R149" s="4">
        <v>0</v>
      </c>
      <c r="S149" s="4">
        <v>3</v>
      </c>
      <c r="T149" s="4">
        <v>7</v>
      </c>
      <c r="U149">
        <v>0</v>
      </c>
      <c r="V149">
        <v>0</v>
      </c>
      <c r="W149">
        <v>0</v>
      </c>
      <c r="X149">
        <v>0</v>
      </c>
      <c r="Y149">
        <v>0</v>
      </c>
      <c r="Z149">
        <v>0</v>
      </c>
      <c r="AA149">
        <v>0</v>
      </c>
      <c r="AB149" t="s">
        <v>38</v>
      </c>
      <c r="AC149">
        <f ca="1">YEAR(TODAY())-Table1[[#This Row],[Year_Birth]]</f>
        <v>38</v>
      </c>
      <c r="AD149" t="str">
        <f ca="1">IF(Table1[[#This Row],[Age ]]&lt;=24, "18-24", IF(Table1[[#This Row],[Age ]]&lt;=34, "25-34", IF(Table1[[#This Row],[Age ]]&lt;=44, "35-44", IF(Table1[[#This Row],[Age ]]&lt;=54, "45-54", "55+"))))</f>
        <v>35-44</v>
      </c>
      <c r="AE149" t="str" cm="1">
        <f t="array" ref="AE149">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49" t="str">
        <f>IF( Table1[[#This Row],[NumDealsPurchases]]=5, "&lt;5", IF(Table1[[#This Row],[NumDealsPurchases]]&lt;=10, "5-10", IF(Table1[[#This Row],[NumDealsPurchases]]&lt;=15, "10-15")))</f>
        <v>5-10</v>
      </c>
      <c r="AG149" t="str">
        <f>IF( Table1[[#This Row],[NumWebPurchases]]=5, "&lt;5", IF(Table1[[#This Row],[NumWebPurchases]]&lt;=10, "5-10", IF(Table1[[#This Row],[NumWebPurchases]]&lt;=15, "10-15",IF(Table1[[#This Row],[NumWebPurchases]]&lt;=20, "15-20",IF(Table1[[#This Row],[NumWebPurchases]]&lt;=25, "20-25",IF(Table1[[#This Row],[NumWebPurchases]]&lt;=30, "25-30"))))))</f>
        <v>5-10</v>
      </c>
      <c r="AH14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49" t="str">
        <f>IF( Table1[[#This Row],[NumStorePurchases]]=5, "&lt;5", IF(Table1[[#This Row],[NumStorePurchases]]&lt;=10, "5-10", IF(Table1[[#This Row],[NumStorePurchases]]&lt;=15, "10-15")))</f>
        <v>5-10</v>
      </c>
      <c r="AJ149" t="str">
        <f>IF( Table1[[#This Row],[NumWebVisitsMonth]]=5, "&lt;5", IF(Table1[[#This Row],[NumWebVisitsMonth]]&lt;=10, "5-10", IF(Table1[[#This Row],[NumWebVisitsMonth]]&lt;=15, "10-15",IF(Table1[[#This Row],[NumWebVisitsMonth]]&lt;=20, "15-20",IF(Table1[[#This Row],[NumWebVisitsMonth]]&lt;=25, "20-25",IF(Table1[[#This Row],[NumWebVisitsMonth]]&lt;=30, "25-30"))))))</f>
        <v>5-10</v>
      </c>
      <c r="AK149" t="str">
        <f>TEXT(Table1[[#This Row],[Date_Customer]],"mmm")</f>
        <v>Oct</v>
      </c>
      <c r="AL149" t="str">
        <f>TEXT(Table1[[#This Row],[Date_Customer]],"DDDD")</f>
        <v>Monday</v>
      </c>
      <c r="AM149">
        <f>YEAR(Table1[[#This Row],[Date_Customer]])</f>
        <v>2012</v>
      </c>
    </row>
    <row r="150" spans="1:39" x14ac:dyDescent="0.25">
      <c r="A150">
        <v>10356</v>
      </c>
      <c r="B150">
        <v>1957</v>
      </c>
      <c r="C150" t="s">
        <v>36</v>
      </c>
      <c r="D150" t="s">
        <v>28</v>
      </c>
      <c r="E150" s="2">
        <v>41437</v>
      </c>
      <c r="F150">
        <v>1</v>
      </c>
      <c r="G150">
        <v>1</v>
      </c>
      <c r="H150" s="1">
        <v>41174</v>
      </c>
      <c r="I150">
        <v>5</v>
      </c>
      <c r="J150" s="3">
        <v>29</v>
      </c>
      <c r="K150" s="3">
        <v>0</v>
      </c>
      <c r="L150" s="3">
        <v>2</v>
      </c>
      <c r="M150" s="3">
        <v>0</v>
      </c>
      <c r="N150" s="3">
        <v>0</v>
      </c>
      <c r="O150" s="3">
        <v>1</v>
      </c>
      <c r="P150" s="4">
        <v>1</v>
      </c>
      <c r="Q150" s="4">
        <v>1</v>
      </c>
      <c r="R150" s="4">
        <v>0</v>
      </c>
      <c r="S150" s="4">
        <v>3</v>
      </c>
      <c r="T150" s="4">
        <v>7</v>
      </c>
      <c r="U150">
        <v>0</v>
      </c>
      <c r="V150">
        <v>0</v>
      </c>
      <c r="W150">
        <v>0</v>
      </c>
      <c r="X150">
        <v>0</v>
      </c>
      <c r="Y150">
        <v>0</v>
      </c>
      <c r="Z150">
        <v>0</v>
      </c>
      <c r="AA150">
        <v>0</v>
      </c>
      <c r="AB150" t="s">
        <v>29</v>
      </c>
      <c r="AC150">
        <f ca="1">YEAR(TODAY())-Table1[[#This Row],[Year_Birth]]</f>
        <v>67</v>
      </c>
      <c r="AD150" t="str">
        <f ca="1">IF(Table1[[#This Row],[Age ]]&lt;=24, "18-24", IF(Table1[[#This Row],[Age ]]&lt;=34, "25-34", IF(Table1[[#This Row],[Age ]]&lt;=44, "35-44", IF(Table1[[#This Row],[Age ]]&lt;=54, "45-54", "55+"))))</f>
        <v>55+</v>
      </c>
      <c r="AE150" t="str" cm="1">
        <f t="array" ref="AE150">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50" t="str">
        <f>IF( Table1[[#This Row],[NumDealsPurchases]]=5, "&lt;5", IF(Table1[[#This Row],[NumDealsPurchases]]&lt;=10, "5-10", IF(Table1[[#This Row],[NumDealsPurchases]]&lt;=15, "10-15")))</f>
        <v>5-10</v>
      </c>
      <c r="AG150" t="str">
        <f>IF( Table1[[#This Row],[NumWebPurchases]]=5, "&lt;5", IF(Table1[[#This Row],[NumWebPurchases]]&lt;=10, "5-10", IF(Table1[[#This Row],[NumWebPurchases]]&lt;=15, "10-15",IF(Table1[[#This Row],[NumWebPurchases]]&lt;=20, "15-20",IF(Table1[[#This Row],[NumWebPurchases]]&lt;=25, "20-25",IF(Table1[[#This Row],[NumWebPurchases]]&lt;=30, "25-30"))))))</f>
        <v>5-10</v>
      </c>
      <c r="AH15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50" t="str">
        <f>IF( Table1[[#This Row],[NumStorePurchases]]=5, "&lt;5", IF(Table1[[#This Row],[NumStorePurchases]]&lt;=10, "5-10", IF(Table1[[#This Row],[NumStorePurchases]]&lt;=15, "10-15")))</f>
        <v>5-10</v>
      </c>
      <c r="AJ150" t="str">
        <f>IF( Table1[[#This Row],[NumWebVisitsMonth]]=5, "&lt;5", IF(Table1[[#This Row],[NumWebVisitsMonth]]&lt;=10, "5-10", IF(Table1[[#This Row],[NumWebVisitsMonth]]&lt;=15, "10-15",IF(Table1[[#This Row],[NumWebVisitsMonth]]&lt;=20, "15-20",IF(Table1[[#This Row],[NumWebVisitsMonth]]&lt;=25, "20-25",IF(Table1[[#This Row],[NumWebVisitsMonth]]&lt;=30, "25-30"))))))</f>
        <v>5-10</v>
      </c>
      <c r="AK150" t="str">
        <f>TEXT(Table1[[#This Row],[Date_Customer]],"mmm")</f>
        <v>Sep</v>
      </c>
      <c r="AL150" t="str">
        <f>TEXT(Table1[[#This Row],[Date_Customer]],"DDDD")</f>
        <v>Saturday</v>
      </c>
      <c r="AM150">
        <f>YEAR(Table1[[#This Row],[Date_Customer]])</f>
        <v>2012</v>
      </c>
    </row>
    <row r="151" spans="1:39" x14ac:dyDescent="0.25">
      <c r="A151">
        <v>9323</v>
      </c>
      <c r="B151">
        <v>1949</v>
      </c>
      <c r="C151" t="s">
        <v>40</v>
      </c>
      <c r="D151" t="s">
        <v>34</v>
      </c>
      <c r="E151" s="2">
        <v>49912</v>
      </c>
      <c r="F151">
        <v>0</v>
      </c>
      <c r="G151">
        <v>1</v>
      </c>
      <c r="H151" s="1">
        <v>41159</v>
      </c>
      <c r="I151">
        <v>5</v>
      </c>
      <c r="J151" s="3">
        <v>520</v>
      </c>
      <c r="K151" s="3">
        <v>8</v>
      </c>
      <c r="L151" s="3">
        <v>223</v>
      </c>
      <c r="M151" s="3">
        <v>32</v>
      </c>
      <c r="N151" s="3">
        <v>49</v>
      </c>
      <c r="O151" s="3">
        <v>42</v>
      </c>
      <c r="P151" s="4">
        <v>4</v>
      </c>
      <c r="Q151" s="4">
        <v>10</v>
      </c>
      <c r="R151" s="4">
        <v>5</v>
      </c>
      <c r="S151" s="4">
        <v>7</v>
      </c>
      <c r="T151" s="4">
        <v>8</v>
      </c>
      <c r="U151">
        <v>1</v>
      </c>
      <c r="V151">
        <v>0</v>
      </c>
      <c r="W151">
        <v>0</v>
      </c>
      <c r="X151">
        <v>0</v>
      </c>
      <c r="Y151">
        <v>0</v>
      </c>
      <c r="Z151">
        <v>1</v>
      </c>
      <c r="AA151">
        <v>0</v>
      </c>
      <c r="AB151" t="s">
        <v>45</v>
      </c>
      <c r="AC151">
        <f ca="1">YEAR(TODAY())-Table1[[#This Row],[Year_Birth]]</f>
        <v>75</v>
      </c>
      <c r="AD151" t="str">
        <f ca="1">IF(Table1[[#This Row],[Age ]]&lt;=24, "18-24", IF(Table1[[#This Row],[Age ]]&lt;=34, "25-34", IF(Table1[[#This Row],[Age ]]&lt;=44, "35-44", IF(Table1[[#This Row],[Age ]]&lt;=54, "45-54", "55+"))))</f>
        <v>55+</v>
      </c>
      <c r="AE151" t="str" cm="1">
        <f t="array" ref="AE151">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51" t="str">
        <f>IF( Table1[[#This Row],[NumDealsPurchases]]=5, "&lt;5", IF(Table1[[#This Row],[NumDealsPurchases]]&lt;=10, "5-10", IF(Table1[[#This Row],[NumDealsPurchases]]&lt;=15, "10-15")))</f>
        <v>5-10</v>
      </c>
      <c r="AG151" t="str">
        <f>IF( Table1[[#This Row],[NumWebPurchases]]=5, "&lt;5", IF(Table1[[#This Row],[NumWebPurchases]]&lt;=10, "5-10", IF(Table1[[#This Row],[NumWebPurchases]]&lt;=15, "10-15",IF(Table1[[#This Row],[NumWebPurchases]]&lt;=20, "15-20",IF(Table1[[#This Row],[NumWebPurchases]]&lt;=25, "20-25",IF(Table1[[#This Row],[NumWebPurchases]]&lt;=30, "25-30"))))))</f>
        <v>5-10</v>
      </c>
      <c r="AH151"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151" t="str">
        <f>IF( Table1[[#This Row],[NumStorePurchases]]=5, "&lt;5", IF(Table1[[#This Row],[NumStorePurchases]]&lt;=10, "5-10", IF(Table1[[#This Row],[NumStorePurchases]]&lt;=15, "10-15")))</f>
        <v>5-10</v>
      </c>
      <c r="AJ151" t="str">
        <f>IF( Table1[[#This Row],[NumWebVisitsMonth]]=5, "&lt;5", IF(Table1[[#This Row],[NumWebVisitsMonth]]&lt;=10, "5-10", IF(Table1[[#This Row],[NumWebVisitsMonth]]&lt;=15, "10-15",IF(Table1[[#This Row],[NumWebVisitsMonth]]&lt;=20, "15-20",IF(Table1[[#This Row],[NumWebVisitsMonth]]&lt;=25, "20-25",IF(Table1[[#This Row],[NumWebVisitsMonth]]&lt;=30, "25-30"))))))</f>
        <v>5-10</v>
      </c>
      <c r="AK151" t="str">
        <f>TEXT(Table1[[#This Row],[Date_Customer]],"mmm")</f>
        <v>Sep</v>
      </c>
      <c r="AL151" t="str">
        <f>TEXT(Table1[[#This Row],[Date_Customer]],"DDDD")</f>
        <v>Friday</v>
      </c>
      <c r="AM151">
        <f>YEAR(Table1[[#This Row],[Date_Customer]])</f>
        <v>2012</v>
      </c>
    </row>
    <row r="152" spans="1:39" x14ac:dyDescent="0.25">
      <c r="A152">
        <v>1146</v>
      </c>
      <c r="B152">
        <v>1949</v>
      </c>
      <c r="C152" t="s">
        <v>40</v>
      </c>
      <c r="D152" t="s">
        <v>34</v>
      </c>
      <c r="E152" s="2">
        <v>49912</v>
      </c>
      <c r="F152">
        <v>0</v>
      </c>
      <c r="G152">
        <v>1</v>
      </c>
      <c r="H152" s="1">
        <v>41159</v>
      </c>
      <c r="I152">
        <v>5</v>
      </c>
      <c r="J152" s="3">
        <v>520</v>
      </c>
      <c r="K152" s="3">
        <v>8</v>
      </c>
      <c r="L152" s="3">
        <v>223</v>
      </c>
      <c r="M152" s="3">
        <v>32</v>
      </c>
      <c r="N152" s="3">
        <v>49</v>
      </c>
      <c r="O152" s="3">
        <v>42</v>
      </c>
      <c r="P152" s="4">
        <v>4</v>
      </c>
      <c r="Q152" s="4">
        <v>10</v>
      </c>
      <c r="R152" s="4">
        <v>5</v>
      </c>
      <c r="S152" s="4">
        <v>7</v>
      </c>
      <c r="T152" s="4">
        <v>8</v>
      </c>
      <c r="U152">
        <v>1</v>
      </c>
      <c r="V152">
        <v>0</v>
      </c>
      <c r="W152">
        <v>0</v>
      </c>
      <c r="X152">
        <v>0</v>
      </c>
      <c r="Y152">
        <v>0</v>
      </c>
      <c r="Z152">
        <v>1</v>
      </c>
      <c r="AA152">
        <v>0</v>
      </c>
      <c r="AB152" t="s">
        <v>35</v>
      </c>
      <c r="AC152">
        <f ca="1">YEAR(TODAY())-Table1[[#This Row],[Year_Birth]]</f>
        <v>75</v>
      </c>
      <c r="AD152" t="str">
        <f ca="1">IF(Table1[[#This Row],[Age ]]&lt;=24, "18-24", IF(Table1[[#This Row],[Age ]]&lt;=34, "25-34", IF(Table1[[#This Row],[Age ]]&lt;=44, "35-44", IF(Table1[[#This Row],[Age ]]&lt;=54, "45-54", "55+"))))</f>
        <v>55+</v>
      </c>
      <c r="AE152" t="str" cm="1">
        <f t="array" ref="AE152">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52" t="str">
        <f>IF( Table1[[#This Row],[NumDealsPurchases]]=5, "&lt;5", IF(Table1[[#This Row],[NumDealsPurchases]]&lt;=10, "5-10", IF(Table1[[#This Row],[NumDealsPurchases]]&lt;=15, "10-15")))</f>
        <v>5-10</v>
      </c>
      <c r="AG152" t="str">
        <f>IF( Table1[[#This Row],[NumWebPurchases]]=5, "&lt;5", IF(Table1[[#This Row],[NumWebPurchases]]&lt;=10, "5-10", IF(Table1[[#This Row],[NumWebPurchases]]&lt;=15, "10-15",IF(Table1[[#This Row],[NumWebPurchases]]&lt;=20, "15-20",IF(Table1[[#This Row],[NumWebPurchases]]&lt;=25, "20-25",IF(Table1[[#This Row],[NumWebPurchases]]&lt;=30, "25-30"))))))</f>
        <v>5-10</v>
      </c>
      <c r="AH152"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152" t="str">
        <f>IF( Table1[[#This Row],[NumStorePurchases]]=5, "&lt;5", IF(Table1[[#This Row],[NumStorePurchases]]&lt;=10, "5-10", IF(Table1[[#This Row],[NumStorePurchases]]&lt;=15, "10-15")))</f>
        <v>5-10</v>
      </c>
      <c r="AJ152" t="str">
        <f>IF( Table1[[#This Row],[NumWebVisitsMonth]]=5, "&lt;5", IF(Table1[[#This Row],[NumWebVisitsMonth]]&lt;=10, "5-10", IF(Table1[[#This Row],[NumWebVisitsMonth]]&lt;=15, "10-15",IF(Table1[[#This Row],[NumWebVisitsMonth]]&lt;=20, "15-20",IF(Table1[[#This Row],[NumWebVisitsMonth]]&lt;=25, "20-25",IF(Table1[[#This Row],[NumWebVisitsMonth]]&lt;=30, "25-30"))))))</f>
        <v>5-10</v>
      </c>
      <c r="AK152" t="str">
        <f>TEXT(Table1[[#This Row],[Date_Customer]],"mmm")</f>
        <v>Sep</v>
      </c>
      <c r="AL152" t="str">
        <f>TEXT(Table1[[#This Row],[Date_Customer]],"DDDD")</f>
        <v>Friday</v>
      </c>
      <c r="AM152">
        <f>YEAR(Table1[[#This Row],[Date_Customer]])</f>
        <v>2012</v>
      </c>
    </row>
    <row r="153" spans="1:39" x14ac:dyDescent="0.25">
      <c r="A153">
        <v>6343</v>
      </c>
      <c r="B153">
        <v>1959</v>
      </c>
      <c r="C153" t="s">
        <v>27</v>
      </c>
      <c r="D153" t="s">
        <v>32</v>
      </c>
      <c r="E153" s="2">
        <v>79823</v>
      </c>
      <c r="F153">
        <v>0</v>
      </c>
      <c r="G153">
        <v>1</v>
      </c>
      <c r="H153" s="1">
        <v>41729</v>
      </c>
      <c r="I153">
        <v>6</v>
      </c>
      <c r="J153" s="3">
        <v>835</v>
      </c>
      <c r="K153" s="3">
        <v>73</v>
      </c>
      <c r="L153" s="3">
        <v>380</v>
      </c>
      <c r="M153" s="3">
        <v>114</v>
      </c>
      <c r="N153" s="3">
        <v>73</v>
      </c>
      <c r="O153" s="3">
        <v>43</v>
      </c>
      <c r="P153" s="4">
        <v>1</v>
      </c>
      <c r="Q153" s="4">
        <v>6</v>
      </c>
      <c r="R153" s="4">
        <v>9</v>
      </c>
      <c r="S153" s="4">
        <v>7</v>
      </c>
      <c r="T153" s="4">
        <v>2</v>
      </c>
      <c r="U153">
        <v>0</v>
      </c>
      <c r="V153">
        <v>1</v>
      </c>
      <c r="W153">
        <v>0</v>
      </c>
      <c r="X153">
        <v>0</v>
      </c>
      <c r="Y153">
        <v>0</v>
      </c>
      <c r="Z153">
        <v>0</v>
      </c>
      <c r="AA153">
        <v>0</v>
      </c>
      <c r="AB153" t="s">
        <v>35</v>
      </c>
      <c r="AC153">
        <f ca="1">YEAR(TODAY())-Table1[[#This Row],[Year_Birth]]</f>
        <v>65</v>
      </c>
      <c r="AD153" t="str">
        <f ca="1">IF(Table1[[#This Row],[Age ]]&lt;=24, "18-24", IF(Table1[[#This Row],[Age ]]&lt;=34, "25-34", IF(Table1[[#This Row],[Age ]]&lt;=44, "35-44", IF(Table1[[#This Row],[Age ]]&lt;=54, "45-54", "55+"))))</f>
        <v>55+</v>
      </c>
      <c r="AE153" t="str" cm="1">
        <f t="array" ref="AE153">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53" t="str">
        <f>IF( Table1[[#This Row],[NumDealsPurchases]]=5, "&lt;5", IF(Table1[[#This Row],[NumDealsPurchases]]&lt;=10, "5-10", IF(Table1[[#This Row],[NumDealsPurchases]]&lt;=15, "10-15")))</f>
        <v>5-10</v>
      </c>
      <c r="AG153" t="str">
        <f>IF( Table1[[#This Row],[NumWebPurchases]]=5, "&lt;5", IF(Table1[[#This Row],[NumWebPurchases]]&lt;=10, "5-10", IF(Table1[[#This Row],[NumWebPurchases]]&lt;=15, "10-15",IF(Table1[[#This Row],[NumWebPurchases]]&lt;=20, "15-20",IF(Table1[[#This Row],[NumWebPurchases]]&lt;=25, "20-25",IF(Table1[[#This Row],[NumWebPurchases]]&lt;=30, "25-30"))))))</f>
        <v>5-10</v>
      </c>
      <c r="AH15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53" t="str">
        <f>IF( Table1[[#This Row],[NumStorePurchases]]=5, "&lt;5", IF(Table1[[#This Row],[NumStorePurchases]]&lt;=10, "5-10", IF(Table1[[#This Row],[NumStorePurchases]]&lt;=15, "10-15")))</f>
        <v>5-10</v>
      </c>
      <c r="AJ153" t="str">
        <f>IF( Table1[[#This Row],[NumWebVisitsMonth]]=5, "&lt;5", IF(Table1[[#This Row],[NumWebVisitsMonth]]&lt;=10, "5-10", IF(Table1[[#This Row],[NumWebVisitsMonth]]&lt;=15, "10-15",IF(Table1[[#This Row],[NumWebVisitsMonth]]&lt;=20, "15-20",IF(Table1[[#This Row],[NumWebVisitsMonth]]&lt;=25, "20-25",IF(Table1[[#This Row],[NumWebVisitsMonth]]&lt;=30, "25-30"))))))</f>
        <v>5-10</v>
      </c>
      <c r="AK153" t="str">
        <f>TEXT(Table1[[#This Row],[Date_Customer]],"mmm")</f>
        <v>Mar</v>
      </c>
      <c r="AL153" t="str">
        <f>TEXT(Table1[[#This Row],[Date_Customer]],"DDDD")</f>
        <v>Monday</v>
      </c>
      <c r="AM153">
        <f>YEAR(Table1[[#This Row],[Date_Customer]])</f>
        <v>2014</v>
      </c>
    </row>
    <row r="154" spans="1:39" x14ac:dyDescent="0.25">
      <c r="A154">
        <v>8545</v>
      </c>
      <c r="B154">
        <v>1954</v>
      </c>
      <c r="C154" t="s">
        <v>27</v>
      </c>
      <c r="D154" t="s">
        <v>28</v>
      </c>
      <c r="E154" s="2">
        <v>85683</v>
      </c>
      <c r="F154">
        <v>0</v>
      </c>
      <c r="G154">
        <v>0</v>
      </c>
      <c r="H154" s="1">
        <v>41719</v>
      </c>
      <c r="I154">
        <v>6</v>
      </c>
      <c r="J154" s="3">
        <v>1296</v>
      </c>
      <c r="K154" s="3">
        <v>17</v>
      </c>
      <c r="L154" s="3">
        <v>311</v>
      </c>
      <c r="M154" s="3">
        <v>45</v>
      </c>
      <c r="N154" s="3">
        <v>69</v>
      </c>
      <c r="O154" s="3">
        <v>51</v>
      </c>
      <c r="P154" s="4">
        <v>1</v>
      </c>
      <c r="Q154" s="4">
        <v>2</v>
      </c>
      <c r="R154" s="4">
        <v>4</v>
      </c>
      <c r="S154" s="4">
        <v>10</v>
      </c>
      <c r="T154" s="4">
        <v>1</v>
      </c>
      <c r="U154">
        <v>0</v>
      </c>
      <c r="V154">
        <v>1</v>
      </c>
      <c r="W154">
        <v>1</v>
      </c>
      <c r="X154">
        <v>1</v>
      </c>
      <c r="Y154">
        <v>1</v>
      </c>
      <c r="Z154">
        <v>1</v>
      </c>
      <c r="AA154">
        <v>0</v>
      </c>
      <c r="AB154" t="s">
        <v>29</v>
      </c>
      <c r="AC154">
        <f ca="1">YEAR(TODAY())-Table1[[#This Row],[Year_Birth]]</f>
        <v>70</v>
      </c>
      <c r="AD154" t="str">
        <f ca="1">IF(Table1[[#This Row],[Age ]]&lt;=24, "18-24", IF(Table1[[#This Row],[Age ]]&lt;=34, "25-34", IF(Table1[[#This Row],[Age ]]&lt;=44, "35-44", IF(Table1[[#This Row],[Age ]]&lt;=54, "45-54", "55+"))))</f>
        <v>55+</v>
      </c>
      <c r="AE154" t="str" cm="1">
        <f t="array" ref="AE154">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154" t="str">
        <f>IF( Table1[[#This Row],[NumDealsPurchases]]=5, "&lt;5", IF(Table1[[#This Row],[NumDealsPurchases]]&lt;=10, "5-10", IF(Table1[[#This Row],[NumDealsPurchases]]&lt;=15, "10-15")))</f>
        <v>5-10</v>
      </c>
      <c r="AG154" t="str">
        <f>IF( Table1[[#This Row],[NumWebPurchases]]=5, "&lt;5", IF(Table1[[#This Row],[NumWebPurchases]]&lt;=10, "5-10", IF(Table1[[#This Row],[NumWebPurchases]]&lt;=15, "10-15",IF(Table1[[#This Row],[NumWebPurchases]]&lt;=20, "15-20",IF(Table1[[#This Row],[NumWebPurchases]]&lt;=25, "20-25",IF(Table1[[#This Row],[NumWebPurchases]]&lt;=30, "25-30"))))))</f>
        <v>5-10</v>
      </c>
      <c r="AH15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54" t="str">
        <f>IF( Table1[[#This Row],[NumStorePurchases]]=5, "&lt;5", IF(Table1[[#This Row],[NumStorePurchases]]&lt;=10, "5-10", IF(Table1[[#This Row],[NumStorePurchases]]&lt;=15, "10-15")))</f>
        <v>5-10</v>
      </c>
      <c r="AJ154" t="str">
        <f>IF( Table1[[#This Row],[NumWebVisitsMonth]]=5, "&lt;5", IF(Table1[[#This Row],[NumWebVisitsMonth]]&lt;=10, "5-10", IF(Table1[[#This Row],[NumWebVisitsMonth]]&lt;=15, "10-15",IF(Table1[[#This Row],[NumWebVisitsMonth]]&lt;=20, "15-20",IF(Table1[[#This Row],[NumWebVisitsMonth]]&lt;=25, "20-25",IF(Table1[[#This Row],[NumWebVisitsMonth]]&lt;=30, "25-30"))))))</f>
        <v>5-10</v>
      </c>
      <c r="AK154" t="str">
        <f>TEXT(Table1[[#This Row],[Date_Customer]],"mmm")</f>
        <v>Mar</v>
      </c>
      <c r="AL154" t="str">
        <f>TEXT(Table1[[#This Row],[Date_Customer]],"DDDD")</f>
        <v>Friday</v>
      </c>
      <c r="AM154">
        <f>YEAR(Table1[[#This Row],[Date_Customer]])</f>
        <v>2014</v>
      </c>
    </row>
    <row r="155" spans="1:39" x14ac:dyDescent="0.25">
      <c r="A155">
        <v>8275</v>
      </c>
      <c r="B155">
        <v>1965</v>
      </c>
      <c r="C155" t="s">
        <v>36</v>
      </c>
      <c r="D155" t="s">
        <v>28</v>
      </c>
      <c r="E155" s="2">
        <v>47025</v>
      </c>
      <c r="F155">
        <v>1</v>
      </c>
      <c r="G155">
        <v>1</v>
      </c>
      <c r="H155" s="1">
        <v>41679</v>
      </c>
      <c r="I155">
        <v>6</v>
      </c>
      <c r="J155" s="3">
        <v>16</v>
      </c>
      <c r="K155" s="3">
        <v>0</v>
      </c>
      <c r="L155" s="3">
        <v>3</v>
      </c>
      <c r="M155" s="3">
        <v>0</v>
      </c>
      <c r="N155" s="3">
        <v>0</v>
      </c>
      <c r="O155" s="3">
        <v>1</v>
      </c>
      <c r="P155" s="4">
        <v>1</v>
      </c>
      <c r="Q155" s="4">
        <v>1</v>
      </c>
      <c r="R155" s="4">
        <v>0</v>
      </c>
      <c r="S155" s="4">
        <v>2</v>
      </c>
      <c r="T155" s="4">
        <v>7</v>
      </c>
      <c r="U155">
        <v>0</v>
      </c>
      <c r="V155">
        <v>0</v>
      </c>
      <c r="W155">
        <v>0</v>
      </c>
      <c r="X155">
        <v>0</v>
      </c>
      <c r="Y155">
        <v>0</v>
      </c>
      <c r="Z155">
        <v>0</v>
      </c>
      <c r="AA155">
        <v>0</v>
      </c>
      <c r="AB155" t="s">
        <v>29</v>
      </c>
      <c r="AC155">
        <f ca="1">YEAR(TODAY())-Table1[[#This Row],[Year_Birth]]</f>
        <v>59</v>
      </c>
      <c r="AD155" t="str">
        <f ca="1">IF(Table1[[#This Row],[Age ]]&lt;=24, "18-24", IF(Table1[[#This Row],[Age ]]&lt;=34, "25-34", IF(Table1[[#This Row],[Age ]]&lt;=44, "35-44", IF(Table1[[#This Row],[Age ]]&lt;=54, "45-54", "55+"))))</f>
        <v>55+</v>
      </c>
      <c r="AE155" t="str" cm="1">
        <f t="array" ref="AE155">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55" t="str">
        <f>IF( Table1[[#This Row],[NumDealsPurchases]]=5, "&lt;5", IF(Table1[[#This Row],[NumDealsPurchases]]&lt;=10, "5-10", IF(Table1[[#This Row],[NumDealsPurchases]]&lt;=15, "10-15")))</f>
        <v>5-10</v>
      </c>
      <c r="AG155" t="str">
        <f>IF( Table1[[#This Row],[NumWebPurchases]]=5, "&lt;5", IF(Table1[[#This Row],[NumWebPurchases]]&lt;=10, "5-10", IF(Table1[[#This Row],[NumWebPurchases]]&lt;=15, "10-15",IF(Table1[[#This Row],[NumWebPurchases]]&lt;=20, "15-20",IF(Table1[[#This Row],[NumWebPurchases]]&lt;=25, "20-25",IF(Table1[[#This Row],[NumWebPurchases]]&lt;=30, "25-30"))))))</f>
        <v>5-10</v>
      </c>
      <c r="AH15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55" t="str">
        <f>IF( Table1[[#This Row],[NumStorePurchases]]=5, "&lt;5", IF(Table1[[#This Row],[NumStorePurchases]]&lt;=10, "5-10", IF(Table1[[#This Row],[NumStorePurchases]]&lt;=15, "10-15")))</f>
        <v>5-10</v>
      </c>
      <c r="AJ155" t="str">
        <f>IF( Table1[[#This Row],[NumWebVisitsMonth]]=5, "&lt;5", IF(Table1[[#This Row],[NumWebVisitsMonth]]&lt;=10, "5-10", IF(Table1[[#This Row],[NumWebVisitsMonth]]&lt;=15, "10-15",IF(Table1[[#This Row],[NumWebVisitsMonth]]&lt;=20, "15-20",IF(Table1[[#This Row],[NumWebVisitsMonth]]&lt;=25, "20-25",IF(Table1[[#This Row],[NumWebVisitsMonth]]&lt;=30, "25-30"))))))</f>
        <v>5-10</v>
      </c>
      <c r="AK155" t="str">
        <f>TEXT(Table1[[#This Row],[Date_Customer]],"mmm")</f>
        <v>Feb</v>
      </c>
      <c r="AL155" t="str">
        <f>TEXT(Table1[[#This Row],[Date_Customer]],"DDDD")</f>
        <v>Sunday</v>
      </c>
      <c r="AM155">
        <f>YEAR(Table1[[#This Row],[Date_Customer]])</f>
        <v>2014</v>
      </c>
    </row>
    <row r="156" spans="1:39" x14ac:dyDescent="0.25">
      <c r="A156">
        <v>10673</v>
      </c>
      <c r="B156">
        <v>1976</v>
      </c>
      <c r="C156" t="s">
        <v>36</v>
      </c>
      <c r="D156" t="s">
        <v>32</v>
      </c>
      <c r="E156" s="2">
        <v>68397</v>
      </c>
      <c r="F156">
        <v>0</v>
      </c>
      <c r="G156">
        <v>1</v>
      </c>
      <c r="H156" s="1">
        <v>41595</v>
      </c>
      <c r="I156">
        <v>6</v>
      </c>
      <c r="J156" s="3">
        <v>760</v>
      </c>
      <c r="K156" s="3">
        <v>80</v>
      </c>
      <c r="L156" s="3">
        <v>466</v>
      </c>
      <c r="M156" s="3">
        <v>17</v>
      </c>
      <c r="N156" s="3">
        <v>13</v>
      </c>
      <c r="O156" s="3">
        <v>80</v>
      </c>
      <c r="P156" s="4">
        <v>1</v>
      </c>
      <c r="Q156" s="4">
        <v>6</v>
      </c>
      <c r="R156" s="4">
        <v>9</v>
      </c>
      <c r="S156" s="4">
        <v>5</v>
      </c>
      <c r="T156" s="4">
        <v>3</v>
      </c>
      <c r="U156">
        <v>0</v>
      </c>
      <c r="V156">
        <v>0</v>
      </c>
      <c r="W156">
        <v>0</v>
      </c>
      <c r="X156">
        <v>0</v>
      </c>
      <c r="Y156">
        <v>0</v>
      </c>
      <c r="Z156">
        <v>0</v>
      </c>
      <c r="AA156">
        <v>0</v>
      </c>
      <c r="AB156" t="s">
        <v>42</v>
      </c>
      <c r="AC156">
        <f ca="1">YEAR(TODAY())-Table1[[#This Row],[Year_Birth]]</f>
        <v>48</v>
      </c>
      <c r="AD156" t="str">
        <f ca="1">IF(Table1[[#This Row],[Age ]]&lt;=24, "18-24", IF(Table1[[#This Row],[Age ]]&lt;=34, "25-34", IF(Table1[[#This Row],[Age ]]&lt;=44, "35-44", IF(Table1[[#This Row],[Age ]]&lt;=54, "45-54", "55+"))))</f>
        <v>45-54</v>
      </c>
      <c r="AE156" t="str" cm="1">
        <f t="array" ref="AE156">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56" t="str">
        <f>IF( Table1[[#This Row],[NumDealsPurchases]]=5, "&lt;5", IF(Table1[[#This Row],[NumDealsPurchases]]&lt;=10, "5-10", IF(Table1[[#This Row],[NumDealsPurchases]]&lt;=15, "10-15")))</f>
        <v>5-10</v>
      </c>
      <c r="AG156" t="str">
        <f>IF( Table1[[#This Row],[NumWebPurchases]]=5, "&lt;5", IF(Table1[[#This Row],[NumWebPurchases]]&lt;=10, "5-10", IF(Table1[[#This Row],[NumWebPurchases]]&lt;=15, "10-15",IF(Table1[[#This Row],[NumWebPurchases]]&lt;=20, "15-20",IF(Table1[[#This Row],[NumWebPurchases]]&lt;=25, "20-25",IF(Table1[[#This Row],[NumWebPurchases]]&lt;=30, "25-30"))))))</f>
        <v>5-10</v>
      </c>
      <c r="AH15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56" t="str">
        <f>IF( Table1[[#This Row],[NumStorePurchases]]=5, "&lt;5", IF(Table1[[#This Row],[NumStorePurchases]]&lt;=10, "5-10", IF(Table1[[#This Row],[NumStorePurchases]]&lt;=15, "10-15")))</f>
        <v>&lt;5</v>
      </c>
      <c r="AJ156" t="str">
        <f>IF( Table1[[#This Row],[NumWebVisitsMonth]]=5, "&lt;5", IF(Table1[[#This Row],[NumWebVisitsMonth]]&lt;=10, "5-10", IF(Table1[[#This Row],[NumWebVisitsMonth]]&lt;=15, "10-15",IF(Table1[[#This Row],[NumWebVisitsMonth]]&lt;=20, "15-20",IF(Table1[[#This Row],[NumWebVisitsMonth]]&lt;=25, "20-25",IF(Table1[[#This Row],[NumWebVisitsMonth]]&lt;=30, "25-30"))))))</f>
        <v>5-10</v>
      </c>
      <c r="AK156" t="str">
        <f>TEXT(Table1[[#This Row],[Date_Customer]],"mmm")</f>
        <v>Nov</v>
      </c>
      <c r="AL156" t="str">
        <f>TEXT(Table1[[#This Row],[Date_Customer]],"DDDD")</f>
        <v>Sunday</v>
      </c>
      <c r="AM156">
        <f>YEAR(Table1[[#This Row],[Date_Customer]])</f>
        <v>2013</v>
      </c>
    </row>
    <row r="157" spans="1:39" x14ac:dyDescent="0.25">
      <c r="A157">
        <v>8799</v>
      </c>
      <c r="B157">
        <v>1984</v>
      </c>
      <c r="C157" t="s">
        <v>36</v>
      </c>
      <c r="D157" t="s">
        <v>32</v>
      </c>
      <c r="E157" s="2">
        <v>38175</v>
      </c>
      <c r="F157">
        <v>1</v>
      </c>
      <c r="G157">
        <v>0</v>
      </c>
      <c r="H157" s="1">
        <v>41540</v>
      </c>
      <c r="I157">
        <v>6</v>
      </c>
      <c r="J157" s="3">
        <v>70</v>
      </c>
      <c r="K157" s="3">
        <v>6</v>
      </c>
      <c r="L157" s="3">
        <v>69</v>
      </c>
      <c r="M157" s="3">
        <v>2</v>
      </c>
      <c r="N157" s="3">
        <v>3</v>
      </c>
      <c r="O157" s="3">
        <v>3</v>
      </c>
      <c r="P157" s="4">
        <v>3</v>
      </c>
      <c r="Q157" s="4">
        <v>3</v>
      </c>
      <c r="R157" s="4">
        <v>1</v>
      </c>
      <c r="S157" s="4">
        <v>4</v>
      </c>
      <c r="T157" s="4">
        <v>7</v>
      </c>
      <c r="U157">
        <v>0</v>
      </c>
      <c r="V157">
        <v>0</v>
      </c>
      <c r="W157">
        <v>0</v>
      </c>
      <c r="X157">
        <v>0</v>
      </c>
      <c r="Y157">
        <v>0</v>
      </c>
      <c r="Z157">
        <v>0</v>
      </c>
      <c r="AA157">
        <v>0</v>
      </c>
      <c r="AB157" t="s">
        <v>29</v>
      </c>
      <c r="AC157">
        <f ca="1">YEAR(TODAY())-Table1[[#This Row],[Year_Birth]]</f>
        <v>40</v>
      </c>
      <c r="AD157" t="str">
        <f ca="1">IF(Table1[[#This Row],[Age ]]&lt;=24, "18-24", IF(Table1[[#This Row],[Age ]]&lt;=34, "25-34", IF(Table1[[#This Row],[Age ]]&lt;=44, "35-44", IF(Table1[[#This Row],[Age ]]&lt;=54, "45-54", "55+"))))</f>
        <v>35-44</v>
      </c>
      <c r="AE157" t="str" cm="1">
        <f t="array" ref="AE157">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57" t="str">
        <f>IF( Table1[[#This Row],[NumDealsPurchases]]=5, "&lt;5", IF(Table1[[#This Row],[NumDealsPurchases]]&lt;=10, "5-10", IF(Table1[[#This Row],[NumDealsPurchases]]&lt;=15, "10-15")))</f>
        <v>5-10</v>
      </c>
      <c r="AG157" t="str">
        <f>IF( Table1[[#This Row],[NumWebPurchases]]=5, "&lt;5", IF(Table1[[#This Row],[NumWebPurchases]]&lt;=10, "5-10", IF(Table1[[#This Row],[NumWebPurchases]]&lt;=15, "10-15",IF(Table1[[#This Row],[NumWebPurchases]]&lt;=20, "15-20",IF(Table1[[#This Row],[NumWebPurchases]]&lt;=25, "20-25",IF(Table1[[#This Row],[NumWebPurchases]]&lt;=30, "25-30"))))))</f>
        <v>5-10</v>
      </c>
      <c r="AH15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57" t="str">
        <f>IF( Table1[[#This Row],[NumStorePurchases]]=5, "&lt;5", IF(Table1[[#This Row],[NumStorePurchases]]&lt;=10, "5-10", IF(Table1[[#This Row],[NumStorePurchases]]&lt;=15, "10-15")))</f>
        <v>5-10</v>
      </c>
      <c r="AJ157" t="str">
        <f>IF( Table1[[#This Row],[NumWebVisitsMonth]]=5, "&lt;5", IF(Table1[[#This Row],[NumWebVisitsMonth]]&lt;=10, "5-10", IF(Table1[[#This Row],[NumWebVisitsMonth]]&lt;=15, "10-15",IF(Table1[[#This Row],[NumWebVisitsMonth]]&lt;=20, "15-20",IF(Table1[[#This Row],[NumWebVisitsMonth]]&lt;=25, "20-25",IF(Table1[[#This Row],[NumWebVisitsMonth]]&lt;=30, "25-30"))))))</f>
        <v>5-10</v>
      </c>
      <c r="AK157" t="str">
        <f>TEXT(Table1[[#This Row],[Date_Customer]],"mmm")</f>
        <v>Sep</v>
      </c>
      <c r="AL157" t="str">
        <f>TEXT(Table1[[#This Row],[Date_Customer]],"DDDD")</f>
        <v>Monday</v>
      </c>
      <c r="AM157">
        <f>YEAR(Table1[[#This Row],[Date_Customer]])</f>
        <v>2013</v>
      </c>
    </row>
    <row r="158" spans="1:39" x14ac:dyDescent="0.25">
      <c r="A158">
        <v>67</v>
      </c>
      <c r="B158">
        <v>1972</v>
      </c>
      <c r="C158" t="s">
        <v>40</v>
      </c>
      <c r="D158" t="s">
        <v>30</v>
      </c>
      <c r="E158" s="2">
        <v>46423</v>
      </c>
      <c r="F158">
        <v>1</v>
      </c>
      <c r="G158">
        <v>1</v>
      </c>
      <c r="H158" s="1">
        <v>41535</v>
      </c>
      <c r="I158">
        <v>6</v>
      </c>
      <c r="J158" s="3">
        <v>68</v>
      </c>
      <c r="K158" s="3">
        <v>0</v>
      </c>
      <c r="L158" s="3">
        <v>16</v>
      </c>
      <c r="M158" s="3">
        <v>0</v>
      </c>
      <c r="N158" s="3">
        <v>0</v>
      </c>
      <c r="O158" s="3">
        <v>8</v>
      </c>
      <c r="P158" s="4">
        <v>3</v>
      </c>
      <c r="Q158" s="4">
        <v>2</v>
      </c>
      <c r="R158" s="4">
        <v>0</v>
      </c>
      <c r="S158" s="4">
        <v>4</v>
      </c>
      <c r="T158" s="4">
        <v>7</v>
      </c>
      <c r="U158">
        <v>0</v>
      </c>
      <c r="V158">
        <v>0</v>
      </c>
      <c r="W158">
        <v>0</v>
      </c>
      <c r="X158">
        <v>0</v>
      </c>
      <c r="Y158">
        <v>0</v>
      </c>
      <c r="Z158">
        <v>0</v>
      </c>
      <c r="AA158">
        <v>0</v>
      </c>
      <c r="AB158" t="s">
        <v>29</v>
      </c>
      <c r="AC158">
        <f ca="1">YEAR(TODAY())-Table1[[#This Row],[Year_Birth]]</f>
        <v>52</v>
      </c>
      <c r="AD158" t="str">
        <f ca="1">IF(Table1[[#This Row],[Age ]]&lt;=24, "18-24", IF(Table1[[#This Row],[Age ]]&lt;=34, "25-34", IF(Table1[[#This Row],[Age ]]&lt;=44, "35-44", IF(Table1[[#This Row],[Age ]]&lt;=54, "45-54", "55+"))))</f>
        <v>45-54</v>
      </c>
      <c r="AE158" t="str" cm="1">
        <f t="array" ref="AE158">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58" t="str">
        <f>IF( Table1[[#This Row],[NumDealsPurchases]]=5, "&lt;5", IF(Table1[[#This Row],[NumDealsPurchases]]&lt;=10, "5-10", IF(Table1[[#This Row],[NumDealsPurchases]]&lt;=15, "10-15")))</f>
        <v>5-10</v>
      </c>
      <c r="AG158" t="str">
        <f>IF( Table1[[#This Row],[NumWebPurchases]]=5, "&lt;5", IF(Table1[[#This Row],[NumWebPurchases]]&lt;=10, "5-10", IF(Table1[[#This Row],[NumWebPurchases]]&lt;=15, "10-15",IF(Table1[[#This Row],[NumWebPurchases]]&lt;=20, "15-20",IF(Table1[[#This Row],[NumWebPurchases]]&lt;=25, "20-25",IF(Table1[[#This Row],[NumWebPurchases]]&lt;=30, "25-30"))))))</f>
        <v>5-10</v>
      </c>
      <c r="AH15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58" t="str">
        <f>IF( Table1[[#This Row],[NumStorePurchases]]=5, "&lt;5", IF(Table1[[#This Row],[NumStorePurchases]]&lt;=10, "5-10", IF(Table1[[#This Row],[NumStorePurchases]]&lt;=15, "10-15")))</f>
        <v>5-10</v>
      </c>
      <c r="AJ158" t="str">
        <f>IF( Table1[[#This Row],[NumWebVisitsMonth]]=5, "&lt;5", IF(Table1[[#This Row],[NumWebVisitsMonth]]&lt;=10, "5-10", IF(Table1[[#This Row],[NumWebVisitsMonth]]&lt;=15, "10-15",IF(Table1[[#This Row],[NumWebVisitsMonth]]&lt;=20, "15-20",IF(Table1[[#This Row],[NumWebVisitsMonth]]&lt;=25, "20-25",IF(Table1[[#This Row],[NumWebVisitsMonth]]&lt;=30, "25-30"))))))</f>
        <v>5-10</v>
      </c>
      <c r="AK158" t="str">
        <f>TEXT(Table1[[#This Row],[Date_Customer]],"mmm")</f>
        <v>Sep</v>
      </c>
      <c r="AL158" t="str">
        <f>TEXT(Table1[[#This Row],[Date_Customer]],"DDDD")</f>
        <v>Wednesday</v>
      </c>
      <c r="AM158">
        <f>YEAR(Table1[[#This Row],[Date_Customer]])</f>
        <v>2013</v>
      </c>
    </row>
    <row r="159" spans="1:39" x14ac:dyDescent="0.25">
      <c r="A159">
        <v>9923</v>
      </c>
      <c r="B159">
        <v>1972</v>
      </c>
      <c r="C159" t="s">
        <v>40</v>
      </c>
      <c r="D159" t="s">
        <v>30</v>
      </c>
      <c r="E159" s="2">
        <v>46423</v>
      </c>
      <c r="F159">
        <v>1</v>
      </c>
      <c r="G159">
        <v>1</v>
      </c>
      <c r="H159" s="1">
        <v>41535</v>
      </c>
      <c r="I159">
        <v>6</v>
      </c>
      <c r="J159" s="3">
        <v>68</v>
      </c>
      <c r="K159" s="3">
        <v>0</v>
      </c>
      <c r="L159" s="3">
        <v>16</v>
      </c>
      <c r="M159" s="3">
        <v>0</v>
      </c>
      <c r="N159" s="3">
        <v>0</v>
      </c>
      <c r="O159" s="3">
        <v>8</v>
      </c>
      <c r="P159" s="4">
        <v>3</v>
      </c>
      <c r="Q159" s="4">
        <v>2</v>
      </c>
      <c r="R159" s="4">
        <v>0</v>
      </c>
      <c r="S159" s="4">
        <v>4</v>
      </c>
      <c r="T159" s="4">
        <v>7</v>
      </c>
      <c r="U159">
        <v>0</v>
      </c>
      <c r="V159">
        <v>0</v>
      </c>
      <c r="W159">
        <v>0</v>
      </c>
      <c r="X159">
        <v>0</v>
      </c>
      <c r="Y159">
        <v>0</v>
      </c>
      <c r="Z159">
        <v>0</v>
      </c>
      <c r="AA159">
        <v>0</v>
      </c>
      <c r="AB159" t="s">
        <v>29</v>
      </c>
      <c r="AC159">
        <f ca="1">YEAR(TODAY())-Table1[[#This Row],[Year_Birth]]</f>
        <v>52</v>
      </c>
      <c r="AD159" t="str">
        <f ca="1">IF(Table1[[#This Row],[Age ]]&lt;=24, "18-24", IF(Table1[[#This Row],[Age ]]&lt;=34, "25-34", IF(Table1[[#This Row],[Age ]]&lt;=44, "35-44", IF(Table1[[#This Row],[Age ]]&lt;=54, "45-54", "55+"))))</f>
        <v>45-54</v>
      </c>
      <c r="AE159" t="str" cm="1">
        <f t="array" ref="AE159">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59" t="str">
        <f>IF( Table1[[#This Row],[NumDealsPurchases]]=5, "&lt;5", IF(Table1[[#This Row],[NumDealsPurchases]]&lt;=10, "5-10", IF(Table1[[#This Row],[NumDealsPurchases]]&lt;=15, "10-15")))</f>
        <v>5-10</v>
      </c>
      <c r="AG159" t="str">
        <f>IF( Table1[[#This Row],[NumWebPurchases]]=5, "&lt;5", IF(Table1[[#This Row],[NumWebPurchases]]&lt;=10, "5-10", IF(Table1[[#This Row],[NumWebPurchases]]&lt;=15, "10-15",IF(Table1[[#This Row],[NumWebPurchases]]&lt;=20, "15-20",IF(Table1[[#This Row],[NumWebPurchases]]&lt;=25, "20-25",IF(Table1[[#This Row],[NumWebPurchases]]&lt;=30, "25-30"))))))</f>
        <v>5-10</v>
      </c>
      <c r="AH15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59" t="str">
        <f>IF( Table1[[#This Row],[NumStorePurchases]]=5, "&lt;5", IF(Table1[[#This Row],[NumStorePurchases]]&lt;=10, "5-10", IF(Table1[[#This Row],[NumStorePurchases]]&lt;=15, "10-15")))</f>
        <v>5-10</v>
      </c>
      <c r="AJ159" t="str">
        <f>IF( Table1[[#This Row],[NumWebVisitsMonth]]=5, "&lt;5", IF(Table1[[#This Row],[NumWebVisitsMonth]]&lt;=10, "5-10", IF(Table1[[#This Row],[NumWebVisitsMonth]]&lt;=15, "10-15",IF(Table1[[#This Row],[NumWebVisitsMonth]]&lt;=20, "15-20",IF(Table1[[#This Row],[NumWebVisitsMonth]]&lt;=25, "20-25",IF(Table1[[#This Row],[NumWebVisitsMonth]]&lt;=30, "25-30"))))))</f>
        <v>5-10</v>
      </c>
      <c r="AK159" t="str">
        <f>TEXT(Table1[[#This Row],[Date_Customer]],"mmm")</f>
        <v>Sep</v>
      </c>
      <c r="AL159" t="str">
        <f>TEXT(Table1[[#This Row],[Date_Customer]],"DDDD")</f>
        <v>Wednesday</v>
      </c>
      <c r="AM159">
        <f>YEAR(Table1[[#This Row],[Date_Customer]])</f>
        <v>2013</v>
      </c>
    </row>
    <row r="160" spans="1:39" x14ac:dyDescent="0.25">
      <c r="A160">
        <v>2814</v>
      </c>
      <c r="B160">
        <v>1976</v>
      </c>
      <c r="C160" t="s">
        <v>40</v>
      </c>
      <c r="D160" t="s">
        <v>34</v>
      </c>
      <c r="E160" s="2">
        <v>30560</v>
      </c>
      <c r="F160">
        <v>1</v>
      </c>
      <c r="G160">
        <v>0</v>
      </c>
      <c r="H160" s="1">
        <v>41452</v>
      </c>
      <c r="I160">
        <v>6</v>
      </c>
      <c r="J160" s="3">
        <v>9</v>
      </c>
      <c r="K160" s="3">
        <v>1</v>
      </c>
      <c r="L160" s="3">
        <v>5</v>
      </c>
      <c r="M160" s="3">
        <v>4</v>
      </c>
      <c r="N160" s="3">
        <v>5</v>
      </c>
      <c r="O160" s="3">
        <v>7</v>
      </c>
      <c r="P160" s="4">
        <v>1</v>
      </c>
      <c r="Q160" s="4">
        <v>1</v>
      </c>
      <c r="R160" s="4">
        <v>0</v>
      </c>
      <c r="S160" s="4">
        <v>3</v>
      </c>
      <c r="T160" s="4">
        <v>7</v>
      </c>
      <c r="U160">
        <v>0</v>
      </c>
      <c r="V160">
        <v>0</v>
      </c>
      <c r="W160">
        <v>0</v>
      </c>
      <c r="X160">
        <v>0</v>
      </c>
      <c r="Y160">
        <v>0</v>
      </c>
      <c r="Z160">
        <v>0</v>
      </c>
      <c r="AA160">
        <v>0</v>
      </c>
      <c r="AB160" t="s">
        <v>42</v>
      </c>
      <c r="AC160">
        <f ca="1">YEAR(TODAY())-Table1[[#This Row],[Year_Birth]]</f>
        <v>48</v>
      </c>
      <c r="AD160" t="str">
        <f ca="1">IF(Table1[[#This Row],[Age ]]&lt;=24, "18-24", IF(Table1[[#This Row],[Age ]]&lt;=34, "25-34", IF(Table1[[#This Row],[Age ]]&lt;=44, "35-44", IF(Table1[[#This Row],[Age ]]&lt;=54, "45-54", "55+"))))</f>
        <v>45-54</v>
      </c>
      <c r="AE160" t="str" cm="1">
        <f t="array" ref="AE160">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60" t="str">
        <f>IF( Table1[[#This Row],[NumDealsPurchases]]=5, "&lt;5", IF(Table1[[#This Row],[NumDealsPurchases]]&lt;=10, "5-10", IF(Table1[[#This Row],[NumDealsPurchases]]&lt;=15, "10-15")))</f>
        <v>5-10</v>
      </c>
      <c r="AG160" t="str">
        <f>IF( Table1[[#This Row],[NumWebPurchases]]=5, "&lt;5", IF(Table1[[#This Row],[NumWebPurchases]]&lt;=10, "5-10", IF(Table1[[#This Row],[NumWebPurchases]]&lt;=15, "10-15",IF(Table1[[#This Row],[NumWebPurchases]]&lt;=20, "15-20",IF(Table1[[#This Row],[NumWebPurchases]]&lt;=25, "20-25",IF(Table1[[#This Row],[NumWebPurchases]]&lt;=30, "25-30"))))))</f>
        <v>5-10</v>
      </c>
      <c r="AH16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60" t="str">
        <f>IF( Table1[[#This Row],[NumStorePurchases]]=5, "&lt;5", IF(Table1[[#This Row],[NumStorePurchases]]&lt;=10, "5-10", IF(Table1[[#This Row],[NumStorePurchases]]&lt;=15, "10-15")))</f>
        <v>5-10</v>
      </c>
      <c r="AJ160" t="str">
        <f>IF( Table1[[#This Row],[NumWebVisitsMonth]]=5, "&lt;5", IF(Table1[[#This Row],[NumWebVisitsMonth]]&lt;=10, "5-10", IF(Table1[[#This Row],[NumWebVisitsMonth]]&lt;=15, "10-15",IF(Table1[[#This Row],[NumWebVisitsMonth]]&lt;=20, "15-20",IF(Table1[[#This Row],[NumWebVisitsMonth]]&lt;=25, "20-25",IF(Table1[[#This Row],[NumWebVisitsMonth]]&lt;=30, "25-30"))))))</f>
        <v>5-10</v>
      </c>
      <c r="AK160" t="str">
        <f>TEXT(Table1[[#This Row],[Date_Customer]],"mmm")</f>
        <v>Jun</v>
      </c>
      <c r="AL160" t="str">
        <f>TEXT(Table1[[#This Row],[Date_Customer]],"DDDD")</f>
        <v>Thursday</v>
      </c>
      <c r="AM160">
        <f>YEAR(Table1[[#This Row],[Date_Customer]])</f>
        <v>2013</v>
      </c>
    </row>
    <row r="161" spans="1:39" x14ac:dyDescent="0.25">
      <c r="A161">
        <v>2711</v>
      </c>
      <c r="B161">
        <v>1976</v>
      </c>
      <c r="C161" t="s">
        <v>40</v>
      </c>
      <c r="D161" t="s">
        <v>34</v>
      </c>
      <c r="E161" s="2">
        <v>30560</v>
      </c>
      <c r="F161">
        <v>1</v>
      </c>
      <c r="G161">
        <v>0</v>
      </c>
      <c r="H161" s="1">
        <v>41452</v>
      </c>
      <c r="I161">
        <v>6</v>
      </c>
      <c r="J161" s="3">
        <v>9</v>
      </c>
      <c r="K161" s="3">
        <v>1</v>
      </c>
      <c r="L161" s="3">
        <v>5</v>
      </c>
      <c r="M161" s="3">
        <v>4</v>
      </c>
      <c r="N161" s="3">
        <v>5</v>
      </c>
      <c r="O161" s="3">
        <v>7</v>
      </c>
      <c r="P161" s="4">
        <v>1</v>
      </c>
      <c r="Q161" s="4">
        <v>1</v>
      </c>
      <c r="R161" s="4">
        <v>0</v>
      </c>
      <c r="S161" s="4">
        <v>3</v>
      </c>
      <c r="T161" s="4">
        <v>7</v>
      </c>
      <c r="U161">
        <v>0</v>
      </c>
      <c r="V161">
        <v>0</v>
      </c>
      <c r="W161">
        <v>0</v>
      </c>
      <c r="X161">
        <v>0</v>
      </c>
      <c r="Y161">
        <v>0</v>
      </c>
      <c r="Z161">
        <v>0</v>
      </c>
      <c r="AA161">
        <v>0</v>
      </c>
      <c r="AB161" t="s">
        <v>31</v>
      </c>
      <c r="AC161">
        <f ca="1">YEAR(TODAY())-Table1[[#This Row],[Year_Birth]]</f>
        <v>48</v>
      </c>
      <c r="AD161" t="str">
        <f ca="1">IF(Table1[[#This Row],[Age ]]&lt;=24, "18-24", IF(Table1[[#This Row],[Age ]]&lt;=34, "25-34", IF(Table1[[#This Row],[Age ]]&lt;=44, "35-44", IF(Table1[[#This Row],[Age ]]&lt;=54, "45-54", "55+"))))</f>
        <v>45-54</v>
      </c>
      <c r="AE161" t="str" cm="1">
        <f t="array" ref="AE161">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61" t="str">
        <f>IF( Table1[[#This Row],[NumDealsPurchases]]=5, "&lt;5", IF(Table1[[#This Row],[NumDealsPurchases]]&lt;=10, "5-10", IF(Table1[[#This Row],[NumDealsPurchases]]&lt;=15, "10-15")))</f>
        <v>5-10</v>
      </c>
      <c r="AG161" t="str">
        <f>IF( Table1[[#This Row],[NumWebPurchases]]=5, "&lt;5", IF(Table1[[#This Row],[NumWebPurchases]]&lt;=10, "5-10", IF(Table1[[#This Row],[NumWebPurchases]]&lt;=15, "10-15",IF(Table1[[#This Row],[NumWebPurchases]]&lt;=20, "15-20",IF(Table1[[#This Row],[NumWebPurchases]]&lt;=25, "20-25",IF(Table1[[#This Row],[NumWebPurchases]]&lt;=30, "25-30"))))))</f>
        <v>5-10</v>
      </c>
      <c r="AH16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61" t="str">
        <f>IF( Table1[[#This Row],[NumStorePurchases]]=5, "&lt;5", IF(Table1[[#This Row],[NumStorePurchases]]&lt;=10, "5-10", IF(Table1[[#This Row],[NumStorePurchases]]&lt;=15, "10-15")))</f>
        <v>5-10</v>
      </c>
      <c r="AJ161" t="str">
        <f>IF( Table1[[#This Row],[NumWebVisitsMonth]]=5, "&lt;5", IF(Table1[[#This Row],[NumWebVisitsMonth]]&lt;=10, "5-10", IF(Table1[[#This Row],[NumWebVisitsMonth]]&lt;=15, "10-15",IF(Table1[[#This Row],[NumWebVisitsMonth]]&lt;=20, "15-20",IF(Table1[[#This Row],[NumWebVisitsMonth]]&lt;=25, "20-25",IF(Table1[[#This Row],[NumWebVisitsMonth]]&lt;=30, "25-30"))))))</f>
        <v>5-10</v>
      </c>
      <c r="AK161" t="str">
        <f>TEXT(Table1[[#This Row],[Date_Customer]],"mmm")</f>
        <v>Jun</v>
      </c>
      <c r="AL161" t="str">
        <f>TEXT(Table1[[#This Row],[Date_Customer]],"DDDD")</f>
        <v>Thursday</v>
      </c>
      <c r="AM161">
        <f>YEAR(Table1[[#This Row],[Date_Customer]])</f>
        <v>2013</v>
      </c>
    </row>
    <row r="162" spans="1:39" x14ac:dyDescent="0.25">
      <c r="A162">
        <v>4320</v>
      </c>
      <c r="B162">
        <v>1979</v>
      </c>
      <c r="C162" t="s">
        <v>27</v>
      </c>
      <c r="D162" t="s">
        <v>30</v>
      </c>
      <c r="E162" s="2">
        <v>60152</v>
      </c>
      <c r="F162">
        <v>0</v>
      </c>
      <c r="G162">
        <v>1</v>
      </c>
      <c r="H162" s="1">
        <v>41361</v>
      </c>
      <c r="I162">
        <v>6</v>
      </c>
      <c r="J162" s="3">
        <v>325</v>
      </c>
      <c r="K162" s="3">
        <v>83</v>
      </c>
      <c r="L162" s="3">
        <v>300</v>
      </c>
      <c r="M162" s="3">
        <v>86</v>
      </c>
      <c r="N162" s="3">
        <v>58</v>
      </c>
      <c r="O162" s="3">
        <v>91</v>
      </c>
      <c r="P162" s="4">
        <v>1</v>
      </c>
      <c r="Q162" s="4">
        <v>6</v>
      </c>
      <c r="R162" s="4">
        <v>4</v>
      </c>
      <c r="S162" s="4">
        <v>12</v>
      </c>
      <c r="T162" s="4">
        <v>3</v>
      </c>
      <c r="U162">
        <v>0</v>
      </c>
      <c r="V162">
        <v>0</v>
      </c>
      <c r="W162">
        <v>0</v>
      </c>
      <c r="X162">
        <v>0</v>
      </c>
      <c r="Y162">
        <v>0</v>
      </c>
      <c r="Z162">
        <v>0</v>
      </c>
      <c r="AA162">
        <v>0</v>
      </c>
      <c r="AB162" t="s">
        <v>29</v>
      </c>
      <c r="AC162">
        <f ca="1">YEAR(TODAY())-Table1[[#This Row],[Year_Birth]]</f>
        <v>45</v>
      </c>
      <c r="AD162" t="str">
        <f ca="1">IF(Table1[[#This Row],[Age ]]&lt;=24, "18-24", IF(Table1[[#This Row],[Age ]]&lt;=34, "25-34", IF(Table1[[#This Row],[Age ]]&lt;=44, "35-44", IF(Table1[[#This Row],[Age ]]&lt;=54, "45-54", "55+"))))</f>
        <v>45-54</v>
      </c>
      <c r="AE162" t="str" cm="1">
        <f t="array" ref="AE162">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62" t="str">
        <f>IF( Table1[[#This Row],[NumDealsPurchases]]=5, "&lt;5", IF(Table1[[#This Row],[NumDealsPurchases]]&lt;=10, "5-10", IF(Table1[[#This Row],[NumDealsPurchases]]&lt;=15, "10-15")))</f>
        <v>5-10</v>
      </c>
      <c r="AG162" t="str">
        <f>IF( Table1[[#This Row],[NumWebPurchases]]=5, "&lt;5", IF(Table1[[#This Row],[NumWebPurchases]]&lt;=10, "5-10", IF(Table1[[#This Row],[NumWebPurchases]]&lt;=15, "10-15",IF(Table1[[#This Row],[NumWebPurchases]]&lt;=20, "15-20",IF(Table1[[#This Row],[NumWebPurchases]]&lt;=25, "20-25",IF(Table1[[#This Row],[NumWebPurchases]]&lt;=30, "25-30"))))))</f>
        <v>5-10</v>
      </c>
      <c r="AH16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62" t="str">
        <f>IF( Table1[[#This Row],[NumStorePurchases]]=5, "&lt;5", IF(Table1[[#This Row],[NumStorePurchases]]&lt;=10, "5-10", IF(Table1[[#This Row],[NumStorePurchases]]&lt;=15, "10-15")))</f>
        <v>10-15</v>
      </c>
      <c r="AJ162" t="str">
        <f>IF( Table1[[#This Row],[NumWebVisitsMonth]]=5, "&lt;5", IF(Table1[[#This Row],[NumWebVisitsMonth]]&lt;=10, "5-10", IF(Table1[[#This Row],[NumWebVisitsMonth]]&lt;=15, "10-15",IF(Table1[[#This Row],[NumWebVisitsMonth]]&lt;=20, "15-20",IF(Table1[[#This Row],[NumWebVisitsMonth]]&lt;=25, "20-25",IF(Table1[[#This Row],[NumWebVisitsMonth]]&lt;=30, "25-30"))))))</f>
        <v>5-10</v>
      </c>
      <c r="AK162" t="str">
        <f>TEXT(Table1[[#This Row],[Date_Customer]],"mmm")</f>
        <v>Mar</v>
      </c>
      <c r="AL162" t="str">
        <f>TEXT(Table1[[#This Row],[Date_Customer]],"DDDD")</f>
        <v>Thursday</v>
      </c>
      <c r="AM162">
        <f>YEAR(Table1[[#This Row],[Date_Customer]])</f>
        <v>2013</v>
      </c>
    </row>
    <row r="163" spans="1:39" x14ac:dyDescent="0.25">
      <c r="A163">
        <v>10451</v>
      </c>
      <c r="B163">
        <v>1965</v>
      </c>
      <c r="C163" t="s">
        <v>27</v>
      </c>
      <c r="D163" t="s">
        <v>34</v>
      </c>
      <c r="E163" s="2">
        <v>29672</v>
      </c>
      <c r="F163">
        <v>1</v>
      </c>
      <c r="G163">
        <v>1</v>
      </c>
      <c r="H163" s="1">
        <v>41345</v>
      </c>
      <c r="I163">
        <v>6</v>
      </c>
      <c r="J163" s="3">
        <v>9</v>
      </c>
      <c r="K163" s="3">
        <v>1</v>
      </c>
      <c r="L163" s="3">
        <v>3</v>
      </c>
      <c r="M163" s="3">
        <v>0</v>
      </c>
      <c r="N163" s="3">
        <v>4</v>
      </c>
      <c r="O163" s="3">
        <v>8</v>
      </c>
      <c r="P163" s="4">
        <v>1</v>
      </c>
      <c r="Q163" s="4">
        <v>0</v>
      </c>
      <c r="R163" s="4">
        <v>0</v>
      </c>
      <c r="S163" s="4">
        <v>3</v>
      </c>
      <c r="T163" s="4">
        <v>6</v>
      </c>
      <c r="U163">
        <v>0</v>
      </c>
      <c r="V163">
        <v>0</v>
      </c>
      <c r="W163">
        <v>0</v>
      </c>
      <c r="X163">
        <v>0</v>
      </c>
      <c r="Y163">
        <v>0</v>
      </c>
      <c r="Z163">
        <v>0</v>
      </c>
      <c r="AA163">
        <v>0</v>
      </c>
      <c r="AB163" t="s">
        <v>42</v>
      </c>
      <c r="AC163">
        <f ca="1">YEAR(TODAY())-Table1[[#This Row],[Year_Birth]]</f>
        <v>59</v>
      </c>
      <c r="AD163" t="str">
        <f ca="1">IF(Table1[[#This Row],[Age ]]&lt;=24, "18-24", IF(Table1[[#This Row],[Age ]]&lt;=34, "25-34", IF(Table1[[#This Row],[Age ]]&lt;=44, "35-44", IF(Table1[[#This Row],[Age ]]&lt;=54, "45-54", "55+"))))</f>
        <v>55+</v>
      </c>
      <c r="AE163" t="str" cm="1">
        <f t="array" ref="AE163">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63" t="str">
        <f>IF( Table1[[#This Row],[NumDealsPurchases]]=5, "&lt;5", IF(Table1[[#This Row],[NumDealsPurchases]]&lt;=10, "5-10", IF(Table1[[#This Row],[NumDealsPurchases]]&lt;=15, "10-15")))</f>
        <v>5-10</v>
      </c>
      <c r="AG163" t="str">
        <f>IF( Table1[[#This Row],[NumWebPurchases]]=5, "&lt;5", IF(Table1[[#This Row],[NumWebPurchases]]&lt;=10, "5-10", IF(Table1[[#This Row],[NumWebPurchases]]&lt;=15, "10-15",IF(Table1[[#This Row],[NumWebPurchases]]&lt;=20, "15-20",IF(Table1[[#This Row],[NumWebPurchases]]&lt;=25, "20-25",IF(Table1[[#This Row],[NumWebPurchases]]&lt;=30, "25-30"))))))</f>
        <v>5-10</v>
      </c>
      <c r="AH16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63" t="str">
        <f>IF( Table1[[#This Row],[NumStorePurchases]]=5, "&lt;5", IF(Table1[[#This Row],[NumStorePurchases]]&lt;=10, "5-10", IF(Table1[[#This Row],[NumStorePurchases]]&lt;=15, "10-15")))</f>
        <v>5-10</v>
      </c>
      <c r="AJ163" t="str">
        <f>IF( Table1[[#This Row],[NumWebVisitsMonth]]=5, "&lt;5", IF(Table1[[#This Row],[NumWebVisitsMonth]]&lt;=10, "5-10", IF(Table1[[#This Row],[NumWebVisitsMonth]]&lt;=15, "10-15",IF(Table1[[#This Row],[NumWebVisitsMonth]]&lt;=20, "15-20",IF(Table1[[#This Row],[NumWebVisitsMonth]]&lt;=25, "20-25",IF(Table1[[#This Row],[NumWebVisitsMonth]]&lt;=30, "25-30"))))))</f>
        <v>5-10</v>
      </c>
      <c r="AK163" t="str">
        <f>TEXT(Table1[[#This Row],[Date_Customer]],"mmm")</f>
        <v>Mar</v>
      </c>
      <c r="AL163" t="str">
        <f>TEXT(Table1[[#This Row],[Date_Customer]],"DDDD")</f>
        <v>Tuesday</v>
      </c>
      <c r="AM163">
        <f>YEAR(Table1[[#This Row],[Date_Customer]])</f>
        <v>2013</v>
      </c>
    </row>
    <row r="164" spans="1:39" x14ac:dyDescent="0.25">
      <c r="A164">
        <v>4198</v>
      </c>
      <c r="B164">
        <v>1965</v>
      </c>
      <c r="C164" t="s">
        <v>27</v>
      </c>
      <c r="D164" t="s">
        <v>34</v>
      </c>
      <c r="E164" s="2">
        <v>29672</v>
      </c>
      <c r="F164">
        <v>1</v>
      </c>
      <c r="G164">
        <v>1</v>
      </c>
      <c r="H164" s="1">
        <v>41345</v>
      </c>
      <c r="I164">
        <v>6</v>
      </c>
      <c r="J164" s="3">
        <v>9</v>
      </c>
      <c r="K164" s="3">
        <v>1</v>
      </c>
      <c r="L164" s="3">
        <v>3</v>
      </c>
      <c r="M164" s="3">
        <v>0</v>
      </c>
      <c r="N164" s="3">
        <v>4</v>
      </c>
      <c r="O164" s="3">
        <v>8</v>
      </c>
      <c r="P164" s="4">
        <v>1</v>
      </c>
      <c r="Q164" s="4">
        <v>0</v>
      </c>
      <c r="R164" s="4">
        <v>0</v>
      </c>
      <c r="S164" s="4">
        <v>3</v>
      </c>
      <c r="T164" s="4">
        <v>6</v>
      </c>
      <c r="U164">
        <v>0</v>
      </c>
      <c r="V164">
        <v>0</v>
      </c>
      <c r="W164">
        <v>0</v>
      </c>
      <c r="X164">
        <v>0</v>
      </c>
      <c r="Y164">
        <v>0</v>
      </c>
      <c r="Z164">
        <v>0</v>
      </c>
      <c r="AA164">
        <v>0</v>
      </c>
      <c r="AB164" t="s">
        <v>29</v>
      </c>
      <c r="AC164">
        <f ca="1">YEAR(TODAY())-Table1[[#This Row],[Year_Birth]]</f>
        <v>59</v>
      </c>
      <c r="AD164" t="str">
        <f ca="1">IF(Table1[[#This Row],[Age ]]&lt;=24, "18-24", IF(Table1[[#This Row],[Age ]]&lt;=34, "25-34", IF(Table1[[#This Row],[Age ]]&lt;=44, "35-44", IF(Table1[[#This Row],[Age ]]&lt;=54, "45-54", "55+"))))</f>
        <v>55+</v>
      </c>
      <c r="AE164" t="str" cm="1">
        <f t="array" ref="AE164">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64" t="str">
        <f>IF( Table1[[#This Row],[NumDealsPurchases]]=5, "&lt;5", IF(Table1[[#This Row],[NumDealsPurchases]]&lt;=10, "5-10", IF(Table1[[#This Row],[NumDealsPurchases]]&lt;=15, "10-15")))</f>
        <v>5-10</v>
      </c>
      <c r="AG164" t="str">
        <f>IF( Table1[[#This Row],[NumWebPurchases]]=5, "&lt;5", IF(Table1[[#This Row],[NumWebPurchases]]&lt;=10, "5-10", IF(Table1[[#This Row],[NumWebPurchases]]&lt;=15, "10-15",IF(Table1[[#This Row],[NumWebPurchases]]&lt;=20, "15-20",IF(Table1[[#This Row],[NumWebPurchases]]&lt;=25, "20-25",IF(Table1[[#This Row],[NumWebPurchases]]&lt;=30, "25-30"))))))</f>
        <v>5-10</v>
      </c>
      <c r="AH16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64" t="str">
        <f>IF( Table1[[#This Row],[NumStorePurchases]]=5, "&lt;5", IF(Table1[[#This Row],[NumStorePurchases]]&lt;=10, "5-10", IF(Table1[[#This Row],[NumStorePurchases]]&lt;=15, "10-15")))</f>
        <v>5-10</v>
      </c>
      <c r="AJ164" t="str">
        <f>IF( Table1[[#This Row],[NumWebVisitsMonth]]=5, "&lt;5", IF(Table1[[#This Row],[NumWebVisitsMonth]]&lt;=10, "5-10", IF(Table1[[#This Row],[NumWebVisitsMonth]]&lt;=15, "10-15",IF(Table1[[#This Row],[NumWebVisitsMonth]]&lt;=20, "15-20",IF(Table1[[#This Row],[NumWebVisitsMonth]]&lt;=25, "20-25",IF(Table1[[#This Row],[NumWebVisitsMonth]]&lt;=30, "25-30"))))))</f>
        <v>5-10</v>
      </c>
      <c r="AK164" t="str">
        <f>TEXT(Table1[[#This Row],[Date_Customer]],"mmm")</f>
        <v>Mar</v>
      </c>
      <c r="AL164" t="str">
        <f>TEXT(Table1[[#This Row],[Date_Customer]],"DDDD")</f>
        <v>Tuesday</v>
      </c>
      <c r="AM164">
        <f>YEAR(Table1[[#This Row],[Date_Customer]])</f>
        <v>2013</v>
      </c>
    </row>
    <row r="165" spans="1:39" x14ac:dyDescent="0.25">
      <c r="A165">
        <v>10814</v>
      </c>
      <c r="B165">
        <v>1947</v>
      </c>
      <c r="C165" t="s">
        <v>27</v>
      </c>
      <c r="D165" t="s">
        <v>34</v>
      </c>
      <c r="E165" s="2">
        <v>70321</v>
      </c>
      <c r="F165">
        <v>0</v>
      </c>
      <c r="G165">
        <v>0</v>
      </c>
      <c r="H165" s="1">
        <v>41290</v>
      </c>
      <c r="I165">
        <v>6</v>
      </c>
      <c r="J165" s="3">
        <v>303</v>
      </c>
      <c r="K165" s="3">
        <v>23</v>
      </c>
      <c r="L165" s="3">
        <v>751</v>
      </c>
      <c r="M165" s="3">
        <v>82</v>
      </c>
      <c r="N165" s="3">
        <v>26</v>
      </c>
      <c r="O165" s="3">
        <v>191</v>
      </c>
      <c r="P165" s="4">
        <v>1</v>
      </c>
      <c r="Q165" s="4">
        <v>6</v>
      </c>
      <c r="R165" s="4">
        <v>5</v>
      </c>
      <c r="S165" s="4">
        <v>13</v>
      </c>
      <c r="T165" s="4">
        <v>4</v>
      </c>
      <c r="U165">
        <v>0</v>
      </c>
      <c r="V165">
        <v>0</v>
      </c>
      <c r="W165">
        <v>0</v>
      </c>
      <c r="X165">
        <v>0</v>
      </c>
      <c r="Y165">
        <v>0</v>
      </c>
      <c r="Z165">
        <v>1</v>
      </c>
      <c r="AA165">
        <v>0</v>
      </c>
      <c r="AB165" t="s">
        <v>29</v>
      </c>
      <c r="AC165">
        <f ca="1">YEAR(TODAY())-Table1[[#This Row],[Year_Birth]]</f>
        <v>77</v>
      </c>
      <c r="AD165" t="str">
        <f ca="1">IF(Table1[[#This Row],[Age ]]&lt;=24, "18-24", IF(Table1[[#This Row],[Age ]]&lt;=34, "25-34", IF(Table1[[#This Row],[Age ]]&lt;=44, "35-44", IF(Table1[[#This Row],[Age ]]&lt;=54, "45-54", "55+"))))</f>
        <v>55+</v>
      </c>
      <c r="AE165" t="str" cm="1">
        <f t="array" ref="AE165">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65" t="str">
        <f>IF( Table1[[#This Row],[NumDealsPurchases]]=5, "&lt;5", IF(Table1[[#This Row],[NumDealsPurchases]]&lt;=10, "5-10", IF(Table1[[#This Row],[NumDealsPurchases]]&lt;=15, "10-15")))</f>
        <v>5-10</v>
      </c>
      <c r="AG165" t="str">
        <f>IF( Table1[[#This Row],[NumWebPurchases]]=5, "&lt;5", IF(Table1[[#This Row],[NumWebPurchases]]&lt;=10, "5-10", IF(Table1[[#This Row],[NumWebPurchases]]&lt;=15, "10-15",IF(Table1[[#This Row],[NumWebPurchases]]&lt;=20, "15-20",IF(Table1[[#This Row],[NumWebPurchases]]&lt;=25, "20-25",IF(Table1[[#This Row],[NumWebPurchases]]&lt;=30, "25-30"))))))</f>
        <v>5-10</v>
      </c>
      <c r="AH165"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165" t="str">
        <f>IF( Table1[[#This Row],[NumStorePurchases]]=5, "&lt;5", IF(Table1[[#This Row],[NumStorePurchases]]&lt;=10, "5-10", IF(Table1[[#This Row],[NumStorePurchases]]&lt;=15, "10-15")))</f>
        <v>10-15</v>
      </c>
      <c r="AJ165" t="str">
        <f>IF( Table1[[#This Row],[NumWebVisitsMonth]]=5, "&lt;5", IF(Table1[[#This Row],[NumWebVisitsMonth]]&lt;=10, "5-10", IF(Table1[[#This Row],[NumWebVisitsMonth]]&lt;=15, "10-15",IF(Table1[[#This Row],[NumWebVisitsMonth]]&lt;=20, "15-20",IF(Table1[[#This Row],[NumWebVisitsMonth]]&lt;=25, "20-25",IF(Table1[[#This Row],[NumWebVisitsMonth]]&lt;=30, "25-30"))))))</f>
        <v>5-10</v>
      </c>
      <c r="AK165" t="str">
        <f>TEXT(Table1[[#This Row],[Date_Customer]],"mmm")</f>
        <v>Jan</v>
      </c>
      <c r="AL165" t="str">
        <f>TEXT(Table1[[#This Row],[Date_Customer]],"DDDD")</f>
        <v>Wednesday</v>
      </c>
      <c r="AM165">
        <f>YEAR(Table1[[#This Row],[Date_Customer]])</f>
        <v>2013</v>
      </c>
    </row>
    <row r="166" spans="1:39" x14ac:dyDescent="0.25">
      <c r="A166">
        <v>944</v>
      </c>
      <c r="B166">
        <v>1962</v>
      </c>
      <c r="C166" t="s">
        <v>27</v>
      </c>
      <c r="D166" t="s">
        <v>32</v>
      </c>
      <c r="E166" s="2">
        <v>56181</v>
      </c>
      <c r="F166">
        <v>0</v>
      </c>
      <c r="G166">
        <v>1</v>
      </c>
      <c r="H166" s="1">
        <v>41282</v>
      </c>
      <c r="I166">
        <v>6</v>
      </c>
      <c r="J166" s="3">
        <v>121</v>
      </c>
      <c r="K166" s="3">
        <v>103</v>
      </c>
      <c r="L166" s="3">
        <v>69</v>
      </c>
      <c r="M166" s="3">
        <v>8</v>
      </c>
      <c r="N166" s="3">
        <v>44</v>
      </c>
      <c r="O166" s="3">
        <v>48</v>
      </c>
      <c r="P166" s="4">
        <v>1</v>
      </c>
      <c r="Q166" s="4">
        <v>4</v>
      </c>
      <c r="R166" s="4">
        <v>2</v>
      </c>
      <c r="S166" s="4">
        <v>7</v>
      </c>
      <c r="T166" s="4">
        <v>4</v>
      </c>
      <c r="U166">
        <v>0</v>
      </c>
      <c r="V166">
        <v>0</v>
      </c>
      <c r="W166">
        <v>0</v>
      </c>
      <c r="X166">
        <v>0</v>
      </c>
      <c r="Y166">
        <v>0</v>
      </c>
      <c r="Z166">
        <v>0</v>
      </c>
      <c r="AA166">
        <v>0</v>
      </c>
      <c r="AB166" t="s">
        <v>29</v>
      </c>
      <c r="AC166">
        <f ca="1">YEAR(TODAY())-Table1[[#This Row],[Year_Birth]]</f>
        <v>62</v>
      </c>
      <c r="AD166" t="str">
        <f ca="1">IF(Table1[[#This Row],[Age ]]&lt;=24, "18-24", IF(Table1[[#This Row],[Age ]]&lt;=34, "25-34", IF(Table1[[#This Row],[Age ]]&lt;=44, "35-44", IF(Table1[[#This Row],[Age ]]&lt;=54, "45-54", "55+"))))</f>
        <v>55+</v>
      </c>
      <c r="AE166" t="str" cm="1">
        <f t="array" ref="AE166">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66" t="str">
        <f>IF( Table1[[#This Row],[NumDealsPurchases]]=5, "&lt;5", IF(Table1[[#This Row],[NumDealsPurchases]]&lt;=10, "5-10", IF(Table1[[#This Row],[NumDealsPurchases]]&lt;=15, "10-15")))</f>
        <v>5-10</v>
      </c>
      <c r="AG166" t="str">
        <f>IF( Table1[[#This Row],[NumWebPurchases]]=5, "&lt;5", IF(Table1[[#This Row],[NumWebPurchases]]&lt;=10, "5-10", IF(Table1[[#This Row],[NumWebPurchases]]&lt;=15, "10-15",IF(Table1[[#This Row],[NumWebPurchases]]&lt;=20, "15-20",IF(Table1[[#This Row],[NumWebPurchases]]&lt;=25, "20-25",IF(Table1[[#This Row],[NumWebPurchases]]&lt;=30, "25-30"))))))</f>
        <v>5-10</v>
      </c>
      <c r="AH16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66" t="str">
        <f>IF( Table1[[#This Row],[NumStorePurchases]]=5, "&lt;5", IF(Table1[[#This Row],[NumStorePurchases]]&lt;=10, "5-10", IF(Table1[[#This Row],[NumStorePurchases]]&lt;=15, "10-15")))</f>
        <v>5-10</v>
      </c>
      <c r="AJ166" t="str">
        <f>IF( Table1[[#This Row],[NumWebVisitsMonth]]=5, "&lt;5", IF(Table1[[#This Row],[NumWebVisitsMonth]]&lt;=10, "5-10", IF(Table1[[#This Row],[NumWebVisitsMonth]]&lt;=15, "10-15",IF(Table1[[#This Row],[NumWebVisitsMonth]]&lt;=20, "15-20",IF(Table1[[#This Row],[NumWebVisitsMonth]]&lt;=25, "20-25",IF(Table1[[#This Row],[NumWebVisitsMonth]]&lt;=30, "25-30"))))))</f>
        <v>5-10</v>
      </c>
      <c r="AK166" t="str">
        <f>TEXT(Table1[[#This Row],[Date_Customer]],"mmm")</f>
        <v>Jan</v>
      </c>
      <c r="AL166" t="str">
        <f>TEXT(Table1[[#This Row],[Date_Customer]],"DDDD")</f>
        <v>Tuesday</v>
      </c>
      <c r="AM166">
        <f>YEAR(Table1[[#This Row],[Date_Customer]])</f>
        <v>2013</v>
      </c>
    </row>
    <row r="167" spans="1:39" x14ac:dyDescent="0.25">
      <c r="A167">
        <v>8151</v>
      </c>
      <c r="B167">
        <v>1990</v>
      </c>
      <c r="C167" t="s">
        <v>43</v>
      </c>
      <c r="D167" t="s">
        <v>32</v>
      </c>
      <c r="E167" s="2">
        <v>24279</v>
      </c>
      <c r="F167">
        <v>0</v>
      </c>
      <c r="G167">
        <v>0</v>
      </c>
      <c r="H167" s="1">
        <v>41272</v>
      </c>
      <c r="I167">
        <v>6</v>
      </c>
      <c r="J167" s="3">
        <v>16</v>
      </c>
      <c r="K167" s="3">
        <v>36</v>
      </c>
      <c r="L167" s="3">
        <v>21</v>
      </c>
      <c r="M167" s="3">
        <v>20</v>
      </c>
      <c r="N167" s="3">
        <v>62</v>
      </c>
      <c r="O167" s="3">
        <v>108</v>
      </c>
      <c r="P167" s="4">
        <v>1</v>
      </c>
      <c r="Q167" s="4">
        <v>4</v>
      </c>
      <c r="R167" s="4">
        <v>1</v>
      </c>
      <c r="S167" s="4">
        <v>3</v>
      </c>
      <c r="T167" s="4">
        <v>8</v>
      </c>
      <c r="U167">
        <v>0</v>
      </c>
      <c r="V167">
        <v>0</v>
      </c>
      <c r="W167">
        <v>0</v>
      </c>
      <c r="X167">
        <v>0</v>
      </c>
      <c r="Y167">
        <v>0</v>
      </c>
      <c r="Z167">
        <v>0</v>
      </c>
      <c r="AA167">
        <v>0</v>
      </c>
      <c r="AB167" t="s">
        <v>29</v>
      </c>
      <c r="AC167">
        <f ca="1">YEAR(TODAY())-Table1[[#This Row],[Year_Birth]]</f>
        <v>34</v>
      </c>
      <c r="AD167" t="str">
        <f ca="1">IF(Table1[[#This Row],[Age ]]&lt;=24, "18-24", IF(Table1[[#This Row],[Age ]]&lt;=34, "25-34", IF(Table1[[#This Row],[Age ]]&lt;=44, "35-44", IF(Table1[[#This Row],[Age ]]&lt;=54, "45-54", "55+"))))</f>
        <v>25-34</v>
      </c>
      <c r="AE167" t="str" cm="1">
        <f t="array" ref="AE167">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67" t="str">
        <f>IF( Table1[[#This Row],[NumDealsPurchases]]=5, "&lt;5", IF(Table1[[#This Row],[NumDealsPurchases]]&lt;=10, "5-10", IF(Table1[[#This Row],[NumDealsPurchases]]&lt;=15, "10-15")))</f>
        <v>5-10</v>
      </c>
      <c r="AG167" t="str">
        <f>IF( Table1[[#This Row],[NumWebPurchases]]=5, "&lt;5", IF(Table1[[#This Row],[NumWebPurchases]]&lt;=10, "5-10", IF(Table1[[#This Row],[NumWebPurchases]]&lt;=15, "10-15",IF(Table1[[#This Row],[NumWebPurchases]]&lt;=20, "15-20",IF(Table1[[#This Row],[NumWebPurchases]]&lt;=25, "20-25",IF(Table1[[#This Row],[NumWebPurchases]]&lt;=30, "25-30"))))))</f>
        <v>5-10</v>
      </c>
      <c r="AH16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67" t="str">
        <f>IF( Table1[[#This Row],[NumStorePurchases]]=5, "&lt;5", IF(Table1[[#This Row],[NumStorePurchases]]&lt;=10, "5-10", IF(Table1[[#This Row],[NumStorePurchases]]&lt;=15, "10-15")))</f>
        <v>5-10</v>
      </c>
      <c r="AJ167" t="str">
        <f>IF( Table1[[#This Row],[NumWebVisitsMonth]]=5, "&lt;5", IF(Table1[[#This Row],[NumWebVisitsMonth]]&lt;=10, "5-10", IF(Table1[[#This Row],[NumWebVisitsMonth]]&lt;=15, "10-15",IF(Table1[[#This Row],[NumWebVisitsMonth]]&lt;=20, "15-20",IF(Table1[[#This Row],[NumWebVisitsMonth]]&lt;=25, "20-25",IF(Table1[[#This Row],[NumWebVisitsMonth]]&lt;=30, "25-30"))))))</f>
        <v>5-10</v>
      </c>
      <c r="AK167" t="str">
        <f>TEXT(Table1[[#This Row],[Date_Customer]],"mmm")</f>
        <v>Dec</v>
      </c>
      <c r="AL167" t="str">
        <f>TEXT(Table1[[#This Row],[Date_Customer]],"DDDD")</f>
        <v>Saturday</v>
      </c>
      <c r="AM167">
        <f>YEAR(Table1[[#This Row],[Date_Customer]])</f>
        <v>2012</v>
      </c>
    </row>
    <row r="168" spans="1:39" x14ac:dyDescent="0.25">
      <c r="A168">
        <v>6184</v>
      </c>
      <c r="B168">
        <v>1969</v>
      </c>
      <c r="C168" t="s">
        <v>36</v>
      </c>
      <c r="D168" t="s">
        <v>32</v>
      </c>
      <c r="E168" s="2">
        <v>68462</v>
      </c>
      <c r="F168">
        <v>0</v>
      </c>
      <c r="G168">
        <v>0</v>
      </c>
      <c r="H168" s="1">
        <v>41255</v>
      </c>
      <c r="I168">
        <v>6</v>
      </c>
      <c r="J168" s="3">
        <v>561</v>
      </c>
      <c r="K168" s="3">
        <v>64</v>
      </c>
      <c r="L168" s="3">
        <v>785</v>
      </c>
      <c r="M168" s="3">
        <v>84</v>
      </c>
      <c r="N168" s="3">
        <v>128</v>
      </c>
      <c r="O168" s="3">
        <v>48</v>
      </c>
      <c r="P168" s="4">
        <v>1</v>
      </c>
      <c r="Q168" s="4">
        <v>3</v>
      </c>
      <c r="R168" s="4">
        <v>3</v>
      </c>
      <c r="S168" s="4">
        <v>8</v>
      </c>
      <c r="T168" s="4">
        <v>1</v>
      </c>
      <c r="U168">
        <v>0</v>
      </c>
      <c r="V168">
        <v>0</v>
      </c>
      <c r="W168">
        <v>0</v>
      </c>
      <c r="X168">
        <v>0</v>
      </c>
      <c r="Y168">
        <v>0</v>
      </c>
      <c r="Z168">
        <v>0</v>
      </c>
      <c r="AA168">
        <v>0</v>
      </c>
      <c r="AB168" t="s">
        <v>29</v>
      </c>
      <c r="AC168">
        <f ca="1">YEAR(TODAY())-Table1[[#This Row],[Year_Birth]]</f>
        <v>55</v>
      </c>
      <c r="AD168" t="str">
        <f ca="1">IF(Table1[[#This Row],[Age ]]&lt;=24, "18-24", IF(Table1[[#This Row],[Age ]]&lt;=34, "25-34", IF(Table1[[#This Row],[Age ]]&lt;=44, "35-44", IF(Table1[[#This Row],[Age ]]&lt;=54, "45-54", "55+"))))</f>
        <v>55+</v>
      </c>
      <c r="AE168" t="str" cm="1">
        <f t="array" ref="AE168">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68" t="str">
        <f>IF( Table1[[#This Row],[NumDealsPurchases]]=5, "&lt;5", IF(Table1[[#This Row],[NumDealsPurchases]]&lt;=10, "5-10", IF(Table1[[#This Row],[NumDealsPurchases]]&lt;=15, "10-15")))</f>
        <v>5-10</v>
      </c>
      <c r="AG168" t="str">
        <f>IF( Table1[[#This Row],[NumWebPurchases]]=5, "&lt;5", IF(Table1[[#This Row],[NumWebPurchases]]&lt;=10, "5-10", IF(Table1[[#This Row],[NumWebPurchases]]&lt;=15, "10-15",IF(Table1[[#This Row],[NumWebPurchases]]&lt;=20, "15-20",IF(Table1[[#This Row],[NumWebPurchases]]&lt;=25, "20-25",IF(Table1[[#This Row],[NumWebPurchases]]&lt;=30, "25-30"))))))</f>
        <v>5-10</v>
      </c>
      <c r="AH16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68" t="str">
        <f>IF( Table1[[#This Row],[NumStorePurchases]]=5, "&lt;5", IF(Table1[[#This Row],[NumStorePurchases]]&lt;=10, "5-10", IF(Table1[[#This Row],[NumStorePurchases]]&lt;=15, "10-15")))</f>
        <v>5-10</v>
      </c>
      <c r="AJ168" t="str">
        <f>IF( Table1[[#This Row],[NumWebVisitsMonth]]=5, "&lt;5", IF(Table1[[#This Row],[NumWebVisitsMonth]]&lt;=10, "5-10", IF(Table1[[#This Row],[NumWebVisitsMonth]]&lt;=15, "10-15",IF(Table1[[#This Row],[NumWebVisitsMonth]]&lt;=20, "15-20",IF(Table1[[#This Row],[NumWebVisitsMonth]]&lt;=25, "20-25",IF(Table1[[#This Row],[NumWebVisitsMonth]]&lt;=30, "25-30"))))))</f>
        <v>5-10</v>
      </c>
      <c r="AK168" t="str">
        <f>TEXT(Table1[[#This Row],[Date_Customer]],"mmm")</f>
        <v>Dec</v>
      </c>
      <c r="AL168" t="str">
        <f>TEXT(Table1[[#This Row],[Date_Customer]],"DDDD")</f>
        <v>Wednesday</v>
      </c>
      <c r="AM168">
        <f>YEAR(Table1[[#This Row],[Date_Customer]])</f>
        <v>2012</v>
      </c>
    </row>
    <row r="169" spans="1:39" x14ac:dyDescent="0.25">
      <c r="A169">
        <v>3498</v>
      </c>
      <c r="B169">
        <v>1976</v>
      </c>
      <c r="C169" t="s">
        <v>36</v>
      </c>
      <c r="D169" t="s">
        <v>32</v>
      </c>
      <c r="E169" s="2">
        <v>55424</v>
      </c>
      <c r="F169">
        <v>0</v>
      </c>
      <c r="G169">
        <v>1</v>
      </c>
      <c r="H169" s="1">
        <v>41238</v>
      </c>
      <c r="I169">
        <v>6</v>
      </c>
      <c r="J169" s="3">
        <v>462</v>
      </c>
      <c r="K169" s="3">
        <v>61</v>
      </c>
      <c r="L169" s="3">
        <v>184</v>
      </c>
      <c r="M169" s="3">
        <v>10</v>
      </c>
      <c r="N169" s="3">
        <v>53</v>
      </c>
      <c r="O169" s="3">
        <v>107</v>
      </c>
      <c r="P169" s="4">
        <v>4</v>
      </c>
      <c r="Q169" s="4">
        <v>7</v>
      </c>
      <c r="R169" s="4">
        <v>5</v>
      </c>
      <c r="S169" s="4">
        <v>9</v>
      </c>
      <c r="T169" s="4">
        <v>6</v>
      </c>
      <c r="U169">
        <v>1</v>
      </c>
      <c r="V169">
        <v>0</v>
      </c>
      <c r="W169">
        <v>0</v>
      </c>
      <c r="X169">
        <v>0</v>
      </c>
      <c r="Y169">
        <v>0</v>
      </c>
      <c r="Z169">
        <v>1</v>
      </c>
      <c r="AA169">
        <v>0</v>
      </c>
      <c r="AB169" t="s">
        <v>29</v>
      </c>
      <c r="AC169">
        <f ca="1">YEAR(TODAY())-Table1[[#This Row],[Year_Birth]]</f>
        <v>48</v>
      </c>
      <c r="AD169" t="str">
        <f ca="1">IF(Table1[[#This Row],[Age ]]&lt;=24, "18-24", IF(Table1[[#This Row],[Age ]]&lt;=34, "25-34", IF(Table1[[#This Row],[Age ]]&lt;=44, "35-44", IF(Table1[[#This Row],[Age ]]&lt;=54, "45-54", "55+"))))</f>
        <v>45-54</v>
      </c>
      <c r="AE169" t="str" cm="1">
        <f t="array" ref="AE169">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69" t="str">
        <f>IF( Table1[[#This Row],[NumDealsPurchases]]=5, "&lt;5", IF(Table1[[#This Row],[NumDealsPurchases]]&lt;=10, "5-10", IF(Table1[[#This Row],[NumDealsPurchases]]&lt;=15, "10-15")))</f>
        <v>5-10</v>
      </c>
      <c r="AG169" t="str">
        <f>IF( Table1[[#This Row],[NumWebPurchases]]=5, "&lt;5", IF(Table1[[#This Row],[NumWebPurchases]]&lt;=10, "5-10", IF(Table1[[#This Row],[NumWebPurchases]]&lt;=15, "10-15",IF(Table1[[#This Row],[NumWebPurchases]]&lt;=20, "15-20",IF(Table1[[#This Row],[NumWebPurchases]]&lt;=25, "20-25",IF(Table1[[#This Row],[NumWebPurchases]]&lt;=30, "25-30"))))))</f>
        <v>5-10</v>
      </c>
      <c r="AH169"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169" t="str">
        <f>IF( Table1[[#This Row],[NumStorePurchases]]=5, "&lt;5", IF(Table1[[#This Row],[NumStorePurchases]]&lt;=10, "5-10", IF(Table1[[#This Row],[NumStorePurchases]]&lt;=15, "10-15")))</f>
        <v>5-10</v>
      </c>
      <c r="AJ169" t="str">
        <f>IF( Table1[[#This Row],[NumWebVisitsMonth]]=5, "&lt;5", IF(Table1[[#This Row],[NumWebVisitsMonth]]&lt;=10, "5-10", IF(Table1[[#This Row],[NumWebVisitsMonth]]&lt;=15, "10-15",IF(Table1[[#This Row],[NumWebVisitsMonth]]&lt;=20, "15-20",IF(Table1[[#This Row],[NumWebVisitsMonth]]&lt;=25, "20-25",IF(Table1[[#This Row],[NumWebVisitsMonth]]&lt;=30, "25-30"))))))</f>
        <v>5-10</v>
      </c>
      <c r="AK169" t="str">
        <f>TEXT(Table1[[#This Row],[Date_Customer]],"mmm")</f>
        <v>Nov</v>
      </c>
      <c r="AL169" t="str">
        <f>TEXT(Table1[[#This Row],[Date_Customer]],"DDDD")</f>
        <v>Sunday</v>
      </c>
      <c r="AM169">
        <f>YEAR(Table1[[#This Row],[Date_Customer]])</f>
        <v>2012</v>
      </c>
    </row>
    <row r="170" spans="1:39" x14ac:dyDescent="0.25">
      <c r="A170">
        <v>2870</v>
      </c>
      <c r="B170">
        <v>1973</v>
      </c>
      <c r="C170" t="s">
        <v>27</v>
      </c>
      <c r="D170" t="s">
        <v>32</v>
      </c>
      <c r="E170" s="2">
        <v>49094</v>
      </c>
      <c r="F170">
        <v>0</v>
      </c>
      <c r="G170">
        <v>1</v>
      </c>
      <c r="H170" s="1">
        <v>41173</v>
      </c>
      <c r="I170">
        <v>6</v>
      </c>
      <c r="J170" s="3">
        <v>376</v>
      </c>
      <c r="K170" s="3">
        <v>0</v>
      </c>
      <c r="L170" s="3">
        <v>38</v>
      </c>
      <c r="M170" s="3">
        <v>11</v>
      </c>
      <c r="N170" s="3">
        <v>8</v>
      </c>
      <c r="O170" s="3">
        <v>69</v>
      </c>
      <c r="P170" s="4">
        <v>5</v>
      </c>
      <c r="Q170" s="4">
        <v>6</v>
      </c>
      <c r="R170" s="4">
        <v>3</v>
      </c>
      <c r="S170" s="4">
        <v>6</v>
      </c>
      <c r="T170" s="4">
        <v>6</v>
      </c>
      <c r="U170">
        <v>0</v>
      </c>
      <c r="V170">
        <v>0</v>
      </c>
      <c r="W170">
        <v>0</v>
      </c>
      <c r="X170">
        <v>0</v>
      </c>
      <c r="Y170">
        <v>0</v>
      </c>
      <c r="Z170">
        <v>0</v>
      </c>
      <c r="AA170">
        <v>0</v>
      </c>
      <c r="AB170" t="s">
        <v>29</v>
      </c>
      <c r="AC170">
        <f ca="1">YEAR(TODAY())-Table1[[#This Row],[Year_Birth]]</f>
        <v>51</v>
      </c>
      <c r="AD170" t="str">
        <f ca="1">IF(Table1[[#This Row],[Age ]]&lt;=24, "18-24", IF(Table1[[#This Row],[Age ]]&lt;=34, "25-34", IF(Table1[[#This Row],[Age ]]&lt;=44, "35-44", IF(Table1[[#This Row],[Age ]]&lt;=54, "45-54", "55+"))))</f>
        <v>45-54</v>
      </c>
      <c r="AE170" t="str" cm="1">
        <f t="array" ref="AE170">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70" t="str">
        <f>IF( Table1[[#This Row],[NumDealsPurchases]]=5, "&lt;5", IF(Table1[[#This Row],[NumDealsPurchases]]&lt;=10, "5-10", IF(Table1[[#This Row],[NumDealsPurchases]]&lt;=15, "10-15")))</f>
        <v>&lt;5</v>
      </c>
      <c r="AG170" t="str">
        <f>IF( Table1[[#This Row],[NumWebPurchases]]=5, "&lt;5", IF(Table1[[#This Row],[NumWebPurchases]]&lt;=10, "5-10", IF(Table1[[#This Row],[NumWebPurchases]]&lt;=15, "10-15",IF(Table1[[#This Row],[NumWebPurchases]]&lt;=20, "15-20",IF(Table1[[#This Row],[NumWebPurchases]]&lt;=25, "20-25",IF(Table1[[#This Row],[NumWebPurchases]]&lt;=30, "25-30"))))))</f>
        <v>5-10</v>
      </c>
      <c r="AH17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70" t="str">
        <f>IF( Table1[[#This Row],[NumStorePurchases]]=5, "&lt;5", IF(Table1[[#This Row],[NumStorePurchases]]&lt;=10, "5-10", IF(Table1[[#This Row],[NumStorePurchases]]&lt;=15, "10-15")))</f>
        <v>5-10</v>
      </c>
      <c r="AJ170" t="str">
        <f>IF( Table1[[#This Row],[NumWebVisitsMonth]]=5, "&lt;5", IF(Table1[[#This Row],[NumWebVisitsMonth]]&lt;=10, "5-10", IF(Table1[[#This Row],[NumWebVisitsMonth]]&lt;=15, "10-15",IF(Table1[[#This Row],[NumWebVisitsMonth]]&lt;=20, "15-20",IF(Table1[[#This Row],[NumWebVisitsMonth]]&lt;=25, "20-25",IF(Table1[[#This Row],[NumWebVisitsMonth]]&lt;=30, "25-30"))))))</f>
        <v>5-10</v>
      </c>
      <c r="AK170" t="str">
        <f>TEXT(Table1[[#This Row],[Date_Customer]],"mmm")</f>
        <v>Sep</v>
      </c>
      <c r="AL170" t="str">
        <f>TEXT(Table1[[#This Row],[Date_Customer]],"DDDD")</f>
        <v>Friday</v>
      </c>
      <c r="AM170">
        <f>YEAR(Table1[[#This Row],[Date_Customer]])</f>
        <v>2012</v>
      </c>
    </row>
    <row r="171" spans="1:39" x14ac:dyDescent="0.25">
      <c r="A171">
        <v>7342</v>
      </c>
      <c r="B171">
        <v>1961</v>
      </c>
      <c r="C171" t="s">
        <v>37</v>
      </c>
      <c r="D171" t="s">
        <v>41</v>
      </c>
      <c r="E171" s="2">
        <v>59184</v>
      </c>
      <c r="F171">
        <v>0</v>
      </c>
      <c r="G171">
        <v>1</v>
      </c>
      <c r="H171" s="1">
        <v>41161</v>
      </c>
      <c r="I171">
        <v>6</v>
      </c>
      <c r="J171" s="3">
        <v>341</v>
      </c>
      <c r="K171" s="3">
        <v>142</v>
      </c>
      <c r="L171" s="3">
        <v>113</v>
      </c>
      <c r="M171" s="3">
        <v>259</v>
      </c>
      <c r="N171" s="3">
        <v>151</v>
      </c>
      <c r="O171" s="3">
        <v>66</v>
      </c>
      <c r="P171" s="4">
        <v>3</v>
      </c>
      <c r="Q171" s="4">
        <v>6</v>
      </c>
      <c r="R171" s="4">
        <v>6</v>
      </c>
      <c r="S171" s="4">
        <v>12</v>
      </c>
      <c r="T171" s="4">
        <v>5</v>
      </c>
      <c r="U171">
        <v>0</v>
      </c>
      <c r="V171">
        <v>0</v>
      </c>
      <c r="W171">
        <v>0</v>
      </c>
      <c r="X171">
        <v>0</v>
      </c>
      <c r="Y171">
        <v>0</v>
      </c>
      <c r="Z171">
        <v>0</v>
      </c>
      <c r="AA171">
        <v>0</v>
      </c>
      <c r="AB171" t="s">
        <v>29</v>
      </c>
      <c r="AC171">
        <f ca="1">YEAR(TODAY())-Table1[[#This Row],[Year_Birth]]</f>
        <v>63</v>
      </c>
      <c r="AD171" t="str">
        <f ca="1">IF(Table1[[#This Row],[Age ]]&lt;=24, "18-24", IF(Table1[[#This Row],[Age ]]&lt;=34, "25-34", IF(Table1[[#This Row],[Age ]]&lt;=44, "35-44", IF(Table1[[#This Row],[Age ]]&lt;=54, "45-54", "55+"))))</f>
        <v>55+</v>
      </c>
      <c r="AE171" t="str" cm="1">
        <f t="array" ref="AE171">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71" t="str">
        <f>IF( Table1[[#This Row],[NumDealsPurchases]]=5, "&lt;5", IF(Table1[[#This Row],[NumDealsPurchases]]&lt;=10, "5-10", IF(Table1[[#This Row],[NumDealsPurchases]]&lt;=15, "10-15")))</f>
        <v>5-10</v>
      </c>
      <c r="AG171" t="str">
        <f>IF( Table1[[#This Row],[NumWebPurchases]]=5, "&lt;5", IF(Table1[[#This Row],[NumWebPurchases]]&lt;=10, "5-10", IF(Table1[[#This Row],[NumWebPurchases]]&lt;=15, "10-15",IF(Table1[[#This Row],[NumWebPurchases]]&lt;=20, "15-20",IF(Table1[[#This Row],[NumWebPurchases]]&lt;=25, "20-25",IF(Table1[[#This Row],[NumWebPurchases]]&lt;=30, "25-30"))))))</f>
        <v>5-10</v>
      </c>
      <c r="AH17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71" t="str">
        <f>IF( Table1[[#This Row],[NumStorePurchases]]=5, "&lt;5", IF(Table1[[#This Row],[NumStorePurchases]]&lt;=10, "5-10", IF(Table1[[#This Row],[NumStorePurchases]]&lt;=15, "10-15")))</f>
        <v>10-15</v>
      </c>
      <c r="AJ171" t="str">
        <f>IF( Table1[[#This Row],[NumWebVisitsMonth]]=5, "&lt;5", IF(Table1[[#This Row],[NumWebVisitsMonth]]&lt;=10, "5-10", IF(Table1[[#This Row],[NumWebVisitsMonth]]&lt;=15, "10-15",IF(Table1[[#This Row],[NumWebVisitsMonth]]&lt;=20, "15-20",IF(Table1[[#This Row],[NumWebVisitsMonth]]&lt;=25, "20-25",IF(Table1[[#This Row],[NumWebVisitsMonth]]&lt;=30, "25-30"))))))</f>
        <v>&lt;5</v>
      </c>
      <c r="AK171" t="str">
        <f>TEXT(Table1[[#This Row],[Date_Customer]],"mmm")</f>
        <v>Sep</v>
      </c>
      <c r="AL171" t="str">
        <f>TEXT(Table1[[#This Row],[Date_Customer]],"DDDD")</f>
        <v>Sunday</v>
      </c>
      <c r="AM171">
        <f>YEAR(Table1[[#This Row],[Date_Customer]])</f>
        <v>2012</v>
      </c>
    </row>
    <row r="172" spans="1:39" x14ac:dyDescent="0.25">
      <c r="A172">
        <v>1911</v>
      </c>
      <c r="B172">
        <v>1987</v>
      </c>
      <c r="C172" t="s">
        <v>27</v>
      </c>
      <c r="D172" t="s">
        <v>34</v>
      </c>
      <c r="E172" s="2">
        <v>67430</v>
      </c>
      <c r="F172">
        <v>0</v>
      </c>
      <c r="G172">
        <v>0</v>
      </c>
      <c r="H172" s="1">
        <v>41157</v>
      </c>
      <c r="I172">
        <v>6</v>
      </c>
      <c r="J172" s="3">
        <v>595</v>
      </c>
      <c r="K172" s="3">
        <v>97</v>
      </c>
      <c r="L172" s="3">
        <v>291</v>
      </c>
      <c r="M172" s="3">
        <v>127</v>
      </c>
      <c r="N172" s="3">
        <v>133</v>
      </c>
      <c r="O172" s="3">
        <v>121</v>
      </c>
      <c r="P172" s="4">
        <v>1</v>
      </c>
      <c r="Q172" s="4">
        <v>11</v>
      </c>
      <c r="R172" s="4">
        <v>5</v>
      </c>
      <c r="S172" s="4">
        <v>12</v>
      </c>
      <c r="T172" s="4">
        <v>6</v>
      </c>
      <c r="U172">
        <v>0</v>
      </c>
      <c r="V172">
        <v>0</v>
      </c>
      <c r="W172">
        <v>0</v>
      </c>
      <c r="X172">
        <v>0</v>
      </c>
      <c r="Y172">
        <v>0</v>
      </c>
      <c r="Z172">
        <v>0</v>
      </c>
      <c r="AA172">
        <v>0</v>
      </c>
      <c r="AB172" t="s">
        <v>38</v>
      </c>
      <c r="AC172">
        <f ca="1">YEAR(TODAY())-Table1[[#This Row],[Year_Birth]]</f>
        <v>37</v>
      </c>
      <c r="AD172" t="str">
        <f ca="1">IF(Table1[[#This Row],[Age ]]&lt;=24, "18-24", IF(Table1[[#This Row],[Age ]]&lt;=34, "25-34", IF(Table1[[#This Row],[Age ]]&lt;=44, "35-44", IF(Table1[[#This Row],[Age ]]&lt;=54, "45-54", "55+"))))</f>
        <v>35-44</v>
      </c>
      <c r="AE172" t="str" cm="1">
        <f t="array" ref="AE172">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72" t="str">
        <f>IF( Table1[[#This Row],[NumDealsPurchases]]=5, "&lt;5", IF(Table1[[#This Row],[NumDealsPurchases]]&lt;=10, "5-10", IF(Table1[[#This Row],[NumDealsPurchases]]&lt;=15, "10-15")))</f>
        <v>5-10</v>
      </c>
      <c r="AG172" t="str">
        <f>IF( Table1[[#This Row],[NumWebPurchases]]=5, "&lt;5", IF(Table1[[#This Row],[NumWebPurchases]]&lt;=10, "5-10", IF(Table1[[#This Row],[NumWebPurchases]]&lt;=15, "10-15",IF(Table1[[#This Row],[NumWebPurchases]]&lt;=20, "15-20",IF(Table1[[#This Row],[NumWebPurchases]]&lt;=25, "20-25",IF(Table1[[#This Row],[NumWebPurchases]]&lt;=30, "25-30"))))))</f>
        <v>10-15</v>
      </c>
      <c r="AH172"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172" t="str">
        <f>IF( Table1[[#This Row],[NumStorePurchases]]=5, "&lt;5", IF(Table1[[#This Row],[NumStorePurchases]]&lt;=10, "5-10", IF(Table1[[#This Row],[NumStorePurchases]]&lt;=15, "10-15")))</f>
        <v>10-15</v>
      </c>
      <c r="AJ172" t="str">
        <f>IF( Table1[[#This Row],[NumWebVisitsMonth]]=5, "&lt;5", IF(Table1[[#This Row],[NumWebVisitsMonth]]&lt;=10, "5-10", IF(Table1[[#This Row],[NumWebVisitsMonth]]&lt;=15, "10-15",IF(Table1[[#This Row],[NumWebVisitsMonth]]&lt;=20, "15-20",IF(Table1[[#This Row],[NumWebVisitsMonth]]&lt;=25, "20-25",IF(Table1[[#This Row],[NumWebVisitsMonth]]&lt;=30, "25-30"))))))</f>
        <v>5-10</v>
      </c>
      <c r="AK172" t="str">
        <f>TEXT(Table1[[#This Row],[Date_Customer]],"mmm")</f>
        <v>Sep</v>
      </c>
      <c r="AL172" t="str">
        <f>TEXT(Table1[[#This Row],[Date_Customer]],"DDDD")</f>
        <v>Wednesday</v>
      </c>
      <c r="AM172">
        <f>YEAR(Table1[[#This Row],[Date_Customer]])</f>
        <v>2012</v>
      </c>
    </row>
    <row r="173" spans="1:39" x14ac:dyDescent="0.25">
      <c r="A173">
        <v>10862</v>
      </c>
      <c r="B173">
        <v>1960</v>
      </c>
      <c r="C173" t="s">
        <v>40</v>
      </c>
      <c r="D173" t="s">
        <v>32</v>
      </c>
      <c r="E173" s="2">
        <v>30522</v>
      </c>
      <c r="F173">
        <v>0</v>
      </c>
      <c r="G173">
        <v>1</v>
      </c>
      <c r="H173" s="1">
        <v>41138</v>
      </c>
      <c r="I173">
        <v>6</v>
      </c>
      <c r="J173" s="3">
        <v>179</v>
      </c>
      <c r="K173" s="3">
        <v>8</v>
      </c>
      <c r="L173" s="3">
        <v>83</v>
      </c>
      <c r="M173" s="3">
        <v>19</v>
      </c>
      <c r="N173" s="3">
        <v>11</v>
      </c>
      <c r="O173" s="3">
        <v>26</v>
      </c>
      <c r="P173" s="4">
        <v>5</v>
      </c>
      <c r="Q173" s="4">
        <v>1</v>
      </c>
      <c r="R173" s="4">
        <v>2</v>
      </c>
      <c r="S173" s="4">
        <v>9</v>
      </c>
      <c r="T173" s="4">
        <v>2</v>
      </c>
      <c r="U173">
        <v>0</v>
      </c>
      <c r="V173">
        <v>0</v>
      </c>
      <c r="W173">
        <v>0</v>
      </c>
      <c r="X173">
        <v>0</v>
      </c>
      <c r="Y173">
        <v>0</v>
      </c>
      <c r="Z173">
        <v>0</v>
      </c>
      <c r="AA173">
        <v>0</v>
      </c>
      <c r="AB173" t="s">
        <v>29</v>
      </c>
      <c r="AC173">
        <f ca="1">YEAR(TODAY())-Table1[[#This Row],[Year_Birth]]</f>
        <v>64</v>
      </c>
      <c r="AD173" t="str">
        <f ca="1">IF(Table1[[#This Row],[Age ]]&lt;=24, "18-24", IF(Table1[[#This Row],[Age ]]&lt;=34, "25-34", IF(Table1[[#This Row],[Age ]]&lt;=44, "35-44", IF(Table1[[#This Row],[Age ]]&lt;=54, "45-54", "55+"))))</f>
        <v>55+</v>
      </c>
      <c r="AE173" t="str" cm="1">
        <f t="array" ref="AE173">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73" t="str">
        <f>IF( Table1[[#This Row],[NumDealsPurchases]]=5, "&lt;5", IF(Table1[[#This Row],[NumDealsPurchases]]&lt;=10, "5-10", IF(Table1[[#This Row],[NumDealsPurchases]]&lt;=15, "10-15")))</f>
        <v>&lt;5</v>
      </c>
      <c r="AG173" t="str">
        <f>IF( Table1[[#This Row],[NumWebPurchases]]=5, "&lt;5", IF(Table1[[#This Row],[NumWebPurchases]]&lt;=10, "5-10", IF(Table1[[#This Row],[NumWebPurchases]]&lt;=15, "10-15",IF(Table1[[#This Row],[NumWebPurchases]]&lt;=20, "15-20",IF(Table1[[#This Row],[NumWebPurchases]]&lt;=25, "20-25",IF(Table1[[#This Row],[NumWebPurchases]]&lt;=30, "25-30"))))))</f>
        <v>5-10</v>
      </c>
      <c r="AH17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73" t="str">
        <f>IF( Table1[[#This Row],[NumStorePurchases]]=5, "&lt;5", IF(Table1[[#This Row],[NumStorePurchases]]&lt;=10, "5-10", IF(Table1[[#This Row],[NumStorePurchases]]&lt;=15, "10-15")))</f>
        <v>5-10</v>
      </c>
      <c r="AJ173" t="str">
        <f>IF( Table1[[#This Row],[NumWebVisitsMonth]]=5, "&lt;5", IF(Table1[[#This Row],[NumWebVisitsMonth]]&lt;=10, "5-10", IF(Table1[[#This Row],[NumWebVisitsMonth]]&lt;=15, "10-15",IF(Table1[[#This Row],[NumWebVisitsMonth]]&lt;=20, "15-20",IF(Table1[[#This Row],[NumWebVisitsMonth]]&lt;=25, "20-25",IF(Table1[[#This Row],[NumWebVisitsMonth]]&lt;=30, "25-30"))))))</f>
        <v>5-10</v>
      </c>
      <c r="AK173" t="str">
        <f>TEXT(Table1[[#This Row],[Date_Customer]],"mmm")</f>
        <v>Aug</v>
      </c>
      <c r="AL173" t="str">
        <f>TEXT(Table1[[#This Row],[Date_Customer]],"DDDD")</f>
        <v>Friday</v>
      </c>
      <c r="AM173">
        <f>YEAR(Table1[[#This Row],[Date_Customer]])</f>
        <v>2012</v>
      </c>
    </row>
    <row r="174" spans="1:39" x14ac:dyDescent="0.25">
      <c r="A174">
        <v>2546</v>
      </c>
      <c r="B174">
        <v>1977</v>
      </c>
      <c r="C174" t="s">
        <v>37</v>
      </c>
      <c r="D174" t="s">
        <v>30</v>
      </c>
      <c r="E174" s="2">
        <v>31878</v>
      </c>
      <c r="F174">
        <v>0</v>
      </c>
      <c r="G174">
        <v>1</v>
      </c>
      <c r="H174" s="1">
        <v>41812</v>
      </c>
      <c r="I174">
        <v>7</v>
      </c>
      <c r="J174" s="3">
        <v>23</v>
      </c>
      <c r="K174" s="3">
        <v>4</v>
      </c>
      <c r="L174" s="3">
        <v>5</v>
      </c>
      <c r="M174" s="3">
        <v>10</v>
      </c>
      <c r="N174" s="3">
        <v>5</v>
      </c>
      <c r="O174" s="3">
        <v>23</v>
      </c>
      <c r="P174" s="4">
        <v>1</v>
      </c>
      <c r="Q174" s="4">
        <v>1</v>
      </c>
      <c r="R174" s="4">
        <v>0</v>
      </c>
      <c r="S174" s="4">
        <v>4</v>
      </c>
      <c r="T174" s="4">
        <v>3</v>
      </c>
      <c r="U174">
        <v>0</v>
      </c>
      <c r="V174">
        <v>0</v>
      </c>
      <c r="W174">
        <v>0</v>
      </c>
      <c r="X174">
        <v>0</v>
      </c>
      <c r="Y174">
        <v>0</v>
      </c>
      <c r="Z174">
        <v>0</v>
      </c>
      <c r="AA174">
        <v>0</v>
      </c>
      <c r="AB174" t="s">
        <v>29</v>
      </c>
      <c r="AC174">
        <f ca="1">YEAR(TODAY())-Table1[[#This Row],[Year_Birth]]</f>
        <v>47</v>
      </c>
      <c r="AD174" t="str">
        <f ca="1">IF(Table1[[#This Row],[Age ]]&lt;=24, "18-24", IF(Table1[[#This Row],[Age ]]&lt;=34, "25-34", IF(Table1[[#This Row],[Age ]]&lt;=44, "35-44", IF(Table1[[#This Row],[Age ]]&lt;=54, "45-54", "55+"))))</f>
        <v>45-54</v>
      </c>
      <c r="AE174" t="str" cm="1">
        <f t="array" ref="AE174">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74" t="str">
        <f>IF( Table1[[#This Row],[NumDealsPurchases]]=5, "&lt;5", IF(Table1[[#This Row],[NumDealsPurchases]]&lt;=10, "5-10", IF(Table1[[#This Row],[NumDealsPurchases]]&lt;=15, "10-15")))</f>
        <v>5-10</v>
      </c>
      <c r="AG174" t="str">
        <f>IF( Table1[[#This Row],[NumWebPurchases]]=5, "&lt;5", IF(Table1[[#This Row],[NumWebPurchases]]&lt;=10, "5-10", IF(Table1[[#This Row],[NumWebPurchases]]&lt;=15, "10-15",IF(Table1[[#This Row],[NumWebPurchases]]&lt;=20, "15-20",IF(Table1[[#This Row],[NumWebPurchases]]&lt;=25, "20-25",IF(Table1[[#This Row],[NumWebPurchases]]&lt;=30, "25-30"))))))</f>
        <v>5-10</v>
      </c>
      <c r="AH17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74" t="str">
        <f>IF( Table1[[#This Row],[NumStorePurchases]]=5, "&lt;5", IF(Table1[[#This Row],[NumStorePurchases]]&lt;=10, "5-10", IF(Table1[[#This Row],[NumStorePurchases]]&lt;=15, "10-15")))</f>
        <v>5-10</v>
      </c>
      <c r="AJ174" t="str">
        <f>IF( Table1[[#This Row],[NumWebVisitsMonth]]=5, "&lt;5", IF(Table1[[#This Row],[NumWebVisitsMonth]]&lt;=10, "5-10", IF(Table1[[#This Row],[NumWebVisitsMonth]]&lt;=15, "10-15",IF(Table1[[#This Row],[NumWebVisitsMonth]]&lt;=20, "15-20",IF(Table1[[#This Row],[NumWebVisitsMonth]]&lt;=25, "20-25",IF(Table1[[#This Row],[NumWebVisitsMonth]]&lt;=30, "25-30"))))))</f>
        <v>5-10</v>
      </c>
      <c r="AK174" t="str">
        <f>TEXT(Table1[[#This Row],[Date_Customer]],"mmm")</f>
        <v>Jun</v>
      </c>
      <c r="AL174" t="str">
        <f>TEXT(Table1[[#This Row],[Date_Customer]],"DDDD")</f>
        <v>Sunday</v>
      </c>
      <c r="AM174">
        <f>YEAR(Table1[[#This Row],[Date_Customer]])</f>
        <v>2014</v>
      </c>
    </row>
    <row r="175" spans="1:39" x14ac:dyDescent="0.25">
      <c r="A175">
        <v>3005</v>
      </c>
      <c r="B175">
        <v>1992</v>
      </c>
      <c r="C175" t="s">
        <v>27</v>
      </c>
      <c r="D175" t="s">
        <v>30</v>
      </c>
      <c r="E175" s="2">
        <v>83528</v>
      </c>
      <c r="F175">
        <v>0</v>
      </c>
      <c r="G175">
        <v>0</v>
      </c>
      <c r="H175" s="1">
        <v>41760</v>
      </c>
      <c r="I175">
        <v>7</v>
      </c>
      <c r="J175" s="3">
        <v>530</v>
      </c>
      <c r="K175" s="3">
        <v>117</v>
      </c>
      <c r="L175" s="3">
        <v>678</v>
      </c>
      <c r="M175" s="3">
        <v>134</v>
      </c>
      <c r="N175" s="3">
        <v>44</v>
      </c>
      <c r="O175" s="3">
        <v>147</v>
      </c>
      <c r="P175" s="4">
        <v>1</v>
      </c>
      <c r="Q175" s="4">
        <v>4</v>
      </c>
      <c r="R175" s="4">
        <v>10</v>
      </c>
      <c r="S175" s="4">
        <v>8</v>
      </c>
      <c r="T175" s="4">
        <v>1</v>
      </c>
      <c r="U175">
        <v>1</v>
      </c>
      <c r="V175">
        <v>0</v>
      </c>
      <c r="W175">
        <v>0</v>
      </c>
      <c r="X175">
        <v>1</v>
      </c>
      <c r="Y175">
        <v>0</v>
      </c>
      <c r="Z175">
        <v>1</v>
      </c>
      <c r="AA175">
        <v>0</v>
      </c>
      <c r="AB175" t="s">
        <v>29</v>
      </c>
      <c r="AC175">
        <f ca="1">YEAR(TODAY())-Table1[[#This Row],[Year_Birth]]</f>
        <v>32</v>
      </c>
      <c r="AD175" t="str">
        <f ca="1">IF(Table1[[#This Row],[Age ]]&lt;=24, "18-24", IF(Table1[[#This Row],[Age ]]&lt;=34, "25-34", IF(Table1[[#This Row],[Age ]]&lt;=44, "35-44", IF(Table1[[#This Row],[Age ]]&lt;=54, "45-54", "55+"))))</f>
        <v>25-34</v>
      </c>
      <c r="AE175" t="str" cm="1">
        <f t="array" ref="AE175">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175" t="str">
        <f>IF( Table1[[#This Row],[NumDealsPurchases]]=5, "&lt;5", IF(Table1[[#This Row],[NumDealsPurchases]]&lt;=10, "5-10", IF(Table1[[#This Row],[NumDealsPurchases]]&lt;=15, "10-15")))</f>
        <v>5-10</v>
      </c>
      <c r="AG175" t="str">
        <f>IF( Table1[[#This Row],[NumWebPurchases]]=5, "&lt;5", IF(Table1[[#This Row],[NumWebPurchases]]&lt;=10, "5-10", IF(Table1[[#This Row],[NumWebPurchases]]&lt;=15, "10-15",IF(Table1[[#This Row],[NumWebPurchases]]&lt;=20, "15-20",IF(Table1[[#This Row],[NumWebPurchases]]&lt;=25, "20-25",IF(Table1[[#This Row],[NumWebPurchases]]&lt;=30, "25-30"))))))</f>
        <v>5-10</v>
      </c>
      <c r="AH17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75" t="str">
        <f>IF( Table1[[#This Row],[NumStorePurchases]]=5, "&lt;5", IF(Table1[[#This Row],[NumStorePurchases]]&lt;=10, "5-10", IF(Table1[[#This Row],[NumStorePurchases]]&lt;=15, "10-15")))</f>
        <v>5-10</v>
      </c>
      <c r="AJ175" t="str">
        <f>IF( Table1[[#This Row],[NumWebVisitsMonth]]=5, "&lt;5", IF(Table1[[#This Row],[NumWebVisitsMonth]]&lt;=10, "5-10", IF(Table1[[#This Row],[NumWebVisitsMonth]]&lt;=15, "10-15",IF(Table1[[#This Row],[NumWebVisitsMonth]]&lt;=20, "15-20",IF(Table1[[#This Row],[NumWebVisitsMonth]]&lt;=25, "20-25",IF(Table1[[#This Row],[NumWebVisitsMonth]]&lt;=30, "25-30"))))))</f>
        <v>5-10</v>
      </c>
      <c r="AK175" t="str">
        <f>TEXT(Table1[[#This Row],[Date_Customer]],"mmm")</f>
        <v>May</v>
      </c>
      <c r="AL175" t="str">
        <f>TEXT(Table1[[#This Row],[Date_Customer]],"DDDD")</f>
        <v>Thursday</v>
      </c>
      <c r="AM175">
        <f>YEAR(Table1[[#This Row],[Date_Customer]])</f>
        <v>2014</v>
      </c>
    </row>
    <row r="176" spans="1:39" x14ac:dyDescent="0.25">
      <c r="A176">
        <v>8318</v>
      </c>
      <c r="B176">
        <v>1979</v>
      </c>
      <c r="C176" t="s">
        <v>27</v>
      </c>
      <c r="D176" t="s">
        <v>34</v>
      </c>
      <c r="E176" s="2">
        <v>90300</v>
      </c>
      <c r="F176">
        <v>0</v>
      </c>
      <c r="G176">
        <v>0</v>
      </c>
      <c r="H176" s="1">
        <v>41642</v>
      </c>
      <c r="I176">
        <v>7</v>
      </c>
      <c r="J176" s="3">
        <v>594</v>
      </c>
      <c r="K176" s="3">
        <v>134</v>
      </c>
      <c r="L176" s="3">
        <v>786</v>
      </c>
      <c r="M176" s="3">
        <v>33</v>
      </c>
      <c r="N176" s="3">
        <v>134</v>
      </c>
      <c r="O176" s="3">
        <v>57</v>
      </c>
      <c r="P176" s="4">
        <v>0</v>
      </c>
      <c r="Q176" s="4">
        <v>5</v>
      </c>
      <c r="R176" s="4">
        <v>6</v>
      </c>
      <c r="S176" s="4">
        <v>8</v>
      </c>
      <c r="T176" s="4">
        <v>1</v>
      </c>
      <c r="U176">
        <v>0</v>
      </c>
      <c r="V176">
        <v>0</v>
      </c>
      <c r="W176">
        <v>1</v>
      </c>
      <c r="X176">
        <v>0</v>
      </c>
      <c r="Y176">
        <v>0</v>
      </c>
      <c r="Z176">
        <v>0</v>
      </c>
      <c r="AA176">
        <v>0</v>
      </c>
      <c r="AB176" t="s">
        <v>29</v>
      </c>
      <c r="AC176">
        <f ca="1">YEAR(TODAY())-Table1[[#This Row],[Year_Birth]]</f>
        <v>45</v>
      </c>
      <c r="AD176" t="str">
        <f ca="1">IF(Table1[[#This Row],[Age ]]&lt;=24, "18-24", IF(Table1[[#This Row],[Age ]]&lt;=34, "25-34", IF(Table1[[#This Row],[Age ]]&lt;=44, "35-44", IF(Table1[[#This Row],[Age ]]&lt;=54, "45-54", "55+"))))</f>
        <v>45-54</v>
      </c>
      <c r="AE176" t="str" cm="1">
        <f t="array" ref="AE176">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176" t="str">
        <f>IF( Table1[[#This Row],[NumDealsPurchases]]=5, "&lt;5", IF(Table1[[#This Row],[NumDealsPurchases]]&lt;=10, "5-10", IF(Table1[[#This Row],[NumDealsPurchases]]&lt;=15, "10-15")))</f>
        <v>5-10</v>
      </c>
      <c r="AG176" t="str">
        <f>IF( Table1[[#This Row],[NumWebPurchases]]=5, "&lt;5", IF(Table1[[#This Row],[NumWebPurchases]]&lt;=10, "5-10", IF(Table1[[#This Row],[NumWebPurchases]]&lt;=15, "10-15",IF(Table1[[#This Row],[NumWebPurchases]]&lt;=20, "15-20",IF(Table1[[#This Row],[NumWebPurchases]]&lt;=25, "20-25",IF(Table1[[#This Row],[NumWebPurchases]]&lt;=30, "25-30"))))))</f>
        <v>&lt;5</v>
      </c>
      <c r="AH17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76" t="str">
        <f>IF( Table1[[#This Row],[NumStorePurchases]]=5, "&lt;5", IF(Table1[[#This Row],[NumStorePurchases]]&lt;=10, "5-10", IF(Table1[[#This Row],[NumStorePurchases]]&lt;=15, "10-15")))</f>
        <v>5-10</v>
      </c>
      <c r="AJ176" t="str">
        <f>IF( Table1[[#This Row],[NumWebVisitsMonth]]=5, "&lt;5", IF(Table1[[#This Row],[NumWebVisitsMonth]]&lt;=10, "5-10", IF(Table1[[#This Row],[NumWebVisitsMonth]]&lt;=15, "10-15",IF(Table1[[#This Row],[NumWebVisitsMonth]]&lt;=20, "15-20",IF(Table1[[#This Row],[NumWebVisitsMonth]]&lt;=25, "20-25",IF(Table1[[#This Row],[NumWebVisitsMonth]]&lt;=30, "25-30"))))))</f>
        <v>5-10</v>
      </c>
      <c r="AK176" t="str">
        <f>TEXT(Table1[[#This Row],[Date_Customer]],"mmm")</f>
        <v>Jan</v>
      </c>
      <c r="AL176" t="str">
        <f>TEXT(Table1[[#This Row],[Date_Customer]],"DDDD")</f>
        <v>Friday</v>
      </c>
      <c r="AM176">
        <f>YEAR(Table1[[#This Row],[Date_Customer]])</f>
        <v>2014</v>
      </c>
    </row>
    <row r="177" spans="1:39" x14ac:dyDescent="0.25">
      <c r="A177">
        <v>2930</v>
      </c>
      <c r="B177">
        <v>1978</v>
      </c>
      <c r="C177" t="s">
        <v>40</v>
      </c>
      <c r="D177" t="s">
        <v>30</v>
      </c>
      <c r="E177" s="2">
        <v>68092</v>
      </c>
      <c r="F177">
        <v>0</v>
      </c>
      <c r="G177">
        <v>0</v>
      </c>
      <c r="H177" s="1">
        <v>41624</v>
      </c>
      <c r="I177">
        <v>7</v>
      </c>
      <c r="J177" s="3">
        <v>852</v>
      </c>
      <c r="K177" s="3">
        <v>60</v>
      </c>
      <c r="L177" s="3">
        <v>207</v>
      </c>
      <c r="M177" s="3">
        <v>78</v>
      </c>
      <c r="N177" s="3">
        <v>36</v>
      </c>
      <c r="O177" s="3">
        <v>48</v>
      </c>
      <c r="P177" s="4">
        <v>2</v>
      </c>
      <c r="Q177" s="4">
        <v>2</v>
      </c>
      <c r="R177" s="4">
        <v>6</v>
      </c>
      <c r="S177" s="4">
        <v>10</v>
      </c>
      <c r="T177" s="4">
        <v>5</v>
      </c>
      <c r="U177">
        <v>0</v>
      </c>
      <c r="V177">
        <v>0</v>
      </c>
      <c r="W177">
        <v>0</v>
      </c>
      <c r="X177">
        <v>0</v>
      </c>
      <c r="Y177">
        <v>0</v>
      </c>
      <c r="Z177">
        <v>0</v>
      </c>
      <c r="AA177">
        <v>0</v>
      </c>
      <c r="AB177" t="s">
        <v>42</v>
      </c>
      <c r="AC177">
        <f ca="1">YEAR(TODAY())-Table1[[#This Row],[Year_Birth]]</f>
        <v>46</v>
      </c>
      <c r="AD177" t="str">
        <f ca="1">IF(Table1[[#This Row],[Age ]]&lt;=24, "18-24", IF(Table1[[#This Row],[Age ]]&lt;=34, "25-34", IF(Table1[[#This Row],[Age ]]&lt;=44, "35-44", IF(Table1[[#This Row],[Age ]]&lt;=54, "45-54", "55+"))))</f>
        <v>45-54</v>
      </c>
      <c r="AE177" t="str" cm="1">
        <f t="array" ref="AE177">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77" t="str">
        <f>IF( Table1[[#This Row],[NumDealsPurchases]]=5, "&lt;5", IF(Table1[[#This Row],[NumDealsPurchases]]&lt;=10, "5-10", IF(Table1[[#This Row],[NumDealsPurchases]]&lt;=15, "10-15")))</f>
        <v>5-10</v>
      </c>
      <c r="AG177" t="str">
        <f>IF( Table1[[#This Row],[NumWebPurchases]]=5, "&lt;5", IF(Table1[[#This Row],[NumWebPurchases]]&lt;=10, "5-10", IF(Table1[[#This Row],[NumWebPurchases]]&lt;=15, "10-15",IF(Table1[[#This Row],[NumWebPurchases]]&lt;=20, "15-20",IF(Table1[[#This Row],[NumWebPurchases]]&lt;=25, "20-25",IF(Table1[[#This Row],[NumWebPurchases]]&lt;=30, "25-30"))))))</f>
        <v>5-10</v>
      </c>
      <c r="AH17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77" t="str">
        <f>IF( Table1[[#This Row],[NumStorePurchases]]=5, "&lt;5", IF(Table1[[#This Row],[NumStorePurchases]]&lt;=10, "5-10", IF(Table1[[#This Row],[NumStorePurchases]]&lt;=15, "10-15")))</f>
        <v>5-10</v>
      </c>
      <c r="AJ177" t="str">
        <f>IF( Table1[[#This Row],[NumWebVisitsMonth]]=5, "&lt;5", IF(Table1[[#This Row],[NumWebVisitsMonth]]&lt;=10, "5-10", IF(Table1[[#This Row],[NumWebVisitsMonth]]&lt;=15, "10-15",IF(Table1[[#This Row],[NumWebVisitsMonth]]&lt;=20, "15-20",IF(Table1[[#This Row],[NumWebVisitsMonth]]&lt;=25, "20-25",IF(Table1[[#This Row],[NumWebVisitsMonth]]&lt;=30, "25-30"))))))</f>
        <v>&lt;5</v>
      </c>
      <c r="AK177" t="str">
        <f>TEXT(Table1[[#This Row],[Date_Customer]],"mmm")</f>
        <v>Dec</v>
      </c>
      <c r="AL177" t="str">
        <f>TEXT(Table1[[#This Row],[Date_Customer]],"DDDD")</f>
        <v>Monday</v>
      </c>
      <c r="AM177">
        <f>YEAR(Table1[[#This Row],[Date_Customer]])</f>
        <v>2013</v>
      </c>
    </row>
    <row r="178" spans="1:39" x14ac:dyDescent="0.25">
      <c r="A178">
        <v>8216</v>
      </c>
      <c r="B178">
        <v>1972</v>
      </c>
      <c r="C178" t="s">
        <v>40</v>
      </c>
      <c r="D178" t="s">
        <v>32</v>
      </c>
      <c r="E178" s="2">
        <v>53761</v>
      </c>
      <c r="F178">
        <v>1</v>
      </c>
      <c r="G178">
        <v>1</v>
      </c>
      <c r="H178" s="1">
        <v>41558</v>
      </c>
      <c r="I178">
        <v>7</v>
      </c>
      <c r="J178" s="3">
        <v>158</v>
      </c>
      <c r="K178" s="3">
        <v>0</v>
      </c>
      <c r="L178" s="3">
        <v>76</v>
      </c>
      <c r="M178" s="3">
        <v>13</v>
      </c>
      <c r="N178" s="3">
        <v>7</v>
      </c>
      <c r="O178" s="3">
        <v>71</v>
      </c>
      <c r="P178" s="4">
        <v>6</v>
      </c>
      <c r="Q178" s="4">
        <v>4</v>
      </c>
      <c r="R178" s="4">
        <v>4</v>
      </c>
      <c r="S178" s="4">
        <v>3</v>
      </c>
      <c r="T178" s="4">
        <v>5</v>
      </c>
      <c r="U178">
        <v>0</v>
      </c>
      <c r="V178">
        <v>0</v>
      </c>
      <c r="W178">
        <v>0</v>
      </c>
      <c r="X178">
        <v>0</v>
      </c>
      <c r="Y178">
        <v>0</v>
      </c>
      <c r="Z178">
        <v>0</v>
      </c>
      <c r="AA178">
        <v>0</v>
      </c>
      <c r="AB178" t="s">
        <v>35</v>
      </c>
      <c r="AC178">
        <f ca="1">YEAR(TODAY())-Table1[[#This Row],[Year_Birth]]</f>
        <v>52</v>
      </c>
      <c r="AD178" t="str">
        <f ca="1">IF(Table1[[#This Row],[Age ]]&lt;=24, "18-24", IF(Table1[[#This Row],[Age ]]&lt;=34, "25-34", IF(Table1[[#This Row],[Age ]]&lt;=44, "35-44", IF(Table1[[#This Row],[Age ]]&lt;=54, "45-54", "55+"))))</f>
        <v>45-54</v>
      </c>
      <c r="AE178" t="str" cm="1">
        <f t="array" ref="AE178">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78" t="str">
        <f>IF( Table1[[#This Row],[NumDealsPurchases]]=5, "&lt;5", IF(Table1[[#This Row],[NumDealsPurchases]]&lt;=10, "5-10", IF(Table1[[#This Row],[NumDealsPurchases]]&lt;=15, "10-15")))</f>
        <v>5-10</v>
      </c>
      <c r="AG178" t="str">
        <f>IF( Table1[[#This Row],[NumWebPurchases]]=5, "&lt;5", IF(Table1[[#This Row],[NumWebPurchases]]&lt;=10, "5-10", IF(Table1[[#This Row],[NumWebPurchases]]&lt;=15, "10-15",IF(Table1[[#This Row],[NumWebPurchases]]&lt;=20, "15-20",IF(Table1[[#This Row],[NumWebPurchases]]&lt;=25, "20-25",IF(Table1[[#This Row],[NumWebPurchases]]&lt;=30, "25-30"))))))</f>
        <v>5-10</v>
      </c>
      <c r="AH17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78" t="str">
        <f>IF( Table1[[#This Row],[NumStorePurchases]]=5, "&lt;5", IF(Table1[[#This Row],[NumStorePurchases]]&lt;=10, "5-10", IF(Table1[[#This Row],[NumStorePurchases]]&lt;=15, "10-15")))</f>
        <v>5-10</v>
      </c>
      <c r="AJ178" t="str">
        <f>IF( Table1[[#This Row],[NumWebVisitsMonth]]=5, "&lt;5", IF(Table1[[#This Row],[NumWebVisitsMonth]]&lt;=10, "5-10", IF(Table1[[#This Row],[NumWebVisitsMonth]]&lt;=15, "10-15",IF(Table1[[#This Row],[NumWebVisitsMonth]]&lt;=20, "15-20",IF(Table1[[#This Row],[NumWebVisitsMonth]]&lt;=25, "20-25",IF(Table1[[#This Row],[NumWebVisitsMonth]]&lt;=30, "25-30"))))))</f>
        <v>&lt;5</v>
      </c>
      <c r="AK178" t="str">
        <f>TEXT(Table1[[#This Row],[Date_Customer]],"mmm")</f>
        <v>Oct</v>
      </c>
      <c r="AL178" t="str">
        <f>TEXT(Table1[[#This Row],[Date_Customer]],"DDDD")</f>
        <v>Friday</v>
      </c>
      <c r="AM178">
        <f>YEAR(Table1[[#This Row],[Date_Customer]])</f>
        <v>2013</v>
      </c>
    </row>
    <row r="179" spans="1:39" x14ac:dyDescent="0.25">
      <c r="A179">
        <v>1212</v>
      </c>
      <c r="B179">
        <v>1973</v>
      </c>
      <c r="C179" t="s">
        <v>27</v>
      </c>
      <c r="D179" t="s">
        <v>32</v>
      </c>
      <c r="E179" s="2">
        <v>52845</v>
      </c>
      <c r="F179">
        <v>1</v>
      </c>
      <c r="G179">
        <v>0</v>
      </c>
      <c r="H179" s="1">
        <v>41499</v>
      </c>
      <c r="I179">
        <v>7</v>
      </c>
      <c r="J179" s="3">
        <v>384</v>
      </c>
      <c r="K179" s="3">
        <v>25</v>
      </c>
      <c r="L179" s="3">
        <v>292</v>
      </c>
      <c r="M179" s="3">
        <v>130</v>
      </c>
      <c r="N179" s="3">
        <v>41</v>
      </c>
      <c r="O179" s="3">
        <v>64</v>
      </c>
      <c r="P179" s="4">
        <v>3</v>
      </c>
      <c r="Q179" s="4">
        <v>8</v>
      </c>
      <c r="R179" s="4">
        <v>8</v>
      </c>
      <c r="S179" s="4">
        <v>6</v>
      </c>
      <c r="T179" s="4">
        <v>6</v>
      </c>
      <c r="U179">
        <v>1</v>
      </c>
      <c r="V179">
        <v>0</v>
      </c>
      <c r="W179">
        <v>0</v>
      </c>
      <c r="X179">
        <v>0</v>
      </c>
      <c r="Y179">
        <v>0</v>
      </c>
      <c r="Z179">
        <v>0</v>
      </c>
      <c r="AA179">
        <v>0</v>
      </c>
      <c r="AB179" t="s">
        <v>29</v>
      </c>
      <c r="AC179">
        <f ca="1">YEAR(TODAY())-Table1[[#This Row],[Year_Birth]]</f>
        <v>51</v>
      </c>
      <c r="AD179" t="str">
        <f ca="1">IF(Table1[[#This Row],[Age ]]&lt;=24, "18-24", IF(Table1[[#This Row],[Age ]]&lt;=34, "25-34", IF(Table1[[#This Row],[Age ]]&lt;=44, "35-44", IF(Table1[[#This Row],[Age ]]&lt;=54, "45-54", "55+"))))</f>
        <v>45-54</v>
      </c>
      <c r="AE179" t="str" cm="1">
        <f t="array" ref="AE179">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79" t="str">
        <f>IF( Table1[[#This Row],[NumDealsPurchases]]=5, "&lt;5", IF(Table1[[#This Row],[NumDealsPurchases]]&lt;=10, "5-10", IF(Table1[[#This Row],[NumDealsPurchases]]&lt;=15, "10-15")))</f>
        <v>5-10</v>
      </c>
      <c r="AG179" t="str">
        <f>IF( Table1[[#This Row],[NumWebPurchases]]=5, "&lt;5", IF(Table1[[#This Row],[NumWebPurchases]]&lt;=10, "5-10", IF(Table1[[#This Row],[NumWebPurchases]]&lt;=15, "10-15",IF(Table1[[#This Row],[NumWebPurchases]]&lt;=20, "15-20",IF(Table1[[#This Row],[NumWebPurchases]]&lt;=25, "20-25",IF(Table1[[#This Row],[NumWebPurchases]]&lt;=30, "25-30"))))))</f>
        <v>5-10</v>
      </c>
      <c r="AH17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79" t="str">
        <f>IF( Table1[[#This Row],[NumStorePurchases]]=5, "&lt;5", IF(Table1[[#This Row],[NumStorePurchases]]&lt;=10, "5-10", IF(Table1[[#This Row],[NumStorePurchases]]&lt;=15, "10-15")))</f>
        <v>5-10</v>
      </c>
      <c r="AJ179" t="str">
        <f>IF( Table1[[#This Row],[NumWebVisitsMonth]]=5, "&lt;5", IF(Table1[[#This Row],[NumWebVisitsMonth]]&lt;=10, "5-10", IF(Table1[[#This Row],[NumWebVisitsMonth]]&lt;=15, "10-15",IF(Table1[[#This Row],[NumWebVisitsMonth]]&lt;=20, "15-20",IF(Table1[[#This Row],[NumWebVisitsMonth]]&lt;=25, "20-25",IF(Table1[[#This Row],[NumWebVisitsMonth]]&lt;=30, "25-30"))))))</f>
        <v>5-10</v>
      </c>
      <c r="AK179" t="str">
        <f>TEXT(Table1[[#This Row],[Date_Customer]],"mmm")</f>
        <v>Aug</v>
      </c>
      <c r="AL179" t="str">
        <f>TEXT(Table1[[#This Row],[Date_Customer]],"DDDD")</f>
        <v>Tuesday</v>
      </c>
      <c r="AM179">
        <f>YEAR(Table1[[#This Row],[Date_Customer]])</f>
        <v>2013</v>
      </c>
    </row>
    <row r="180" spans="1:39" x14ac:dyDescent="0.25">
      <c r="A180">
        <v>2541</v>
      </c>
      <c r="B180">
        <v>1976</v>
      </c>
      <c r="C180" t="s">
        <v>27</v>
      </c>
      <c r="D180" t="s">
        <v>32</v>
      </c>
      <c r="E180" s="2">
        <v>24027</v>
      </c>
      <c r="F180">
        <v>1</v>
      </c>
      <c r="G180">
        <v>0</v>
      </c>
      <c r="H180" s="1">
        <v>41434</v>
      </c>
      <c r="I180">
        <v>7</v>
      </c>
      <c r="J180" s="3">
        <v>14</v>
      </c>
      <c r="K180" s="3">
        <v>7</v>
      </c>
      <c r="L180" s="3">
        <v>11</v>
      </c>
      <c r="M180" s="3">
        <v>11</v>
      </c>
      <c r="N180" s="3">
        <v>0</v>
      </c>
      <c r="O180" s="3">
        <v>5</v>
      </c>
      <c r="P180" s="4">
        <v>2</v>
      </c>
      <c r="Q180" s="4">
        <v>2</v>
      </c>
      <c r="R180" s="4">
        <v>0</v>
      </c>
      <c r="S180" s="4">
        <v>3</v>
      </c>
      <c r="T180" s="4">
        <v>8</v>
      </c>
      <c r="U180">
        <v>0</v>
      </c>
      <c r="V180">
        <v>0</v>
      </c>
      <c r="W180">
        <v>0</v>
      </c>
      <c r="X180">
        <v>0</v>
      </c>
      <c r="Y180">
        <v>0</v>
      </c>
      <c r="Z180">
        <v>0</v>
      </c>
      <c r="AA180">
        <v>0</v>
      </c>
      <c r="AB180" t="s">
        <v>29</v>
      </c>
      <c r="AC180">
        <f ca="1">YEAR(TODAY())-Table1[[#This Row],[Year_Birth]]</f>
        <v>48</v>
      </c>
      <c r="AD180" t="str">
        <f ca="1">IF(Table1[[#This Row],[Age ]]&lt;=24, "18-24", IF(Table1[[#This Row],[Age ]]&lt;=34, "25-34", IF(Table1[[#This Row],[Age ]]&lt;=44, "35-44", IF(Table1[[#This Row],[Age ]]&lt;=54, "45-54", "55+"))))</f>
        <v>45-54</v>
      </c>
      <c r="AE180" t="str" cm="1">
        <f t="array" ref="AE180">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80" t="str">
        <f>IF( Table1[[#This Row],[NumDealsPurchases]]=5, "&lt;5", IF(Table1[[#This Row],[NumDealsPurchases]]&lt;=10, "5-10", IF(Table1[[#This Row],[NumDealsPurchases]]&lt;=15, "10-15")))</f>
        <v>5-10</v>
      </c>
      <c r="AG180" t="str">
        <f>IF( Table1[[#This Row],[NumWebPurchases]]=5, "&lt;5", IF(Table1[[#This Row],[NumWebPurchases]]&lt;=10, "5-10", IF(Table1[[#This Row],[NumWebPurchases]]&lt;=15, "10-15",IF(Table1[[#This Row],[NumWebPurchases]]&lt;=20, "15-20",IF(Table1[[#This Row],[NumWebPurchases]]&lt;=25, "20-25",IF(Table1[[#This Row],[NumWebPurchases]]&lt;=30, "25-30"))))))</f>
        <v>5-10</v>
      </c>
      <c r="AH18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0" t="str">
        <f>IF( Table1[[#This Row],[NumStorePurchases]]=5, "&lt;5", IF(Table1[[#This Row],[NumStorePurchases]]&lt;=10, "5-10", IF(Table1[[#This Row],[NumStorePurchases]]&lt;=15, "10-15")))</f>
        <v>5-10</v>
      </c>
      <c r="AJ180" t="str">
        <f>IF( Table1[[#This Row],[NumWebVisitsMonth]]=5, "&lt;5", IF(Table1[[#This Row],[NumWebVisitsMonth]]&lt;=10, "5-10", IF(Table1[[#This Row],[NumWebVisitsMonth]]&lt;=15, "10-15",IF(Table1[[#This Row],[NumWebVisitsMonth]]&lt;=20, "15-20",IF(Table1[[#This Row],[NumWebVisitsMonth]]&lt;=25, "20-25",IF(Table1[[#This Row],[NumWebVisitsMonth]]&lt;=30, "25-30"))))))</f>
        <v>5-10</v>
      </c>
      <c r="AK180" t="str">
        <f>TEXT(Table1[[#This Row],[Date_Customer]],"mmm")</f>
        <v>Jun</v>
      </c>
      <c r="AL180" t="str">
        <f>TEXT(Table1[[#This Row],[Date_Customer]],"DDDD")</f>
        <v>Sunday</v>
      </c>
      <c r="AM180">
        <f>YEAR(Table1[[#This Row],[Date_Customer]])</f>
        <v>2013</v>
      </c>
    </row>
    <row r="181" spans="1:39" x14ac:dyDescent="0.25">
      <c r="A181">
        <v>10659</v>
      </c>
      <c r="B181">
        <v>1979</v>
      </c>
      <c r="C181" t="s">
        <v>37</v>
      </c>
      <c r="D181" t="s">
        <v>34</v>
      </c>
      <c r="E181" s="2">
        <v>7500</v>
      </c>
      <c r="F181">
        <v>1</v>
      </c>
      <c r="G181">
        <v>0</v>
      </c>
      <c r="H181" s="1">
        <v>41401</v>
      </c>
      <c r="I181">
        <v>7</v>
      </c>
      <c r="J181" s="3">
        <v>2</v>
      </c>
      <c r="K181" s="3">
        <v>8</v>
      </c>
      <c r="L181" s="3">
        <v>11</v>
      </c>
      <c r="M181" s="3">
        <v>3</v>
      </c>
      <c r="N181" s="3">
        <v>8</v>
      </c>
      <c r="O181" s="3">
        <v>21</v>
      </c>
      <c r="P181" s="4">
        <v>4</v>
      </c>
      <c r="Q181" s="4">
        <v>3</v>
      </c>
      <c r="R181" s="4">
        <v>2</v>
      </c>
      <c r="S181" s="4">
        <v>2</v>
      </c>
      <c r="T181" s="4">
        <v>7</v>
      </c>
      <c r="U181">
        <v>0</v>
      </c>
      <c r="V181">
        <v>0</v>
      </c>
      <c r="W181">
        <v>0</v>
      </c>
      <c r="X181">
        <v>0</v>
      </c>
      <c r="Y181">
        <v>0</v>
      </c>
      <c r="Z181">
        <v>0</v>
      </c>
      <c r="AA181">
        <v>0</v>
      </c>
      <c r="AB181" t="s">
        <v>39</v>
      </c>
      <c r="AC181">
        <f ca="1">YEAR(TODAY())-Table1[[#This Row],[Year_Birth]]</f>
        <v>45</v>
      </c>
      <c r="AD181" t="str">
        <f ca="1">IF(Table1[[#This Row],[Age ]]&lt;=24, "18-24", IF(Table1[[#This Row],[Age ]]&lt;=34, "25-34", IF(Table1[[#This Row],[Age ]]&lt;=44, "35-44", IF(Table1[[#This Row],[Age ]]&lt;=54, "45-54", "55+"))))</f>
        <v>45-54</v>
      </c>
      <c r="AE181" t="str" cm="1">
        <f t="array" ref="AE181">IF(Table1[[#This Row],[ Income ]]&lt;=20000, "0-20000", IF(Table1[[#This Row],[ Income ]]&lt;=40000, "20000-40000", IF(Table1[[#This Row],[ Income ]] &lt;=60000, "40000-60000", IF(Table1[[#This Row],[ Income ]]&lt;=80000, "60000-80000",IF(Table1[[#This Row],[ Income ]] &lt;=100000, "80000-100000", IF(Table1[[#This Row],[ Income ]] &gt;=100000, "&gt;100000",I))))))</f>
        <v>0-20000</v>
      </c>
      <c r="AF181" t="str">
        <f>IF( Table1[[#This Row],[NumDealsPurchases]]=5, "&lt;5", IF(Table1[[#This Row],[NumDealsPurchases]]&lt;=10, "5-10", IF(Table1[[#This Row],[NumDealsPurchases]]&lt;=15, "10-15")))</f>
        <v>5-10</v>
      </c>
      <c r="AG181" t="str">
        <f>IF( Table1[[#This Row],[NumWebPurchases]]=5, "&lt;5", IF(Table1[[#This Row],[NumWebPurchases]]&lt;=10, "5-10", IF(Table1[[#This Row],[NumWebPurchases]]&lt;=15, "10-15",IF(Table1[[#This Row],[NumWebPurchases]]&lt;=20, "15-20",IF(Table1[[#This Row],[NumWebPurchases]]&lt;=25, "20-25",IF(Table1[[#This Row],[NumWebPurchases]]&lt;=30, "25-30"))))))</f>
        <v>5-10</v>
      </c>
      <c r="AH18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1" t="str">
        <f>IF( Table1[[#This Row],[NumStorePurchases]]=5, "&lt;5", IF(Table1[[#This Row],[NumStorePurchases]]&lt;=10, "5-10", IF(Table1[[#This Row],[NumStorePurchases]]&lt;=15, "10-15")))</f>
        <v>5-10</v>
      </c>
      <c r="AJ181" t="str">
        <f>IF( Table1[[#This Row],[NumWebVisitsMonth]]=5, "&lt;5", IF(Table1[[#This Row],[NumWebVisitsMonth]]&lt;=10, "5-10", IF(Table1[[#This Row],[NumWebVisitsMonth]]&lt;=15, "10-15",IF(Table1[[#This Row],[NumWebVisitsMonth]]&lt;=20, "15-20",IF(Table1[[#This Row],[NumWebVisitsMonth]]&lt;=25, "20-25",IF(Table1[[#This Row],[NumWebVisitsMonth]]&lt;=30, "25-30"))))))</f>
        <v>5-10</v>
      </c>
      <c r="AK181" t="str">
        <f>TEXT(Table1[[#This Row],[Date_Customer]],"mmm")</f>
        <v>May</v>
      </c>
      <c r="AL181" t="str">
        <f>TEXT(Table1[[#This Row],[Date_Customer]],"DDDD")</f>
        <v>Tuesday</v>
      </c>
      <c r="AM181">
        <f>YEAR(Table1[[#This Row],[Date_Customer]])</f>
        <v>2013</v>
      </c>
    </row>
    <row r="182" spans="1:39" x14ac:dyDescent="0.25">
      <c r="A182">
        <v>10905</v>
      </c>
      <c r="B182">
        <v>1955</v>
      </c>
      <c r="C182" t="s">
        <v>27</v>
      </c>
      <c r="D182" t="s">
        <v>34</v>
      </c>
      <c r="E182" s="2">
        <v>42586</v>
      </c>
      <c r="F182">
        <v>1</v>
      </c>
      <c r="G182">
        <v>1</v>
      </c>
      <c r="H182" s="1">
        <v>41211</v>
      </c>
      <c r="I182">
        <v>7</v>
      </c>
      <c r="J182" s="3">
        <v>194</v>
      </c>
      <c r="K182" s="3">
        <v>2</v>
      </c>
      <c r="L182" s="3">
        <v>56</v>
      </c>
      <c r="M182" s="3">
        <v>0</v>
      </c>
      <c r="N182" s="3">
        <v>0</v>
      </c>
      <c r="O182" s="3">
        <v>0</v>
      </c>
      <c r="P182" s="4">
        <v>5</v>
      </c>
      <c r="Q182" s="4">
        <v>4</v>
      </c>
      <c r="R182" s="4">
        <v>1</v>
      </c>
      <c r="S182" s="4">
        <v>6</v>
      </c>
      <c r="T182" s="4">
        <v>8</v>
      </c>
      <c r="U182">
        <v>0</v>
      </c>
      <c r="V182">
        <v>0</v>
      </c>
      <c r="W182">
        <v>0</v>
      </c>
      <c r="X182">
        <v>0</v>
      </c>
      <c r="Y182">
        <v>0</v>
      </c>
      <c r="Z182">
        <v>1</v>
      </c>
      <c r="AA182">
        <v>0</v>
      </c>
      <c r="AB182" t="s">
        <v>29</v>
      </c>
      <c r="AC182">
        <f ca="1">YEAR(TODAY())-Table1[[#This Row],[Year_Birth]]</f>
        <v>69</v>
      </c>
      <c r="AD182" t="str">
        <f ca="1">IF(Table1[[#This Row],[Age ]]&lt;=24, "18-24", IF(Table1[[#This Row],[Age ]]&lt;=34, "25-34", IF(Table1[[#This Row],[Age ]]&lt;=44, "35-44", IF(Table1[[#This Row],[Age ]]&lt;=54, "45-54", "55+"))))</f>
        <v>55+</v>
      </c>
      <c r="AE182" t="str" cm="1">
        <f t="array" ref="AE182">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82" t="str">
        <f>IF( Table1[[#This Row],[NumDealsPurchases]]=5, "&lt;5", IF(Table1[[#This Row],[NumDealsPurchases]]&lt;=10, "5-10", IF(Table1[[#This Row],[NumDealsPurchases]]&lt;=15, "10-15")))</f>
        <v>&lt;5</v>
      </c>
      <c r="AG182" t="str">
        <f>IF( Table1[[#This Row],[NumWebPurchases]]=5, "&lt;5", IF(Table1[[#This Row],[NumWebPurchases]]&lt;=10, "5-10", IF(Table1[[#This Row],[NumWebPurchases]]&lt;=15, "10-15",IF(Table1[[#This Row],[NumWebPurchases]]&lt;=20, "15-20",IF(Table1[[#This Row],[NumWebPurchases]]&lt;=25, "20-25",IF(Table1[[#This Row],[NumWebPurchases]]&lt;=30, "25-30"))))))</f>
        <v>5-10</v>
      </c>
      <c r="AH18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2" t="str">
        <f>IF( Table1[[#This Row],[NumStorePurchases]]=5, "&lt;5", IF(Table1[[#This Row],[NumStorePurchases]]&lt;=10, "5-10", IF(Table1[[#This Row],[NumStorePurchases]]&lt;=15, "10-15")))</f>
        <v>5-10</v>
      </c>
      <c r="AJ182" t="str">
        <f>IF( Table1[[#This Row],[NumWebVisitsMonth]]=5, "&lt;5", IF(Table1[[#This Row],[NumWebVisitsMonth]]&lt;=10, "5-10", IF(Table1[[#This Row],[NumWebVisitsMonth]]&lt;=15, "10-15",IF(Table1[[#This Row],[NumWebVisitsMonth]]&lt;=20, "15-20",IF(Table1[[#This Row],[NumWebVisitsMonth]]&lt;=25, "20-25",IF(Table1[[#This Row],[NumWebVisitsMonth]]&lt;=30, "25-30"))))))</f>
        <v>5-10</v>
      </c>
      <c r="AK182" t="str">
        <f>TEXT(Table1[[#This Row],[Date_Customer]],"mmm")</f>
        <v>Oct</v>
      </c>
      <c r="AL182" t="str">
        <f>TEXT(Table1[[#This Row],[Date_Customer]],"DDDD")</f>
        <v>Monday</v>
      </c>
      <c r="AM182">
        <f>YEAR(Table1[[#This Row],[Date_Customer]])</f>
        <v>2012</v>
      </c>
    </row>
    <row r="183" spans="1:39" x14ac:dyDescent="0.25">
      <c r="A183">
        <v>8910</v>
      </c>
      <c r="B183">
        <v>1955</v>
      </c>
      <c r="C183" t="s">
        <v>27</v>
      </c>
      <c r="D183" t="s">
        <v>34</v>
      </c>
      <c r="E183" s="2">
        <v>42586</v>
      </c>
      <c r="F183">
        <v>1</v>
      </c>
      <c r="G183">
        <v>1</v>
      </c>
      <c r="H183" s="1">
        <v>41211</v>
      </c>
      <c r="I183">
        <v>7</v>
      </c>
      <c r="J183" s="3">
        <v>194</v>
      </c>
      <c r="K183" s="3">
        <v>2</v>
      </c>
      <c r="L183" s="3">
        <v>56</v>
      </c>
      <c r="M183" s="3">
        <v>0</v>
      </c>
      <c r="N183" s="3">
        <v>0</v>
      </c>
      <c r="O183" s="3">
        <v>0</v>
      </c>
      <c r="P183" s="4">
        <v>5</v>
      </c>
      <c r="Q183" s="4">
        <v>4</v>
      </c>
      <c r="R183" s="4">
        <v>1</v>
      </c>
      <c r="S183" s="4">
        <v>6</v>
      </c>
      <c r="T183" s="4">
        <v>8</v>
      </c>
      <c r="U183">
        <v>0</v>
      </c>
      <c r="V183">
        <v>0</v>
      </c>
      <c r="W183">
        <v>0</v>
      </c>
      <c r="X183">
        <v>0</v>
      </c>
      <c r="Y183">
        <v>0</v>
      </c>
      <c r="Z183">
        <v>1</v>
      </c>
      <c r="AA183">
        <v>0</v>
      </c>
      <c r="AB183" t="s">
        <v>29</v>
      </c>
      <c r="AC183">
        <f ca="1">YEAR(TODAY())-Table1[[#This Row],[Year_Birth]]</f>
        <v>69</v>
      </c>
      <c r="AD183" t="str">
        <f ca="1">IF(Table1[[#This Row],[Age ]]&lt;=24, "18-24", IF(Table1[[#This Row],[Age ]]&lt;=34, "25-34", IF(Table1[[#This Row],[Age ]]&lt;=44, "35-44", IF(Table1[[#This Row],[Age ]]&lt;=54, "45-54", "55+"))))</f>
        <v>55+</v>
      </c>
      <c r="AE183" t="str" cm="1">
        <f t="array" ref="AE183">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83" t="str">
        <f>IF( Table1[[#This Row],[NumDealsPurchases]]=5, "&lt;5", IF(Table1[[#This Row],[NumDealsPurchases]]&lt;=10, "5-10", IF(Table1[[#This Row],[NumDealsPurchases]]&lt;=15, "10-15")))</f>
        <v>&lt;5</v>
      </c>
      <c r="AG183" t="str">
        <f>IF( Table1[[#This Row],[NumWebPurchases]]=5, "&lt;5", IF(Table1[[#This Row],[NumWebPurchases]]&lt;=10, "5-10", IF(Table1[[#This Row],[NumWebPurchases]]&lt;=15, "10-15",IF(Table1[[#This Row],[NumWebPurchases]]&lt;=20, "15-20",IF(Table1[[#This Row],[NumWebPurchases]]&lt;=25, "20-25",IF(Table1[[#This Row],[NumWebPurchases]]&lt;=30, "25-30"))))))</f>
        <v>5-10</v>
      </c>
      <c r="AH18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3" t="str">
        <f>IF( Table1[[#This Row],[NumStorePurchases]]=5, "&lt;5", IF(Table1[[#This Row],[NumStorePurchases]]&lt;=10, "5-10", IF(Table1[[#This Row],[NumStorePurchases]]&lt;=15, "10-15")))</f>
        <v>5-10</v>
      </c>
      <c r="AJ183" t="str">
        <f>IF( Table1[[#This Row],[NumWebVisitsMonth]]=5, "&lt;5", IF(Table1[[#This Row],[NumWebVisitsMonth]]&lt;=10, "5-10", IF(Table1[[#This Row],[NumWebVisitsMonth]]&lt;=15, "10-15",IF(Table1[[#This Row],[NumWebVisitsMonth]]&lt;=20, "15-20",IF(Table1[[#This Row],[NumWebVisitsMonth]]&lt;=25, "20-25",IF(Table1[[#This Row],[NumWebVisitsMonth]]&lt;=30, "25-30"))))))</f>
        <v>5-10</v>
      </c>
      <c r="AK183" t="str">
        <f>TEXT(Table1[[#This Row],[Date_Customer]],"mmm")</f>
        <v>Oct</v>
      </c>
      <c r="AL183" t="str">
        <f>TEXT(Table1[[#This Row],[Date_Customer]],"DDDD")</f>
        <v>Monday</v>
      </c>
      <c r="AM183">
        <f>YEAR(Table1[[#This Row],[Date_Customer]])</f>
        <v>2012</v>
      </c>
    </row>
    <row r="184" spans="1:39" x14ac:dyDescent="0.25">
      <c r="A184">
        <v>7349</v>
      </c>
      <c r="B184">
        <v>1973</v>
      </c>
      <c r="C184" t="s">
        <v>43</v>
      </c>
      <c r="D184" t="s">
        <v>34</v>
      </c>
      <c r="E184" s="2">
        <v>9722</v>
      </c>
      <c r="F184">
        <v>1</v>
      </c>
      <c r="G184">
        <v>0</v>
      </c>
      <c r="H184" s="1">
        <v>41184</v>
      </c>
      <c r="I184">
        <v>7</v>
      </c>
      <c r="J184" s="3">
        <v>6</v>
      </c>
      <c r="K184" s="3">
        <v>17</v>
      </c>
      <c r="L184" s="3">
        <v>16</v>
      </c>
      <c r="M184" s="3">
        <v>6</v>
      </c>
      <c r="N184" s="3">
        <v>16</v>
      </c>
      <c r="O184" s="3">
        <v>42</v>
      </c>
      <c r="P184" s="4">
        <v>4</v>
      </c>
      <c r="Q184" s="4">
        <v>3</v>
      </c>
      <c r="R184" s="4">
        <v>1</v>
      </c>
      <c r="S184" s="4">
        <v>3</v>
      </c>
      <c r="T184" s="4">
        <v>8</v>
      </c>
      <c r="U184">
        <v>0</v>
      </c>
      <c r="V184">
        <v>0</v>
      </c>
      <c r="W184">
        <v>0</v>
      </c>
      <c r="X184">
        <v>0</v>
      </c>
      <c r="Y184">
        <v>0</v>
      </c>
      <c r="Z184">
        <v>1</v>
      </c>
      <c r="AA184">
        <v>0</v>
      </c>
      <c r="AB184" t="s">
        <v>29</v>
      </c>
      <c r="AC184">
        <f ca="1">YEAR(TODAY())-Table1[[#This Row],[Year_Birth]]</f>
        <v>51</v>
      </c>
      <c r="AD184" t="str">
        <f ca="1">IF(Table1[[#This Row],[Age ]]&lt;=24, "18-24", IF(Table1[[#This Row],[Age ]]&lt;=34, "25-34", IF(Table1[[#This Row],[Age ]]&lt;=44, "35-44", IF(Table1[[#This Row],[Age ]]&lt;=54, "45-54", "55+"))))</f>
        <v>45-54</v>
      </c>
      <c r="AE184" t="str" cm="1">
        <f t="array" ref="AE184">IF(Table1[[#This Row],[ Income ]]&lt;=20000, "0-20000", IF(Table1[[#This Row],[ Income ]]&lt;=40000, "20000-40000", IF(Table1[[#This Row],[ Income ]] &lt;=60000, "40000-60000", IF(Table1[[#This Row],[ Income ]]&lt;=80000, "60000-80000",IF(Table1[[#This Row],[ Income ]] &lt;=100000, "80000-100000", IF(Table1[[#This Row],[ Income ]] &gt;=100000, "&gt;100000",I))))))</f>
        <v>0-20000</v>
      </c>
      <c r="AF184" t="str">
        <f>IF( Table1[[#This Row],[NumDealsPurchases]]=5, "&lt;5", IF(Table1[[#This Row],[NumDealsPurchases]]&lt;=10, "5-10", IF(Table1[[#This Row],[NumDealsPurchases]]&lt;=15, "10-15")))</f>
        <v>5-10</v>
      </c>
      <c r="AG184" t="str">
        <f>IF( Table1[[#This Row],[NumWebPurchases]]=5, "&lt;5", IF(Table1[[#This Row],[NumWebPurchases]]&lt;=10, "5-10", IF(Table1[[#This Row],[NumWebPurchases]]&lt;=15, "10-15",IF(Table1[[#This Row],[NumWebPurchases]]&lt;=20, "15-20",IF(Table1[[#This Row],[NumWebPurchases]]&lt;=25, "20-25",IF(Table1[[#This Row],[NumWebPurchases]]&lt;=30, "25-30"))))))</f>
        <v>5-10</v>
      </c>
      <c r="AH18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4" t="str">
        <f>IF( Table1[[#This Row],[NumStorePurchases]]=5, "&lt;5", IF(Table1[[#This Row],[NumStorePurchases]]&lt;=10, "5-10", IF(Table1[[#This Row],[NumStorePurchases]]&lt;=15, "10-15")))</f>
        <v>5-10</v>
      </c>
      <c r="AJ184" t="str">
        <f>IF( Table1[[#This Row],[NumWebVisitsMonth]]=5, "&lt;5", IF(Table1[[#This Row],[NumWebVisitsMonth]]&lt;=10, "5-10", IF(Table1[[#This Row],[NumWebVisitsMonth]]&lt;=15, "10-15",IF(Table1[[#This Row],[NumWebVisitsMonth]]&lt;=20, "15-20",IF(Table1[[#This Row],[NumWebVisitsMonth]]&lt;=25, "20-25",IF(Table1[[#This Row],[NumWebVisitsMonth]]&lt;=30, "25-30"))))))</f>
        <v>5-10</v>
      </c>
      <c r="AK184" t="str">
        <f>TEXT(Table1[[#This Row],[Date_Customer]],"mmm")</f>
        <v>Oct</v>
      </c>
      <c r="AL184" t="str">
        <f>TEXT(Table1[[#This Row],[Date_Customer]],"DDDD")</f>
        <v>Tuesday</v>
      </c>
      <c r="AM184">
        <f>YEAR(Table1[[#This Row],[Date_Customer]])</f>
        <v>2012</v>
      </c>
    </row>
    <row r="185" spans="1:39" x14ac:dyDescent="0.25">
      <c r="A185">
        <v>7872</v>
      </c>
      <c r="B185">
        <v>1975</v>
      </c>
      <c r="C185" t="s">
        <v>36</v>
      </c>
      <c r="D185" t="s">
        <v>32</v>
      </c>
      <c r="E185" s="2">
        <v>86836</v>
      </c>
      <c r="F185">
        <v>0</v>
      </c>
      <c r="G185">
        <v>0</v>
      </c>
      <c r="H185" s="1">
        <v>41164</v>
      </c>
      <c r="I185">
        <v>7</v>
      </c>
      <c r="J185" s="3">
        <v>179</v>
      </c>
      <c r="K185" s="3">
        <v>21</v>
      </c>
      <c r="L185" s="3">
        <v>273</v>
      </c>
      <c r="M185" s="3">
        <v>0</v>
      </c>
      <c r="N185" s="3">
        <v>21</v>
      </c>
      <c r="O185" s="3">
        <v>63</v>
      </c>
      <c r="P185" s="4">
        <v>1</v>
      </c>
      <c r="Q185" s="4">
        <v>6</v>
      </c>
      <c r="R185" s="4">
        <v>10</v>
      </c>
      <c r="S185" s="4">
        <v>6</v>
      </c>
      <c r="T185" s="4">
        <v>5</v>
      </c>
      <c r="U185">
        <v>1</v>
      </c>
      <c r="V185">
        <v>0</v>
      </c>
      <c r="W185">
        <v>1</v>
      </c>
      <c r="X185">
        <v>1</v>
      </c>
      <c r="Y185">
        <v>0</v>
      </c>
      <c r="Z185">
        <v>1</v>
      </c>
      <c r="AA185">
        <v>0</v>
      </c>
      <c r="AB185" t="s">
        <v>29</v>
      </c>
      <c r="AC185">
        <f ca="1">YEAR(TODAY())-Table1[[#This Row],[Year_Birth]]</f>
        <v>49</v>
      </c>
      <c r="AD185" t="str">
        <f ca="1">IF(Table1[[#This Row],[Age ]]&lt;=24, "18-24", IF(Table1[[#This Row],[Age ]]&lt;=34, "25-34", IF(Table1[[#This Row],[Age ]]&lt;=44, "35-44", IF(Table1[[#This Row],[Age ]]&lt;=54, "45-54", "55+"))))</f>
        <v>45-54</v>
      </c>
      <c r="AE185" t="str" cm="1">
        <f t="array" ref="AE185">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185" t="str">
        <f>IF( Table1[[#This Row],[NumDealsPurchases]]=5, "&lt;5", IF(Table1[[#This Row],[NumDealsPurchases]]&lt;=10, "5-10", IF(Table1[[#This Row],[NumDealsPurchases]]&lt;=15, "10-15")))</f>
        <v>5-10</v>
      </c>
      <c r="AG185" t="str">
        <f>IF( Table1[[#This Row],[NumWebPurchases]]=5, "&lt;5", IF(Table1[[#This Row],[NumWebPurchases]]&lt;=10, "5-10", IF(Table1[[#This Row],[NumWebPurchases]]&lt;=15, "10-15",IF(Table1[[#This Row],[NumWebPurchases]]&lt;=20, "15-20",IF(Table1[[#This Row],[NumWebPurchases]]&lt;=25, "20-25",IF(Table1[[#This Row],[NumWebPurchases]]&lt;=30, "25-30"))))))</f>
        <v>5-10</v>
      </c>
      <c r="AH18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5" t="str">
        <f>IF( Table1[[#This Row],[NumStorePurchases]]=5, "&lt;5", IF(Table1[[#This Row],[NumStorePurchases]]&lt;=10, "5-10", IF(Table1[[#This Row],[NumStorePurchases]]&lt;=15, "10-15")))</f>
        <v>5-10</v>
      </c>
      <c r="AJ185" t="str">
        <f>IF( Table1[[#This Row],[NumWebVisitsMonth]]=5, "&lt;5", IF(Table1[[#This Row],[NumWebVisitsMonth]]&lt;=10, "5-10", IF(Table1[[#This Row],[NumWebVisitsMonth]]&lt;=15, "10-15",IF(Table1[[#This Row],[NumWebVisitsMonth]]&lt;=20, "15-20",IF(Table1[[#This Row],[NumWebVisitsMonth]]&lt;=25, "20-25",IF(Table1[[#This Row],[NumWebVisitsMonth]]&lt;=30, "25-30"))))))</f>
        <v>&lt;5</v>
      </c>
      <c r="AK185" t="str">
        <f>TEXT(Table1[[#This Row],[Date_Customer]],"mmm")</f>
        <v>Sep</v>
      </c>
      <c r="AL185" t="str">
        <f>TEXT(Table1[[#This Row],[Date_Customer]],"DDDD")</f>
        <v>Wednesday</v>
      </c>
      <c r="AM185">
        <f>YEAR(Table1[[#This Row],[Date_Customer]])</f>
        <v>2012</v>
      </c>
    </row>
    <row r="186" spans="1:39" x14ac:dyDescent="0.25">
      <c r="A186">
        <v>4290</v>
      </c>
      <c r="B186">
        <v>1972</v>
      </c>
      <c r="C186" t="s">
        <v>27</v>
      </c>
      <c r="D186" t="s">
        <v>32</v>
      </c>
      <c r="E186" s="2">
        <v>30467</v>
      </c>
      <c r="F186">
        <v>1</v>
      </c>
      <c r="G186">
        <v>0</v>
      </c>
      <c r="H186" s="1">
        <v>41717</v>
      </c>
      <c r="I186">
        <v>8</v>
      </c>
      <c r="J186" s="3">
        <v>1</v>
      </c>
      <c r="K186" s="3">
        <v>3</v>
      </c>
      <c r="L186" s="3">
        <v>8</v>
      </c>
      <c r="M186" s="3">
        <v>2</v>
      </c>
      <c r="N186" s="3">
        <v>5</v>
      </c>
      <c r="O186" s="3">
        <v>5</v>
      </c>
      <c r="P186" s="4">
        <v>1</v>
      </c>
      <c r="Q186" s="4">
        <v>1</v>
      </c>
      <c r="R186" s="4">
        <v>0</v>
      </c>
      <c r="S186" s="4">
        <v>2</v>
      </c>
      <c r="T186" s="4">
        <v>7</v>
      </c>
      <c r="U186">
        <v>0</v>
      </c>
      <c r="V186">
        <v>0</v>
      </c>
      <c r="W186">
        <v>0</v>
      </c>
      <c r="X186">
        <v>0</v>
      </c>
      <c r="Y186">
        <v>0</v>
      </c>
      <c r="Z186">
        <v>0</v>
      </c>
      <c r="AA186">
        <v>0</v>
      </c>
      <c r="AB186" t="s">
        <v>31</v>
      </c>
      <c r="AC186">
        <f ca="1">YEAR(TODAY())-Table1[[#This Row],[Year_Birth]]</f>
        <v>52</v>
      </c>
      <c r="AD186" t="str">
        <f ca="1">IF(Table1[[#This Row],[Age ]]&lt;=24, "18-24", IF(Table1[[#This Row],[Age ]]&lt;=34, "25-34", IF(Table1[[#This Row],[Age ]]&lt;=44, "35-44", IF(Table1[[#This Row],[Age ]]&lt;=54, "45-54", "55+"))))</f>
        <v>45-54</v>
      </c>
      <c r="AE186" t="str" cm="1">
        <f t="array" ref="AE186">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86" t="str">
        <f>IF( Table1[[#This Row],[NumDealsPurchases]]=5, "&lt;5", IF(Table1[[#This Row],[NumDealsPurchases]]&lt;=10, "5-10", IF(Table1[[#This Row],[NumDealsPurchases]]&lt;=15, "10-15")))</f>
        <v>5-10</v>
      </c>
      <c r="AG186" t="str">
        <f>IF( Table1[[#This Row],[NumWebPurchases]]=5, "&lt;5", IF(Table1[[#This Row],[NumWebPurchases]]&lt;=10, "5-10", IF(Table1[[#This Row],[NumWebPurchases]]&lt;=15, "10-15",IF(Table1[[#This Row],[NumWebPurchases]]&lt;=20, "15-20",IF(Table1[[#This Row],[NumWebPurchases]]&lt;=25, "20-25",IF(Table1[[#This Row],[NumWebPurchases]]&lt;=30, "25-30"))))))</f>
        <v>5-10</v>
      </c>
      <c r="AH18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6" t="str">
        <f>IF( Table1[[#This Row],[NumStorePurchases]]=5, "&lt;5", IF(Table1[[#This Row],[NumStorePurchases]]&lt;=10, "5-10", IF(Table1[[#This Row],[NumStorePurchases]]&lt;=15, "10-15")))</f>
        <v>5-10</v>
      </c>
      <c r="AJ186" t="str">
        <f>IF( Table1[[#This Row],[NumWebVisitsMonth]]=5, "&lt;5", IF(Table1[[#This Row],[NumWebVisitsMonth]]&lt;=10, "5-10", IF(Table1[[#This Row],[NumWebVisitsMonth]]&lt;=15, "10-15",IF(Table1[[#This Row],[NumWebVisitsMonth]]&lt;=20, "15-20",IF(Table1[[#This Row],[NumWebVisitsMonth]]&lt;=25, "20-25",IF(Table1[[#This Row],[NumWebVisitsMonth]]&lt;=30, "25-30"))))))</f>
        <v>5-10</v>
      </c>
      <c r="AK186" t="str">
        <f>TEXT(Table1[[#This Row],[Date_Customer]],"mmm")</f>
        <v>Mar</v>
      </c>
      <c r="AL186" t="str">
        <f>TEXT(Table1[[#This Row],[Date_Customer]],"DDDD")</f>
        <v>Wednesday</v>
      </c>
      <c r="AM186">
        <f>YEAR(Table1[[#This Row],[Date_Customer]])</f>
        <v>2014</v>
      </c>
    </row>
    <row r="187" spans="1:39" x14ac:dyDescent="0.25">
      <c r="A187">
        <v>7408</v>
      </c>
      <c r="B187">
        <v>1952</v>
      </c>
      <c r="C187" t="s">
        <v>36</v>
      </c>
      <c r="D187" t="s">
        <v>32</v>
      </c>
      <c r="E187" s="2">
        <v>54549</v>
      </c>
      <c r="F187">
        <v>0</v>
      </c>
      <c r="G187">
        <v>1</v>
      </c>
      <c r="H187" s="1">
        <v>41701</v>
      </c>
      <c r="I187">
        <v>8</v>
      </c>
      <c r="J187" s="3">
        <v>216</v>
      </c>
      <c r="K187" s="3">
        <v>2</v>
      </c>
      <c r="L187" s="3">
        <v>6</v>
      </c>
      <c r="M187" s="3">
        <v>0</v>
      </c>
      <c r="N187" s="3">
        <v>0</v>
      </c>
      <c r="O187" s="3">
        <v>9</v>
      </c>
      <c r="P187" s="4">
        <v>2</v>
      </c>
      <c r="Q187" s="4">
        <v>5</v>
      </c>
      <c r="R187" s="4">
        <v>1</v>
      </c>
      <c r="S187" s="4">
        <v>4</v>
      </c>
      <c r="T187" s="4">
        <v>7</v>
      </c>
      <c r="U187">
        <v>0</v>
      </c>
      <c r="V187">
        <v>0</v>
      </c>
      <c r="W187">
        <v>0</v>
      </c>
      <c r="X187">
        <v>0</v>
      </c>
      <c r="Y187">
        <v>0</v>
      </c>
      <c r="Z187">
        <v>0</v>
      </c>
      <c r="AA187">
        <v>0</v>
      </c>
      <c r="AB187" t="s">
        <v>42</v>
      </c>
      <c r="AC187">
        <f ca="1">YEAR(TODAY())-Table1[[#This Row],[Year_Birth]]</f>
        <v>72</v>
      </c>
      <c r="AD187" t="str">
        <f ca="1">IF(Table1[[#This Row],[Age ]]&lt;=24, "18-24", IF(Table1[[#This Row],[Age ]]&lt;=34, "25-34", IF(Table1[[#This Row],[Age ]]&lt;=44, "35-44", IF(Table1[[#This Row],[Age ]]&lt;=54, "45-54", "55+"))))</f>
        <v>55+</v>
      </c>
      <c r="AE187" t="str" cm="1">
        <f t="array" ref="AE187">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87" t="str">
        <f>IF( Table1[[#This Row],[NumDealsPurchases]]=5, "&lt;5", IF(Table1[[#This Row],[NumDealsPurchases]]&lt;=10, "5-10", IF(Table1[[#This Row],[NumDealsPurchases]]&lt;=15, "10-15")))</f>
        <v>5-10</v>
      </c>
      <c r="AG187" t="str">
        <f>IF( Table1[[#This Row],[NumWebPurchases]]=5, "&lt;5", IF(Table1[[#This Row],[NumWebPurchases]]&lt;=10, "5-10", IF(Table1[[#This Row],[NumWebPurchases]]&lt;=15, "10-15",IF(Table1[[#This Row],[NumWebPurchases]]&lt;=20, "15-20",IF(Table1[[#This Row],[NumWebPurchases]]&lt;=25, "20-25",IF(Table1[[#This Row],[NumWebPurchases]]&lt;=30, "25-30"))))))</f>
        <v>&lt;5</v>
      </c>
      <c r="AH18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7" t="str">
        <f>IF( Table1[[#This Row],[NumStorePurchases]]=5, "&lt;5", IF(Table1[[#This Row],[NumStorePurchases]]&lt;=10, "5-10", IF(Table1[[#This Row],[NumStorePurchases]]&lt;=15, "10-15")))</f>
        <v>5-10</v>
      </c>
      <c r="AJ187" t="str">
        <f>IF( Table1[[#This Row],[NumWebVisitsMonth]]=5, "&lt;5", IF(Table1[[#This Row],[NumWebVisitsMonth]]&lt;=10, "5-10", IF(Table1[[#This Row],[NumWebVisitsMonth]]&lt;=15, "10-15",IF(Table1[[#This Row],[NumWebVisitsMonth]]&lt;=20, "15-20",IF(Table1[[#This Row],[NumWebVisitsMonth]]&lt;=25, "20-25",IF(Table1[[#This Row],[NumWebVisitsMonth]]&lt;=30, "25-30"))))))</f>
        <v>5-10</v>
      </c>
      <c r="AK187" t="str">
        <f>TEXT(Table1[[#This Row],[Date_Customer]],"mmm")</f>
        <v>Mar</v>
      </c>
      <c r="AL187" t="str">
        <f>TEXT(Table1[[#This Row],[Date_Customer]],"DDDD")</f>
        <v>Monday</v>
      </c>
      <c r="AM187">
        <f>YEAR(Table1[[#This Row],[Date_Customer]])</f>
        <v>2014</v>
      </c>
    </row>
    <row r="188" spans="1:39" x14ac:dyDescent="0.25">
      <c r="A188">
        <v>9986</v>
      </c>
      <c r="B188">
        <v>1982</v>
      </c>
      <c r="C188" t="s">
        <v>27</v>
      </c>
      <c r="D188" t="s">
        <v>34</v>
      </c>
      <c r="E188" s="2">
        <v>19444</v>
      </c>
      <c r="F188">
        <v>1</v>
      </c>
      <c r="G188">
        <v>0</v>
      </c>
      <c r="H188" s="1">
        <v>41692</v>
      </c>
      <c r="I188">
        <v>8</v>
      </c>
      <c r="J188" s="3">
        <v>16</v>
      </c>
      <c r="K188" s="3">
        <v>0</v>
      </c>
      <c r="L188" s="3">
        <v>23</v>
      </c>
      <c r="M188" s="3">
        <v>3</v>
      </c>
      <c r="N188" s="3">
        <v>2</v>
      </c>
      <c r="O188" s="3">
        <v>10</v>
      </c>
      <c r="P188" s="4">
        <v>3</v>
      </c>
      <c r="Q188" s="4">
        <v>4</v>
      </c>
      <c r="R188" s="4">
        <v>1</v>
      </c>
      <c r="S188" s="4">
        <v>2</v>
      </c>
      <c r="T188" s="4">
        <v>7</v>
      </c>
      <c r="U188">
        <v>0</v>
      </c>
      <c r="V188">
        <v>0</v>
      </c>
      <c r="W188">
        <v>0</v>
      </c>
      <c r="X188">
        <v>0</v>
      </c>
      <c r="Y188">
        <v>0</v>
      </c>
      <c r="Z188">
        <v>1</v>
      </c>
      <c r="AA188">
        <v>0</v>
      </c>
      <c r="AB188" t="s">
        <v>42</v>
      </c>
      <c r="AC188">
        <f ca="1">YEAR(TODAY())-Table1[[#This Row],[Year_Birth]]</f>
        <v>42</v>
      </c>
      <c r="AD188" t="str">
        <f ca="1">IF(Table1[[#This Row],[Age ]]&lt;=24, "18-24", IF(Table1[[#This Row],[Age ]]&lt;=34, "25-34", IF(Table1[[#This Row],[Age ]]&lt;=44, "35-44", IF(Table1[[#This Row],[Age ]]&lt;=54, "45-54", "55+"))))</f>
        <v>35-44</v>
      </c>
      <c r="AE188" t="str" cm="1">
        <f t="array" ref="AE188">IF(Table1[[#This Row],[ Income ]]&lt;=20000, "0-20000", IF(Table1[[#This Row],[ Income ]]&lt;=40000, "20000-40000", IF(Table1[[#This Row],[ Income ]] &lt;=60000, "40000-60000", IF(Table1[[#This Row],[ Income ]]&lt;=80000, "60000-80000",IF(Table1[[#This Row],[ Income ]] &lt;=100000, "80000-100000", IF(Table1[[#This Row],[ Income ]] &gt;=100000, "&gt;100000",I))))))</f>
        <v>0-20000</v>
      </c>
      <c r="AF188" t="str">
        <f>IF( Table1[[#This Row],[NumDealsPurchases]]=5, "&lt;5", IF(Table1[[#This Row],[NumDealsPurchases]]&lt;=10, "5-10", IF(Table1[[#This Row],[NumDealsPurchases]]&lt;=15, "10-15")))</f>
        <v>5-10</v>
      </c>
      <c r="AG188" t="str">
        <f>IF( Table1[[#This Row],[NumWebPurchases]]=5, "&lt;5", IF(Table1[[#This Row],[NumWebPurchases]]&lt;=10, "5-10", IF(Table1[[#This Row],[NumWebPurchases]]&lt;=15, "10-15",IF(Table1[[#This Row],[NumWebPurchases]]&lt;=20, "15-20",IF(Table1[[#This Row],[NumWebPurchases]]&lt;=25, "20-25",IF(Table1[[#This Row],[NumWebPurchases]]&lt;=30, "25-30"))))))</f>
        <v>5-10</v>
      </c>
      <c r="AH18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8" t="str">
        <f>IF( Table1[[#This Row],[NumStorePurchases]]=5, "&lt;5", IF(Table1[[#This Row],[NumStorePurchases]]&lt;=10, "5-10", IF(Table1[[#This Row],[NumStorePurchases]]&lt;=15, "10-15")))</f>
        <v>5-10</v>
      </c>
      <c r="AJ188" t="str">
        <f>IF( Table1[[#This Row],[NumWebVisitsMonth]]=5, "&lt;5", IF(Table1[[#This Row],[NumWebVisitsMonth]]&lt;=10, "5-10", IF(Table1[[#This Row],[NumWebVisitsMonth]]&lt;=15, "10-15",IF(Table1[[#This Row],[NumWebVisitsMonth]]&lt;=20, "15-20",IF(Table1[[#This Row],[NumWebVisitsMonth]]&lt;=25, "20-25",IF(Table1[[#This Row],[NumWebVisitsMonth]]&lt;=30, "25-30"))))))</f>
        <v>5-10</v>
      </c>
      <c r="AK188" t="str">
        <f>TEXT(Table1[[#This Row],[Date_Customer]],"mmm")</f>
        <v>Feb</v>
      </c>
      <c r="AL188" t="str">
        <f>TEXT(Table1[[#This Row],[Date_Customer]],"DDDD")</f>
        <v>Saturday</v>
      </c>
      <c r="AM188">
        <f>YEAR(Table1[[#This Row],[Date_Customer]])</f>
        <v>2014</v>
      </c>
    </row>
    <row r="189" spans="1:39" x14ac:dyDescent="0.25">
      <c r="A189">
        <v>8235</v>
      </c>
      <c r="B189">
        <v>1956</v>
      </c>
      <c r="C189" t="s">
        <v>40</v>
      </c>
      <c r="D189" t="s">
        <v>34</v>
      </c>
      <c r="E189" s="2">
        <v>69245</v>
      </c>
      <c r="F189">
        <v>0</v>
      </c>
      <c r="G189">
        <v>1</v>
      </c>
      <c r="H189" s="1">
        <v>41663</v>
      </c>
      <c r="I189">
        <v>8</v>
      </c>
      <c r="J189" s="3">
        <v>428</v>
      </c>
      <c r="K189" s="3">
        <v>30</v>
      </c>
      <c r="L189" s="3">
        <v>214</v>
      </c>
      <c r="M189" s="3">
        <v>80</v>
      </c>
      <c r="N189" s="3">
        <v>30</v>
      </c>
      <c r="O189" s="3">
        <v>61</v>
      </c>
      <c r="P189" s="4">
        <v>2</v>
      </c>
      <c r="Q189" s="4">
        <v>6</v>
      </c>
      <c r="R189" s="4">
        <v>5</v>
      </c>
      <c r="S189" s="4">
        <v>10</v>
      </c>
      <c r="T189" s="4">
        <v>3</v>
      </c>
      <c r="U189">
        <v>0</v>
      </c>
      <c r="V189">
        <v>0</v>
      </c>
      <c r="W189">
        <v>0</v>
      </c>
      <c r="X189">
        <v>0</v>
      </c>
      <c r="Y189">
        <v>0</v>
      </c>
      <c r="Z189">
        <v>0</v>
      </c>
      <c r="AA189">
        <v>0</v>
      </c>
      <c r="AB189" t="s">
        <v>42</v>
      </c>
      <c r="AC189">
        <f ca="1">YEAR(TODAY())-Table1[[#This Row],[Year_Birth]]</f>
        <v>68</v>
      </c>
      <c r="AD189" t="str">
        <f ca="1">IF(Table1[[#This Row],[Age ]]&lt;=24, "18-24", IF(Table1[[#This Row],[Age ]]&lt;=34, "25-34", IF(Table1[[#This Row],[Age ]]&lt;=44, "35-44", IF(Table1[[#This Row],[Age ]]&lt;=54, "45-54", "55+"))))</f>
        <v>55+</v>
      </c>
      <c r="AE189" t="str" cm="1">
        <f t="array" ref="AE189">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89" t="str">
        <f>IF( Table1[[#This Row],[NumDealsPurchases]]=5, "&lt;5", IF(Table1[[#This Row],[NumDealsPurchases]]&lt;=10, "5-10", IF(Table1[[#This Row],[NumDealsPurchases]]&lt;=15, "10-15")))</f>
        <v>5-10</v>
      </c>
      <c r="AG189" t="str">
        <f>IF( Table1[[#This Row],[NumWebPurchases]]=5, "&lt;5", IF(Table1[[#This Row],[NumWebPurchases]]&lt;=10, "5-10", IF(Table1[[#This Row],[NumWebPurchases]]&lt;=15, "10-15",IF(Table1[[#This Row],[NumWebPurchases]]&lt;=20, "15-20",IF(Table1[[#This Row],[NumWebPurchases]]&lt;=25, "20-25",IF(Table1[[#This Row],[NumWebPurchases]]&lt;=30, "25-30"))))))</f>
        <v>5-10</v>
      </c>
      <c r="AH189"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189" t="str">
        <f>IF( Table1[[#This Row],[NumStorePurchases]]=5, "&lt;5", IF(Table1[[#This Row],[NumStorePurchases]]&lt;=10, "5-10", IF(Table1[[#This Row],[NumStorePurchases]]&lt;=15, "10-15")))</f>
        <v>5-10</v>
      </c>
      <c r="AJ189" t="str">
        <f>IF( Table1[[#This Row],[NumWebVisitsMonth]]=5, "&lt;5", IF(Table1[[#This Row],[NumWebVisitsMonth]]&lt;=10, "5-10", IF(Table1[[#This Row],[NumWebVisitsMonth]]&lt;=15, "10-15",IF(Table1[[#This Row],[NumWebVisitsMonth]]&lt;=20, "15-20",IF(Table1[[#This Row],[NumWebVisitsMonth]]&lt;=25, "20-25",IF(Table1[[#This Row],[NumWebVisitsMonth]]&lt;=30, "25-30"))))))</f>
        <v>5-10</v>
      </c>
      <c r="AK189" t="str">
        <f>TEXT(Table1[[#This Row],[Date_Customer]],"mmm")</f>
        <v>Jan</v>
      </c>
      <c r="AL189" t="str">
        <f>TEXT(Table1[[#This Row],[Date_Customer]],"DDDD")</f>
        <v>Friday</v>
      </c>
      <c r="AM189">
        <f>YEAR(Table1[[#This Row],[Date_Customer]])</f>
        <v>2014</v>
      </c>
    </row>
    <row r="190" spans="1:39" x14ac:dyDescent="0.25">
      <c r="A190">
        <v>10949</v>
      </c>
      <c r="B190">
        <v>1963</v>
      </c>
      <c r="C190" t="s">
        <v>36</v>
      </c>
      <c r="D190" t="s">
        <v>28</v>
      </c>
      <c r="E190" s="2">
        <v>72968</v>
      </c>
      <c r="F190">
        <v>0</v>
      </c>
      <c r="G190">
        <v>0</v>
      </c>
      <c r="H190" s="1">
        <v>41624</v>
      </c>
      <c r="I190">
        <v>8</v>
      </c>
      <c r="J190" s="3">
        <v>1092</v>
      </c>
      <c r="K190" s="3">
        <v>37</v>
      </c>
      <c r="L190" s="3">
        <v>592</v>
      </c>
      <c r="M190" s="3">
        <v>145</v>
      </c>
      <c r="N190" s="3">
        <v>37</v>
      </c>
      <c r="O190" s="3">
        <v>55</v>
      </c>
      <c r="P190" s="4">
        <v>1</v>
      </c>
      <c r="Q190" s="4">
        <v>5</v>
      </c>
      <c r="R190" s="4">
        <v>5</v>
      </c>
      <c r="S190" s="4">
        <v>8</v>
      </c>
      <c r="T190" s="4">
        <v>3</v>
      </c>
      <c r="U190">
        <v>0</v>
      </c>
      <c r="V190">
        <v>0</v>
      </c>
      <c r="W190">
        <v>0</v>
      </c>
      <c r="X190">
        <v>1</v>
      </c>
      <c r="Y190">
        <v>0</v>
      </c>
      <c r="Z190">
        <v>1</v>
      </c>
      <c r="AA190">
        <v>0</v>
      </c>
      <c r="AB190" t="s">
        <v>29</v>
      </c>
      <c r="AC190">
        <f ca="1">YEAR(TODAY())-Table1[[#This Row],[Year_Birth]]</f>
        <v>61</v>
      </c>
      <c r="AD190" t="str">
        <f ca="1">IF(Table1[[#This Row],[Age ]]&lt;=24, "18-24", IF(Table1[[#This Row],[Age ]]&lt;=34, "25-34", IF(Table1[[#This Row],[Age ]]&lt;=44, "35-44", IF(Table1[[#This Row],[Age ]]&lt;=54, "45-54", "55+"))))</f>
        <v>55+</v>
      </c>
      <c r="AE190" t="str" cm="1">
        <f t="array" ref="AE190">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90" t="str">
        <f>IF( Table1[[#This Row],[NumDealsPurchases]]=5, "&lt;5", IF(Table1[[#This Row],[NumDealsPurchases]]&lt;=10, "5-10", IF(Table1[[#This Row],[NumDealsPurchases]]&lt;=15, "10-15")))</f>
        <v>5-10</v>
      </c>
      <c r="AG190" t="str">
        <f>IF( Table1[[#This Row],[NumWebPurchases]]=5, "&lt;5", IF(Table1[[#This Row],[NumWebPurchases]]&lt;=10, "5-10", IF(Table1[[#This Row],[NumWebPurchases]]&lt;=15, "10-15",IF(Table1[[#This Row],[NumWebPurchases]]&lt;=20, "15-20",IF(Table1[[#This Row],[NumWebPurchases]]&lt;=25, "20-25",IF(Table1[[#This Row],[NumWebPurchases]]&lt;=30, "25-30"))))))</f>
        <v>&lt;5</v>
      </c>
      <c r="AH190"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190" t="str">
        <f>IF( Table1[[#This Row],[NumStorePurchases]]=5, "&lt;5", IF(Table1[[#This Row],[NumStorePurchases]]&lt;=10, "5-10", IF(Table1[[#This Row],[NumStorePurchases]]&lt;=15, "10-15")))</f>
        <v>5-10</v>
      </c>
      <c r="AJ190" t="str">
        <f>IF( Table1[[#This Row],[NumWebVisitsMonth]]=5, "&lt;5", IF(Table1[[#This Row],[NumWebVisitsMonth]]&lt;=10, "5-10", IF(Table1[[#This Row],[NumWebVisitsMonth]]&lt;=15, "10-15",IF(Table1[[#This Row],[NumWebVisitsMonth]]&lt;=20, "15-20",IF(Table1[[#This Row],[NumWebVisitsMonth]]&lt;=25, "20-25",IF(Table1[[#This Row],[NumWebVisitsMonth]]&lt;=30, "25-30"))))))</f>
        <v>5-10</v>
      </c>
      <c r="AK190" t="str">
        <f>TEXT(Table1[[#This Row],[Date_Customer]],"mmm")</f>
        <v>Dec</v>
      </c>
      <c r="AL190" t="str">
        <f>TEXT(Table1[[#This Row],[Date_Customer]],"DDDD")</f>
        <v>Monday</v>
      </c>
      <c r="AM190">
        <f>YEAR(Table1[[#This Row],[Date_Customer]])</f>
        <v>2013</v>
      </c>
    </row>
    <row r="191" spans="1:39" x14ac:dyDescent="0.25">
      <c r="A191">
        <v>7284</v>
      </c>
      <c r="B191">
        <v>1953</v>
      </c>
      <c r="C191" t="s">
        <v>27</v>
      </c>
      <c r="D191" t="s">
        <v>32</v>
      </c>
      <c r="E191" s="2">
        <v>48686</v>
      </c>
      <c r="F191">
        <v>1</v>
      </c>
      <c r="G191">
        <v>2</v>
      </c>
      <c r="H191" s="1">
        <v>41612</v>
      </c>
      <c r="I191">
        <v>8</v>
      </c>
      <c r="J191" s="3">
        <v>10</v>
      </c>
      <c r="K191" s="3">
        <v>0</v>
      </c>
      <c r="L191" s="3">
        <v>7</v>
      </c>
      <c r="M191" s="3">
        <v>2</v>
      </c>
      <c r="N191" s="3">
        <v>0</v>
      </c>
      <c r="O191" s="3">
        <v>1</v>
      </c>
      <c r="P191" s="4">
        <v>1</v>
      </c>
      <c r="Q191" s="4">
        <v>1</v>
      </c>
      <c r="R191" s="4">
        <v>0</v>
      </c>
      <c r="S191" s="4">
        <v>2</v>
      </c>
      <c r="T191" s="4">
        <v>8</v>
      </c>
      <c r="U191">
        <v>0</v>
      </c>
      <c r="V191">
        <v>0</v>
      </c>
      <c r="W191">
        <v>0</v>
      </c>
      <c r="X191">
        <v>0</v>
      </c>
      <c r="Y191">
        <v>0</v>
      </c>
      <c r="Z191">
        <v>0</v>
      </c>
      <c r="AA191">
        <v>0</v>
      </c>
      <c r="AB191" t="s">
        <v>29</v>
      </c>
      <c r="AC191">
        <f ca="1">YEAR(TODAY())-Table1[[#This Row],[Year_Birth]]</f>
        <v>71</v>
      </c>
      <c r="AD191" t="str">
        <f ca="1">IF(Table1[[#This Row],[Age ]]&lt;=24, "18-24", IF(Table1[[#This Row],[Age ]]&lt;=34, "25-34", IF(Table1[[#This Row],[Age ]]&lt;=44, "35-44", IF(Table1[[#This Row],[Age ]]&lt;=54, "45-54", "55+"))))</f>
        <v>55+</v>
      </c>
      <c r="AE191" t="str" cm="1">
        <f t="array" ref="AE191">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91" t="str">
        <f>IF( Table1[[#This Row],[NumDealsPurchases]]=5, "&lt;5", IF(Table1[[#This Row],[NumDealsPurchases]]&lt;=10, "5-10", IF(Table1[[#This Row],[NumDealsPurchases]]&lt;=15, "10-15")))</f>
        <v>5-10</v>
      </c>
      <c r="AG191" t="str">
        <f>IF( Table1[[#This Row],[NumWebPurchases]]=5, "&lt;5", IF(Table1[[#This Row],[NumWebPurchases]]&lt;=10, "5-10", IF(Table1[[#This Row],[NumWebPurchases]]&lt;=15, "10-15",IF(Table1[[#This Row],[NumWebPurchases]]&lt;=20, "15-20",IF(Table1[[#This Row],[NumWebPurchases]]&lt;=25, "20-25",IF(Table1[[#This Row],[NumWebPurchases]]&lt;=30, "25-30"))))))</f>
        <v>5-10</v>
      </c>
      <c r="AH19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91" t="str">
        <f>IF( Table1[[#This Row],[NumStorePurchases]]=5, "&lt;5", IF(Table1[[#This Row],[NumStorePurchases]]&lt;=10, "5-10", IF(Table1[[#This Row],[NumStorePurchases]]&lt;=15, "10-15")))</f>
        <v>5-10</v>
      </c>
      <c r="AJ191" t="str">
        <f>IF( Table1[[#This Row],[NumWebVisitsMonth]]=5, "&lt;5", IF(Table1[[#This Row],[NumWebVisitsMonth]]&lt;=10, "5-10", IF(Table1[[#This Row],[NumWebVisitsMonth]]&lt;=15, "10-15",IF(Table1[[#This Row],[NumWebVisitsMonth]]&lt;=20, "15-20",IF(Table1[[#This Row],[NumWebVisitsMonth]]&lt;=25, "20-25",IF(Table1[[#This Row],[NumWebVisitsMonth]]&lt;=30, "25-30"))))))</f>
        <v>5-10</v>
      </c>
      <c r="AK191" t="str">
        <f>TEXT(Table1[[#This Row],[Date_Customer]],"mmm")</f>
        <v>Dec</v>
      </c>
      <c r="AL191" t="str">
        <f>TEXT(Table1[[#This Row],[Date_Customer]],"DDDD")</f>
        <v>Wednesday</v>
      </c>
      <c r="AM191">
        <f>YEAR(Table1[[#This Row],[Date_Customer]])</f>
        <v>2013</v>
      </c>
    </row>
    <row r="192" spans="1:39" x14ac:dyDescent="0.25">
      <c r="A192">
        <v>9529</v>
      </c>
      <c r="B192">
        <v>1990</v>
      </c>
      <c r="C192" t="s">
        <v>27</v>
      </c>
      <c r="D192" t="s">
        <v>32</v>
      </c>
      <c r="E192" s="2">
        <v>73687</v>
      </c>
      <c r="F192">
        <v>0</v>
      </c>
      <c r="G192">
        <v>0</v>
      </c>
      <c r="H192" s="1">
        <v>41606</v>
      </c>
      <c r="I192">
        <v>8</v>
      </c>
      <c r="J192" s="3">
        <v>559</v>
      </c>
      <c r="K192" s="3">
        <v>153</v>
      </c>
      <c r="L192" s="3">
        <v>503</v>
      </c>
      <c r="M192" s="3">
        <v>218</v>
      </c>
      <c r="N192" s="3">
        <v>13</v>
      </c>
      <c r="O192" s="3">
        <v>181</v>
      </c>
      <c r="P192" s="4">
        <v>1</v>
      </c>
      <c r="Q192" s="4">
        <v>3</v>
      </c>
      <c r="R192" s="4">
        <v>9</v>
      </c>
      <c r="S192" s="4">
        <v>9</v>
      </c>
      <c r="T192" s="4">
        <v>2</v>
      </c>
      <c r="U192">
        <v>0</v>
      </c>
      <c r="V192">
        <v>0</v>
      </c>
      <c r="W192">
        <v>0</v>
      </c>
      <c r="X192">
        <v>1</v>
      </c>
      <c r="Y192">
        <v>0</v>
      </c>
      <c r="Z192">
        <v>1</v>
      </c>
      <c r="AA192">
        <v>0</v>
      </c>
      <c r="AB192" t="s">
        <v>42</v>
      </c>
      <c r="AC192">
        <f ca="1">YEAR(TODAY())-Table1[[#This Row],[Year_Birth]]</f>
        <v>34</v>
      </c>
      <c r="AD192" t="str">
        <f ca="1">IF(Table1[[#This Row],[Age ]]&lt;=24, "18-24", IF(Table1[[#This Row],[Age ]]&lt;=34, "25-34", IF(Table1[[#This Row],[Age ]]&lt;=44, "35-44", IF(Table1[[#This Row],[Age ]]&lt;=54, "45-54", "55+"))))</f>
        <v>25-34</v>
      </c>
      <c r="AE192" t="str" cm="1">
        <f t="array" ref="AE192">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92" t="str">
        <f>IF( Table1[[#This Row],[NumDealsPurchases]]=5, "&lt;5", IF(Table1[[#This Row],[NumDealsPurchases]]&lt;=10, "5-10", IF(Table1[[#This Row],[NumDealsPurchases]]&lt;=15, "10-15")))</f>
        <v>5-10</v>
      </c>
      <c r="AG192" t="str">
        <f>IF( Table1[[#This Row],[NumWebPurchases]]=5, "&lt;5", IF(Table1[[#This Row],[NumWebPurchases]]&lt;=10, "5-10", IF(Table1[[#This Row],[NumWebPurchases]]&lt;=15, "10-15",IF(Table1[[#This Row],[NumWebPurchases]]&lt;=20, "15-20",IF(Table1[[#This Row],[NumWebPurchases]]&lt;=25, "20-25",IF(Table1[[#This Row],[NumWebPurchases]]&lt;=30, "25-30"))))))</f>
        <v>5-10</v>
      </c>
      <c r="AH19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92" t="str">
        <f>IF( Table1[[#This Row],[NumStorePurchases]]=5, "&lt;5", IF(Table1[[#This Row],[NumStorePurchases]]&lt;=10, "5-10", IF(Table1[[#This Row],[NumStorePurchases]]&lt;=15, "10-15")))</f>
        <v>5-10</v>
      </c>
      <c r="AJ192" t="str">
        <f>IF( Table1[[#This Row],[NumWebVisitsMonth]]=5, "&lt;5", IF(Table1[[#This Row],[NumWebVisitsMonth]]&lt;=10, "5-10", IF(Table1[[#This Row],[NumWebVisitsMonth]]&lt;=15, "10-15",IF(Table1[[#This Row],[NumWebVisitsMonth]]&lt;=20, "15-20",IF(Table1[[#This Row],[NumWebVisitsMonth]]&lt;=25, "20-25",IF(Table1[[#This Row],[NumWebVisitsMonth]]&lt;=30, "25-30"))))))</f>
        <v>5-10</v>
      </c>
      <c r="AK192" t="str">
        <f>TEXT(Table1[[#This Row],[Date_Customer]],"mmm")</f>
        <v>Nov</v>
      </c>
      <c r="AL192" t="str">
        <f>TEXT(Table1[[#This Row],[Date_Customer]],"DDDD")</f>
        <v>Thursday</v>
      </c>
      <c r="AM192">
        <f>YEAR(Table1[[#This Row],[Date_Customer]])</f>
        <v>2013</v>
      </c>
    </row>
    <row r="193" spans="1:39" x14ac:dyDescent="0.25">
      <c r="A193">
        <v>9930</v>
      </c>
      <c r="B193">
        <v>1944</v>
      </c>
      <c r="C193" t="s">
        <v>36</v>
      </c>
      <c r="D193" t="s">
        <v>30</v>
      </c>
      <c r="E193" s="2">
        <v>82716</v>
      </c>
      <c r="F193">
        <v>0</v>
      </c>
      <c r="G193">
        <v>0</v>
      </c>
      <c r="H193" s="1">
        <v>41583</v>
      </c>
      <c r="I193">
        <v>8</v>
      </c>
      <c r="J193" s="3">
        <v>606</v>
      </c>
      <c r="K193" s="3">
        <v>148</v>
      </c>
      <c r="L193" s="3">
        <v>228</v>
      </c>
      <c r="M193" s="3">
        <v>15</v>
      </c>
      <c r="N193" s="3">
        <v>148</v>
      </c>
      <c r="O193" s="3">
        <v>22</v>
      </c>
      <c r="P193" s="4">
        <v>1</v>
      </c>
      <c r="Q193" s="4">
        <v>6</v>
      </c>
      <c r="R193" s="4">
        <v>8</v>
      </c>
      <c r="S193" s="4">
        <v>13</v>
      </c>
      <c r="T193" s="4">
        <v>2</v>
      </c>
      <c r="U193">
        <v>0</v>
      </c>
      <c r="V193">
        <v>0</v>
      </c>
      <c r="W193">
        <v>0</v>
      </c>
      <c r="X193">
        <v>0</v>
      </c>
      <c r="Y193">
        <v>0</v>
      </c>
      <c r="Z193">
        <v>0</v>
      </c>
      <c r="AA193">
        <v>0</v>
      </c>
      <c r="AB193" t="s">
        <v>31</v>
      </c>
      <c r="AC193">
        <f ca="1">YEAR(TODAY())-Table1[[#This Row],[Year_Birth]]</f>
        <v>80</v>
      </c>
      <c r="AD193" t="str">
        <f ca="1">IF(Table1[[#This Row],[Age ]]&lt;=24, "18-24", IF(Table1[[#This Row],[Age ]]&lt;=34, "25-34", IF(Table1[[#This Row],[Age ]]&lt;=44, "35-44", IF(Table1[[#This Row],[Age ]]&lt;=54, "45-54", "55+"))))</f>
        <v>55+</v>
      </c>
      <c r="AE193" t="str" cm="1">
        <f t="array" ref="AE193">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193" t="str">
        <f>IF( Table1[[#This Row],[NumDealsPurchases]]=5, "&lt;5", IF(Table1[[#This Row],[NumDealsPurchases]]&lt;=10, "5-10", IF(Table1[[#This Row],[NumDealsPurchases]]&lt;=15, "10-15")))</f>
        <v>5-10</v>
      </c>
      <c r="AG193" t="str">
        <f>IF( Table1[[#This Row],[NumWebPurchases]]=5, "&lt;5", IF(Table1[[#This Row],[NumWebPurchases]]&lt;=10, "5-10", IF(Table1[[#This Row],[NumWebPurchases]]&lt;=15, "10-15",IF(Table1[[#This Row],[NumWebPurchases]]&lt;=20, "15-20",IF(Table1[[#This Row],[NumWebPurchases]]&lt;=25, "20-25",IF(Table1[[#This Row],[NumWebPurchases]]&lt;=30, "25-30"))))))</f>
        <v>5-10</v>
      </c>
      <c r="AH19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93" t="str">
        <f>IF( Table1[[#This Row],[NumStorePurchases]]=5, "&lt;5", IF(Table1[[#This Row],[NumStorePurchases]]&lt;=10, "5-10", IF(Table1[[#This Row],[NumStorePurchases]]&lt;=15, "10-15")))</f>
        <v>10-15</v>
      </c>
      <c r="AJ193" t="str">
        <f>IF( Table1[[#This Row],[NumWebVisitsMonth]]=5, "&lt;5", IF(Table1[[#This Row],[NumWebVisitsMonth]]&lt;=10, "5-10", IF(Table1[[#This Row],[NumWebVisitsMonth]]&lt;=15, "10-15",IF(Table1[[#This Row],[NumWebVisitsMonth]]&lt;=20, "15-20",IF(Table1[[#This Row],[NumWebVisitsMonth]]&lt;=25, "20-25",IF(Table1[[#This Row],[NumWebVisitsMonth]]&lt;=30, "25-30"))))))</f>
        <v>5-10</v>
      </c>
      <c r="AK193" t="str">
        <f>TEXT(Table1[[#This Row],[Date_Customer]],"mmm")</f>
        <v>Nov</v>
      </c>
      <c r="AL193" t="str">
        <f>TEXT(Table1[[#This Row],[Date_Customer]],"DDDD")</f>
        <v>Tuesday</v>
      </c>
      <c r="AM193">
        <f>YEAR(Table1[[#This Row],[Date_Customer]])</f>
        <v>2013</v>
      </c>
    </row>
    <row r="194" spans="1:39" x14ac:dyDescent="0.25">
      <c r="A194">
        <v>10270</v>
      </c>
      <c r="B194">
        <v>1981</v>
      </c>
      <c r="C194" t="s">
        <v>37</v>
      </c>
      <c r="D194" t="s">
        <v>32</v>
      </c>
      <c r="E194" s="2">
        <v>35523</v>
      </c>
      <c r="F194">
        <v>1</v>
      </c>
      <c r="G194">
        <v>0</v>
      </c>
      <c r="H194" s="1">
        <v>41550</v>
      </c>
      <c r="I194">
        <v>8</v>
      </c>
      <c r="J194" s="3">
        <v>11</v>
      </c>
      <c r="K194" s="3">
        <v>5</v>
      </c>
      <c r="L194" s="3">
        <v>22</v>
      </c>
      <c r="M194" s="3">
        <v>12</v>
      </c>
      <c r="N194" s="3">
        <v>5</v>
      </c>
      <c r="O194" s="3">
        <v>11</v>
      </c>
      <c r="P194" s="4">
        <v>2</v>
      </c>
      <c r="Q194" s="4">
        <v>3</v>
      </c>
      <c r="R194" s="4">
        <v>0</v>
      </c>
      <c r="S194" s="4">
        <v>3</v>
      </c>
      <c r="T194" s="4">
        <v>7</v>
      </c>
      <c r="U194">
        <v>0</v>
      </c>
      <c r="V194">
        <v>0</v>
      </c>
      <c r="W194">
        <v>0</v>
      </c>
      <c r="X194">
        <v>0</v>
      </c>
      <c r="Y194">
        <v>0</v>
      </c>
      <c r="Z194">
        <v>0</v>
      </c>
      <c r="AA194">
        <v>0</v>
      </c>
      <c r="AB194" t="s">
        <v>38</v>
      </c>
      <c r="AC194">
        <f ca="1">YEAR(TODAY())-Table1[[#This Row],[Year_Birth]]</f>
        <v>43</v>
      </c>
      <c r="AD194" t="str">
        <f ca="1">IF(Table1[[#This Row],[Age ]]&lt;=24, "18-24", IF(Table1[[#This Row],[Age ]]&lt;=34, "25-34", IF(Table1[[#This Row],[Age ]]&lt;=44, "35-44", IF(Table1[[#This Row],[Age ]]&lt;=54, "45-54", "55+"))))</f>
        <v>35-44</v>
      </c>
      <c r="AE194" t="str" cm="1">
        <f t="array" ref="AE194">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94" t="str">
        <f>IF( Table1[[#This Row],[NumDealsPurchases]]=5, "&lt;5", IF(Table1[[#This Row],[NumDealsPurchases]]&lt;=10, "5-10", IF(Table1[[#This Row],[NumDealsPurchases]]&lt;=15, "10-15")))</f>
        <v>5-10</v>
      </c>
      <c r="AG194" t="str">
        <f>IF( Table1[[#This Row],[NumWebPurchases]]=5, "&lt;5", IF(Table1[[#This Row],[NumWebPurchases]]&lt;=10, "5-10", IF(Table1[[#This Row],[NumWebPurchases]]&lt;=15, "10-15",IF(Table1[[#This Row],[NumWebPurchases]]&lt;=20, "15-20",IF(Table1[[#This Row],[NumWebPurchases]]&lt;=25, "20-25",IF(Table1[[#This Row],[NumWebPurchases]]&lt;=30, "25-30"))))))</f>
        <v>5-10</v>
      </c>
      <c r="AH19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94" t="str">
        <f>IF( Table1[[#This Row],[NumStorePurchases]]=5, "&lt;5", IF(Table1[[#This Row],[NumStorePurchases]]&lt;=10, "5-10", IF(Table1[[#This Row],[NumStorePurchases]]&lt;=15, "10-15")))</f>
        <v>5-10</v>
      </c>
      <c r="AJ194" t="str">
        <f>IF( Table1[[#This Row],[NumWebVisitsMonth]]=5, "&lt;5", IF(Table1[[#This Row],[NumWebVisitsMonth]]&lt;=10, "5-10", IF(Table1[[#This Row],[NumWebVisitsMonth]]&lt;=15, "10-15",IF(Table1[[#This Row],[NumWebVisitsMonth]]&lt;=20, "15-20",IF(Table1[[#This Row],[NumWebVisitsMonth]]&lt;=25, "20-25",IF(Table1[[#This Row],[NumWebVisitsMonth]]&lt;=30, "25-30"))))))</f>
        <v>5-10</v>
      </c>
      <c r="AK194" t="str">
        <f>TEXT(Table1[[#This Row],[Date_Customer]],"mmm")</f>
        <v>Oct</v>
      </c>
      <c r="AL194" t="str">
        <f>TEXT(Table1[[#This Row],[Date_Customer]],"DDDD")</f>
        <v>Thursday</v>
      </c>
      <c r="AM194">
        <f>YEAR(Table1[[#This Row],[Date_Customer]])</f>
        <v>2013</v>
      </c>
    </row>
    <row r="195" spans="1:39" x14ac:dyDescent="0.25">
      <c r="A195">
        <v>760</v>
      </c>
      <c r="B195">
        <v>1975</v>
      </c>
      <c r="C195" t="s">
        <v>36</v>
      </c>
      <c r="D195" t="s">
        <v>28</v>
      </c>
      <c r="E195" s="2">
        <v>60554</v>
      </c>
      <c r="F195">
        <v>1</v>
      </c>
      <c r="G195">
        <v>0</v>
      </c>
      <c r="H195" s="1">
        <v>41495</v>
      </c>
      <c r="I195">
        <v>8</v>
      </c>
      <c r="J195" s="3">
        <v>588</v>
      </c>
      <c r="K195" s="3">
        <v>7</v>
      </c>
      <c r="L195" s="3">
        <v>76</v>
      </c>
      <c r="M195" s="3">
        <v>110</v>
      </c>
      <c r="N195" s="3">
        <v>15</v>
      </c>
      <c r="O195" s="3">
        <v>15</v>
      </c>
      <c r="P195" s="4">
        <v>2</v>
      </c>
      <c r="Q195" s="4">
        <v>8</v>
      </c>
      <c r="R195" s="4">
        <v>4</v>
      </c>
      <c r="S195" s="4">
        <v>9</v>
      </c>
      <c r="T195" s="4">
        <v>6</v>
      </c>
      <c r="U195">
        <v>0</v>
      </c>
      <c r="V195">
        <v>0</v>
      </c>
      <c r="W195">
        <v>0</v>
      </c>
      <c r="X195">
        <v>0</v>
      </c>
      <c r="Y195">
        <v>0</v>
      </c>
      <c r="Z195">
        <v>0</v>
      </c>
      <c r="AA195">
        <v>0</v>
      </c>
      <c r="AB195" t="s">
        <v>42</v>
      </c>
      <c r="AC195">
        <f ca="1">YEAR(TODAY())-Table1[[#This Row],[Year_Birth]]</f>
        <v>49</v>
      </c>
      <c r="AD195" t="str">
        <f ca="1">IF(Table1[[#This Row],[Age ]]&lt;=24, "18-24", IF(Table1[[#This Row],[Age ]]&lt;=34, "25-34", IF(Table1[[#This Row],[Age ]]&lt;=44, "35-44", IF(Table1[[#This Row],[Age ]]&lt;=54, "45-54", "55+"))))</f>
        <v>45-54</v>
      </c>
      <c r="AE195" t="str" cm="1">
        <f t="array" ref="AE195">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95" t="str">
        <f>IF( Table1[[#This Row],[NumDealsPurchases]]=5, "&lt;5", IF(Table1[[#This Row],[NumDealsPurchases]]&lt;=10, "5-10", IF(Table1[[#This Row],[NumDealsPurchases]]&lt;=15, "10-15")))</f>
        <v>5-10</v>
      </c>
      <c r="AG195" t="str">
        <f>IF( Table1[[#This Row],[NumWebPurchases]]=5, "&lt;5", IF(Table1[[#This Row],[NumWebPurchases]]&lt;=10, "5-10", IF(Table1[[#This Row],[NumWebPurchases]]&lt;=15, "10-15",IF(Table1[[#This Row],[NumWebPurchases]]&lt;=20, "15-20",IF(Table1[[#This Row],[NumWebPurchases]]&lt;=25, "20-25",IF(Table1[[#This Row],[NumWebPurchases]]&lt;=30, "25-30"))))))</f>
        <v>5-10</v>
      </c>
      <c r="AH19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95" t="str">
        <f>IF( Table1[[#This Row],[NumStorePurchases]]=5, "&lt;5", IF(Table1[[#This Row],[NumStorePurchases]]&lt;=10, "5-10", IF(Table1[[#This Row],[NumStorePurchases]]&lt;=15, "10-15")))</f>
        <v>5-10</v>
      </c>
      <c r="AJ195" t="str">
        <f>IF( Table1[[#This Row],[NumWebVisitsMonth]]=5, "&lt;5", IF(Table1[[#This Row],[NumWebVisitsMonth]]&lt;=10, "5-10", IF(Table1[[#This Row],[NumWebVisitsMonth]]&lt;=15, "10-15",IF(Table1[[#This Row],[NumWebVisitsMonth]]&lt;=20, "15-20",IF(Table1[[#This Row],[NumWebVisitsMonth]]&lt;=25, "20-25",IF(Table1[[#This Row],[NumWebVisitsMonth]]&lt;=30, "25-30"))))))</f>
        <v>5-10</v>
      </c>
      <c r="AK195" t="str">
        <f>TEXT(Table1[[#This Row],[Date_Customer]],"mmm")</f>
        <v>Aug</v>
      </c>
      <c r="AL195" t="str">
        <f>TEXT(Table1[[#This Row],[Date_Customer]],"DDDD")</f>
        <v>Friday</v>
      </c>
      <c r="AM195">
        <f>YEAR(Table1[[#This Row],[Date_Customer]])</f>
        <v>2013</v>
      </c>
    </row>
    <row r="196" spans="1:39" x14ac:dyDescent="0.25">
      <c r="A196">
        <v>5519</v>
      </c>
      <c r="B196">
        <v>1956</v>
      </c>
      <c r="C196" t="s">
        <v>27</v>
      </c>
      <c r="D196" t="s">
        <v>34</v>
      </c>
      <c r="E196" s="2">
        <v>64090</v>
      </c>
      <c r="F196">
        <v>0</v>
      </c>
      <c r="G196">
        <v>1</v>
      </c>
      <c r="H196" s="1">
        <v>41493</v>
      </c>
      <c r="I196">
        <v>8</v>
      </c>
      <c r="J196" s="3">
        <v>316</v>
      </c>
      <c r="K196" s="3">
        <v>58</v>
      </c>
      <c r="L196" s="3">
        <v>161</v>
      </c>
      <c r="M196" s="3">
        <v>76</v>
      </c>
      <c r="N196" s="3">
        <v>51</v>
      </c>
      <c r="O196" s="3">
        <v>135</v>
      </c>
      <c r="P196" s="4">
        <v>1</v>
      </c>
      <c r="Q196" s="4">
        <v>6</v>
      </c>
      <c r="R196" s="4">
        <v>9</v>
      </c>
      <c r="S196" s="4">
        <v>4</v>
      </c>
      <c r="T196" s="4">
        <v>5</v>
      </c>
      <c r="U196">
        <v>0</v>
      </c>
      <c r="V196">
        <v>0</v>
      </c>
      <c r="W196">
        <v>0</v>
      </c>
      <c r="X196">
        <v>0</v>
      </c>
      <c r="Y196">
        <v>0</v>
      </c>
      <c r="Z196">
        <v>1</v>
      </c>
      <c r="AA196">
        <v>0</v>
      </c>
      <c r="AB196" t="s">
        <v>42</v>
      </c>
      <c r="AC196">
        <f ca="1">YEAR(TODAY())-Table1[[#This Row],[Year_Birth]]</f>
        <v>68</v>
      </c>
      <c r="AD196" t="str">
        <f ca="1">IF(Table1[[#This Row],[Age ]]&lt;=24, "18-24", IF(Table1[[#This Row],[Age ]]&lt;=34, "25-34", IF(Table1[[#This Row],[Age ]]&lt;=44, "35-44", IF(Table1[[#This Row],[Age ]]&lt;=54, "45-54", "55+"))))</f>
        <v>55+</v>
      </c>
      <c r="AE196" t="str" cm="1">
        <f t="array" ref="AE196">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96" t="str">
        <f>IF( Table1[[#This Row],[NumDealsPurchases]]=5, "&lt;5", IF(Table1[[#This Row],[NumDealsPurchases]]&lt;=10, "5-10", IF(Table1[[#This Row],[NumDealsPurchases]]&lt;=15, "10-15")))</f>
        <v>5-10</v>
      </c>
      <c r="AG196" t="str">
        <f>IF( Table1[[#This Row],[NumWebPurchases]]=5, "&lt;5", IF(Table1[[#This Row],[NumWebPurchases]]&lt;=10, "5-10", IF(Table1[[#This Row],[NumWebPurchases]]&lt;=15, "10-15",IF(Table1[[#This Row],[NumWebPurchases]]&lt;=20, "15-20",IF(Table1[[#This Row],[NumWebPurchases]]&lt;=25, "20-25",IF(Table1[[#This Row],[NumWebPurchases]]&lt;=30, "25-30"))))))</f>
        <v>5-10</v>
      </c>
      <c r="AH19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96" t="str">
        <f>IF( Table1[[#This Row],[NumStorePurchases]]=5, "&lt;5", IF(Table1[[#This Row],[NumStorePurchases]]&lt;=10, "5-10", IF(Table1[[#This Row],[NumStorePurchases]]&lt;=15, "10-15")))</f>
        <v>5-10</v>
      </c>
      <c r="AJ196" t="str">
        <f>IF( Table1[[#This Row],[NumWebVisitsMonth]]=5, "&lt;5", IF(Table1[[#This Row],[NumWebVisitsMonth]]&lt;=10, "5-10", IF(Table1[[#This Row],[NumWebVisitsMonth]]&lt;=15, "10-15",IF(Table1[[#This Row],[NumWebVisitsMonth]]&lt;=20, "15-20",IF(Table1[[#This Row],[NumWebVisitsMonth]]&lt;=25, "20-25",IF(Table1[[#This Row],[NumWebVisitsMonth]]&lt;=30, "25-30"))))))</f>
        <v>&lt;5</v>
      </c>
      <c r="AK196" t="str">
        <f>TEXT(Table1[[#This Row],[Date_Customer]],"mmm")</f>
        <v>Aug</v>
      </c>
      <c r="AL196" t="str">
        <f>TEXT(Table1[[#This Row],[Date_Customer]],"DDDD")</f>
        <v>Wednesday</v>
      </c>
      <c r="AM196">
        <f>YEAR(Table1[[#This Row],[Date_Customer]])</f>
        <v>2013</v>
      </c>
    </row>
    <row r="197" spans="1:39" x14ac:dyDescent="0.25">
      <c r="A197">
        <v>232</v>
      </c>
      <c r="B197">
        <v>1965</v>
      </c>
      <c r="C197" t="s">
        <v>27</v>
      </c>
      <c r="D197" t="s">
        <v>30</v>
      </c>
      <c r="E197" s="2">
        <v>61559</v>
      </c>
      <c r="F197">
        <v>0</v>
      </c>
      <c r="G197">
        <v>1</v>
      </c>
      <c r="H197" s="1">
        <v>41472</v>
      </c>
      <c r="I197">
        <v>8</v>
      </c>
      <c r="J197" s="3">
        <v>279</v>
      </c>
      <c r="K197" s="3">
        <v>83</v>
      </c>
      <c r="L197" s="3">
        <v>88</v>
      </c>
      <c r="M197" s="3">
        <v>32</v>
      </c>
      <c r="N197" s="3">
        <v>14</v>
      </c>
      <c r="O197" s="3">
        <v>34</v>
      </c>
      <c r="P197" s="4">
        <v>1</v>
      </c>
      <c r="Q197" s="4">
        <v>4</v>
      </c>
      <c r="R197" s="4">
        <v>2</v>
      </c>
      <c r="S197" s="4">
        <v>10</v>
      </c>
      <c r="T197" s="4">
        <v>3</v>
      </c>
      <c r="U197">
        <v>0</v>
      </c>
      <c r="V197">
        <v>0</v>
      </c>
      <c r="W197">
        <v>0</v>
      </c>
      <c r="X197">
        <v>0</v>
      </c>
      <c r="Y197">
        <v>0</v>
      </c>
      <c r="Z197">
        <v>0</v>
      </c>
      <c r="AA197">
        <v>0</v>
      </c>
      <c r="AB197" t="s">
        <v>29</v>
      </c>
      <c r="AC197">
        <f ca="1">YEAR(TODAY())-Table1[[#This Row],[Year_Birth]]</f>
        <v>59</v>
      </c>
      <c r="AD197" t="str">
        <f ca="1">IF(Table1[[#This Row],[Age ]]&lt;=24, "18-24", IF(Table1[[#This Row],[Age ]]&lt;=34, "25-34", IF(Table1[[#This Row],[Age ]]&lt;=44, "35-44", IF(Table1[[#This Row],[Age ]]&lt;=54, "45-54", "55+"))))</f>
        <v>55+</v>
      </c>
      <c r="AE197" t="str" cm="1">
        <f t="array" ref="AE197">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97" t="str">
        <f>IF( Table1[[#This Row],[NumDealsPurchases]]=5, "&lt;5", IF(Table1[[#This Row],[NumDealsPurchases]]&lt;=10, "5-10", IF(Table1[[#This Row],[NumDealsPurchases]]&lt;=15, "10-15")))</f>
        <v>5-10</v>
      </c>
      <c r="AG197" t="str">
        <f>IF( Table1[[#This Row],[NumWebPurchases]]=5, "&lt;5", IF(Table1[[#This Row],[NumWebPurchases]]&lt;=10, "5-10", IF(Table1[[#This Row],[NumWebPurchases]]&lt;=15, "10-15",IF(Table1[[#This Row],[NumWebPurchases]]&lt;=20, "15-20",IF(Table1[[#This Row],[NumWebPurchases]]&lt;=25, "20-25",IF(Table1[[#This Row],[NumWebPurchases]]&lt;=30, "25-30"))))))</f>
        <v>5-10</v>
      </c>
      <c r="AH19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97" t="str">
        <f>IF( Table1[[#This Row],[NumStorePurchases]]=5, "&lt;5", IF(Table1[[#This Row],[NumStorePurchases]]&lt;=10, "5-10", IF(Table1[[#This Row],[NumStorePurchases]]&lt;=15, "10-15")))</f>
        <v>5-10</v>
      </c>
      <c r="AJ197" t="str">
        <f>IF( Table1[[#This Row],[NumWebVisitsMonth]]=5, "&lt;5", IF(Table1[[#This Row],[NumWebVisitsMonth]]&lt;=10, "5-10", IF(Table1[[#This Row],[NumWebVisitsMonth]]&lt;=15, "10-15",IF(Table1[[#This Row],[NumWebVisitsMonth]]&lt;=20, "15-20",IF(Table1[[#This Row],[NumWebVisitsMonth]]&lt;=25, "20-25",IF(Table1[[#This Row],[NumWebVisitsMonth]]&lt;=30, "25-30"))))))</f>
        <v>5-10</v>
      </c>
      <c r="AK197" t="str">
        <f>TEXT(Table1[[#This Row],[Date_Customer]],"mmm")</f>
        <v>Jul</v>
      </c>
      <c r="AL197" t="str">
        <f>TEXT(Table1[[#This Row],[Date_Customer]],"DDDD")</f>
        <v>Wednesday</v>
      </c>
      <c r="AM197">
        <f>YEAR(Table1[[#This Row],[Date_Customer]])</f>
        <v>2013</v>
      </c>
    </row>
    <row r="198" spans="1:39" x14ac:dyDescent="0.25">
      <c r="A198">
        <v>3009</v>
      </c>
      <c r="B198">
        <v>1962</v>
      </c>
      <c r="C198" t="s">
        <v>36</v>
      </c>
      <c r="D198" t="s">
        <v>41</v>
      </c>
      <c r="E198" s="2">
        <v>71670</v>
      </c>
      <c r="F198">
        <v>0</v>
      </c>
      <c r="G198">
        <v>0</v>
      </c>
      <c r="H198" s="1">
        <v>41464</v>
      </c>
      <c r="I198">
        <v>8</v>
      </c>
      <c r="J198" s="3">
        <v>1462</v>
      </c>
      <c r="K198" s="3">
        <v>16</v>
      </c>
      <c r="L198" s="3">
        <v>128</v>
      </c>
      <c r="M198" s="3">
        <v>0</v>
      </c>
      <c r="N198" s="3">
        <v>0</v>
      </c>
      <c r="O198" s="3">
        <v>160</v>
      </c>
      <c r="P198" s="4">
        <v>1</v>
      </c>
      <c r="Q198" s="4">
        <v>5</v>
      </c>
      <c r="R198" s="4">
        <v>3</v>
      </c>
      <c r="S198" s="4">
        <v>6</v>
      </c>
      <c r="T198" s="4">
        <v>6</v>
      </c>
      <c r="U198">
        <v>0</v>
      </c>
      <c r="V198">
        <v>1</v>
      </c>
      <c r="W198">
        <v>1</v>
      </c>
      <c r="X198">
        <v>0</v>
      </c>
      <c r="Y198">
        <v>1</v>
      </c>
      <c r="Z198">
        <v>1</v>
      </c>
      <c r="AA198">
        <v>0</v>
      </c>
      <c r="AB198" t="s">
        <v>29</v>
      </c>
      <c r="AC198">
        <f ca="1">YEAR(TODAY())-Table1[[#This Row],[Year_Birth]]</f>
        <v>62</v>
      </c>
      <c r="AD198" t="str">
        <f ca="1">IF(Table1[[#This Row],[Age ]]&lt;=24, "18-24", IF(Table1[[#This Row],[Age ]]&lt;=34, "25-34", IF(Table1[[#This Row],[Age ]]&lt;=44, "35-44", IF(Table1[[#This Row],[Age ]]&lt;=54, "45-54", "55+"))))</f>
        <v>55+</v>
      </c>
      <c r="AE198" t="str" cm="1">
        <f t="array" ref="AE198">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98" t="str">
        <f>IF( Table1[[#This Row],[NumDealsPurchases]]=5, "&lt;5", IF(Table1[[#This Row],[NumDealsPurchases]]&lt;=10, "5-10", IF(Table1[[#This Row],[NumDealsPurchases]]&lt;=15, "10-15")))</f>
        <v>5-10</v>
      </c>
      <c r="AG198" t="str">
        <f>IF( Table1[[#This Row],[NumWebPurchases]]=5, "&lt;5", IF(Table1[[#This Row],[NumWebPurchases]]&lt;=10, "5-10", IF(Table1[[#This Row],[NumWebPurchases]]&lt;=15, "10-15",IF(Table1[[#This Row],[NumWebPurchases]]&lt;=20, "15-20",IF(Table1[[#This Row],[NumWebPurchases]]&lt;=25, "20-25",IF(Table1[[#This Row],[NumWebPurchases]]&lt;=30, "25-30"))))))</f>
        <v>&lt;5</v>
      </c>
      <c r="AH19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98" t="str">
        <f>IF( Table1[[#This Row],[NumStorePurchases]]=5, "&lt;5", IF(Table1[[#This Row],[NumStorePurchases]]&lt;=10, "5-10", IF(Table1[[#This Row],[NumStorePurchases]]&lt;=15, "10-15")))</f>
        <v>5-10</v>
      </c>
      <c r="AJ198" t="str">
        <f>IF( Table1[[#This Row],[NumWebVisitsMonth]]=5, "&lt;5", IF(Table1[[#This Row],[NumWebVisitsMonth]]&lt;=10, "5-10", IF(Table1[[#This Row],[NumWebVisitsMonth]]&lt;=15, "10-15",IF(Table1[[#This Row],[NumWebVisitsMonth]]&lt;=20, "15-20",IF(Table1[[#This Row],[NumWebVisitsMonth]]&lt;=25, "20-25",IF(Table1[[#This Row],[NumWebVisitsMonth]]&lt;=30, "25-30"))))))</f>
        <v>5-10</v>
      </c>
      <c r="AK198" t="str">
        <f>TEXT(Table1[[#This Row],[Date_Customer]],"mmm")</f>
        <v>Jul</v>
      </c>
      <c r="AL198" t="str">
        <f>TEXT(Table1[[#This Row],[Date_Customer]],"DDDD")</f>
        <v>Tuesday</v>
      </c>
      <c r="AM198">
        <f>YEAR(Table1[[#This Row],[Date_Customer]])</f>
        <v>2013</v>
      </c>
    </row>
    <row r="199" spans="1:39" x14ac:dyDescent="0.25">
      <c r="A199">
        <v>6518</v>
      </c>
      <c r="B199">
        <v>1951</v>
      </c>
      <c r="C199" t="s">
        <v>36</v>
      </c>
      <c r="D199" t="s">
        <v>41</v>
      </c>
      <c r="E199" s="2">
        <v>67680</v>
      </c>
      <c r="F199">
        <v>0</v>
      </c>
      <c r="G199">
        <v>1</v>
      </c>
      <c r="H199" s="1">
        <v>41436</v>
      </c>
      <c r="I199">
        <v>8</v>
      </c>
      <c r="J199" s="3">
        <v>546</v>
      </c>
      <c r="K199" s="3">
        <v>0</v>
      </c>
      <c r="L199" s="3">
        <v>48</v>
      </c>
      <c r="M199" s="3">
        <v>0</v>
      </c>
      <c r="N199" s="3">
        <v>6</v>
      </c>
      <c r="O199" s="3">
        <v>6</v>
      </c>
      <c r="P199" s="4">
        <v>1</v>
      </c>
      <c r="Q199" s="4">
        <v>7</v>
      </c>
      <c r="R199" s="4">
        <v>3</v>
      </c>
      <c r="S199" s="4">
        <v>8</v>
      </c>
      <c r="T199" s="4">
        <v>5</v>
      </c>
      <c r="U199">
        <v>0</v>
      </c>
      <c r="V199">
        <v>0</v>
      </c>
      <c r="W199">
        <v>0</v>
      </c>
      <c r="X199">
        <v>0</v>
      </c>
      <c r="Y199">
        <v>0</v>
      </c>
      <c r="Z199">
        <v>0</v>
      </c>
      <c r="AA199">
        <v>0</v>
      </c>
      <c r="AB199" t="s">
        <v>35</v>
      </c>
      <c r="AC199">
        <f ca="1">YEAR(TODAY())-Table1[[#This Row],[Year_Birth]]</f>
        <v>73</v>
      </c>
      <c r="AD199" t="str">
        <f ca="1">IF(Table1[[#This Row],[Age ]]&lt;=24, "18-24", IF(Table1[[#This Row],[Age ]]&lt;=34, "25-34", IF(Table1[[#This Row],[Age ]]&lt;=44, "35-44", IF(Table1[[#This Row],[Age ]]&lt;=54, "45-54", "55+"))))</f>
        <v>55+</v>
      </c>
      <c r="AE199" t="str" cm="1">
        <f t="array" ref="AE199">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99" t="str">
        <f>IF( Table1[[#This Row],[NumDealsPurchases]]=5, "&lt;5", IF(Table1[[#This Row],[NumDealsPurchases]]&lt;=10, "5-10", IF(Table1[[#This Row],[NumDealsPurchases]]&lt;=15, "10-15")))</f>
        <v>5-10</v>
      </c>
      <c r="AG199" t="str">
        <f>IF( Table1[[#This Row],[NumWebPurchases]]=5, "&lt;5", IF(Table1[[#This Row],[NumWebPurchases]]&lt;=10, "5-10", IF(Table1[[#This Row],[NumWebPurchases]]&lt;=15, "10-15",IF(Table1[[#This Row],[NumWebPurchases]]&lt;=20, "15-20",IF(Table1[[#This Row],[NumWebPurchases]]&lt;=25, "20-25",IF(Table1[[#This Row],[NumWebPurchases]]&lt;=30, "25-30"))))))</f>
        <v>5-10</v>
      </c>
      <c r="AH19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99" t="str">
        <f>IF( Table1[[#This Row],[NumStorePurchases]]=5, "&lt;5", IF(Table1[[#This Row],[NumStorePurchases]]&lt;=10, "5-10", IF(Table1[[#This Row],[NumStorePurchases]]&lt;=15, "10-15")))</f>
        <v>5-10</v>
      </c>
      <c r="AJ199" t="str">
        <f>IF( Table1[[#This Row],[NumWebVisitsMonth]]=5, "&lt;5", IF(Table1[[#This Row],[NumWebVisitsMonth]]&lt;=10, "5-10", IF(Table1[[#This Row],[NumWebVisitsMonth]]&lt;=15, "10-15",IF(Table1[[#This Row],[NumWebVisitsMonth]]&lt;=20, "15-20",IF(Table1[[#This Row],[NumWebVisitsMonth]]&lt;=25, "20-25",IF(Table1[[#This Row],[NumWebVisitsMonth]]&lt;=30, "25-30"))))))</f>
        <v>&lt;5</v>
      </c>
      <c r="AK199" t="str">
        <f>TEXT(Table1[[#This Row],[Date_Customer]],"mmm")</f>
        <v>Jun</v>
      </c>
      <c r="AL199" t="str">
        <f>TEXT(Table1[[#This Row],[Date_Customer]],"DDDD")</f>
        <v>Tuesday</v>
      </c>
      <c r="AM199">
        <f>YEAR(Table1[[#This Row],[Date_Customer]])</f>
        <v>2013</v>
      </c>
    </row>
    <row r="200" spans="1:39" x14ac:dyDescent="0.25">
      <c r="A200">
        <v>10669</v>
      </c>
      <c r="B200">
        <v>1981</v>
      </c>
      <c r="C200" t="s">
        <v>27</v>
      </c>
      <c r="D200" t="s">
        <v>32</v>
      </c>
      <c r="E200" s="2">
        <v>54386</v>
      </c>
      <c r="F200">
        <v>0</v>
      </c>
      <c r="G200">
        <v>1</v>
      </c>
      <c r="H200" s="1">
        <v>41411</v>
      </c>
      <c r="I200">
        <v>8</v>
      </c>
      <c r="J200" s="3">
        <v>277</v>
      </c>
      <c r="K200" s="3">
        <v>21</v>
      </c>
      <c r="L200" s="3">
        <v>64</v>
      </c>
      <c r="M200" s="3">
        <v>62</v>
      </c>
      <c r="N200" s="3">
        <v>21</v>
      </c>
      <c r="O200" s="3">
        <v>25</v>
      </c>
      <c r="P200" s="4">
        <v>2</v>
      </c>
      <c r="Q200" s="4">
        <v>3</v>
      </c>
      <c r="R200" s="4">
        <v>2</v>
      </c>
      <c r="S200" s="4">
        <v>10</v>
      </c>
      <c r="T200" s="4">
        <v>3</v>
      </c>
      <c r="U200">
        <v>0</v>
      </c>
      <c r="V200">
        <v>0</v>
      </c>
      <c r="W200">
        <v>0</v>
      </c>
      <c r="X200">
        <v>0</v>
      </c>
      <c r="Y200">
        <v>0</v>
      </c>
      <c r="Z200">
        <v>0</v>
      </c>
      <c r="AA200">
        <v>0</v>
      </c>
      <c r="AB200" t="s">
        <v>29</v>
      </c>
      <c r="AC200">
        <f ca="1">YEAR(TODAY())-Table1[[#This Row],[Year_Birth]]</f>
        <v>43</v>
      </c>
      <c r="AD200" t="str">
        <f ca="1">IF(Table1[[#This Row],[Age ]]&lt;=24, "18-24", IF(Table1[[#This Row],[Age ]]&lt;=34, "25-34", IF(Table1[[#This Row],[Age ]]&lt;=44, "35-44", IF(Table1[[#This Row],[Age ]]&lt;=54, "45-54", "55+"))))</f>
        <v>35-44</v>
      </c>
      <c r="AE200" t="str" cm="1">
        <f t="array" ref="AE200">IF(Table1[[#This Row],[ Income ]]&lt;=20000, "0-20000", IF(Table1[[#This Row],[ Income ]]&lt;=40000, "20000-40000", IF(Table1[[#This Row],[ Income ]] &lt;=60000, "40000-60000", IF(Table1[[#This Row],[ Income ]]&lt;=80000, "60000-80000",IF(Table1[[#This Row],[ Income ]] &lt;=100000, "80000-100000", IF(Table1[[#This Row],[ Income ]] &gt;=100000, "&gt;100000",I))))))</f>
        <v>40000-60000</v>
      </c>
      <c r="AF200" t="str">
        <f>IF( Table1[[#This Row],[NumDealsPurchases]]=5, "&lt;5", IF(Table1[[#This Row],[NumDealsPurchases]]&lt;=10, "5-10", IF(Table1[[#This Row],[NumDealsPurchases]]&lt;=15, "10-15")))</f>
        <v>5-10</v>
      </c>
      <c r="AG200" t="str">
        <f>IF( Table1[[#This Row],[NumWebPurchases]]=5, "&lt;5", IF(Table1[[#This Row],[NumWebPurchases]]&lt;=10, "5-10", IF(Table1[[#This Row],[NumWebPurchases]]&lt;=15, "10-15",IF(Table1[[#This Row],[NumWebPurchases]]&lt;=20, "15-20",IF(Table1[[#This Row],[NumWebPurchases]]&lt;=25, "20-25",IF(Table1[[#This Row],[NumWebPurchases]]&lt;=30, "25-30"))))))</f>
        <v>5-10</v>
      </c>
      <c r="AH20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00" t="str">
        <f>IF( Table1[[#This Row],[NumStorePurchases]]=5, "&lt;5", IF(Table1[[#This Row],[NumStorePurchases]]&lt;=10, "5-10", IF(Table1[[#This Row],[NumStorePurchases]]&lt;=15, "10-15")))</f>
        <v>5-10</v>
      </c>
      <c r="AJ200" t="str">
        <f>IF( Table1[[#This Row],[NumWebVisitsMonth]]=5, "&lt;5", IF(Table1[[#This Row],[NumWebVisitsMonth]]&lt;=10, "5-10", IF(Table1[[#This Row],[NumWebVisitsMonth]]&lt;=15, "10-15",IF(Table1[[#This Row],[NumWebVisitsMonth]]&lt;=20, "15-20",IF(Table1[[#This Row],[NumWebVisitsMonth]]&lt;=25, "20-25",IF(Table1[[#This Row],[NumWebVisitsMonth]]&lt;=30, "25-30"))))))</f>
        <v>5-10</v>
      </c>
      <c r="AK200" t="str">
        <f>TEXT(Table1[[#This Row],[Date_Customer]],"mmm")</f>
        <v>May</v>
      </c>
      <c r="AL200" t="str">
        <f>TEXT(Table1[[#This Row],[Date_Customer]],"DDDD")</f>
        <v>Friday</v>
      </c>
      <c r="AM200">
        <f>YEAR(Table1[[#This Row],[Date_Customer]])</f>
        <v>2013</v>
      </c>
    </row>
    <row r="201" spans="1:39" x14ac:dyDescent="0.25">
      <c r="A201">
        <v>5682</v>
      </c>
      <c r="B201">
        <v>1953</v>
      </c>
      <c r="C201" t="s">
        <v>36</v>
      </c>
      <c r="D201" t="s">
        <v>30</v>
      </c>
      <c r="E201" s="2">
        <v>64108</v>
      </c>
      <c r="F201">
        <v>0</v>
      </c>
      <c r="G201">
        <v>1</v>
      </c>
      <c r="H201" s="1">
        <v>41356</v>
      </c>
      <c r="I201">
        <v>8</v>
      </c>
      <c r="J201" s="3">
        <v>948</v>
      </c>
      <c r="K201" s="3">
        <v>10</v>
      </c>
      <c r="L201" s="3">
        <v>86</v>
      </c>
      <c r="M201" s="3">
        <v>13</v>
      </c>
      <c r="N201" s="3">
        <v>21</v>
      </c>
      <c r="O201" s="3">
        <v>21</v>
      </c>
      <c r="P201" s="4">
        <v>4</v>
      </c>
      <c r="Q201" s="4">
        <v>6</v>
      </c>
      <c r="R201" s="4">
        <v>9</v>
      </c>
      <c r="S201" s="4">
        <v>11</v>
      </c>
      <c r="T201" s="4">
        <v>5</v>
      </c>
      <c r="U201">
        <v>0</v>
      </c>
      <c r="V201">
        <v>0</v>
      </c>
      <c r="W201">
        <v>0</v>
      </c>
      <c r="X201">
        <v>0</v>
      </c>
      <c r="Y201">
        <v>0</v>
      </c>
      <c r="Z201">
        <v>0</v>
      </c>
      <c r="AA201">
        <v>0</v>
      </c>
      <c r="AB201" t="s">
        <v>35</v>
      </c>
      <c r="AC201">
        <f ca="1">YEAR(TODAY())-Table1[[#This Row],[Year_Birth]]</f>
        <v>71</v>
      </c>
      <c r="AD201" t="str">
        <f ca="1">IF(Table1[[#This Row],[Age ]]&lt;=24, "18-24", IF(Table1[[#This Row],[Age ]]&lt;=34, "25-34", IF(Table1[[#This Row],[Age ]]&lt;=44, "35-44", IF(Table1[[#This Row],[Age ]]&lt;=54, "45-54", "55+"))))</f>
        <v>55+</v>
      </c>
      <c r="AE201" t="str" cm="1">
        <f t="array" ref="AE201">IF(Table1[[#This Row],[ Income ]]&lt;=20000, "0-20000", IF(Table1[[#This Row],[ Income ]]&lt;=40000, "20000-40000", IF(Table1[[#This Row],[ Income ]] &lt;=60000, "40000-60000", IF(Table1[[#This Row],[ Income ]]&lt;=80000, "60000-80000",IF(Table1[[#This Row],[ Income ]] &lt;=100000, "80000-100000", IF(Table1[[#This Row],[ Income ]] &gt;=100000, "&gt;100000",I))))))</f>
        <v>60000-80000</v>
      </c>
      <c r="AF201" t="str">
        <f>IF( Table1[[#This Row],[NumDealsPurchases]]=5, "&lt;5", IF(Table1[[#This Row],[NumDealsPurchases]]&lt;=10, "5-10", IF(Table1[[#This Row],[NumDealsPurchases]]&lt;=15, "10-15")))</f>
        <v>5-10</v>
      </c>
      <c r="AG201" t="str">
        <f>IF( Table1[[#This Row],[NumWebPurchases]]=5, "&lt;5", IF(Table1[[#This Row],[NumWebPurchases]]&lt;=10, "5-10", IF(Table1[[#This Row],[NumWebPurchases]]&lt;=15, "10-15",IF(Table1[[#This Row],[NumWebPurchases]]&lt;=20, "15-20",IF(Table1[[#This Row],[NumWebPurchases]]&lt;=25, "20-25",IF(Table1[[#This Row],[NumWebPurchases]]&lt;=30, "25-30"))))))</f>
        <v>5-10</v>
      </c>
      <c r="AH20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01" t="str">
        <f>IF( Table1[[#This Row],[NumStorePurchases]]=5, "&lt;5", IF(Table1[[#This Row],[NumStorePurchases]]&lt;=10, "5-10", IF(Table1[[#This Row],[NumStorePurchases]]&lt;=15, "10-15")))</f>
        <v>10-15</v>
      </c>
      <c r="AJ201" t="str">
        <f>IF( Table1[[#This Row],[NumWebVisitsMonth]]=5, "&lt;5", IF(Table1[[#This Row],[NumWebVisitsMonth]]&lt;=10, "5-10", IF(Table1[[#This Row],[NumWebVisitsMonth]]&lt;=15, "10-15",IF(Table1[[#This Row],[NumWebVisitsMonth]]&lt;=20, "15-20",IF(Table1[[#This Row],[NumWebVisitsMonth]]&lt;=25, "20-25",IF(Table1[[#This Row],[NumWebVisitsMonth]]&lt;=30, "25-30"))))))</f>
        <v>&lt;5</v>
      </c>
      <c r="AK201" t="str">
        <f>TEXT(Table1[[#This Row],[Date_Customer]],"mmm")</f>
        <v>Mar</v>
      </c>
      <c r="AL201" t="str">
        <f>TEXT(Table1[[#This Row],[Date_Customer]],"DDDD")</f>
        <v>Saturday</v>
      </c>
      <c r="AM201">
        <f>YEAR(Table1[[#This Row],[Date_Customer]])</f>
        <v>2013</v>
      </c>
    </row>
    <row r="202" spans="1:39" x14ac:dyDescent="0.25">
      <c r="A202">
        <v>1570</v>
      </c>
      <c r="B202">
        <v>1951</v>
      </c>
      <c r="C202" t="s">
        <v>36</v>
      </c>
      <c r="D202" t="s">
        <v>34</v>
      </c>
      <c r="E202" s="2">
        <v>69702</v>
      </c>
      <c r="F202">
        <v>0</v>
      </c>
      <c r="G202">
        <v>1</v>
      </c>
      <c r="H202" s="1">
        <v>41324</v>
      </c>
      <c r="I202">
        <v>8</v>
      </c>
      <c r="J202" s="3">
        <v>664</v>
      </c>
      <c r="K202" s="3">
        <v>9</v>
      </c>
      <c r="L202" s="3">
        <v>240</v>
      </c>
      <c r="M202" s="3">
        <v>50</v>
      </c>
      <c r="N202" s="3">
        <v>19</v>
      </c>
      <c r="O202" s="3">
        <v>57</v>
      </c>
      <c r="P202" s="4">
        <v>2</v>
      </c>
      <c r="Q202" s="4">
        <v>7</v>
      </c>
      <c r="R202" s="4">
        <v>7</v>
      </c>
      <c r="S202" s="4">
        <v>10</v>
      </c>
      <c r="T202" s="4">
        <v>4</v>
      </c>
      <c r="U202">
        <v>0</v>
      </c>
      <c r="V202">
        <v>0</v>
      </c>
      <c r="W202">
        <v>0</v>
      </c>
      <c r="X202">
        <v>0</v>
      </c>
      <c r="Y202">
        <v>0</v>
      </c>
      <c r="Z202">
        <v>0</v>
      </c>
      <c r="AA202">
        <v>0</v>
      </c>
      <c r="AB202" t="s">
        <v>29</v>
      </c>
      <c r="AC202">
        <f ca="1">YEAR(TODAY())-Table1[[#This Row],[Year_Birth]]</f>
        <v>73</v>
      </c>
      <c r="AD202" t="str">
        <f ca="1">IF(Table1[[#This Row],[Age ]]&lt;=24, "18-24", IF(Table1[[#This Row],[Age ]]&lt;=34, "25-34", IF(Table1[[#This Row],[Age ]]&lt;=44, "35-44", IF(Table1[[#This Row],[Age ]]&lt;=54, "45-54", "55+"))))</f>
        <v>55+</v>
      </c>
      <c r="AE202" t="str" cm="1">
        <f t="array" ref="AE202">IF(Table1[[#This Row],[ Income ]]&lt;=20000, "0-20000", IF(Table1[[#This Row],[ Income ]]&lt;=40000, "20000-40000", IF(Table1[[#This Row],[ Income ]] &lt;=60000, "40000-60000", IF(Table1[[#This Row],[ Income ]]&lt;=80000, "60000-80000",IF(Table1[[#This Row],[ Income ]] &lt;=100000, "80000-100000", IF(Table1[[#This Row],[ Income ]] &gt;=100000, "&gt;100000",I))))))</f>
        <v>60000-80000</v>
      </c>
      <c r="AF202" t="str">
        <f>IF( Table1[[#This Row],[NumDealsPurchases]]=5, "&lt;5", IF(Table1[[#This Row],[NumDealsPurchases]]&lt;=10, "5-10", IF(Table1[[#This Row],[NumDealsPurchases]]&lt;=15, "10-15")))</f>
        <v>5-10</v>
      </c>
      <c r="AG202" t="str">
        <f>IF( Table1[[#This Row],[NumWebPurchases]]=5, "&lt;5", IF(Table1[[#This Row],[NumWebPurchases]]&lt;=10, "5-10", IF(Table1[[#This Row],[NumWebPurchases]]&lt;=15, "10-15",IF(Table1[[#This Row],[NumWebPurchases]]&lt;=20, "15-20",IF(Table1[[#This Row],[NumWebPurchases]]&lt;=25, "20-25",IF(Table1[[#This Row],[NumWebPurchases]]&lt;=30, "25-30"))))))</f>
        <v>5-10</v>
      </c>
      <c r="AH20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02" t="str">
        <f>IF( Table1[[#This Row],[NumStorePurchases]]=5, "&lt;5", IF(Table1[[#This Row],[NumStorePurchases]]&lt;=10, "5-10", IF(Table1[[#This Row],[NumStorePurchases]]&lt;=15, "10-15")))</f>
        <v>5-10</v>
      </c>
      <c r="AJ202" t="str">
        <f>IF( Table1[[#This Row],[NumWebVisitsMonth]]=5, "&lt;5", IF(Table1[[#This Row],[NumWebVisitsMonth]]&lt;=10, "5-10", IF(Table1[[#This Row],[NumWebVisitsMonth]]&lt;=15, "10-15",IF(Table1[[#This Row],[NumWebVisitsMonth]]&lt;=20, "15-20",IF(Table1[[#This Row],[NumWebVisitsMonth]]&lt;=25, "20-25",IF(Table1[[#This Row],[NumWebVisitsMonth]]&lt;=30, "25-30"))))))</f>
        <v>5-10</v>
      </c>
      <c r="AK202" t="str">
        <f>TEXT(Table1[[#This Row],[Date_Customer]],"mmm")</f>
        <v>Feb</v>
      </c>
      <c r="AL202" t="str">
        <f>TEXT(Table1[[#This Row],[Date_Customer]],"DDDD")</f>
        <v>Tuesday</v>
      </c>
      <c r="AM202">
        <f>YEAR(Table1[[#This Row],[Date_Customer]])</f>
        <v>2013</v>
      </c>
    </row>
    <row r="203" spans="1:39" x14ac:dyDescent="0.25">
      <c r="A203">
        <v>1497</v>
      </c>
      <c r="B203">
        <v>1952</v>
      </c>
      <c r="C203" t="s">
        <v>27</v>
      </c>
      <c r="D203" t="s">
        <v>30</v>
      </c>
      <c r="E203" s="2">
        <v>47958</v>
      </c>
      <c r="F203">
        <v>0</v>
      </c>
      <c r="G203">
        <v>1</v>
      </c>
      <c r="H203" s="1">
        <v>41293</v>
      </c>
      <c r="I203">
        <v>8</v>
      </c>
      <c r="J203" s="3">
        <v>268</v>
      </c>
      <c r="K203" s="3">
        <v>11</v>
      </c>
      <c r="L203" s="3">
        <v>88</v>
      </c>
      <c r="M203" s="3">
        <v>15</v>
      </c>
      <c r="N203" s="3">
        <v>3</v>
      </c>
      <c r="O203" s="3">
        <v>22</v>
      </c>
      <c r="P203" s="4">
        <v>2</v>
      </c>
      <c r="Q203" s="4">
        <v>6</v>
      </c>
      <c r="R203" s="4">
        <v>3</v>
      </c>
      <c r="S203" s="4">
        <v>5</v>
      </c>
      <c r="T203" s="4">
        <v>5</v>
      </c>
      <c r="U203">
        <v>0</v>
      </c>
      <c r="V203">
        <v>0</v>
      </c>
      <c r="W203">
        <v>0</v>
      </c>
      <c r="X203">
        <v>0</v>
      </c>
      <c r="Y203">
        <v>0</v>
      </c>
      <c r="Z203">
        <v>0</v>
      </c>
      <c r="AA203">
        <v>0</v>
      </c>
      <c r="AB203" t="s">
        <v>42</v>
      </c>
      <c r="AC203">
        <f ca="1">YEAR(TODAY())-Table1[[#This Row],[Year_Birth]]</f>
        <v>72</v>
      </c>
      <c r="AD203" t="str">
        <f ca="1">IF(Table1[[#This Row],[Age ]]&lt;=24, "18-24", IF(Table1[[#This Row],[Age ]]&lt;=34, "25-34", IF(Table1[[#This Row],[Age ]]&lt;=44, "35-44", IF(Table1[[#This Row],[Age ]]&lt;=54, "45-54", "55+"))))</f>
        <v>55+</v>
      </c>
      <c r="AE203" t="str" cm="1">
        <f t="array" ref="AE203">IF(Table1[[#This Row],[ Income ]]&lt;=20000, "0-20000", IF(Table1[[#This Row],[ Income ]]&lt;=40000, "20000-40000", IF(Table1[[#This Row],[ Income ]] &lt;=60000, "40000-60000", IF(Table1[[#This Row],[ Income ]]&lt;=80000, "60000-80000",IF(Table1[[#This Row],[ Income ]] &lt;=100000, "80000-100000", IF(Table1[[#This Row],[ Income ]] &gt;=100000, "&gt;100000",I))))))</f>
        <v>40000-60000</v>
      </c>
      <c r="AF203" t="str">
        <f>IF( Table1[[#This Row],[NumDealsPurchases]]=5, "&lt;5", IF(Table1[[#This Row],[NumDealsPurchases]]&lt;=10, "5-10", IF(Table1[[#This Row],[NumDealsPurchases]]&lt;=15, "10-15")))</f>
        <v>5-10</v>
      </c>
      <c r="AG203" t="str">
        <f>IF( Table1[[#This Row],[NumWebPurchases]]=5, "&lt;5", IF(Table1[[#This Row],[NumWebPurchases]]&lt;=10, "5-10", IF(Table1[[#This Row],[NumWebPurchases]]&lt;=15, "10-15",IF(Table1[[#This Row],[NumWebPurchases]]&lt;=20, "15-20",IF(Table1[[#This Row],[NumWebPurchases]]&lt;=25, "20-25",IF(Table1[[#This Row],[NumWebPurchases]]&lt;=30, "25-30"))))))</f>
        <v>5-10</v>
      </c>
      <c r="AH20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03" t="str">
        <f>IF( Table1[[#This Row],[NumStorePurchases]]=5, "&lt;5", IF(Table1[[#This Row],[NumStorePurchases]]&lt;=10, "5-10", IF(Table1[[#This Row],[NumStorePurchases]]&lt;=15, "10-15")))</f>
        <v>&lt;5</v>
      </c>
      <c r="AJ203" t="str">
        <f>IF( Table1[[#This Row],[NumWebVisitsMonth]]=5, "&lt;5", IF(Table1[[#This Row],[NumWebVisitsMonth]]&lt;=10, "5-10", IF(Table1[[#This Row],[NumWebVisitsMonth]]&lt;=15, "10-15",IF(Table1[[#This Row],[NumWebVisitsMonth]]&lt;=20, "15-20",IF(Table1[[#This Row],[NumWebVisitsMonth]]&lt;=25, "20-25",IF(Table1[[#This Row],[NumWebVisitsMonth]]&lt;=30, "25-30"))))))</f>
        <v>&lt;5</v>
      </c>
      <c r="AK203" t="str">
        <f>TEXT(Table1[[#This Row],[Date_Customer]],"mmm")</f>
        <v>Jan</v>
      </c>
      <c r="AL203" t="str">
        <f>TEXT(Table1[[#This Row],[Date_Customer]],"DDDD")</f>
        <v>Saturday</v>
      </c>
      <c r="AM203">
        <f>YEAR(Table1[[#This Row],[Date_Customer]])</f>
        <v>2013</v>
      </c>
    </row>
    <row r="204" spans="1:39" x14ac:dyDescent="0.25">
      <c r="A204">
        <v>9723</v>
      </c>
      <c r="B204">
        <v>1960</v>
      </c>
      <c r="C204" t="s">
        <v>27</v>
      </c>
      <c r="D204" t="s">
        <v>32</v>
      </c>
      <c r="E204" s="2">
        <v>67716</v>
      </c>
      <c r="F204">
        <v>0</v>
      </c>
      <c r="G204">
        <v>1</v>
      </c>
      <c r="H204" s="1">
        <v>41284</v>
      </c>
      <c r="I204">
        <v>8</v>
      </c>
      <c r="J204" s="3">
        <v>530</v>
      </c>
      <c r="K204" s="3">
        <v>142</v>
      </c>
      <c r="L204" s="3">
        <v>217</v>
      </c>
      <c r="M204" s="3">
        <v>62</v>
      </c>
      <c r="N204" s="3">
        <v>9</v>
      </c>
      <c r="O204" s="3">
        <v>56</v>
      </c>
      <c r="P204" s="4">
        <v>4</v>
      </c>
      <c r="Q204" s="4">
        <v>7</v>
      </c>
      <c r="R204" s="4">
        <v>4</v>
      </c>
      <c r="S204" s="4">
        <v>13</v>
      </c>
      <c r="T204" s="4">
        <v>5</v>
      </c>
      <c r="U204">
        <v>0</v>
      </c>
      <c r="V204">
        <v>1</v>
      </c>
      <c r="W204">
        <v>0</v>
      </c>
      <c r="X204">
        <v>0</v>
      </c>
      <c r="Y204">
        <v>0</v>
      </c>
      <c r="Z204">
        <v>0</v>
      </c>
      <c r="AA204">
        <v>0</v>
      </c>
      <c r="AB204" t="s">
        <v>31</v>
      </c>
      <c r="AC204">
        <f ca="1">YEAR(TODAY())-Table1[[#This Row],[Year_Birth]]</f>
        <v>64</v>
      </c>
      <c r="AD204" t="str">
        <f ca="1">IF(Table1[[#This Row],[Age ]]&lt;=24, "18-24", IF(Table1[[#This Row],[Age ]]&lt;=34, "25-34", IF(Table1[[#This Row],[Age ]]&lt;=44, "35-44", IF(Table1[[#This Row],[Age ]]&lt;=54, "45-54", "55+"))))</f>
        <v>55+</v>
      </c>
      <c r="AE204" t="str" cm="1">
        <f t="array" ref="AE204">IF(Table1[[#This Row],[ Income ]]&lt;=20000, "0-20000", IF(Table1[[#This Row],[ Income ]]&lt;=40000, "20000-40000", IF(Table1[[#This Row],[ Income ]] &lt;=60000, "40000-60000", IF(Table1[[#This Row],[ Income ]]&lt;=80000, "60000-80000",IF(Table1[[#This Row],[ Income ]] &lt;=100000, "80000-100000", IF(Table1[[#This Row],[ Income ]] &gt;=100000, "&gt;100000",I))))))</f>
        <v>60000-80000</v>
      </c>
      <c r="AF204" t="str">
        <f>IF( Table1[[#This Row],[NumDealsPurchases]]=5, "&lt;5", IF(Table1[[#This Row],[NumDealsPurchases]]&lt;=10, "5-10", IF(Table1[[#This Row],[NumDealsPurchases]]&lt;=15, "10-15")))</f>
        <v>5-10</v>
      </c>
      <c r="AG204" t="str">
        <f>IF( Table1[[#This Row],[NumWebPurchases]]=5, "&lt;5", IF(Table1[[#This Row],[NumWebPurchases]]&lt;=10, "5-10", IF(Table1[[#This Row],[NumWebPurchases]]&lt;=15, "10-15",IF(Table1[[#This Row],[NumWebPurchases]]&lt;=20, "15-20",IF(Table1[[#This Row],[NumWebPurchases]]&lt;=25, "20-25",IF(Table1[[#This Row],[NumWebPurchases]]&lt;=30, "25-30"))))))</f>
        <v>5-10</v>
      </c>
      <c r="AH20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04" t="str">
        <f>IF( Table1[[#This Row],[NumStorePurchases]]=5, "&lt;5", IF(Table1[[#This Row],[NumStorePurchases]]&lt;=10, "5-10", IF(Table1[[#This Row],[NumStorePurchases]]&lt;=15, "10-15")))</f>
        <v>10-15</v>
      </c>
      <c r="AJ204" t="str">
        <f>IF( Table1[[#This Row],[NumWebVisitsMonth]]=5, "&lt;5", IF(Table1[[#This Row],[NumWebVisitsMonth]]&lt;=10, "5-10", IF(Table1[[#This Row],[NumWebVisitsMonth]]&lt;=15, "10-15",IF(Table1[[#This Row],[NumWebVisitsMonth]]&lt;=20, "15-20",IF(Table1[[#This Row],[NumWebVisitsMonth]]&lt;=25, "20-25",IF(Table1[[#This Row],[NumWebVisitsMonth]]&lt;=30, "25-30"))))))</f>
        <v>&lt;5</v>
      </c>
      <c r="AK204" t="str">
        <f>TEXT(Table1[[#This Row],[Date_Customer]],"mmm")</f>
        <v>Jan</v>
      </c>
      <c r="AL204" t="str">
        <f>TEXT(Table1[[#This Row],[Date_Customer]],"DDDD")</f>
        <v>Thursday</v>
      </c>
      <c r="AM204">
        <f>YEAR(Table1[[#This Row],[Date_Customer]])</f>
        <v>2013</v>
      </c>
    </row>
    <row r="205" spans="1:39" x14ac:dyDescent="0.25">
      <c r="A205">
        <v>7261</v>
      </c>
      <c r="B205">
        <v>1971</v>
      </c>
      <c r="C205" t="s">
        <v>27</v>
      </c>
      <c r="D205" t="s">
        <v>34</v>
      </c>
      <c r="E205" s="2">
        <v>34600</v>
      </c>
      <c r="F205">
        <v>1</v>
      </c>
      <c r="G205">
        <v>1</v>
      </c>
      <c r="H205" s="1">
        <v>41275</v>
      </c>
      <c r="I205">
        <v>8</v>
      </c>
      <c r="J205" s="3">
        <v>199</v>
      </c>
      <c r="K205" s="3">
        <v>33</v>
      </c>
      <c r="L205" s="3">
        <v>60</v>
      </c>
      <c r="M205" s="3">
        <v>8</v>
      </c>
      <c r="N205" s="3">
        <v>3</v>
      </c>
      <c r="O205" s="3">
        <v>15</v>
      </c>
      <c r="P205" s="4">
        <v>5</v>
      </c>
      <c r="Q205" s="4">
        <v>5</v>
      </c>
      <c r="R205" s="4">
        <v>2</v>
      </c>
      <c r="S205" s="4">
        <v>5</v>
      </c>
      <c r="T205" s="4">
        <v>8</v>
      </c>
      <c r="U205">
        <v>0</v>
      </c>
      <c r="V205">
        <v>0</v>
      </c>
      <c r="W205">
        <v>0</v>
      </c>
      <c r="X205">
        <v>0</v>
      </c>
      <c r="Y205">
        <v>0</v>
      </c>
      <c r="Z205">
        <v>1</v>
      </c>
      <c r="AA205">
        <v>0</v>
      </c>
      <c r="AB205" t="s">
        <v>29</v>
      </c>
      <c r="AC205">
        <f ca="1">YEAR(TODAY())-Table1[[#This Row],[Year_Birth]]</f>
        <v>53</v>
      </c>
      <c r="AD205" t="str">
        <f ca="1">IF(Table1[[#This Row],[Age ]]&lt;=24, "18-24", IF(Table1[[#This Row],[Age ]]&lt;=34, "25-34", IF(Table1[[#This Row],[Age ]]&lt;=44, "35-44", IF(Table1[[#This Row],[Age ]]&lt;=54, "45-54", "55+"))))</f>
        <v>45-54</v>
      </c>
      <c r="AE205" t="str" cm="1">
        <f t="array" ref="AE205">IF(Table1[[#This Row],[ Income ]]&lt;=20000, "0-20000", IF(Table1[[#This Row],[ Income ]]&lt;=40000, "20000-40000", IF(Table1[[#This Row],[ Income ]] &lt;=60000, "40000-60000", IF(Table1[[#This Row],[ Income ]]&lt;=80000, "60000-80000",IF(Table1[[#This Row],[ Income ]] &lt;=100000, "80000-100000", IF(Table1[[#This Row],[ Income ]] &gt;=100000, "&gt;100000",I))))))</f>
        <v>20000-40000</v>
      </c>
      <c r="AF205" t="str">
        <f>IF( Table1[[#This Row],[NumDealsPurchases]]=5, "&lt;5", IF(Table1[[#This Row],[NumDealsPurchases]]&lt;=10, "5-10", IF(Table1[[#This Row],[NumDealsPurchases]]&lt;=15, "10-15")))</f>
        <v>&lt;5</v>
      </c>
      <c r="AG205" t="str">
        <f>IF( Table1[[#This Row],[NumWebPurchases]]=5, "&lt;5", IF(Table1[[#This Row],[NumWebPurchases]]&lt;=10, "5-10", IF(Table1[[#This Row],[NumWebPurchases]]&lt;=15, "10-15",IF(Table1[[#This Row],[NumWebPurchases]]&lt;=20, "15-20",IF(Table1[[#This Row],[NumWebPurchases]]&lt;=25, "20-25",IF(Table1[[#This Row],[NumWebPurchases]]&lt;=30, "25-30"))))))</f>
        <v>&lt;5</v>
      </c>
      <c r="AH20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05" t="str">
        <f>IF( Table1[[#This Row],[NumStorePurchases]]=5, "&lt;5", IF(Table1[[#This Row],[NumStorePurchases]]&lt;=10, "5-10", IF(Table1[[#This Row],[NumStorePurchases]]&lt;=15, "10-15")))</f>
        <v>&lt;5</v>
      </c>
      <c r="AJ205" t="str">
        <f>IF( Table1[[#This Row],[NumWebVisitsMonth]]=5, "&lt;5", IF(Table1[[#This Row],[NumWebVisitsMonth]]&lt;=10, "5-10", IF(Table1[[#This Row],[NumWebVisitsMonth]]&lt;=15, "10-15",IF(Table1[[#This Row],[NumWebVisitsMonth]]&lt;=20, "15-20",IF(Table1[[#This Row],[NumWebVisitsMonth]]&lt;=25, "20-25",IF(Table1[[#This Row],[NumWebVisitsMonth]]&lt;=30, "25-30"))))))</f>
        <v>5-10</v>
      </c>
      <c r="AK205" t="str">
        <f>TEXT(Table1[[#This Row],[Date_Customer]],"mmm")</f>
        <v>Jan</v>
      </c>
      <c r="AL205" t="str">
        <f>TEXT(Table1[[#This Row],[Date_Customer]],"DDDD")</f>
        <v>Tuesday</v>
      </c>
      <c r="AM205">
        <f>YEAR(Table1[[#This Row],[Date_Customer]])</f>
        <v>2013</v>
      </c>
    </row>
    <row r="206" spans="1:39" x14ac:dyDescent="0.25">
      <c r="A206">
        <v>2452</v>
      </c>
      <c r="B206">
        <v>1971</v>
      </c>
      <c r="C206" t="s">
        <v>27</v>
      </c>
      <c r="D206" t="s">
        <v>34</v>
      </c>
      <c r="E206" s="2">
        <v>34600</v>
      </c>
      <c r="F206">
        <v>1</v>
      </c>
      <c r="G206">
        <v>1</v>
      </c>
      <c r="H206" s="1">
        <v>41275</v>
      </c>
      <c r="I206">
        <v>8</v>
      </c>
      <c r="J206" s="3">
        <v>199</v>
      </c>
      <c r="K206" s="3">
        <v>33</v>
      </c>
      <c r="L206" s="3">
        <v>60</v>
      </c>
      <c r="M206" s="3">
        <v>8</v>
      </c>
      <c r="N206" s="3">
        <v>3</v>
      </c>
      <c r="O206" s="3">
        <v>15</v>
      </c>
      <c r="P206" s="4">
        <v>5</v>
      </c>
      <c r="Q206" s="4">
        <v>5</v>
      </c>
      <c r="R206" s="4">
        <v>2</v>
      </c>
      <c r="S206" s="4">
        <v>5</v>
      </c>
      <c r="T206" s="4">
        <v>8</v>
      </c>
      <c r="U206">
        <v>0</v>
      </c>
      <c r="V206">
        <v>0</v>
      </c>
      <c r="W206">
        <v>0</v>
      </c>
      <c r="X206">
        <v>0</v>
      </c>
      <c r="Y206">
        <v>0</v>
      </c>
      <c r="Z206">
        <v>1</v>
      </c>
      <c r="AA206">
        <v>0</v>
      </c>
      <c r="AB206" t="s">
        <v>29</v>
      </c>
      <c r="AC206">
        <f ca="1">YEAR(TODAY())-Table1[[#This Row],[Year_Birth]]</f>
        <v>53</v>
      </c>
      <c r="AD206" t="str">
        <f ca="1">IF(Table1[[#This Row],[Age ]]&lt;=24, "18-24", IF(Table1[[#This Row],[Age ]]&lt;=34, "25-34", IF(Table1[[#This Row],[Age ]]&lt;=44, "35-44", IF(Table1[[#This Row],[Age ]]&lt;=54, "45-54", "55+"))))</f>
        <v>45-54</v>
      </c>
      <c r="AE206" t="str" cm="1">
        <f t="array" ref="AE206">IF(Table1[[#This Row],[ Income ]]&lt;=20000, "0-20000", IF(Table1[[#This Row],[ Income ]]&lt;=40000, "20000-40000", IF(Table1[[#This Row],[ Income ]] &lt;=60000, "40000-60000", IF(Table1[[#This Row],[ Income ]]&lt;=80000, "60000-80000",IF(Table1[[#This Row],[ Income ]] &lt;=100000, "80000-100000", IF(Table1[[#This Row],[ Income ]] &gt;=100000, "&gt;100000",I))))))</f>
        <v>20000-40000</v>
      </c>
      <c r="AF206" t="str">
        <f>IF( Table1[[#This Row],[NumDealsPurchases]]=5, "&lt;5", IF(Table1[[#This Row],[NumDealsPurchases]]&lt;=10, "5-10", IF(Table1[[#This Row],[NumDealsPurchases]]&lt;=15, "10-15")))</f>
        <v>&lt;5</v>
      </c>
      <c r="AG206" t="str">
        <f>IF( Table1[[#This Row],[NumWebPurchases]]=5, "&lt;5", IF(Table1[[#This Row],[NumWebPurchases]]&lt;=10, "5-10", IF(Table1[[#This Row],[NumWebPurchases]]&lt;=15, "10-15",IF(Table1[[#This Row],[NumWebPurchases]]&lt;=20, "15-20",IF(Table1[[#This Row],[NumWebPurchases]]&lt;=25, "20-25",IF(Table1[[#This Row],[NumWebPurchases]]&lt;=30, "25-30"))))))</f>
        <v>&lt;5</v>
      </c>
      <c r="AH20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06" t="str">
        <f>IF( Table1[[#This Row],[NumStorePurchases]]=5, "&lt;5", IF(Table1[[#This Row],[NumStorePurchases]]&lt;=10, "5-10", IF(Table1[[#This Row],[NumStorePurchases]]&lt;=15, "10-15")))</f>
        <v>&lt;5</v>
      </c>
      <c r="AJ206" t="str">
        <f>IF( Table1[[#This Row],[NumWebVisitsMonth]]=5, "&lt;5", IF(Table1[[#This Row],[NumWebVisitsMonth]]&lt;=10, "5-10", IF(Table1[[#This Row],[NumWebVisitsMonth]]&lt;=15, "10-15",IF(Table1[[#This Row],[NumWebVisitsMonth]]&lt;=20, "15-20",IF(Table1[[#This Row],[NumWebVisitsMonth]]&lt;=25, "20-25",IF(Table1[[#This Row],[NumWebVisitsMonth]]&lt;=30, "25-30"))))))</f>
        <v>5-10</v>
      </c>
      <c r="AK206" t="str">
        <f>TEXT(Table1[[#This Row],[Date_Customer]],"mmm")</f>
        <v>Jan</v>
      </c>
      <c r="AL206" t="str">
        <f>TEXT(Table1[[#This Row],[Date_Customer]],"DDDD")</f>
        <v>Tuesday</v>
      </c>
      <c r="AM206">
        <f>YEAR(Table1[[#This Row],[Date_Customer]])</f>
        <v>2013</v>
      </c>
    </row>
    <row r="207" spans="1:39" x14ac:dyDescent="0.25">
      <c r="A207">
        <v>5621</v>
      </c>
      <c r="B207">
        <v>1969</v>
      </c>
      <c r="C207" t="s">
        <v>27</v>
      </c>
      <c r="D207" t="s">
        <v>32</v>
      </c>
      <c r="E207" s="2">
        <v>48752</v>
      </c>
      <c r="F207">
        <v>1</v>
      </c>
      <c r="G207">
        <v>1</v>
      </c>
      <c r="H207" s="1">
        <v>41255</v>
      </c>
      <c r="I207">
        <v>8</v>
      </c>
      <c r="J207" s="3">
        <v>73</v>
      </c>
      <c r="K207" s="3">
        <v>57</v>
      </c>
      <c r="L207" s="3">
        <v>100</v>
      </c>
      <c r="M207" s="3">
        <v>71</v>
      </c>
      <c r="N207" s="3">
        <v>15</v>
      </c>
      <c r="O207" s="3">
        <v>0</v>
      </c>
      <c r="P207" s="4">
        <v>5</v>
      </c>
      <c r="Q207" s="4">
        <v>6</v>
      </c>
      <c r="R207" s="4">
        <v>1</v>
      </c>
      <c r="S207" s="4">
        <v>5</v>
      </c>
      <c r="T207" s="4">
        <v>9</v>
      </c>
      <c r="U207">
        <v>0</v>
      </c>
      <c r="V207">
        <v>0</v>
      </c>
      <c r="W207">
        <v>0</v>
      </c>
      <c r="X207">
        <v>0</v>
      </c>
      <c r="Y207">
        <v>0</v>
      </c>
      <c r="Z207">
        <v>1</v>
      </c>
      <c r="AA207">
        <v>0</v>
      </c>
      <c r="AB207" t="s">
        <v>29</v>
      </c>
      <c r="AC207">
        <f ca="1">YEAR(TODAY())-Table1[[#This Row],[Year_Birth]]</f>
        <v>55</v>
      </c>
      <c r="AD207" t="str">
        <f ca="1">IF(Table1[[#This Row],[Age ]]&lt;=24, "18-24", IF(Table1[[#This Row],[Age ]]&lt;=34, "25-34", IF(Table1[[#This Row],[Age ]]&lt;=44, "35-44", IF(Table1[[#This Row],[Age ]]&lt;=54, "45-54", "55+"))))</f>
        <v>55+</v>
      </c>
      <c r="AE207" t="str" cm="1">
        <f t="array" ref="AE207">IF(Table1[[#This Row],[ Income ]]&lt;=20000, "0-20000", IF(Table1[[#This Row],[ Income ]]&lt;=40000, "20000-40000", IF(Table1[[#This Row],[ Income ]] &lt;=60000, "40000-60000", IF(Table1[[#This Row],[ Income ]]&lt;=80000, "60000-80000",IF(Table1[[#This Row],[ Income ]] &lt;=100000, "80000-100000", IF(Table1[[#This Row],[ Income ]] &gt;=100000, "&gt;100000",I))))))</f>
        <v>40000-60000</v>
      </c>
      <c r="AF207" t="str">
        <f>IF( Table1[[#This Row],[NumDealsPurchases]]=5, "&lt;5", IF(Table1[[#This Row],[NumDealsPurchases]]&lt;=10, "5-10", IF(Table1[[#This Row],[NumDealsPurchases]]&lt;=15, "10-15")))</f>
        <v>&lt;5</v>
      </c>
      <c r="AG207" t="str">
        <f>IF( Table1[[#This Row],[NumWebPurchases]]=5, "&lt;5", IF(Table1[[#This Row],[NumWebPurchases]]&lt;=10, "5-10", IF(Table1[[#This Row],[NumWebPurchases]]&lt;=15, "10-15",IF(Table1[[#This Row],[NumWebPurchases]]&lt;=20, "15-20",IF(Table1[[#This Row],[NumWebPurchases]]&lt;=25, "20-25",IF(Table1[[#This Row],[NumWebPurchases]]&lt;=30, "25-30"))))))</f>
        <v>5-10</v>
      </c>
      <c r="AH20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07" t="str">
        <f>IF( Table1[[#This Row],[NumStorePurchases]]=5, "&lt;5", IF(Table1[[#This Row],[NumStorePurchases]]&lt;=10, "5-10", IF(Table1[[#This Row],[NumStorePurchases]]&lt;=15, "10-15")))</f>
        <v>&lt;5</v>
      </c>
      <c r="AJ207" t="str">
        <f>IF( Table1[[#This Row],[NumWebVisitsMonth]]=5, "&lt;5", IF(Table1[[#This Row],[NumWebVisitsMonth]]&lt;=10, "5-10", IF(Table1[[#This Row],[NumWebVisitsMonth]]&lt;=15, "10-15",IF(Table1[[#This Row],[NumWebVisitsMonth]]&lt;=20, "15-20",IF(Table1[[#This Row],[NumWebVisitsMonth]]&lt;=25, "20-25",IF(Table1[[#This Row],[NumWebVisitsMonth]]&lt;=30, "25-30"))))))</f>
        <v>5-10</v>
      </c>
      <c r="AK207" t="str">
        <f>TEXT(Table1[[#This Row],[Date_Customer]],"mmm")</f>
        <v>Dec</v>
      </c>
      <c r="AL207" t="str">
        <f>TEXT(Table1[[#This Row],[Date_Customer]],"DDDD")</f>
        <v>Wednesday</v>
      </c>
      <c r="AM207">
        <f>YEAR(Table1[[#This Row],[Date_Customer]])</f>
        <v>2012</v>
      </c>
    </row>
    <row r="208" spans="1:39" x14ac:dyDescent="0.25">
      <c r="A208">
        <v>10995</v>
      </c>
      <c r="B208">
        <v>1988</v>
      </c>
      <c r="C208" t="s">
        <v>37</v>
      </c>
      <c r="D208" t="s">
        <v>32</v>
      </c>
      <c r="E208" s="2">
        <v>15716</v>
      </c>
      <c r="F208">
        <v>1</v>
      </c>
      <c r="G208">
        <v>0</v>
      </c>
      <c r="H208" s="1">
        <v>41225</v>
      </c>
      <c r="I208">
        <v>8</v>
      </c>
      <c r="J208" s="3">
        <v>16</v>
      </c>
      <c r="K208" s="3">
        <v>5</v>
      </c>
      <c r="L208" s="3">
        <v>30</v>
      </c>
      <c r="M208" s="3">
        <v>8</v>
      </c>
      <c r="N208" s="3">
        <v>7</v>
      </c>
      <c r="O208" s="3">
        <v>26</v>
      </c>
      <c r="P208" s="4">
        <v>3</v>
      </c>
      <c r="Q208" s="4">
        <v>3</v>
      </c>
      <c r="R208" s="4">
        <v>0</v>
      </c>
      <c r="S208" s="4">
        <v>4</v>
      </c>
      <c r="T208" s="4">
        <v>8</v>
      </c>
      <c r="U208">
        <v>0</v>
      </c>
      <c r="V208">
        <v>0</v>
      </c>
      <c r="W208">
        <v>0</v>
      </c>
      <c r="X208">
        <v>0</v>
      </c>
      <c r="Y208">
        <v>0</v>
      </c>
      <c r="Z208">
        <v>0</v>
      </c>
      <c r="AA208">
        <v>1</v>
      </c>
      <c r="AB208" t="s">
        <v>42</v>
      </c>
      <c r="AC208">
        <f ca="1">YEAR(TODAY())-Table1[[#This Row],[Year_Birth]]</f>
        <v>36</v>
      </c>
      <c r="AD208" t="str">
        <f ca="1">IF(Table1[[#This Row],[Age ]]&lt;=24, "18-24", IF(Table1[[#This Row],[Age ]]&lt;=34, "25-34", IF(Table1[[#This Row],[Age ]]&lt;=44, "35-44", IF(Table1[[#This Row],[Age ]]&lt;=54, "45-54", "55+"))))</f>
        <v>35-44</v>
      </c>
      <c r="AE208" t="str" cm="1">
        <f t="array" ref="AE208">IF(Table1[[#This Row],[ Income ]]&lt;=20000, "0-20000", IF(Table1[[#This Row],[ Income ]]&lt;=40000, "20000-40000", IF(Table1[[#This Row],[ Income ]] &lt;=60000, "40000-60000", IF(Table1[[#This Row],[ Income ]]&lt;=80000, "60000-80000",IF(Table1[[#This Row],[ Income ]] &lt;=100000, "80000-100000", IF(Table1[[#This Row],[ Income ]] &gt;=100000, "&gt;100000",I))))))</f>
        <v>0-20000</v>
      </c>
      <c r="AF208" t="str">
        <f>IF( Table1[[#This Row],[NumDealsPurchases]]=5, "&lt;5", IF(Table1[[#This Row],[NumDealsPurchases]]&lt;=10, "5-10", IF(Table1[[#This Row],[NumDealsPurchases]]&lt;=15, "10-15")))</f>
        <v>5-10</v>
      </c>
      <c r="AG208" t="str">
        <f>IF( Table1[[#This Row],[NumWebPurchases]]=5, "&lt;5", IF(Table1[[#This Row],[NumWebPurchases]]&lt;=10, "5-10", IF(Table1[[#This Row],[NumWebPurchases]]&lt;=15, "10-15",IF(Table1[[#This Row],[NumWebPurchases]]&lt;=20, "15-20",IF(Table1[[#This Row],[NumWebPurchases]]&lt;=25, "20-25",IF(Table1[[#This Row],[NumWebPurchases]]&lt;=30, "25-30"))))))</f>
        <v>5-10</v>
      </c>
      <c r="AH20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08" t="str">
        <f>IF( Table1[[#This Row],[NumStorePurchases]]=5, "&lt;5", IF(Table1[[#This Row],[NumStorePurchases]]&lt;=10, "5-10", IF(Table1[[#This Row],[NumStorePurchases]]&lt;=15, "10-15")))</f>
        <v>5-10</v>
      </c>
      <c r="AJ208" t="str">
        <f>IF( Table1[[#This Row],[NumWebVisitsMonth]]=5, "&lt;5", IF(Table1[[#This Row],[NumWebVisitsMonth]]&lt;=10, "5-10", IF(Table1[[#This Row],[NumWebVisitsMonth]]&lt;=15, "10-15",IF(Table1[[#This Row],[NumWebVisitsMonth]]&lt;=20, "15-20",IF(Table1[[#This Row],[NumWebVisitsMonth]]&lt;=25, "20-25",IF(Table1[[#This Row],[NumWebVisitsMonth]]&lt;=30, "25-30"))))))</f>
        <v>5-10</v>
      </c>
      <c r="AK208" t="str">
        <f>TEXT(Table1[[#This Row],[Date_Customer]],"mmm")</f>
        <v>Nov</v>
      </c>
      <c r="AL208" t="str">
        <f>TEXT(Table1[[#This Row],[Date_Customer]],"DDDD")</f>
        <v>Monday</v>
      </c>
      <c r="AM208">
        <f>YEAR(Table1[[#This Row],[Date_Customer]])</f>
        <v>2012</v>
      </c>
    </row>
    <row r="209" spans="1:39" x14ac:dyDescent="0.25">
      <c r="A209">
        <v>7373</v>
      </c>
      <c r="B209">
        <v>1952</v>
      </c>
      <c r="C209" t="s">
        <v>36</v>
      </c>
      <c r="D209" t="s">
        <v>28</v>
      </c>
      <c r="E209" s="2">
        <v>46610</v>
      </c>
      <c r="F209">
        <v>0</v>
      </c>
      <c r="G209">
        <v>2</v>
      </c>
      <c r="H209" s="1">
        <v>41211</v>
      </c>
      <c r="I209">
        <v>8</v>
      </c>
      <c r="J209" s="3">
        <v>96</v>
      </c>
      <c r="K209" s="3">
        <v>12</v>
      </c>
      <c r="L209" s="3">
        <v>96</v>
      </c>
      <c r="M209" s="3">
        <v>33</v>
      </c>
      <c r="N209" s="3">
        <v>22</v>
      </c>
      <c r="O209" s="3">
        <v>43</v>
      </c>
      <c r="P209" s="4">
        <v>6</v>
      </c>
      <c r="Q209" s="4">
        <v>4</v>
      </c>
      <c r="R209" s="4">
        <v>1</v>
      </c>
      <c r="S209" s="4">
        <v>6</v>
      </c>
      <c r="T209" s="4">
        <v>6</v>
      </c>
      <c r="U209">
        <v>0</v>
      </c>
      <c r="V209">
        <v>0</v>
      </c>
      <c r="W209">
        <v>0</v>
      </c>
      <c r="X209">
        <v>0</v>
      </c>
      <c r="Y209">
        <v>0</v>
      </c>
      <c r="Z209">
        <v>1</v>
      </c>
      <c r="AA209">
        <v>0</v>
      </c>
      <c r="AB209" t="s">
        <v>35</v>
      </c>
      <c r="AC209">
        <f ca="1">YEAR(TODAY())-Table1[[#This Row],[Year_Birth]]</f>
        <v>72</v>
      </c>
      <c r="AD209" t="str">
        <f ca="1">IF(Table1[[#This Row],[Age ]]&lt;=24, "18-24", IF(Table1[[#This Row],[Age ]]&lt;=34, "25-34", IF(Table1[[#This Row],[Age ]]&lt;=44, "35-44", IF(Table1[[#This Row],[Age ]]&lt;=54, "45-54", "55+"))))</f>
        <v>55+</v>
      </c>
      <c r="AE209" t="str" cm="1">
        <f t="array" ref="AE209">IF(Table1[[#This Row],[ Income ]]&lt;=20000, "0-20000", IF(Table1[[#This Row],[ Income ]]&lt;=40000, "20000-40000", IF(Table1[[#This Row],[ Income ]] &lt;=60000, "40000-60000", IF(Table1[[#This Row],[ Income ]]&lt;=80000, "60000-80000",IF(Table1[[#This Row],[ Income ]] &lt;=100000, "80000-100000", IF(Table1[[#This Row],[ Income ]] &gt;=100000, "&gt;100000",I))))))</f>
        <v>40000-60000</v>
      </c>
      <c r="AF209" t="str">
        <f>IF( Table1[[#This Row],[NumDealsPurchases]]=5, "&lt;5", IF(Table1[[#This Row],[NumDealsPurchases]]&lt;=10, "5-10", IF(Table1[[#This Row],[NumDealsPurchases]]&lt;=15, "10-15")))</f>
        <v>5-10</v>
      </c>
      <c r="AG209" t="str">
        <f>IF( Table1[[#This Row],[NumWebPurchases]]=5, "&lt;5", IF(Table1[[#This Row],[NumWebPurchases]]&lt;=10, "5-10", IF(Table1[[#This Row],[NumWebPurchases]]&lt;=15, "10-15",IF(Table1[[#This Row],[NumWebPurchases]]&lt;=20, "15-20",IF(Table1[[#This Row],[NumWebPurchases]]&lt;=25, "20-25",IF(Table1[[#This Row],[NumWebPurchases]]&lt;=30, "25-30"))))))</f>
        <v>5-10</v>
      </c>
      <c r="AH20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09" t="str">
        <f>IF( Table1[[#This Row],[NumStorePurchases]]=5, "&lt;5", IF(Table1[[#This Row],[NumStorePurchases]]&lt;=10, "5-10", IF(Table1[[#This Row],[NumStorePurchases]]&lt;=15, "10-15")))</f>
        <v>5-10</v>
      </c>
      <c r="AJ209" t="str">
        <f>IF( Table1[[#This Row],[NumWebVisitsMonth]]=5, "&lt;5", IF(Table1[[#This Row],[NumWebVisitsMonth]]&lt;=10, "5-10", IF(Table1[[#This Row],[NumWebVisitsMonth]]&lt;=15, "10-15",IF(Table1[[#This Row],[NumWebVisitsMonth]]&lt;=20, "15-20",IF(Table1[[#This Row],[NumWebVisitsMonth]]&lt;=25, "20-25",IF(Table1[[#This Row],[NumWebVisitsMonth]]&lt;=30, "25-30"))))))</f>
        <v>5-10</v>
      </c>
      <c r="AK209" t="str">
        <f>TEXT(Table1[[#This Row],[Date_Customer]],"mmm")</f>
        <v>Oct</v>
      </c>
      <c r="AL209" t="str">
        <f>TEXT(Table1[[#This Row],[Date_Customer]],"DDDD")</f>
        <v>Monday</v>
      </c>
      <c r="AM209">
        <f>YEAR(Table1[[#This Row],[Date_Customer]])</f>
        <v>2012</v>
      </c>
    </row>
    <row r="210" spans="1:39" x14ac:dyDescent="0.25">
      <c r="A210">
        <v>5331</v>
      </c>
      <c r="B210">
        <v>1977</v>
      </c>
      <c r="C210" t="s">
        <v>27</v>
      </c>
      <c r="D210" t="s">
        <v>32</v>
      </c>
      <c r="E210" s="2">
        <v>74985</v>
      </c>
      <c r="F210">
        <v>0</v>
      </c>
      <c r="G210">
        <v>0</v>
      </c>
      <c r="H210" s="1">
        <v>41163</v>
      </c>
      <c r="I210">
        <v>8</v>
      </c>
      <c r="J210" s="3">
        <v>587</v>
      </c>
      <c r="K210" s="3">
        <v>51</v>
      </c>
      <c r="L210" s="3">
        <v>898</v>
      </c>
      <c r="M210" s="3">
        <v>247</v>
      </c>
      <c r="N210" s="3">
        <v>0</v>
      </c>
      <c r="O210" s="3">
        <v>86</v>
      </c>
      <c r="P210" s="4">
        <v>1</v>
      </c>
      <c r="Q210" s="4">
        <v>3</v>
      </c>
      <c r="R210" s="4">
        <v>6</v>
      </c>
      <c r="S210" s="4">
        <v>7</v>
      </c>
      <c r="T210" s="4">
        <v>2</v>
      </c>
      <c r="U210">
        <v>0</v>
      </c>
      <c r="V210">
        <v>0</v>
      </c>
      <c r="W210">
        <v>0</v>
      </c>
      <c r="X210">
        <v>0</v>
      </c>
      <c r="Y210">
        <v>0</v>
      </c>
      <c r="Z210">
        <v>0</v>
      </c>
      <c r="AA210">
        <v>0</v>
      </c>
      <c r="AB210" t="s">
        <v>38</v>
      </c>
      <c r="AC210">
        <f ca="1">YEAR(TODAY())-Table1[[#This Row],[Year_Birth]]</f>
        <v>47</v>
      </c>
      <c r="AD210" t="str">
        <f ca="1">IF(Table1[[#This Row],[Age ]]&lt;=24, "18-24", IF(Table1[[#This Row],[Age ]]&lt;=34, "25-34", IF(Table1[[#This Row],[Age ]]&lt;=44, "35-44", IF(Table1[[#This Row],[Age ]]&lt;=54, "45-54", "55+"))))</f>
        <v>45-54</v>
      </c>
      <c r="AE210" t="str" cm="1">
        <f t="array" ref="AE210">IF(Table1[[#This Row],[ Income ]]&lt;=20000, "0-20000", IF(Table1[[#This Row],[ Income ]]&lt;=40000, "20000-40000", IF(Table1[[#This Row],[ Income ]] &lt;=60000, "40000-60000", IF(Table1[[#This Row],[ Income ]]&lt;=80000, "60000-80000",IF(Table1[[#This Row],[ Income ]] &lt;=100000, "80000-100000", IF(Table1[[#This Row],[ Income ]] &gt;=100000, "&gt;100000",I))))))</f>
        <v>60000-80000</v>
      </c>
      <c r="AF210" t="str">
        <f>IF( Table1[[#This Row],[NumDealsPurchases]]=5, "&lt;5", IF(Table1[[#This Row],[NumDealsPurchases]]&lt;=10, "5-10", IF(Table1[[#This Row],[NumDealsPurchases]]&lt;=15, "10-15")))</f>
        <v>5-10</v>
      </c>
      <c r="AG210" t="str">
        <f>IF( Table1[[#This Row],[NumWebPurchases]]=5, "&lt;5", IF(Table1[[#This Row],[NumWebPurchases]]&lt;=10, "5-10", IF(Table1[[#This Row],[NumWebPurchases]]&lt;=15, "10-15",IF(Table1[[#This Row],[NumWebPurchases]]&lt;=20, "15-20",IF(Table1[[#This Row],[NumWebPurchases]]&lt;=25, "20-25",IF(Table1[[#This Row],[NumWebPurchases]]&lt;=30, "25-30"))))))</f>
        <v>5-10</v>
      </c>
      <c r="AH21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10" t="str">
        <f>IF( Table1[[#This Row],[NumStorePurchases]]=5, "&lt;5", IF(Table1[[#This Row],[NumStorePurchases]]&lt;=10, "5-10", IF(Table1[[#This Row],[NumStorePurchases]]&lt;=15, "10-15")))</f>
        <v>5-10</v>
      </c>
      <c r="AJ210" t="str">
        <f>IF( Table1[[#This Row],[NumWebVisitsMonth]]=5, "&lt;5", IF(Table1[[#This Row],[NumWebVisitsMonth]]&lt;=10, "5-10", IF(Table1[[#This Row],[NumWebVisitsMonth]]&lt;=15, "10-15",IF(Table1[[#This Row],[NumWebVisitsMonth]]&lt;=20, "15-20",IF(Table1[[#This Row],[NumWebVisitsMonth]]&lt;=25, "20-25",IF(Table1[[#This Row],[NumWebVisitsMonth]]&lt;=30, "25-30"))))))</f>
        <v>5-10</v>
      </c>
      <c r="AK210" t="str">
        <f>TEXT(Table1[[#This Row],[Date_Customer]],"mmm")</f>
        <v>Sep</v>
      </c>
      <c r="AL210" t="str">
        <f>TEXT(Table1[[#This Row],[Date_Customer]],"DDDD")</f>
        <v>Tuesday</v>
      </c>
      <c r="AM210">
        <f>YEAR(Table1[[#This Row],[Date_Customer]])</f>
        <v>2012</v>
      </c>
    </row>
    <row r="211" spans="1:39" x14ac:dyDescent="0.25">
      <c r="A211">
        <v>263</v>
      </c>
      <c r="B211">
        <v>1945</v>
      </c>
      <c r="C211" t="s">
        <v>36</v>
      </c>
      <c r="D211" t="s">
        <v>30</v>
      </c>
      <c r="E211" s="2">
        <v>45576</v>
      </c>
      <c r="F211">
        <v>0</v>
      </c>
      <c r="G211">
        <v>0</v>
      </c>
      <c r="H211" s="1">
        <v>41787</v>
      </c>
      <c r="I211">
        <v>9</v>
      </c>
      <c r="J211" s="3">
        <v>56</v>
      </c>
      <c r="K211" s="3">
        <v>19</v>
      </c>
      <c r="L211" s="3">
        <v>29</v>
      </c>
      <c r="M211" s="3">
        <v>2</v>
      </c>
      <c r="N211" s="3">
        <v>14</v>
      </c>
      <c r="O211" s="3">
        <v>25</v>
      </c>
      <c r="P211" s="4">
        <v>1</v>
      </c>
      <c r="Q211" s="4">
        <v>3</v>
      </c>
      <c r="R211" s="4">
        <v>1</v>
      </c>
      <c r="S211" s="4">
        <v>3</v>
      </c>
      <c r="T211" s="4">
        <v>8</v>
      </c>
      <c r="U211">
        <v>0</v>
      </c>
      <c r="V211">
        <v>0</v>
      </c>
      <c r="W211">
        <v>0</v>
      </c>
      <c r="X211">
        <v>0</v>
      </c>
      <c r="Y211">
        <v>0</v>
      </c>
      <c r="Z211">
        <v>1</v>
      </c>
      <c r="AA211">
        <v>0</v>
      </c>
      <c r="AB211" t="s">
        <v>29</v>
      </c>
      <c r="AC211">
        <f ca="1">YEAR(TODAY())-Table1[[#This Row],[Year_Birth]]</f>
        <v>79</v>
      </c>
      <c r="AD211" t="str">
        <f ca="1">IF(Table1[[#This Row],[Age ]]&lt;=24, "18-24", IF(Table1[[#This Row],[Age ]]&lt;=34, "25-34", IF(Table1[[#This Row],[Age ]]&lt;=44, "35-44", IF(Table1[[#This Row],[Age ]]&lt;=54, "45-54", "55+"))))</f>
        <v>55+</v>
      </c>
      <c r="AE211" t="str" cm="1">
        <f t="array" ref="AE211">IF(Table1[[#This Row],[ Income ]]&lt;=20000, "0-20000", IF(Table1[[#This Row],[ Income ]]&lt;=40000, "20000-40000", IF(Table1[[#This Row],[ Income ]] &lt;=60000, "40000-60000", IF(Table1[[#This Row],[ Income ]]&lt;=80000, "60000-80000",IF(Table1[[#This Row],[ Income ]] &lt;=100000, "80000-100000", IF(Table1[[#This Row],[ Income ]] &gt;=100000, "&gt;100000",I))))))</f>
        <v>40000-60000</v>
      </c>
      <c r="AF211" t="str">
        <f>IF( Table1[[#This Row],[NumDealsPurchases]]=5, "&lt;5", IF(Table1[[#This Row],[NumDealsPurchases]]&lt;=10, "5-10", IF(Table1[[#This Row],[NumDealsPurchases]]&lt;=15, "10-15")))</f>
        <v>5-10</v>
      </c>
      <c r="AG211" t="str">
        <f>IF( Table1[[#This Row],[NumWebPurchases]]=5, "&lt;5", IF(Table1[[#This Row],[NumWebPurchases]]&lt;=10, "5-10", IF(Table1[[#This Row],[NumWebPurchases]]&lt;=15, "10-15",IF(Table1[[#This Row],[NumWebPurchases]]&lt;=20, "15-20",IF(Table1[[#This Row],[NumWebPurchases]]&lt;=25, "20-25",IF(Table1[[#This Row],[NumWebPurchases]]&lt;=30, "25-30"))))))</f>
        <v>5-10</v>
      </c>
      <c r="AH21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11" t="str">
        <f>IF( Table1[[#This Row],[NumStorePurchases]]=5, "&lt;5", IF(Table1[[#This Row],[NumStorePurchases]]&lt;=10, "5-10", IF(Table1[[#This Row],[NumStorePurchases]]&lt;=15, "10-15")))</f>
        <v>5-10</v>
      </c>
      <c r="AJ211" t="str">
        <f>IF( Table1[[#This Row],[NumWebVisitsMonth]]=5, "&lt;5", IF(Table1[[#This Row],[NumWebVisitsMonth]]&lt;=10, "5-10", IF(Table1[[#This Row],[NumWebVisitsMonth]]&lt;=15, "10-15",IF(Table1[[#This Row],[NumWebVisitsMonth]]&lt;=20, "15-20",IF(Table1[[#This Row],[NumWebVisitsMonth]]&lt;=25, "20-25",IF(Table1[[#This Row],[NumWebVisitsMonth]]&lt;=30, "25-30"))))))</f>
        <v>5-10</v>
      </c>
      <c r="AK211" t="str">
        <f>TEXT(Table1[[#This Row],[Date_Customer]],"mmm")</f>
        <v>May</v>
      </c>
      <c r="AL211" t="str">
        <f>TEXT(Table1[[#This Row],[Date_Customer]],"DDDD")</f>
        <v>Wednesday</v>
      </c>
      <c r="AM211">
        <f>YEAR(Table1[[#This Row],[Date_Customer]])</f>
        <v>2014</v>
      </c>
    </row>
    <row r="212" spans="1:39" x14ac:dyDescent="0.25">
      <c r="A212">
        <v>4619</v>
      </c>
      <c r="B212">
        <v>1945</v>
      </c>
      <c r="C212" t="s">
        <v>36</v>
      </c>
      <c r="D212" t="s">
        <v>30</v>
      </c>
      <c r="E212" s="2">
        <v>113734</v>
      </c>
      <c r="F212">
        <v>0</v>
      </c>
      <c r="G212">
        <v>0</v>
      </c>
      <c r="H212" s="1">
        <v>41787</v>
      </c>
      <c r="I212">
        <v>9</v>
      </c>
      <c r="J212" s="3">
        <v>6</v>
      </c>
      <c r="K212" s="3">
        <v>2</v>
      </c>
      <c r="L212" s="3">
        <v>3</v>
      </c>
      <c r="M212" s="3">
        <v>1</v>
      </c>
      <c r="N212" s="3">
        <v>262</v>
      </c>
      <c r="O212" s="3">
        <v>3</v>
      </c>
      <c r="P212" s="4">
        <v>0</v>
      </c>
      <c r="Q212" s="4">
        <v>27</v>
      </c>
      <c r="R212" s="4">
        <v>0</v>
      </c>
      <c r="S212" s="4">
        <v>0</v>
      </c>
      <c r="T212" s="4">
        <v>1</v>
      </c>
      <c r="U212">
        <v>0</v>
      </c>
      <c r="V212">
        <v>0</v>
      </c>
      <c r="W212">
        <v>0</v>
      </c>
      <c r="X212">
        <v>0</v>
      </c>
      <c r="Y212">
        <v>0</v>
      </c>
      <c r="Z212">
        <v>0</v>
      </c>
      <c r="AA212">
        <v>0</v>
      </c>
      <c r="AB212" t="s">
        <v>29</v>
      </c>
      <c r="AC212">
        <f ca="1">YEAR(TODAY())-Table1[[#This Row],[Year_Birth]]</f>
        <v>79</v>
      </c>
      <c r="AD212" t="str">
        <f ca="1">IF(Table1[[#This Row],[Age ]]&lt;=24, "18-24", IF(Table1[[#This Row],[Age ]]&lt;=34, "25-34", IF(Table1[[#This Row],[Age ]]&lt;=44, "35-44", IF(Table1[[#This Row],[Age ]]&lt;=54, "45-54", "55+"))))</f>
        <v>55+</v>
      </c>
      <c r="AE212" t="str" cm="1">
        <f t="array" ref="AE212">IF(Table1[[#This Row],[ Income ]]&lt;=20000, "0-20000", IF(Table1[[#This Row],[ Income ]]&lt;=40000, "20000-40000", IF(Table1[[#This Row],[ Income ]] &lt;=60000, "40000-60000", IF(Table1[[#This Row],[ Income ]]&lt;=80000, "60000-80000",IF(Table1[[#This Row],[ Income ]] &lt;=100000, "80000-100000", IF(Table1[[#This Row],[ Income ]] &gt;=100000, "&gt;100000",I))))))</f>
        <v>&gt;100000</v>
      </c>
      <c r="AF212" t="str">
        <f>IF( Table1[[#This Row],[NumDealsPurchases]]=5, "&lt;5", IF(Table1[[#This Row],[NumDealsPurchases]]&lt;=10, "5-10", IF(Table1[[#This Row],[NumDealsPurchases]]&lt;=15, "10-15")))</f>
        <v>5-10</v>
      </c>
      <c r="AG212" t="str">
        <f>IF( Table1[[#This Row],[NumWebPurchases]]=5, "&lt;5", IF(Table1[[#This Row],[NumWebPurchases]]&lt;=10, "5-10", IF(Table1[[#This Row],[NumWebPurchases]]&lt;=15, "10-15",IF(Table1[[#This Row],[NumWebPurchases]]&lt;=20, "15-20",IF(Table1[[#This Row],[NumWebPurchases]]&lt;=25, "20-25",IF(Table1[[#This Row],[NumWebPurchases]]&lt;=30, "25-30"))))))</f>
        <v>25-30</v>
      </c>
      <c r="AH21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12" t="str">
        <f>IF( Table1[[#This Row],[NumStorePurchases]]=5, "&lt;5", IF(Table1[[#This Row],[NumStorePurchases]]&lt;=10, "5-10", IF(Table1[[#This Row],[NumStorePurchases]]&lt;=15, "10-15")))</f>
        <v>5-10</v>
      </c>
      <c r="AJ212" t="str">
        <f>IF( Table1[[#This Row],[NumWebVisitsMonth]]=5, "&lt;5", IF(Table1[[#This Row],[NumWebVisitsMonth]]&lt;=10, "5-10", IF(Table1[[#This Row],[NumWebVisitsMonth]]&lt;=15, "10-15",IF(Table1[[#This Row],[NumWebVisitsMonth]]&lt;=20, "15-20",IF(Table1[[#This Row],[NumWebVisitsMonth]]&lt;=25, "20-25",IF(Table1[[#This Row],[NumWebVisitsMonth]]&lt;=30, "25-30"))))))</f>
        <v>5-10</v>
      </c>
      <c r="AK212" t="str">
        <f>TEXT(Table1[[#This Row],[Date_Customer]],"mmm")</f>
        <v>May</v>
      </c>
      <c r="AL212" t="str">
        <f>TEXT(Table1[[#This Row],[Date_Customer]],"DDDD")</f>
        <v>Wednesday</v>
      </c>
      <c r="AM212">
        <f>YEAR(Table1[[#This Row],[Date_Customer]])</f>
        <v>2014</v>
      </c>
    </row>
    <row r="213" spans="1:39" x14ac:dyDescent="0.25">
      <c r="A213">
        <v>940</v>
      </c>
      <c r="B213">
        <v>1987</v>
      </c>
      <c r="C213" t="s">
        <v>27</v>
      </c>
      <c r="D213" t="s">
        <v>30</v>
      </c>
      <c r="E213" s="2">
        <v>57100</v>
      </c>
      <c r="F213">
        <v>1</v>
      </c>
      <c r="G213">
        <v>0</v>
      </c>
      <c r="H213" s="1">
        <v>41777</v>
      </c>
      <c r="I213">
        <v>9</v>
      </c>
      <c r="J213" s="3">
        <v>158</v>
      </c>
      <c r="K213" s="3">
        <v>11</v>
      </c>
      <c r="L213" s="3">
        <v>99</v>
      </c>
      <c r="M213" s="3">
        <v>15</v>
      </c>
      <c r="N213" s="3">
        <v>11</v>
      </c>
      <c r="O213" s="3">
        <v>17</v>
      </c>
      <c r="P213" s="4">
        <v>2</v>
      </c>
      <c r="Q213" s="4">
        <v>3</v>
      </c>
      <c r="R213" s="4">
        <v>2</v>
      </c>
      <c r="S213" s="4">
        <v>7</v>
      </c>
      <c r="T213" s="4">
        <v>3</v>
      </c>
      <c r="U213">
        <v>0</v>
      </c>
      <c r="V213">
        <v>0</v>
      </c>
      <c r="W213">
        <v>0</v>
      </c>
      <c r="X213">
        <v>0</v>
      </c>
      <c r="Y213">
        <v>0</v>
      </c>
      <c r="Z213">
        <v>0</v>
      </c>
      <c r="AA213">
        <v>0</v>
      </c>
      <c r="AB213" t="s">
        <v>42</v>
      </c>
      <c r="AC213">
        <f ca="1">YEAR(TODAY())-Table1[[#This Row],[Year_Birth]]</f>
        <v>37</v>
      </c>
      <c r="AD213" t="str">
        <f ca="1">IF(Table1[[#This Row],[Age ]]&lt;=24, "18-24", IF(Table1[[#This Row],[Age ]]&lt;=34, "25-34", IF(Table1[[#This Row],[Age ]]&lt;=44, "35-44", IF(Table1[[#This Row],[Age ]]&lt;=54, "45-54", "55+"))))</f>
        <v>35-44</v>
      </c>
      <c r="AE213" t="str" cm="1">
        <f t="array" ref="AE213">IF(Table1[[#This Row],[ Income ]]&lt;=20000, "0-20000", IF(Table1[[#This Row],[ Income ]]&lt;=40000, "20000-40000", IF(Table1[[#This Row],[ Income ]] &lt;=60000, "40000-60000", IF(Table1[[#This Row],[ Income ]]&lt;=80000, "60000-80000",IF(Table1[[#This Row],[ Income ]] &lt;=100000, "80000-100000", IF(Table1[[#This Row],[ Income ]] &gt;=100000, "&gt;100000",I))))))</f>
        <v>40000-60000</v>
      </c>
      <c r="AF213" t="str">
        <f>IF( Table1[[#This Row],[NumDealsPurchases]]=5, "&lt;5", IF(Table1[[#This Row],[NumDealsPurchases]]&lt;=10, "5-10", IF(Table1[[#This Row],[NumDealsPurchases]]&lt;=15, "10-15")))</f>
        <v>5-10</v>
      </c>
      <c r="AG213" t="str">
        <f>IF( Table1[[#This Row],[NumWebPurchases]]=5, "&lt;5", IF(Table1[[#This Row],[NumWebPurchases]]&lt;=10, "5-10", IF(Table1[[#This Row],[NumWebPurchases]]&lt;=15, "10-15",IF(Table1[[#This Row],[NumWebPurchases]]&lt;=20, "15-20",IF(Table1[[#This Row],[NumWebPurchases]]&lt;=25, "20-25",IF(Table1[[#This Row],[NumWebPurchases]]&lt;=30, "25-30"))))))</f>
        <v>5-10</v>
      </c>
      <c r="AH21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13" t="str">
        <f>IF( Table1[[#This Row],[NumStorePurchases]]=5, "&lt;5", IF(Table1[[#This Row],[NumStorePurchases]]&lt;=10, "5-10", IF(Table1[[#This Row],[NumStorePurchases]]&lt;=15, "10-15")))</f>
        <v>5-10</v>
      </c>
      <c r="AJ213" t="str">
        <f>IF( Table1[[#This Row],[NumWebVisitsMonth]]=5, "&lt;5", IF(Table1[[#This Row],[NumWebVisitsMonth]]&lt;=10, "5-10", IF(Table1[[#This Row],[NumWebVisitsMonth]]&lt;=15, "10-15",IF(Table1[[#This Row],[NumWebVisitsMonth]]&lt;=20, "15-20",IF(Table1[[#This Row],[NumWebVisitsMonth]]&lt;=25, "20-25",IF(Table1[[#This Row],[NumWebVisitsMonth]]&lt;=30, "25-30"))))))</f>
        <v>5-10</v>
      </c>
      <c r="AK213" t="str">
        <f>TEXT(Table1[[#This Row],[Date_Customer]],"mmm")</f>
        <v>May</v>
      </c>
      <c r="AL213" t="str">
        <f>TEXT(Table1[[#This Row],[Date_Customer]],"DDDD")</f>
        <v>Sunday</v>
      </c>
      <c r="AM213">
        <f>YEAR(Table1[[#This Row],[Date_Customer]])</f>
        <v>2014</v>
      </c>
    </row>
    <row r="214" spans="1:39" x14ac:dyDescent="0.25">
      <c r="A214">
        <v>10084</v>
      </c>
      <c r="B214">
        <v>1972</v>
      </c>
      <c r="C214" t="s">
        <v>27</v>
      </c>
      <c r="D214" t="s">
        <v>32</v>
      </c>
      <c r="E214" s="2">
        <v>24434</v>
      </c>
      <c r="F214">
        <v>2</v>
      </c>
      <c r="G214">
        <v>0</v>
      </c>
      <c r="H214" s="1">
        <v>41777</v>
      </c>
      <c r="I214">
        <v>9</v>
      </c>
      <c r="J214" s="3">
        <v>3</v>
      </c>
      <c r="K214" s="3">
        <v>2</v>
      </c>
      <c r="L214" s="3">
        <v>8</v>
      </c>
      <c r="M214" s="3">
        <v>20</v>
      </c>
      <c r="N214" s="3">
        <v>0</v>
      </c>
      <c r="O214" s="3">
        <v>17</v>
      </c>
      <c r="P214" s="4">
        <v>2</v>
      </c>
      <c r="Q214" s="4">
        <v>2</v>
      </c>
      <c r="R214" s="4">
        <v>1</v>
      </c>
      <c r="S214" s="4">
        <v>2</v>
      </c>
      <c r="T214" s="4">
        <v>7</v>
      </c>
      <c r="U214">
        <v>0</v>
      </c>
      <c r="V214">
        <v>0</v>
      </c>
      <c r="W214">
        <v>0</v>
      </c>
      <c r="X214">
        <v>0</v>
      </c>
      <c r="Y214">
        <v>0</v>
      </c>
      <c r="Z214">
        <v>0</v>
      </c>
      <c r="AA214">
        <v>0</v>
      </c>
      <c r="AB214" t="s">
        <v>39</v>
      </c>
      <c r="AC214">
        <f ca="1">YEAR(TODAY())-Table1[[#This Row],[Year_Birth]]</f>
        <v>52</v>
      </c>
      <c r="AD214" t="str">
        <f ca="1">IF(Table1[[#This Row],[Age ]]&lt;=24, "18-24", IF(Table1[[#This Row],[Age ]]&lt;=34, "25-34", IF(Table1[[#This Row],[Age ]]&lt;=44, "35-44", IF(Table1[[#This Row],[Age ]]&lt;=54, "45-54", "55+"))))</f>
        <v>45-54</v>
      </c>
      <c r="AE214" t="str" cm="1">
        <f t="array" ref="AE214">IF(Table1[[#This Row],[ Income ]]&lt;=20000, "0-20000", IF(Table1[[#This Row],[ Income ]]&lt;=40000, "20000-40000", IF(Table1[[#This Row],[ Income ]] &lt;=60000, "40000-60000", IF(Table1[[#This Row],[ Income ]]&lt;=80000, "60000-80000",IF(Table1[[#This Row],[ Income ]] &lt;=100000, "80000-100000", IF(Table1[[#This Row],[ Income ]] &gt;=100000, "&gt;100000",I))))))</f>
        <v>20000-40000</v>
      </c>
      <c r="AF214" t="str">
        <f>IF( Table1[[#This Row],[NumDealsPurchases]]=5, "&lt;5", IF(Table1[[#This Row],[NumDealsPurchases]]&lt;=10, "5-10", IF(Table1[[#This Row],[NumDealsPurchases]]&lt;=15, "10-15")))</f>
        <v>5-10</v>
      </c>
      <c r="AG214" t="str">
        <f>IF( Table1[[#This Row],[NumWebPurchases]]=5, "&lt;5", IF(Table1[[#This Row],[NumWebPurchases]]&lt;=10, "5-10", IF(Table1[[#This Row],[NumWebPurchases]]&lt;=15, "10-15",IF(Table1[[#This Row],[NumWebPurchases]]&lt;=20, "15-20",IF(Table1[[#This Row],[NumWebPurchases]]&lt;=25, "20-25",IF(Table1[[#This Row],[NumWebPurchases]]&lt;=30, "25-30"))))))</f>
        <v>5-10</v>
      </c>
      <c r="AH21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14" t="str">
        <f>IF( Table1[[#This Row],[NumStorePurchases]]=5, "&lt;5", IF(Table1[[#This Row],[NumStorePurchases]]&lt;=10, "5-10", IF(Table1[[#This Row],[NumStorePurchases]]&lt;=15, "10-15")))</f>
        <v>5-10</v>
      </c>
      <c r="AJ214" t="str">
        <f>IF( Table1[[#This Row],[NumWebVisitsMonth]]=5, "&lt;5", IF(Table1[[#This Row],[NumWebVisitsMonth]]&lt;=10, "5-10", IF(Table1[[#This Row],[NumWebVisitsMonth]]&lt;=15, "10-15",IF(Table1[[#This Row],[NumWebVisitsMonth]]&lt;=20, "15-20",IF(Table1[[#This Row],[NumWebVisitsMonth]]&lt;=25, "20-25",IF(Table1[[#This Row],[NumWebVisitsMonth]]&lt;=30, "25-30"))))))</f>
        <v>5-10</v>
      </c>
      <c r="AK214" t="str">
        <f>TEXT(Table1[[#This Row],[Date_Customer]],"mmm")</f>
        <v>May</v>
      </c>
      <c r="AL214" t="str">
        <f>TEXT(Table1[[#This Row],[Date_Customer]],"DDDD")</f>
        <v>Sunday</v>
      </c>
      <c r="AM214">
        <f>YEAR(Table1[[#This Row],[Date_Customer]])</f>
        <v>2014</v>
      </c>
    </row>
    <row r="215" spans="1:39" x14ac:dyDescent="0.25">
      <c r="A215">
        <v>6019</v>
      </c>
      <c r="B215">
        <v>1971</v>
      </c>
      <c r="C215" t="s">
        <v>36</v>
      </c>
      <c r="D215" t="s">
        <v>32</v>
      </c>
      <c r="E215" s="2">
        <v>37126</v>
      </c>
      <c r="F215">
        <v>1</v>
      </c>
      <c r="G215">
        <v>0</v>
      </c>
      <c r="H215" s="1">
        <v>41728</v>
      </c>
      <c r="I215">
        <v>9</v>
      </c>
      <c r="J215" s="3">
        <v>45</v>
      </c>
      <c r="K215" s="3">
        <v>3</v>
      </c>
      <c r="L215" s="3">
        <v>9</v>
      </c>
      <c r="M215" s="3">
        <v>4</v>
      </c>
      <c r="N215" s="3">
        <v>4</v>
      </c>
      <c r="O215" s="3">
        <v>7</v>
      </c>
      <c r="P215" s="4">
        <v>1</v>
      </c>
      <c r="Q215" s="4">
        <v>1</v>
      </c>
      <c r="R215" s="4">
        <v>2</v>
      </c>
      <c r="S215" s="4">
        <v>2</v>
      </c>
      <c r="T215" s="4">
        <v>6</v>
      </c>
      <c r="U215">
        <v>1</v>
      </c>
      <c r="V215">
        <v>0</v>
      </c>
      <c r="W215">
        <v>0</v>
      </c>
      <c r="X215">
        <v>0</v>
      </c>
      <c r="Y215">
        <v>0</v>
      </c>
      <c r="Z215">
        <v>1</v>
      </c>
      <c r="AA215">
        <v>0</v>
      </c>
      <c r="AB215" t="s">
        <v>29</v>
      </c>
      <c r="AC215">
        <f ca="1">YEAR(TODAY())-Table1[[#This Row],[Year_Birth]]</f>
        <v>53</v>
      </c>
      <c r="AD215" t="str">
        <f ca="1">IF(Table1[[#This Row],[Age ]]&lt;=24, "18-24", IF(Table1[[#This Row],[Age ]]&lt;=34, "25-34", IF(Table1[[#This Row],[Age ]]&lt;=44, "35-44", IF(Table1[[#This Row],[Age ]]&lt;=54, "45-54", "55+"))))</f>
        <v>45-54</v>
      </c>
      <c r="AE215" t="str" cm="1">
        <f t="array" ref="AE215">IF(Table1[[#This Row],[ Income ]]&lt;=20000, "0-20000", IF(Table1[[#This Row],[ Income ]]&lt;=40000, "20000-40000", IF(Table1[[#This Row],[ Income ]] &lt;=60000, "40000-60000", IF(Table1[[#This Row],[ Income ]]&lt;=80000, "60000-80000",IF(Table1[[#This Row],[ Income ]] &lt;=100000, "80000-100000", IF(Table1[[#This Row],[ Income ]] &gt;=100000, "&gt;100000",I))))))</f>
        <v>20000-40000</v>
      </c>
      <c r="AF215" t="str">
        <f>IF( Table1[[#This Row],[NumDealsPurchases]]=5, "&lt;5", IF(Table1[[#This Row],[NumDealsPurchases]]&lt;=10, "5-10", IF(Table1[[#This Row],[NumDealsPurchases]]&lt;=15, "10-15")))</f>
        <v>5-10</v>
      </c>
      <c r="AG215" t="str">
        <f>IF( Table1[[#This Row],[NumWebPurchases]]=5, "&lt;5", IF(Table1[[#This Row],[NumWebPurchases]]&lt;=10, "5-10", IF(Table1[[#This Row],[NumWebPurchases]]&lt;=15, "10-15",IF(Table1[[#This Row],[NumWebPurchases]]&lt;=20, "15-20",IF(Table1[[#This Row],[NumWebPurchases]]&lt;=25, "20-25",IF(Table1[[#This Row],[NumWebPurchases]]&lt;=30, "25-30"))))))</f>
        <v>5-10</v>
      </c>
      <c r="AH21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15" t="str">
        <f>IF( Table1[[#This Row],[NumStorePurchases]]=5, "&lt;5", IF(Table1[[#This Row],[NumStorePurchases]]&lt;=10, "5-10", IF(Table1[[#This Row],[NumStorePurchases]]&lt;=15, "10-15")))</f>
        <v>5-10</v>
      </c>
      <c r="AJ215" t="str">
        <f>IF( Table1[[#This Row],[NumWebVisitsMonth]]=5, "&lt;5", IF(Table1[[#This Row],[NumWebVisitsMonth]]&lt;=10, "5-10", IF(Table1[[#This Row],[NumWebVisitsMonth]]&lt;=15, "10-15",IF(Table1[[#This Row],[NumWebVisitsMonth]]&lt;=20, "15-20",IF(Table1[[#This Row],[NumWebVisitsMonth]]&lt;=25, "20-25",IF(Table1[[#This Row],[NumWebVisitsMonth]]&lt;=30, "25-30"))))))</f>
        <v>5-10</v>
      </c>
      <c r="AK215" t="str">
        <f>TEXT(Table1[[#This Row],[Date_Customer]],"mmm")</f>
        <v>Mar</v>
      </c>
      <c r="AL215" t="str">
        <f>TEXT(Table1[[#This Row],[Date_Customer]],"DDDD")</f>
        <v>Sunday</v>
      </c>
      <c r="AM215">
        <f>YEAR(Table1[[#This Row],[Date_Customer]])</f>
        <v>2014</v>
      </c>
    </row>
    <row r="216" spans="1:39" x14ac:dyDescent="0.25">
      <c r="A216">
        <v>1463</v>
      </c>
      <c r="B216">
        <v>1958</v>
      </c>
      <c r="C216" t="s">
        <v>27</v>
      </c>
      <c r="D216" t="s">
        <v>30</v>
      </c>
      <c r="E216" s="2">
        <v>45160</v>
      </c>
      <c r="F216">
        <v>1</v>
      </c>
      <c r="G216">
        <v>1</v>
      </c>
      <c r="H216" s="1">
        <v>41727</v>
      </c>
      <c r="I216">
        <v>9</v>
      </c>
      <c r="J216" s="3">
        <v>8</v>
      </c>
      <c r="K216" s="3">
        <v>2</v>
      </c>
      <c r="L216" s="3">
        <v>5</v>
      </c>
      <c r="M216" s="3">
        <v>3</v>
      </c>
      <c r="N216" s="3">
        <v>0</v>
      </c>
      <c r="O216" s="3">
        <v>3</v>
      </c>
      <c r="P216" s="4">
        <v>1</v>
      </c>
      <c r="Q216" s="4">
        <v>1</v>
      </c>
      <c r="R216" s="4">
        <v>0</v>
      </c>
      <c r="S216" s="4">
        <v>2</v>
      </c>
      <c r="T216" s="4">
        <v>7</v>
      </c>
      <c r="U216">
        <v>0</v>
      </c>
      <c r="V216">
        <v>0</v>
      </c>
      <c r="W216">
        <v>0</v>
      </c>
      <c r="X216">
        <v>0</v>
      </c>
      <c r="Y216">
        <v>0</v>
      </c>
      <c r="Z216">
        <v>0</v>
      </c>
      <c r="AA216">
        <v>0</v>
      </c>
      <c r="AB216" t="s">
        <v>35</v>
      </c>
      <c r="AC216">
        <f ca="1">YEAR(TODAY())-Table1[[#This Row],[Year_Birth]]</f>
        <v>66</v>
      </c>
      <c r="AD216" t="str">
        <f ca="1">IF(Table1[[#This Row],[Age ]]&lt;=24, "18-24", IF(Table1[[#This Row],[Age ]]&lt;=34, "25-34", IF(Table1[[#This Row],[Age ]]&lt;=44, "35-44", IF(Table1[[#This Row],[Age ]]&lt;=54, "45-54", "55+"))))</f>
        <v>55+</v>
      </c>
      <c r="AE216" t="str" cm="1">
        <f t="array" ref="AE216">IF(Table1[[#This Row],[ Income ]]&lt;=20000, "0-20000", IF(Table1[[#This Row],[ Income ]]&lt;=40000, "20000-40000", IF(Table1[[#This Row],[ Income ]] &lt;=60000, "40000-60000", IF(Table1[[#This Row],[ Income ]]&lt;=80000, "60000-80000",IF(Table1[[#This Row],[ Income ]] &lt;=100000, "80000-100000", IF(Table1[[#This Row],[ Income ]] &gt;=100000, "&gt;100000",I))))))</f>
        <v>40000-60000</v>
      </c>
      <c r="AF216" t="str">
        <f>IF( Table1[[#This Row],[NumDealsPurchases]]=5, "&lt;5", IF(Table1[[#This Row],[NumDealsPurchases]]&lt;=10, "5-10", IF(Table1[[#This Row],[NumDealsPurchases]]&lt;=15, "10-15")))</f>
        <v>5-10</v>
      </c>
      <c r="AG216" t="str">
        <f>IF( Table1[[#This Row],[NumWebPurchases]]=5, "&lt;5", IF(Table1[[#This Row],[NumWebPurchases]]&lt;=10, "5-10", IF(Table1[[#This Row],[NumWebPurchases]]&lt;=15, "10-15",IF(Table1[[#This Row],[NumWebPurchases]]&lt;=20, "15-20",IF(Table1[[#This Row],[NumWebPurchases]]&lt;=25, "20-25",IF(Table1[[#This Row],[NumWebPurchases]]&lt;=30, "25-30"))))))</f>
        <v>5-10</v>
      </c>
      <c r="AH21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16" t="str">
        <f>IF( Table1[[#This Row],[NumStorePurchases]]=5, "&lt;5", IF(Table1[[#This Row],[NumStorePurchases]]&lt;=10, "5-10", IF(Table1[[#This Row],[NumStorePurchases]]&lt;=15, "10-15")))</f>
        <v>5-10</v>
      </c>
      <c r="AJ216" t="str">
        <f>IF( Table1[[#This Row],[NumWebVisitsMonth]]=5, "&lt;5", IF(Table1[[#This Row],[NumWebVisitsMonth]]&lt;=10, "5-10", IF(Table1[[#This Row],[NumWebVisitsMonth]]&lt;=15, "10-15",IF(Table1[[#This Row],[NumWebVisitsMonth]]&lt;=20, "15-20",IF(Table1[[#This Row],[NumWebVisitsMonth]]&lt;=25, "20-25",IF(Table1[[#This Row],[NumWebVisitsMonth]]&lt;=30, "25-30"))))))</f>
        <v>5-10</v>
      </c>
      <c r="AK216" t="str">
        <f>TEXT(Table1[[#This Row],[Date_Customer]],"mmm")</f>
        <v>Mar</v>
      </c>
      <c r="AL216" t="str">
        <f>TEXT(Table1[[#This Row],[Date_Customer]],"DDDD")</f>
        <v>Saturday</v>
      </c>
      <c r="AM216">
        <f>YEAR(Table1[[#This Row],[Date_Customer]])</f>
        <v>2014</v>
      </c>
    </row>
    <row r="217" spans="1:39" x14ac:dyDescent="0.25">
      <c r="A217">
        <v>6424</v>
      </c>
      <c r="B217">
        <v>1977</v>
      </c>
      <c r="C217" t="s">
        <v>27</v>
      </c>
      <c r="D217" t="s">
        <v>34</v>
      </c>
      <c r="E217" s="2">
        <v>33178</v>
      </c>
      <c r="F217">
        <v>1</v>
      </c>
      <c r="G217">
        <v>0</v>
      </c>
      <c r="H217" s="1">
        <v>41669</v>
      </c>
      <c r="I217">
        <v>9</v>
      </c>
      <c r="J217" s="3">
        <v>12</v>
      </c>
      <c r="K217" s="3">
        <v>6</v>
      </c>
      <c r="L217" s="3">
        <v>2</v>
      </c>
      <c r="M217" s="3">
        <v>11</v>
      </c>
      <c r="N217" s="3">
        <v>2</v>
      </c>
      <c r="O217" s="3">
        <v>16</v>
      </c>
      <c r="P217" s="4">
        <v>1</v>
      </c>
      <c r="Q217" s="4">
        <v>1</v>
      </c>
      <c r="R217" s="4">
        <v>0</v>
      </c>
      <c r="S217" s="4">
        <v>3</v>
      </c>
      <c r="T217" s="4">
        <v>4</v>
      </c>
      <c r="U217">
        <v>0</v>
      </c>
      <c r="V217">
        <v>0</v>
      </c>
      <c r="W217">
        <v>0</v>
      </c>
      <c r="X217">
        <v>0</v>
      </c>
      <c r="Y217">
        <v>0</v>
      </c>
      <c r="Z217">
        <v>0</v>
      </c>
      <c r="AA217">
        <v>0</v>
      </c>
      <c r="AB217" t="s">
        <v>29</v>
      </c>
      <c r="AC217">
        <f ca="1">YEAR(TODAY())-Table1[[#This Row],[Year_Birth]]</f>
        <v>47</v>
      </c>
      <c r="AD217" t="str">
        <f ca="1">IF(Table1[[#This Row],[Age ]]&lt;=24, "18-24", IF(Table1[[#This Row],[Age ]]&lt;=34, "25-34", IF(Table1[[#This Row],[Age ]]&lt;=44, "35-44", IF(Table1[[#This Row],[Age ]]&lt;=54, "45-54", "55+"))))</f>
        <v>45-54</v>
      </c>
      <c r="AE217" t="str" cm="1">
        <f t="array" ref="AE217">IF(Table1[[#This Row],[ Income ]]&lt;=20000, "0-20000", IF(Table1[[#This Row],[ Income ]]&lt;=40000, "20000-40000", IF(Table1[[#This Row],[ Income ]] &lt;=60000, "40000-60000", IF(Table1[[#This Row],[ Income ]]&lt;=80000, "60000-80000",IF(Table1[[#This Row],[ Income ]] &lt;=100000, "80000-100000", IF(Table1[[#This Row],[ Income ]] &gt;=100000, "&gt;100000",I))))))</f>
        <v>20000-40000</v>
      </c>
      <c r="AF217" t="str">
        <f>IF( Table1[[#This Row],[NumDealsPurchases]]=5, "&lt;5", IF(Table1[[#This Row],[NumDealsPurchases]]&lt;=10, "5-10", IF(Table1[[#This Row],[NumDealsPurchases]]&lt;=15, "10-15")))</f>
        <v>5-10</v>
      </c>
      <c r="AG217" t="str">
        <f>IF( Table1[[#This Row],[NumWebPurchases]]=5, "&lt;5", IF(Table1[[#This Row],[NumWebPurchases]]&lt;=10, "5-10", IF(Table1[[#This Row],[NumWebPurchases]]&lt;=15, "10-15",IF(Table1[[#This Row],[NumWebPurchases]]&lt;=20, "15-20",IF(Table1[[#This Row],[NumWebPurchases]]&lt;=25, "20-25",IF(Table1[[#This Row],[NumWebPurchases]]&lt;=30, "25-30"))))))</f>
        <v>5-10</v>
      </c>
      <c r="AH21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17" t="str">
        <f>IF( Table1[[#This Row],[NumStorePurchases]]=5, "&lt;5", IF(Table1[[#This Row],[NumStorePurchases]]&lt;=10, "5-10", IF(Table1[[#This Row],[NumStorePurchases]]&lt;=15, "10-15")))</f>
        <v>5-10</v>
      </c>
      <c r="AJ217" t="str">
        <f>IF( Table1[[#This Row],[NumWebVisitsMonth]]=5, "&lt;5", IF(Table1[[#This Row],[NumWebVisitsMonth]]&lt;=10, "5-10", IF(Table1[[#This Row],[NumWebVisitsMonth]]&lt;=15, "10-15",IF(Table1[[#This Row],[NumWebVisitsMonth]]&lt;=20, "15-20",IF(Table1[[#This Row],[NumWebVisitsMonth]]&lt;=25, "20-25",IF(Table1[[#This Row],[NumWebVisitsMonth]]&lt;=30, "25-30"))))))</f>
        <v>5-10</v>
      </c>
      <c r="AK217" t="str">
        <f>TEXT(Table1[[#This Row],[Date_Customer]],"mmm")</f>
        <v>Jan</v>
      </c>
      <c r="AL217" t="str">
        <f>TEXT(Table1[[#This Row],[Date_Customer]],"DDDD")</f>
        <v>Thursday</v>
      </c>
      <c r="AM217">
        <f>YEAR(Table1[[#This Row],[Date_Customer]])</f>
        <v>2014</v>
      </c>
    </row>
    <row r="218" spans="1:39" x14ac:dyDescent="0.25">
      <c r="A218">
        <v>8233</v>
      </c>
      <c r="B218">
        <v>1950</v>
      </c>
      <c r="C218" t="s">
        <v>40</v>
      </c>
      <c r="D218" t="s">
        <v>41</v>
      </c>
      <c r="E218" s="2">
        <v>64866</v>
      </c>
      <c r="F218">
        <v>0</v>
      </c>
      <c r="G218">
        <v>1</v>
      </c>
      <c r="H218" s="1">
        <v>41665</v>
      </c>
      <c r="I218">
        <v>9</v>
      </c>
      <c r="J218" s="3">
        <v>508</v>
      </c>
      <c r="K218" s="3">
        <v>5</v>
      </c>
      <c r="L218" s="3">
        <v>21</v>
      </c>
      <c r="M218" s="3">
        <v>7</v>
      </c>
      <c r="N218" s="3">
        <v>5</v>
      </c>
      <c r="O218" s="3">
        <v>10</v>
      </c>
      <c r="P218" s="4">
        <v>4</v>
      </c>
      <c r="Q218" s="4">
        <v>7</v>
      </c>
      <c r="R218" s="4">
        <v>3</v>
      </c>
      <c r="S218" s="4">
        <v>7</v>
      </c>
      <c r="T218" s="4">
        <v>5</v>
      </c>
      <c r="U218">
        <v>0</v>
      </c>
      <c r="V218">
        <v>1</v>
      </c>
      <c r="W218">
        <v>0</v>
      </c>
      <c r="X218">
        <v>0</v>
      </c>
      <c r="Y218">
        <v>0</v>
      </c>
      <c r="Z218">
        <v>0</v>
      </c>
      <c r="AA218">
        <v>0</v>
      </c>
      <c r="AB218" t="s">
        <v>31</v>
      </c>
      <c r="AC218">
        <f ca="1">YEAR(TODAY())-Table1[[#This Row],[Year_Birth]]</f>
        <v>74</v>
      </c>
      <c r="AD218" t="str">
        <f ca="1">IF(Table1[[#This Row],[Age ]]&lt;=24, "18-24", IF(Table1[[#This Row],[Age ]]&lt;=34, "25-34", IF(Table1[[#This Row],[Age ]]&lt;=44, "35-44", IF(Table1[[#This Row],[Age ]]&lt;=54, "45-54", "55+"))))</f>
        <v>55+</v>
      </c>
      <c r="AE218" t="str" cm="1">
        <f t="array" ref="AE218">IF(Table1[[#This Row],[ Income ]]&lt;=20000, "0-20000", IF(Table1[[#This Row],[ Income ]]&lt;=40000, "20000-40000", IF(Table1[[#This Row],[ Income ]] &lt;=60000, "40000-60000", IF(Table1[[#This Row],[ Income ]]&lt;=80000, "60000-80000",IF(Table1[[#This Row],[ Income ]] &lt;=100000, "80000-100000", IF(Table1[[#This Row],[ Income ]] &gt;=100000, "&gt;100000",I))))))</f>
        <v>60000-80000</v>
      </c>
      <c r="AF218" t="str">
        <f>IF( Table1[[#This Row],[NumDealsPurchases]]=5, "&lt;5", IF(Table1[[#This Row],[NumDealsPurchases]]&lt;=10, "5-10", IF(Table1[[#This Row],[NumDealsPurchases]]&lt;=15, "10-15")))</f>
        <v>5-10</v>
      </c>
      <c r="AG218" t="str">
        <f>IF( Table1[[#This Row],[NumWebPurchases]]=5, "&lt;5", IF(Table1[[#This Row],[NumWebPurchases]]&lt;=10, "5-10", IF(Table1[[#This Row],[NumWebPurchases]]&lt;=15, "10-15",IF(Table1[[#This Row],[NumWebPurchases]]&lt;=20, "15-20",IF(Table1[[#This Row],[NumWebPurchases]]&lt;=25, "20-25",IF(Table1[[#This Row],[NumWebPurchases]]&lt;=30, "25-30"))))))</f>
        <v>5-10</v>
      </c>
      <c r="AH21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18" t="str">
        <f>IF( Table1[[#This Row],[NumStorePurchases]]=5, "&lt;5", IF(Table1[[#This Row],[NumStorePurchases]]&lt;=10, "5-10", IF(Table1[[#This Row],[NumStorePurchases]]&lt;=15, "10-15")))</f>
        <v>5-10</v>
      </c>
      <c r="AJ218" t="str">
        <f>IF( Table1[[#This Row],[NumWebVisitsMonth]]=5, "&lt;5", IF(Table1[[#This Row],[NumWebVisitsMonth]]&lt;=10, "5-10", IF(Table1[[#This Row],[NumWebVisitsMonth]]&lt;=15, "10-15",IF(Table1[[#This Row],[NumWebVisitsMonth]]&lt;=20, "15-20",IF(Table1[[#This Row],[NumWebVisitsMonth]]&lt;=25, "20-25",IF(Table1[[#This Row],[NumWebVisitsMonth]]&lt;=30, "25-30"))))))</f>
        <v>&lt;5</v>
      </c>
      <c r="AK218" t="str">
        <f>TEXT(Table1[[#This Row],[Date_Customer]],"mmm")</f>
        <v>Jan</v>
      </c>
      <c r="AL218" t="str">
        <f>TEXT(Table1[[#This Row],[Date_Customer]],"DDDD")</f>
        <v>Sunday</v>
      </c>
      <c r="AM218">
        <f>YEAR(Table1[[#This Row],[Date_Customer]])</f>
        <v>2014</v>
      </c>
    </row>
    <row r="219" spans="1:39" x14ac:dyDescent="0.25">
      <c r="A219">
        <v>1515</v>
      </c>
      <c r="B219">
        <v>1975</v>
      </c>
      <c r="C219" t="s">
        <v>40</v>
      </c>
      <c r="D219" t="s">
        <v>34</v>
      </c>
      <c r="E219" s="2">
        <v>34176</v>
      </c>
      <c r="F219">
        <v>0</v>
      </c>
      <c r="G219">
        <v>1</v>
      </c>
      <c r="H219" s="1">
        <v>41661</v>
      </c>
      <c r="I219">
        <v>9</v>
      </c>
      <c r="J219" s="3">
        <v>11</v>
      </c>
      <c r="K219" s="3">
        <v>2</v>
      </c>
      <c r="L219" s="3">
        <v>7</v>
      </c>
      <c r="M219" s="3">
        <v>4</v>
      </c>
      <c r="N219" s="3">
        <v>2</v>
      </c>
      <c r="O219" s="3">
        <v>2</v>
      </c>
      <c r="P219" s="4">
        <v>1</v>
      </c>
      <c r="Q219" s="4">
        <v>1</v>
      </c>
      <c r="R219" s="4">
        <v>0</v>
      </c>
      <c r="S219" s="4">
        <v>3</v>
      </c>
      <c r="T219" s="4">
        <v>3</v>
      </c>
      <c r="U219">
        <v>0</v>
      </c>
      <c r="V219">
        <v>0</v>
      </c>
      <c r="W219">
        <v>0</v>
      </c>
      <c r="X219">
        <v>0</v>
      </c>
      <c r="Y219">
        <v>0</v>
      </c>
      <c r="Z219">
        <v>0</v>
      </c>
      <c r="AA219">
        <v>0</v>
      </c>
      <c r="AB219" t="s">
        <v>31</v>
      </c>
      <c r="AC219">
        <f ca="1">YEAR(TODAY())-Table1[[#This Row],[Year_Birth]]</f>
        <v>49</v>
      </c>
      <c r="AD219" t="str">
        <f ca="1">IF(Table1[[#This Row],[Age ]]&lt;=24, "18-24", IF(Table1[[#This Row],[Age ]]&lt;=34, "25-34", IF(Table1[[#This Row],[Age ]]&lt;=44, "35-44", IF(Table1[[#This Row],[Age ]]&lt;=54, "45-54", "55+"))))</f>
        <v>45-54</v>
      </c>
      <c r="AE219" t="str" cm="1">
        <f t="array" ref="AE219">IF(Table1[[#This Row],[ Income ]]&lt;=20000, "0-20000", IF(Table1[[#This Row],[ Income ]]&lt;=40000, "20000-40000", IF(Table1[[#This Row],[ Income ]] &lt;=60000, "40000-60000", IF(Table1[[#This Row],[ Income ]]&lt;=80000, "60000-80000",IF(Table1[[#This Row],[ Income ]] &lt;=100000, "80000-100000", IF(Table1[[#This Row],[ Income ]] &gt;=100000, "&gt;100000",I))))))</f>
        <v>20000-40000</v>
      </c>
      <c r="AF219" t="str">
        <f>IF( Table1[[#This Row],[NumDealsPurchases]]=5, "&lt;5", IF(Table1[[#This Row],[NumDealsPurchases]]&lt;=10, "5-10", IF(Table1[[#This Row],[NumDealsPurchases]]&lt;=15, "10-15")))</f>
        <v>5-10</v>
      </c>
      <c r="AG219" t="str">
        <f>IF( Table1[[#This Row],[NumWebPurchases]]=5, "&lt;5", IF(Table1[[#This Row],[NumWebPurchases]]&lt;=10, "5-10", IF(Table1[[#This Row],[NumWebPurchases]]&lt;=15, "10-15",IF(Table1[[#This Row],[NumWebPurchases]]&lt;=20, "15-20",IF(Table1[[#This Row],[NumWebPurchases]]&lt;=25, "20-25",IF(Table1[[#This Row],[NumWebPurchases]]&lt;=30, "25-30"))))))</f>
        <v>5-10</v>
      </c>
      <c r="AH21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19" t="str">
        <f>IF( Table1[[#This Row],[NumStorePurchases]]=5, "&lt;5", IF(Table1[[#This Row],[NumStorePurchases]]&lt;=10, "5-10", IF(Table1[[#This Row],[NumStorePurchases]]&lt;=15, "10-15")))</f>
        <v>5-10</v>
      </c>
      <c r="AJ219" t="str">
        <f>IF( Table1[[#This Row],[NumWebVisitsMonth]]=5, "&lt;5", IF(Table1[[#This Row],[NumWebVisitsMonth]]&lt;=10, "5-10", IF(Table1[[#This Row],[NumWebVisitsMonth]]&lt;=15, "10-15",IF(Table1[[#This Row],[NumWebVisitsMonth]]&lt;=20, "15-20",IF(Table1[[#This Row],[NumWebVisitsMonth]]&lt;=25, "20-25",IF(Table1[[#This Row],[NumWebVisitsMonth]]&lt;=30, "25-30"))))))</f>
        <v>5-10</v>
      </c>
      <c r="AK219" t="str">
        <f>TEXT(Table1[[#This Row],[Date_Customer]],"mmm")</f>
        <v>Jan</v>
      </c>
      <c r="AL219" t="str">
        <f>TEXT(Table1[[#This Row],[Date_Customer]],"DDDD")</f>
        <v>Wednesday</v>
      </c>
      <c r="AM219">
        <f>YEAR(Table1[[#This Row],[Date_Customer]])</f>
        <v>2014</v>
      </c>
    </row>
    <row r="220" spans="1:39" x14ac:dyDescent="0.25">
      <c r="A220">
        <v>10855</v>
      </c>
      <c r="B220">
        <v>1968</v>
      </c>
      <c r="C220" t="s">
        <v>40</v>
      </c>
      <c r="D220" t="s">
        <v>30</v>
      </c>
      <c r="E220" s="2">
        <v>50014</v>
      </c>
      <c r="F220">
        <v>1</v>
      </c>
      <c r="G220">
        <v>0</v>
      </c>
      <c r="H220" s="1">
        <v>41661</v>
      </c>
      <c r="I220">
        <v>9</v>
      </c>
      <c r="J220" s="3">
        <v>234</v>
      </c>
      <c r="K220" s="3">
        <v>14</v>
      </c>
      <c r="L220" s="3">
        <v>77</v>
      </c>
      <c r="M220" s="3">
        <v>19</v>
      </c>
      <c r="N220" s="3">
        <v>10</v>
      </c>
      <c r="O220" s="3">
        <v>42</v>
      </c>
      <c r="P220" s="4">
        <v>2</v>
      </c>
      <c r="Q220" s="4">
        <v>4</v>
      </c>
      <c r="R220" s="4">
        <v>1</v>
      </c>
      <c r="S220" s="4">
        <v>8</v>
      </c>
      <c r="T220" s="4">
        <v>5</v>
      </c>
      <c r="U220">
        <v>0</v>
      </c>
      <c r="V220">
        <v>0</v>
      </c>
      <c r="W220">
        <v>0</v>
      </c>
      <c r="X220">
        <v>0</v>
      </c>
      <c r="Y220">
        <v>0</v>
      </c>
      <c r="Z220">
        <v>0</v>
      </c>
      <c r="AA220">
        <v>0</v>
      </c>
      <c r="AB220" t="s">
        <v>29</v>
      </c>
      <c r="AC220">
        <f ca="1">YEAR(TODAY())-Table1[[#This Row],[Year_Birth]]</f>
        <v>56</v>
      </c>
      <c r="AD220" t="str">
        <f ca="1">IF(Table1[[#This Row],[Age ]]&lt;=24, "18-24", IF(Table1[[#This Row],[Age ]]&lt;=34, "25-34", IF(Table1[[#This Row],[Age ]]&lt;=44, "35-44", IF(Table1[[#This Row],[Age ]]&lt;=54, "45-54", "55+"))))</f>
        <v>55+</v>
      </c>
      <c r="AE220" t="str" cm="1">
        <f t="array" ref="AE220">IF(Table1[[#This Row],[ Income ]]&lt;=20000, "0-20000", IF(Table1[[#This Row],[ Income ]]&lt;=40000, "20000-40000", IF(Table1[[#This Row],[ Income ]] &lt;=60000, "40000-60000", IF(Table1[[#This Row],[ Income ]]&lt;=80000, "60000-80000",IF(Table1[[#This Row],[ Income ]] &lt;=100000, "80000-100000", IF(Table1[[#This Row],[ Income ]] &gt;=100000, "&gt;100000",I))))))</f>
        <v>40000-60000</v>
      </c>
      <c r="AF220" t="str">
        <f>IF( Table1[[#This Row],[NumDealsPurchases]]=5, "&lt;5", IF(Table1[[#This Row],[NumDealsPurchases]]&lt;=10, "5-10", IF(Table1[[#This Row],[NumDealsPurchases]]&lt;=15, "10-15")))</f>
        <v>5-10</v>
      </c>
      <c r="AG220" t="str">
        <f>IF( Table1[[#This Row],[NumWebPurchases]]=5, "&lt;5", IF(Table1[[#This Row],[NumWebPurchases]]&lt;=10, "5-10", IF(Table1[[#This Row],[NumWebPurchases]]&lt;=15, "10-15",IF(Table1[[#This Row],[NumWebPurchases]]&lt;=20, "15-20",IF(Table1[[#This Row],[NumWebPurchases]]&lt;=25, "20-25",IF(Table1[[#This Row],[NumWebPurchases]]&lt;=30, "25-30"))))))</f>
        <v>5-10</v>
      </c>
      <c r="AH22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20" t="str">
        <f>IF( Table1[[#This Row],[NumStorePurchases]]=5, "&lt;5", IF(Table1[[#This Row],[NumStorePurchases]]&lt;=10, "5-10", IF(Table1[[#This Row],[NumStorePurchases]]&lt;=15, "10-15")))</f>
        <v>5-10</v>
      </c>
      <c r="AJ220" t="str">
        <f>IF( Table1[[#This Row],[NumWebVisitsMonth]]=5, "&lt;5", IF(Table1[[#This Row],[NumWebVisitsMonth]]&lt;=10, "5-10", IF(Table1[[#This Row],[NumWebVisitsMonth]]&lt;=15, "10-15",IF(Table1[[#This Row],[NumWebVisitsMonth]]&lt;=20, "15-20",IF(Table1[[#This Row],[NumWebVisitsMonth]]&lt;=25, "20-25",IF(Table1[[#This Row],[NumWebVisitsMonth]]&lt;=30, "25-30"))))))</f>
        <v>&lt;5</v>
      </c>
      <c r="AK220" t="str">
        <f>TEXT(Table1[[#This Row],[Date_Customer]],"mmm")</f>
        <v>Jan</v>
      </c>
      <c r="AL220" t="str">
        <f>TEXT(Table1[[#This Row],[Date_Customer]],"DDDD")</f>
        <v>Wednesday</v>
      </c>
      <c r="AM220">
        <f>YEAR(Table1[[#This Row],[Date_Customer]])</f>
        <v>2014</v>
      </c>
    </row>
    <row r="221" spans="1:39" x14ac:dyDescent="0.25">
      <c r="A221">
        <v>10909</v>
      </c>
      <c r="B221">
        <v>1948</v>
      </c>
      <c r="C221" t="s">
        <v>27</v>
      </c>
      <c r="D221" t="s">
        <v>32</v>
      </c>
      <c r="E221" s="2">
        <v>92344</v>
      </c>
      <c r="F221">
        <v>0</v>
      </c>
      <c r="G221">
        <v>0</v>
      </c>
      <c r="H221" s="1">
        <v>41654</v>
      </c>
      <c r="I221">
        <v>9</v>
      </c>
      <c r="J221" s="3">
        <v>992</v>
      </c>
      <c r="K221" s="3">
        <v>24</v>
      </c>
      <c r="L221" s="3">
        <v>694</v>
      </c>
      <c r="M221" s="3">
        <v>51</v>
      </c>
      <c r="N221" s="3">
        <v>19</v>
      </c>
      <c r="O221" s="3">
        <v>119</v>
      </c>
      <c r="P221" s="4">
        <v>0</v>
      </c>
      <c r="Q221" s="4">
        <v>5</v>
      </c>
      <c r="R221" s="4">
        <v>10</v>
      </c>
      <c r="S221" s="4">
        <v>5</v>
      </c>
      <c r="T221" s="4">
        <v>1</v>
      </c>
      <c r="U221">
        <v>1</v>
      </c>
      <c r="V221">
        <v>0</v>
      </c>
      <c r="W221">
        <v>1</v>
      </c>
      <c r="X221">
        <v>0</v>
      </c>
      <c r="Y221">
        <v>0</v>
      </c>
      <c r="Z221">
        <v>0</v>
      </c>
      <c r="AA221">
        <v>0</v>
      </c>
      <c r="AB221" t="s">
        <v>35</v>
      </c>
      <c r="AC221">
        <f ca="1">YEAR(TODAY())-Table1[[#This Row],[Year_Birth]]</f>
        <v>76</v>
      </c>
      <c r="AD221" t="str">
        <f ca="1">IF(Table1[[#This Row],[Age ]]&lt;=24, "18-24", IF(Table1[[#This Row],[Age ]]&lt;=34, "25-34", IF(Table1[[#This Row],[Age ]]&lt;=44, "35-44", IF(Table1[[#This Row],[Age ]]&lt;=54, "45-54", "55+"))))</f>
        <v>55+</v>
      </c>
      <c r="AE221" t="str" cm="1">
        <f t="array" ref="AE221">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221" t="str">
        <f>IF( Table1[[#This Row],[NumDealsPurchases]]=5, "&lt;5", IF(Table1[[#This Row],[NumDealsPurchases]]&lt;=10, "5-10", IF(Table1[[#This Row],[NumDealsPurchases]]&lt;=15, "10-15")))</f>
        <v>5-10</v>
      </c>
      <c r="AG221" t="str">
        <f>IF( Table1[[#This Row],[NumWebPurchases]]=5, "&lt;5", IF(Table1[[#This Row],[NumWebPurchases]]&lt;=10, "5-10", IF(Table1[[#This Row],[NumWebPurchases]]&lt;=15, "10-15",IF(Table1[[#This Row],[NumWebPurchases]]&lt;=20, "15-20",IF(Table1[[#This Row],[NumWebPurchases]]&lt;=25, "20-25",IF(Table1[[#This Row],[NumWebPurchases]]&lt;=30, "25-30"))))))</f>
        <v>&lt;5</v>
      </c>
      <c r="AH22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21" t="str">
        <f>IF( Table1[[#This Row],[NumStorePurchases]]=5, "&lt;5", IF(Table1[[#This Row],[NumStorePurchases]]&lt;=10, "5-10", IF(Table1[[#This Row],[NumStorePurchases]]&lt;=15, "10-15")))</f>
        <v>&lt;5</v>
      </c>
      <c r="AJ221" t="str">
        <f>IF( Table1[[#This Row],[NumWebVisitsMonth]]=5, "&lt;5", IF(Table1[[#This Row],[NumWebVisitsMonth]]&lt;=10, "5-10", IF(Table1[[#This Row],[NumWebVisitsMonth]]&lt;=15, "10-15",IF(Table1[[#This Row],[NumWebVisitsMonth]]&lt;=20, "15-20",IF(Table1[[#This Row],[NumWebVisitsMonth]]&lt;=25, "20-25",IF(Table1[[#This Row],[NumWebVisitsMonth]]&lt;=30, "25-30"))))))</f>
        <v>5-10</v>
      </c>
      <c r="AK221" t="str">
        <f>TEXT(Table1[[#This Row],[Date_Customer]],"mmm")</f>
        <v>Jan</v>
      </c>
      <c r="AL221" t="str">
        <f>TEXT(Table1[[#This Row],[Date_Customer]],"DDDD")</f>
        <v>Wednesday</v>
      </c>
      <c r="AM221">
        <f>YEAR(Table1[[#This Row],[Date_Customer]])</f>
        <v>2014</v>
      </c>
    </row>
    <row r="222" spans="1:39" x14ac:dyDescent="0.25">
      <c r="A222">
        <v>3376</v>
      </c>
      <c r="B222">
        <v>1970</v>
      </c>
      <c r="C222" t="s">
        <v>40</v>
      </c>
      <c r="D222" t="s">
        <v>28</v>
      </c>
      <c r="E222" s="2">
        <v>55282</v>
      </c>
      <c r="F222">
        <v>1</v>
      </c>
      <c r="G222">
        <v>0</v>
      </c>
      <c r="H222" s="1">
        <v>41621</v>
      </c>
      <c r="I222">
        <v>9</v>
      </c>
      <c r="J222" s="3">
        <v>125</v>
      </c>
      <c r="K222" s="3">
        <v>6</v>
      </c>
      <c r="L222" s="3">
        <v>73</v>
      </c>
      <c r="M222" s="3">
        <v>8</v>
      </c>
      <c r="N222" s="3">
        <v>4</v>
      </c>
      <c r="O222" s="3">
        <v>19</v>
      </c>
      <c r="P222" s="4">
        <v>1</v>
      </c>
      <c r="Q222" s="4">
        <v>3</v>
      </c>
      <c r="R222" s="4">
        <v>1</v>
      </c>
      <c r="S222" s="4">
        <v>6</v>
      </c>
      <c r="T222" s="4">
        <v>4</v>
      </c>
      <c r="U222">
        <v>0</v>
      </c>
      <c r="V222">
        <v>0</v>
      </c>
      <c r="W222">
        <v>0</v>
      </c>
      <c r="X222">
        <v>0</v>
      </c>
      <c r="Y222">
        <v>0</v>
      </c>
      <c r="Z222">
        <v>0</v>
      </c>
      <c r="AA222">
        <v>0</v>
      </c>
      <c r="AB222" t="s">
        <v>29</v>
      </c>
      <c r="AC222">
        <f ca="1">YEAR(TODAY())-Table1[[#This Row],[Year_Birth]]</f>
        <v>54</v>
      </c>
      <c r="AD222" t="str">
        <f ca="1">IF(Table1[[#This Row],[Age ]]&lt;=24, "18-24", IF(Table1[[#This Row],[Age ]]&lt;=34, "25-34", IF(Table1[[#This Row],[Age ]]&lt;=44, "35-44", IF(Table1[[#This Row],[Age ]]&lt;=54, "45-54", "55+"))))</f>
        <v>45-54</v>
      </c>
      <c r="AE222" t="str" cm="1">
        <f t="array" ref="AE222">IF(Table1[[#This Row],[ Income ]]&lt;=20000, "0-20000", IF(Table1[[#This Row],[ Income ]]&lt;=40000, "20000-40000", IF(Table1[[#This Row],[ Income ]] &lt;=60000, "40000-60000", IF(Table1[[#This Row],[ Income ]]&lt;=80000, "60000-80000",IF(Table1[[#This Row],[ Income ]] &lt;=100000, "80000-100000", IF(Table1[[#This Row],[ Income ]] &gt;=100000, "&gt;100000",I))))))</f>
        <v>40000-60000</v>
      </c>
      <c r="AF222" t="str">
        <f>IF( Table1[[#This Row],[NumDealsPurchases]]=5, "&lt;5", IF(Table1[[#This Row],[NumDealsPurchases]]&lt;=10, "5-10", IF(Table1[[#This Row],[NumDealsPurchases]]&lt;=15, "10-15")))</f>
        <v>5-10</v>
      </c>
      <c r="AG222" t="str">
        <f>IF( Table1[[#This Row],[NumWebPurchases]]=5, "&lt;5", IF(Table1[[#This Row],[NumWebPurchases]]&lt;=10, "5-10", IF(Table1[[#This Row],[NumWebPurchases]]&lt;=15, "10-15",IF(Table1[[#This Row],[NumWebPurchases]]&lt;=20, "15-20",IF(Table1[[#This Row],[NumWebPurchases]]&lt;=25, "20-25",IF(Table1[[#This Row],[NumWebPurchases]]&lt;=30, "25-30"))))))</f>
        <v>5-10</v>
      </c>
      <c r="AH22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22" t="str">
        <f>IF( Table1[[#This Row],[NumStorePurchases]]=5, "&lt;5", IF(Table1[[#This Row],[NumStorePurchases]]&lt;=10, "5-10", IF(Table1[[#This Row],[NumStorePurchases]]&lt;=15, "10-15")))</f>
        <v>5-10</v>
      </c>
      <c r="AJ222" t="str">
        <f>IF( Table1[[#This Row],[NumWebVisitsMonth]]=5, "&lt;5", IF(Table1[[#This Row],[NumWebVisitsMonth]]&lt;=10, "5-10", IF(Table1[[#This Row],[NumWebVisitsMonth]]&lt;=15, "10-15",IF(Table1[[#This Row],[NumWebVisitsMonth]]&lt;=20, "15-20",IF(Table1[[#This Row],[NumWebVisitsMonth]]&lt;=25, "20-25",IF(Table1[[#This Row],[NumWebVisitsMonth]]&lt;=30, "25-30"))))))</f>
        <v>5-10</v>
      </c>
      <c r="AK222" t="str">
        <f>TEXT(Table1[[#This Row],[Date_Customer]],"mmm")</f>
        <v>Dec</v>
      </c>
      <c r="AL222" t="str">
        <f>TEXT(Table1[[#This Row],[Date_Customer]],"DDDD")</f>
        <v>Friday</v>
      </c>
      <c r="AM222">
        <f>YEAR(Table1[[#This Row],[Date_Customer]])</f>
        <v>2013</v>
      </c>
    </row>
    <row r="223" spans="1:39" x14ac:dyDescent="0.25">
      <c r="A223">
        <v>10232</v>
      </c>
      <c r="B223">
        <v>1963</v>
      </c>
      <c r="C223" t="s">
        <v>36</v>
      </c>
      <c r="D223" t="s">
        <v>28</v>
      </c>
      <c r="E223" s="2">
        <v>48799</v>
      </c>
      <c r="F223">
        <v>0</v>
      </c>
      <c r="G223">
        <v>1</v>
      </c>
      <c r="H223" s="1">
        <v>41583</v>
      </c>
      <c r="I223">
        <v>9</v>
      </c>
      <c r="J223" s="3">
        <v>174</v>
      </c>
      <c r="K223" s="3">
        <v>18</v>
      </c>
      <c r="L223" s="3">
        <v>81</v>
      </c>
      <c r="M223" s="3">
        <v>28</v>
      </c>
      <c r="N223" s="3">
        <v>6</v>
      </c>
      <c r="O223" s="3">
        <v>24</v>
      </c>
      <c r="P223" s="4">
        <v>3</v>
      </c>
      <c r="Q223" s="4">
        <v>3</v>
      </c>
      <c r="R223" s="4">
        <v>2</v>
      </c>
      <c r="S223" s="4">
        <v>7</v>
      </c>
      <c r="T223" s="4">
        <v>3</v>
      </c>
      <c r="U223">
        <v>0</v>
      </c>
      <c r="V223">
        <v>0</v>
      </c>
      <c r="W223">
        <v>0</v>
      </c>
      <c r="X223">
        <v>0</v>
      </c>
      <c r="Y223">
        <v>0</v>
      </c>
      <c r="Z223">
        <v>0</v>
      </c>
      <c r="AA223">
        <v>0</v>
      </c>
      <c r="AB223" t="s">
        <v>29</v>
      </c>
      <c r="AC223">
        <f ca="1">YEAR(TODAY())-Table1[[#This Row],[Year_Birth]]</f>
        <v>61</v>
      </c>
      <c r="AD223" t="str">
        <f ca="1">IF(Table1[[#This Row],[Age ]]&lt;=24, "18-24", IF(Table1[[#This Row],[Age ]]&lt;=34, "25-34", IF(Table1[[#This Row],[Age ]]&lt;=44, "35-44", IF(Table1[[#This Row],[Age ]]&lt;=54, "45-54", "55+"))))</f>
        <v>55+</v>
      </c>
      <c r="AE223" t="str" cm="1">
        <f t="array" ref="AE223">IF(Table1[[#This Row],[ Income ]]&lt;=20000, "0-20000", IF(Table1[[#This Row],[ Income ]]&lt;=40000, "20000-40000", IF(Table1[[#This Row],[ Income ]] &lt;=60000, "40000-60000", IF(Table1[[#This Row],[ Income ]]&lt;=80000, "60000-80000",IF(Table1[[#This Row],[ Income ]] &lt;=100000, "80000-100000", IF(Table1[[#This Row],[ Income ]] &gt;=100000, "&gt;100000",I))))))</f>
        <v>40000-60000</v>
      </c>
      <c r="AF223" t="str">
        <f>IF( Table1[[#This Row],[NumDealsPurchases]]=5, "&lt;5", IF(Table1[[#This Row],[NumDealsPurchases]]&lt;=10, "5-10", IF(Table1[[#This Row],[NumDealsPurchases]]&lt;=15, "10-15")))</f>
        <v>5-10</v>
      </c>
      <c r="AG223" t="str">
        <f>IF( Table1[[#This Row],[NumWebPurchases]]=5, "&lt;5", IF(Table1[[#This Row],[NumWebPurchases]]&lt;=10, "5-10", IF(Table1[[#This Row],[NumWebPurchases]]&lt;=15, "10-15",IF(Table1[[#This Row],[NumWebPurchases]]&lt;=20, "15-20",IF(Table1[[#This Row],[NumWebPurchases]]&lt;=25, "20-25",IF(Table1[[#This Row],[NumWebPurchases]]&lt;=30, "25-30"))))))</f>
        <v>5-10</v>
      </c>
      <c r="AH22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23" t="str">
        <f>IF( Table1[[#This Row],[NumStorePurchases]]=5, "&lt;5", IF(Table1[[#This Row],[NumStorePurchases]]&lt;=10, "5-10", IF(Table1[[#This Row],[NumStorePurchases]]&lt;=15, "10-15")))</f>
        <v>5-10</v>
      </c>
      <c r="AJ223" t="str">
        <f>IF( Table1[[#This Row],[NumWebVisitsMonth]]=5, "&lt;5", IF(Table1[[#This Row],[NumWebVisitsMonth]]&lt;=10, "5-10", IF(Table1[[#This Row],[NumWebVisitsMonth]]&lt;=15, "10-15",IF(Table1[[#This Row],[NumWebVisitsMonth]]&lt;=20, "15-20",IF(Table1[[#This Row],[NumWebVisitsMonth]]&lt;=25, "20-25",IF(Table1[[#This Row],[NumWebVisitsMonth]]&lt;=30, "25-30"))))))</f>
        <v>5-10</v>
      </c>
      <c r="AK223" t="str">
        <f>TEXT(Table1[[#This Row],[Date_Customer]],"mmm")</f>
        <v>Nov</v>
      </c>
      <c r="AL223" t="str">
        <f>TEXT(Table1[[#This Row],[Date_Customer]],"DDDD")</f>
        <v>Tuesday</v>
      </c>
      <c r="AM223">
        <f>YEAR(Table1[[#This Row],[Date_Customer]])</f>
        <v>2013</v>
      </c>
    </row>
    <row r="224" spans="1:39" x14ac:dyDescent="0.25">
      <c r="A224">
        <v>5547</v>
      </c>
      <c r="B224">
        <v>1982</v>
      </c>
      <c r="C224" t="s">
        <v>36</v>
      </c>
      <c r="D224" t="s">
        <v>32</v>
      </c>
      <c r="E224" s="2">
        <v>84169</v>
      </c>
      <c r="F224">
        <v>0</v>
      </c>
      <c r="G224">
        <v>0</v>
      </c>
      <c r="H224" s="1">
        <v>41493</v>
      </c>
      <c r="I224">
        <v>9</v>
      </c>
      <c r="J224" s="3">
        <v>1478</v>
      </c>
      <c r="K224" s="3">
        <v>19</v>
      </c>
      <c r="L224" s="3">
        <v>403</v>
      </c>
      <c r="M224" s="3">
        <v>0</v>
      </c>
      <c r="N224" s="3">
        <v>19</v>
      </c>
      <c r="O224" s="3">
        <v>0</v>
      </c>
      <c r="P224" s="4">
        <v>1</v>
      </c>
      <c r="Q224" s="4">
        <v>7</v>
      </c>
      <c r="R224" s="4">
        <v>6</v>
      </c>
      <c r="S224" s="4">
        <v>6</v>
      </c>
      <c r="T224" s="4">
        <v>3</v>
      </c>
      <c r="U224">
        <v>0</v>
      </c>
      <c r="V224">
        <v>1</v>
      </c>
      <c r="W224">
        <v>1</v>
      </c>
      <c r="X224">
        <v>0</v>
      </c>
      <c r="Y224">
        <v>0</v>
      </c>
      <c r="Z224">
        <v>1</v>
      </c>
      <c r="AA224">
        <v>0</v>
      </c>
      <c r="AB224" t="s">
        <v>29</v>
      </c>
      <c r="AC224">
        <f ca="1">YEAR(TODAY())-Table1[[#This Row],[Year_Birth]]</f>
        <v>42</v>
      </c>
      <c r="AD224" t="str">
        <f ca="1">IF(Table1[[#This Row],[Age ]]&lt;=24, "18-24", IF(Table1[[#This Row],[Age ]]&lt;=34, "25-34", IF(Table1[[#This Row],[Age ]]&lt;=44, "35-44", IF(Table1[[#This Row],[Age ]]&lt;=54, "45-54", "55+"))))</f>
        <v>35-44</v>
      </c>
      <c r="AE224" t="str" cm="1">
        <f t="array" ref="AE224">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224" t="str">
        <f>IF( Table1[[#This Row],[NumDealsPurchases]]=5, "&lt;5", IF(Table1[[#This Row],[NumDealsPurchases]]&lt;=10, "5-10", IF(Table1[[#This Row],[NumDealsPurchases]]&lt;=15, "10-15")))</f>
        <v>5-10</v>
      </c>
      <c r="AG224" t="str">
        <f>IF( Table1[[#This Row],[NumWebPurchases]]=5, "&lt;5", IF(Table1[[#This Row],[NumWebPurchases]]&lt;=10, "5-10", IF(Table1[[#This Row],[NumWebPurchases]]&lt;=15, "10-15",IF(Table1[[#This Row],[NumWebPurchases]]&lt;=20, "15-20",IF(Table1[[#This Row],[NumWebPurchases]]&lt;=25, "20-25",IF(Table1[[#This Row],[NumWebPurchases]]&lt;=30, "25-30"))))))</f>
        <v>5-10</v>
      </c>
      <c r="AH22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24" t="str">
        <f>IF( Table1[[#This Row],[NumStorePurchases]]=5, "&lt;5", IF(Table1[[#This Row],[NumStorePurchases]]&lt;=10, "5-10", IF(Table1[[#This Row],[NumStorePurchases]]&lt;=15, "10-15")))</f>
        <v>5-10</v>
      </c>
      <c r="AJ224" t="str">
        <f>IF( Table1[[#This Row],[NumWebVisitsMonth]]=5, "&lt;5", IF(Table1[[#This Row],[NumWebVisitsMonth]]&lt;=10, "5-10", IF(Table1[[#This Row],[NumWebVisitsMonth]]&lt;=15, "10-15",IF(Table1[[#This Row],[NumWebVisitsMonth]]&lt;=20, "15-20",IF(Table1[[#This Row],[NumWebVisitsMonth]]&lt;=25, "20-25",IF(Table1[[#This Row],[NumWebVisitsMonth]]&lt;=30, "25-30"))))))</f>
        <v>5-10</v>
      </c>
      <c r="AK224" t="str">
        <f>TEXT(Table1[[#This Row],[Date_Customer]],"mmm")</f>
        <v>Aug</v>
      </c>
      <c r="AL224" t="str">
        <f>TEXT(Table1[[#This Row],[Date_Customer]],"DDDD")</f>
        <v>Wednesday</v>
      </c>
      <c r="AM224">
        <f>YEAR(Table1[[#This Row],[Date_Customer]])</f>
        <v>2013</v>
      </c>
    </row>
    <row r="225" spans="1:39" x14ac:dyDescent="0.25">
      <c r="A225">
        <v>8362</v>
      </c>
      <c r="B225">
        <v>1982</v>
      </c>
      <c r="C225" t="s">
        <v>36</v>
      </c>
      <c r="D225" t="s">
        <v>32</v>
      </c>
      <c r="E225" s="2">
        <v>84169</v>
      </c>
      <c r="F225">
        <v>0</v>
      </c>
      <c r="G225">
        <v>0</v>
      </c>
      <c r="H225" s="1">
        <v>41493</v>
      </c>
      <c r="I225">
        <v>9</v>
      </c>
      <c r="J225" s="3">
        <v>1478</v>
      </c>
      <c r="K225" s="3">
        <v>19</v>
      </c>
      <c r="L225" s="3">
        <v>403</v>
      </c>
      <c r="M225" s="3">
        <v>0</v>
      </c>
      <c r="N225" s="3">
        <v>19</v>
      </c>
      <c r="O225" s="3">
        <v>0</v>
      </c>
      <c r="P225" s="4">
        <v>1</v>
      </c>
      <c r="Q225" s="4">
        <v>7</v>
      </c>
      <c r="R225" s="4">
        <v>6</v>
      </c>
      <c r="S225" s="4">
        <v>6</v>
      </c>
      <c r="T225" s="4">
        <v>3</v>
      </c>
      <c r="U225">
        <v>0</v>
      </c>
      <c r="V225">
        <v>1</v>
      </c>
      <c r="W225">
        <v>1</v>
      </c>
      <c r="X225">
        <v>0</v>
      </c>
      <c r="Y225">
        <v>0</v>
      </c>
      <c r="Z225">
        <v>1</v>
      </c>
      <c r="AA225">
        <v>0</v>
      </c>
      <c r="AB225" t="s">
        <v>42</v>
      </c>
      <c r="AC225">
        <f ca="1">YEAR(TODAY())-Table1[[#This Row],[Year_Birth]]</f>
        <v>42</v>
      </c>
      <c r="AD225" t="str">
        <f ca="1">IF(Table1[[#This Row],[Age ]]&lt;=24, "18-24", IF(Table1[[#This Row],[Age ]]&lt;=34, "25-34", IF(Table1[[#This Row],[Age ]]&lt;=44, "35-44", IF(Table1[[#This Row],[Age ]]&lt;=54, "45-54", "55+"))))</f>
        <v>35-44</v>
      </c>
      <c r="AE225" t="str" cm="1">
        <f t="array" ref="AE225">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225" t="str">
        <f>IF( Table1[[#This Row],[NumDealsPurchases]]=5, "&lt;5", IF(Table1[[#This Row],[NumDealsPurchases]]&lt;=10, "5-10", IF(Table1[[#This Row],[NumDealsPurchases]]&lt;=15, "10-15")))</f>
        <v>5-10</v>
      </c>
      <c r="AG225" t="str">
        <f>IF( Table1[[#This Row],[NumWebPurchases]]=5, "&lt;5", IF(Table1[[#This Row],[NumWebPurchases]]&lt;=10, "5-10", IF(Table1[[#This Row],[NumWebPurchases]]&lt;=15, "10-15",IF(Table1[[#This Row],[NumWebPurchases]]&lt;=20, "15-20",IF(Table1[[#This Row],[NumWebPurchases]]&lt;=25, "20-25",IF(Table1[[#This Row],[NumWebPurchases]]&lt;=30, "25-30"))))))</f>
        <v>5-10</v>
      </c>
      <c r="AH22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25" t="str">
        <f>IF( Table1[[#This Row],[NumStorePurchases]]=5, "&lt;5", IF(Table1[[#This Row],[NumStorePurchases]]&lt;=10, "5-10", IF(Table1[[#This Row],[NumStorePurchases]]&lt;=15, "10-15")))</f>
        <v>5-10</v>
      </c>
      <c r="AJ225" t="str">
        <f>IF( Table1[[#This Row],[NumWebVisitsMonth]]=5, "&lt;5", IF(Table1[[#This Row],[NumWebVisitsMonth]]&lt;=10, "5-10", IF(Table1[[#This Row],[NumWebVisitsMonth]]&lt;=15, "10-15",IF(Table1[[#This Row],[NumWebVisitsMonth]]&lt;=20, "15-20",IF(Table1[[#This Row],[NumWebVisitsMonth]]&lt;=25, "20-25",IF(Table1[[#This Row],[NumWebVisitsMonth]]&lt;=30, "25-30"))))))</f>
        <v>5-10</v>
      </c>
      <c r="AK225" t="str">
        <f>TEXT(Table1[[#This Row],[Date_Customer]],"mmm")</f>
        <v>Aug</v>
      </c>
      <c r="AL225" t="str">
        <f>TEXT(Table1[[#This Row],[Date_Customer]],"DDDD")</f>
        <v>Wednesday</v>
      </c>
      <c r="AM225">
        <f>YEAR(Table1[[#This Row],[Date_Customer]])</f>
        <v>2013</v>
      </c>
    </row>
    <row r="226" spans="1:39" x14ac:dyDescent="0.25">
      <c r="A226">
        <v>3524</v>
      </c>
      <c r="B226">
        <v>1971</v>
      </c>
      <c r="C226" t="s">
        <v>40</v>
      </c>
      <c r="D226" t="s">
        <v>30</v>
      </c>
      <c r="E226" s="2">
        <v>39763</v>
      </c>
      <c r="F226">
        <v>1</v>
      </c>
      <c r="G226">
        <v>0</v>
      </c>
      <c r="H226" s="1">
        <v>41490</v>
      </c>
      <c r="I226">
        <v>9</v>
      </c>
      <c r="J226" s="3">
        <v>80</v>
      </c>
      <c r="K226" s="3">
        <v>1</v>
      </c>
      <c r="L226" s="3">
        <v>60</v>
      </c>
      <c r="M226" s="3">
        <v>4</v>
      </c>
      <c r="N226" s="3">
        <v>6</v>
      </c>
      <c r="O226" s="3">
        <v>16</v>
      </c>
      <c r="P226" s="4">
        <v>2</v>
      </c>
      <c r="Q226" s="4">
        <v>5</v>
      </c>
      <c r="R226" s="4">
        <v>1</v>
      </c>
      <c r="S226" s="4">
        <v>2</v>
      </c>
      <c r="T226" s="4">
        <v>9</v>
      </c>
      <c r="U226">
        <v>0</v>
      </c>
      <c r="V226">
        <v>0</v>
      </c>
      <c r="W226">
        <v>0</v>
      </c>
      <c r="X226">
        <v>0</v>
      </c>
      <c r="Y226">
        <v>0</v>
      </c>
      <c r="Z226">
        <v>1</v>
      </c>
      <c r="AA226">
        <v>0</v>
      </c>
      <c r="AB226" t="s">
        <v>29</v>
      </c>
      <c r="AC226">
        <f ca="1">YEAR(TODAY())-Table1[[#This Row],[Year_Birth]]</f>
        <v>53</v>
      </c>
      <c r="AD226" t="str">
        <f ca="1">IF(Table1[[#This Row],[Age ]]&lt;=24, "18-24", IF(Table1[[#This Row],[Age ]]&lt;=34, "25-34", IF(Table1[[#This Row],[Age ]]&lt;=44, "35-44", IF(Table1[[#This Row],[Age ]]&lt;=54, "45-54", "55+"))))</f>
        <v>45-54</v>
      </c>
      <c r="AE226" t="str" cm="1">
        <f t="array" ref="AE226">IF(Table1[[#This Row],[ Income ]]&lt;=20000, "0-20000", IF(Table1[[#This Row],[ Income ]]&lt;=40000, "20000-40000", IF(Table1[[#This Row],[ Income ]] &lt;=60000, "40000-60000", IF(Table1[[#This Row],[ Income ]]&lt;=80000, "60000-80000",IF(Table1[[#This Row],[ Income ]] &lt;=100000, "80000-100000", IF(Table1[[#This Row],[ Income ]] &gt;=100000, "&gt;100000",I))))))</f>
        <v>20000-40000</v>
      </c>
      <c r="AF226" t="str">
        <f>IF( Table1[[#This Row],[NumDealsPurchases]]=5, "&lt;5", IF(Table1[[#This Row],[NumDealsPurchases]]&lt;=10, "5-10", IF(Table1[[#This Row],[NumDealsPurchases]]&lt;=15, "10-15")))</f>
        <v>5-10</v>
      </c>
      <c r="AG226" t="str">
        <f>IF( Table1[[#This Row],[NumWebPurchases]]=5, "&lt;5", IF(Table1[[#This Row],[NumWebPurchases]]&lt;=10, "5-10", IF(Table1[[#This Row],[NumWebPurchases]]&lt;=15, "10-15",IF(Table1[[#This Row],[NumWebPurchases]]&lt;=20, "15-20",IF(Table1[[#This Row],[NumWebPurchases]]&lt;=25, "20-25",IF(Table1[[#This Row],[NumWebPurchases]]&lt;=30, "25-30"))))))</f>
        <v>&lt;5</v>
      </c>
      <c r="AH22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26" t="str">
        <f>IF( Table1[[#This Row],[NumStorePurchases]]=5, "&lt;5", IF(Table1[[#This Row],[NumStorePurchases]]&lt;=10, "5-10", IF(Table1[[#This Row],[NumStorePurchases]]&lt;=15, "10-15")))</f>
        <v>5-10</v>
      </c>
      <c r="AJ226" t="str">
        <f>IF( Table1[[#This Row],[NumWebVisitsMonth]]=5, "&lt;5", IF(Table1[[#This Row],[NumWebVisitsMonth]]&lt;=10, "5-10", IF(Table1[[#This Row],[NumWebVisitsMonth]]&lt;=15, "10-15",IF(Table1[[#This Row],[NumWebVisitsMonth]]&lt;=20, "15-20",IF(Table1[[#This Row],[NumWebVisitsMonth]]&lt;=25, "20-25",IF(Table1[[#This Row],[NumWebVisitsMonth]]&lt;=30, "25-30"))))))</f>
        <v>5-10</v>
      </c>
      <c r="AK226" t="str">
        <f>TEXT(Table1[[#This Row],[Date_Customer]],"mmm")</f>
        <v>Aug</v>
      </c>
      <c r="AL226" t="str">
        <f>TEXT(Table1[[#This Row],[Date_Customer]],"DDDD")</f>
        <v>Sunday</v>
      </c>
      <c r="AM226">
        <f>YEAR(Table1[[#This Row],[Date_Customer]])</f>
        <v>2013</v>
      </c>
    </row>
    <row r="227" spans="1:39" x14ac:dyDescent="0.25">
      <c r="A227">
        <v>10095</v>
      </c>
      <c r="B227">
        <v>1975</v>
      </c>
      <c r="C227" t="s">
        <v>36</v>
      </c>
      <c r="D227" t="s">
        <v>28</v>
      </c>
      <c r="E227" s="2">
        <v>74165</v>
      </c>
      <c r="F227">
        <v>0</v>
      </c>
      <c r="G227">
        <v>0</v>
      </c>
      <c r="H227" s="1">
        <v>41395</v>
      </c>
      <c r="I227">
        <v>9</v>
      </c>
      <c r="J227" s="3">
        <v>1001</v>
      </c>
      <c r="K227" s="3">
        <v>12</v>
      </c>
      <c r="L227" s="3">
        <v>240</v>
      </c>
      <c r="M227" s="3">
        <v>16</v>
      </c>
      <c r="N227" s="3">
        <v>12</v>
      </c>
      <c r="O227" s="3">
        <v>12</v>
      </c>
      <c r="P227" s="4">
        <v>1</v>
      </c>
      <c r="Q227" s="4">
        <v>5</v>
      </c>
      <c r="R227" s="4">
        <v>4</v>
      </c>
      <c r="S227" s="4">
        <v>10</v>
      </c>
      <c r="T227" s="4">
        <v>2</v>
      </c>
      <c r="U227">
        <v>0</v>
      </c>
      <c r="V227">
        <v>0</v>
      </c>
      <c r="W227">
        <v>0</v>
      </c>
      <c r="X227">
        <v>0</v>
      </c>
      <c r="Y227">
        <v>0</v>
      </c>
      <c r="Z227">
        <v>0</v>
      </c>
      <c r="AA227">
        <v>0</v>
      </c>
      <c r="AB227" t="s">
        <v>31</v>
      </c>
      <c r="AC227">
        <f ca="1">YEAR(TODAY())-Table1[[#This Row],[Year_Birth]]</f>
        <v>49</v>
      </c>
      <c r="AD227" t="str">
        <f ca="1">IF(Table1[[#This Row],[Age ]]&lt;=24, "18-24", IF(Table1[[#This Row],[Age ]]&lt;=34, "25-34", IF(Table1[[#This Row],[Age ]]&lt;=44, "35-44", IF(Table1[[#This Row],[Age ]]&lt;=54, "45-54", "55+"))))</f>
        <v>45-54</v>
      </c>
      <c r="AE227" t="str" cm="1">
        <f t="array" ref="AE227">IF(Table1[[#This Row],[ Income ]]&lt;=20000, "0-20000", IF(Table1[[#This Row],[ Income ]]&lt;=40000, "20000-40000", IF(Table1[[#This Row],[ Income ]] &lt;=60000, "40000-60000", IF(Table1[[#This Row],[ Income ]]&lt;=80000, "60000-80000",IF(Table1[[#This Row],[ Income ]] &lt;=100000, "80000-100000", IF(Table1[[#This Row],[ Income ]] &gt;=100000, "&gt;100000",I))))))</f>
        <v>60000-80000</v>
      </c>
      <c r="AF227" t="str">
        <f>IF( Table1[[#This Row],[NumDealsPurchases]]=5, "&lt;5", IF(Table1[[#This Row],[NumDealsPurchases]]&lt;=10, "5-10", IF(Table1[[#This Row],[NumDealsPurchases]]&lt;=15, "10-15")))</f>
        <v>5-10</v>
      </c>
      <c r="AG227" t="str">
        <f>IF( Table1[[#This Row],[NumWebPurchases]]=5, "&lt;5", IF(Table1[[#This Row],[NumWebPurchases]]&lt;=10, "5-10", IF(Table1[[#This Row],[NumWebPurchases]]&lt;=15, "10-15",IF(Table1[[#This Row],[NumWebPurchases]]&lt;=20, "15-20",IF(Table1[[#This Row],[NumWebPurchases]]&lt;=25, "20-25",IF(Table1[[#This Row],[NumWebPurchases]]&lt;=30, "25-30"))))))</f>
        <v>&lt;5</v>
      </c>
      <c r="AH22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27" t="str">
        <f>IF( Table1[[#This Row],[NumStorePurchases]]=5, "&lt;5", IF(Table1[[#This Row],[NumStorePurchases]]&lt;=10, "5-10", IF(Table1[[#This Row],[NumStorePurchases]]&lt;=15, "10-15")))</f>
        <v>5-10</v>
      </c>
      <c r="AJ227" t="str">
        <f>IF( Table1[[#This Row],[NumWebVisitsMonth]]=5, "&lt;5", IF(Table1[[#This Row],[NumWebVisitsMonth]]&lt;=10, "5-10", IF(Table1[[#This Row],[NumWebVisitsMonth]]&lt;=15, "10-15",IF(Table1[[#This Row],[NumWebVisitsMonth]]&lt;=20, "15-20",IF(Table1[[#This Row],[NumWebVisitsMonth]]&lt;=25, "20-25",IF(Table1[[#This Row],[NumWebVisitsMonth]]&lt;=30, "25-30"))))))</f>
        <v>5-10</v>
      </c>
      <c r="AK227" t="str">
        <f>TEXT(Table1[[#This Row],[Date_Customer]],"mmm")</f>
        <v>May</v>
      </c>
      <c r="AL227" t="str">
        <f>TEXT(Table1[[#This Row],[Date_Customer]],"DDDD")</f>
        <v>Wednesday</v>
      </c>
      <c r="AM227">
        <f>YEAR(Table1[[#This Row],[Date_Customer]])</f>
        <v>2013</v>
      </c>
    </row>
    <row r="228" spans="1:39" x14ac:dyDescent="0.25">
      <c r="A228">
        <v>8897</v>
      </c>
      <c r="B228">
        <v>1965</v>
      </c>
      <c r="C228" t="s">
        <v>27</v>
      </c>
      <c r="D228" t="s">
        <v>30</v>
      </c>
      <c r="E228" s="2">
        <v>42720</v>
      </c>
      <c r="F228">
        <v>1</v>
      </c>
      <c r="G228">
        <v>1</v>
      </c>
      <c r="H228" s="1">
        <v>41388</v>
      </c>
      <c r="I228">
        <v>9</v>
      </c>
      <c r="J228" s="3">
        <v>392</v>
      </c>
      <c r="K228" s="3">
        <v>5</v>
      </c>
      <c r="L228" s="3">
        <v>91</v>
      </c>
      <c r="M228" s="3">
        <v>28</v>
      </c>
      <c r="N228" s="3">
        <v>26</v>
      </c>
      <c r="O228" s="3">
        <v>112</v>
      </c>
      <c r="P228" s="4">
        <v>8</v>
      </c>
      <c r="Q228" s="4">
        <v>7</v>
      </c>
      <c r="R228" s="4">
        <v>3</v>
      </c>
      <c r="S228" s="4">
        <v>7</v>
      </c>
      <c r="T228" s="4">
        <v>8</v>
      </c>
      <c r="U228">
        <v>0</v>
      </c>
      <c r="V228">
        <v>0</v>
      </c>
      <c r="W228">
        <v>0</v>
      </c>
      <c r="X228">
        <v>0</v>
      </c>
      <c r="Y228">
        <v>0</v>
      </c>
      <c r="Z228">
        <v>1</v>
      </c>
      <c r="AA228">
        <v>0</v>
      </c>
      <c r="AB228" t="s">
        <v>38</v>
      </c>
      <c r="AC228">
        <f ca="1">YEAR(TODAY())-Table1[[#This Row],[Year_Birth]]</f>
        <v>59</v>
      </c>
      <c r="AD228" t="str">
        <f ca="1">IF(Table1[[#This Row],[Age ]]&lt;=24, "18-24", IF(Table1[[#This Row],[Age ]]&lt;=34, "25-34", IF(Table1[[#This Row],[Age ]]&lt;=44, "35-44", IF(Table1[[#This Row],[Age ]]&lt;=54, "45-54", "55+"))))</f>
        <v>55+</v>
      </c>
      <c r="AE228" t="str" cm="1">
        <f t="array" ref="AE228">IF(Table1[[#This Row],[ Income ]]&lt;=20000, "0-20000", IF(Table1[[#This Row],[ Income ]]&lt;=40000, "20000-40000", IF(Table1[[#This Row],[ Income ]] &lt;=60000, "40000-60000", IF(Table1[[#This Row],[ Income ]]&lt;=80000, "60000-80000",IF(Table1[[#This Row],[ Income ]] &lt;=100000, "80000-100000", IF(Table1[[#This Row],[ Income ]] &gt;=100000, "&gt;100000",I))))))</f>
        <v>40000-60000</v>
      </c>
      <c r="AF228" t="str">
        <f>IF( Table1[[#This Row],[NumDealsPurchases]]=5, "&lt;5", IF(Table1[[#This Row],[NumDealsPurchases]]&lt;=10, "5-10", IF(Table1[[#This Row],[NumDealsPurchases]]&lt;=15, "10-15")))</f>
        <v>5-10</v>
      </c>
      <c r="AG228" t="str">
        <f>IF( Table1[[#This Row],[NumWebPurchases]]=5, "&lt;5", IF(Table1[[#This Row],[NumWebPurchases]]&lt;=10, "5-10", IF(Table1[[#This Row],[NumWebPurchases]]&lt;=15, "10-15",IF(Table1[[#This Row],[NumWebPurchases]]&lt;=20, "15-20",IF(Table1[[#This Row],[NumWebPurchases]]&lt;=25, "20-25",IF(Table1[[#This Row],[NumWebPurchases]]&lt;=30, "25-30"))))))</f>
        <v>5-10</v>
      </c>
      <c r="AH22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28" t="str">
        <f>IF( Table1[[#This Row],[NumStorePurchases]]=5, "&lt;5", IF(Table1[[#This Row],[NumStorePurchases]]&lt;=10, "5-10", IF(Table1[[#This Row],[NumStorePurchases]]&lt;=15, "10-15")))</f>
        <v>5-10</v>
      </c>
      <c r="AJ228" t="str">
        <f>IF( Table1[[#This Row],[NumWebVisitsMonth]]=5, "&lt;5", IF(Table1[[#This Row],[NumWebVisitsMonth]]&lt;=10, "5-10", IF(Table1[[#This Row],[NumWebVisitsMonth]]&lt;=15, "10-15",IF(Table1[[#This Row],[NumWebVisitsMonth]]&lt;=20, "15-20",IF(Table1[[#This Row],[NumWebVisitsMonth]]&lt;=25, "20-25",IF(Table1[[#This Row],[NumWebVisitsMonth]]&lt;=30, "25-30"))))))</f>
        <v>5-10</v>
      </c>
      <c r="AK228" t="str">
        <f>TEXT(Table1[[#This Row],[Date_Customer]],"mmm")</f>
        <v>Apr</v>
      </c>
      <c r="AL228" t="str">
        <f>TEXT(Table1[[#This Row],[Date_Customer]],"DDDD")</f>
        <v>Wednesday</v>
      </c>
      <c r="AM228">
        <f>YEAR(Table1[[#This Row],[Date_Customer]])</f>
        <v>2013</v>
      </c>
    </row>
    <row r="229" spans="1:39" x14ac:dyDescent="0.25">
      <c r="A229">
        <v>466</v>
      </c>
      <c r="B229">
        <v>1944</v>
      </c>
      <c r="C229" t="s">
        <v>27</v>
      </c>
      <c r="D229" t="s">
        <v>32</v>
      </c>
      <c r="E229" s="2">
        <v>65275</v>
      </c>
      <c r="F229">
        <v>0</v>
      </c>
      <c r="G229">
        <v>0</v>
      </c>
      <c r="H229" s="1">
        <v>41367</v>
      </c>
      <c r="I229">
        <v>9</v>
      </c>
      <c r="J229" s="3">
        <v>388</v>
      </c>
      <c r="K229" s="3">
        <v>14</v>
      </c>
      <c r="L229" s="3">
        <v>218</v>
      </c>
      <c r="M229" s="3">
        <v>91</v>
      </c>
      <c r="N229" s="3">
        <v>14</v>
      </c>
      <c r="O229" s="3">
        <v>21</v>
      </c>
      <c r="P229" s="4">
        <v>1</v>
      </c>
      <c r="Q229" s="4">
        <v>4</v>
      </c>
      <c r="R229" s="4">
        <v>3</v>
      </c>
      <c r="S229" s="4">
        <v>13</v>
      </c>
      <c r="T229" s="4">
        <v>2</v>
      </c>
      <c r="U229">
        <v>0</v>
      </c>
      <c r="V229">
        <v>0</v>
      </c>
      <c r="W229">
        <v>0</v>
      </c>
      <c r="X229">
        <v>0</v>
      </c>
      <c r="Y229">
        <v>0</v>
      </c>
      <c r="Z229">
        <v>0</v>
      </c>
      <c r="AA229">
        <v>0</v>
      </c>
      <c r="AB229" t="s">
        <v>29</v>
      </c>
      <c r="AC229">
        <f ca="1">YEAR(TODAY())-Table1[[#This Row],[Year_Birth]]</f>
        <v>80</v>
      </c>
      <c r="AD229" t="str">
        <f ca="1">IF(Table1[[#This Row],[Age ]]&lt;=24, "18-24", IF(Table1[[#This Row],[Age ]]&lt;=34, "25-34", IF(Table1[[#This Row],[Age ]]&lt;=44, "35-44", IF(Table1[[#This Row],[Age ]]&lt;=54, "45-54", "55+"))))</f>
        <v>55+</v>
      </c>
      <c r="AE229" t="str" cm="1">
        <f t="array" ref="AE229">IF(Table1[[#This Row],[ Income ]]&lt;=20000, "0-20000", IF(Table1[[#This Row],[ Income ]]&lt;=40000, "20000-40000", IF(Table1[[#This Row],[ Income ]] &lt;=60000, "40000-60000", IF(Table1[[#This Row],[ Income ]]&lt;=80000, "60000-80000",IF(Table1[[#This Row],[ Income ]] &lt;=100000, "80000-100000", IF(Table1[[#This Row],[ Income ]] &gt;=100000, "&gt;100000",I))))))</f>
        <v>60000-80000</v>
      </c>
      <c r="AF229" t="str">
        <f>IF( Table1[[#This Row],[NumDealsPurchases]]=5, "&lt;5", IF(Table1[[#This Row],[NumDealsPurchases]]&lt;=10, "5-10", IF(Table1[[#This Row],[NumDealsPurchases]]&lt;=15, "10-15")))</f>
        <v>5-10</v>
      </c>
      <c r="AG229" t="str">
        <f>IF( Table1[[#This Row],[NumWebPurchases]]=5, "&lt;5", IF(Table1[[#This Row],[NumWebPurchases]]&lt;=10, "5-10", IF(Table1[[#This Row],[NumWebPurchases]]&lt;=15, "10-15",IF(Table1[[#This Row],[NumWebPurchases]]&lt;=20, "15-20",IF(Table1[[#This Row],[NumWebPurchases]]&lt;=25, "20-25",IF(Table1[[#This Row],[NumWebPurchases]]&lt;=30, "25-30"))))))</f>
        <v>5-10</v>
      </c>
      <c r="AH22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29" t="str">
        <f>IF( Table1[[#This Row],[NumStorePurchases]]=5, "&lt;5", IF(Table1[[#This Row],[NumStorePurchases]]&lt;=10, "5-10", IF(Table1[[#This Row],[NumStorePurchases]]&lt;=15, "10-15")))</f>
        <v>10-15</v>
      </c>
      <c r="AJ229" t="str">
        <f>IF( Table1[[#This Row],[NumWebVisitsMonth]]=5, "&lt;5", IF(Table1[[#This Row],[NumWebVisitsMonth]]&lt;=10, "5-10", IF(Table1[[#This Row],[NumWebVisitsMonth]]&lt;=15, "10-15",IF(Table1[[#This Row],[NumWebVisitsMonth]]&lt;=20, "15-20",IF(Table1[[#This Row],[NumWebVisitsMonth]]&lt;=25, "20-25",IF(Table1[[#This Row],[NumWebVisitsMonth]]&lt;=30, "25-30"))))))</f>
        <v>5-10</v>
      </c>
      <c r="AK229" t="str">
        <f>TEXT(Table1[[#This Row],[Date_Customer]],"mmm")</f>
        <v>Apr</v>
      </c>
      <c r="AL229" t="str">
        <f>TEXT(Table1[[#This Row],[Date_Customer]],"DDDD")</f>
        <v>Wednesday</v>
      </c>
      <c r="AM229">
        <f>YEAR(Table1[[#This Row],[Date_Customer]])</f>
        <v>2013</v>
      </c>
    </row>
    <row r="230" spans="1:39" x14ac:dyDescent="0.25">
      <c r="A230">
        <v>11025</v>
      </c>
      <c r="B230">
        <v>1961</v>
      </c>
      <c r="C230" t="s">
        <v>27</v>
      </c>
      <c r="D230" t="s">
        <v>32</v>
      </c>
      <c r="E230" s="2">
        <v>36443</v>
      </c>
      <c r="F230">
        <v>1</v>
      </c>
      <c r="G230">
        <v>1</v>
      </c>
      <c r="H230" s="1">
        <v>41308</v>
      </c>
      <c r="I230">
        <v>9</v>
      </c>
      <c r="J230" s="3">
        <v>65</v>
      </c>
      <c r="K230" s="3">
        <v>0</v>
      </c>
      <c r="L230" s="3">
        <v>46</v>
      </c>
      <c r="M230" s="3">
        <v>4</v>
      </c>
      <c r="N230" s="3">
        <v>3</v>
      </c>
      <c r="O230" s="3">
        <v>20</v>
      </c>
      <c r="P230" s="4">
        <v>4</v>
      </c>
      <c r="Q230" s="4">
        <v>3</v>
      </c>
      <c r="R230" s="4">
        <v>1</v>
      </c>
      <c r="S230" s="4">
        <v>3</v>
      </c>
      <c r="T230" s="4">
        <v>8</v>
      </c>
      <c r="U230">
        <v>0</v>
      </c>
      <c r="V230">
        <v>0</v>
      </c>
      <c r="W230">
        <v>0</v>
      </c>
      <c r="X230">
        <v>0</v>
      </c>
      <c r="Y230">
        <v>0</v>
      </c>
      <c r="Z230">
        <v>0</v>
      </c>
      <c r="AA230">
        <v>0</v>
      </c>
      <c r="AB230" t="s">
        <v>29</v>
      </c>
      <c r="AC230">
        <f ca="1">YEAR(TODAY())-Table1[[#This Row],[Year_Birth]]</f>
        <v>63</v>
      </c>
      <c r="AD230" t="str">
        <f ca="1">IF(Table1[[#This Row],[Age ]]&lt;=24, "18-24", IF(Table1[[#This Row],[Age ]]&lt;=34, "25-34", IF(Table1[[#This Row],[Age ]]&lt;=44, "35-44", IF(Table1[[#This Row],[Age ]]&lt;=54, "45-54", "55+"))))</f>
        <v>55+</v>
      </c>
      <c r="AE230" t="str" cm="1">
        <f t="array" ref="AE230">IF(Table1[[#This Row],[ Income ]]&lt;=20000, "0-20000", IF(Table1[[#This Row],[ Income ]]&lt;=40000, "20000-40000", IF(Table1[[#This Row],[ Income ]] &lt;=60000, "40000-60000", IF(Table1[[#This Row],[ Income ]]&lt;=80000, "60000-80000",IF(Table1[[#This Row],[ Income ]] &lt;=100000, "80000-100000", IF(Table1[[#This Row],[ Income ]] &gt;=100000, "&gt;100000",I))))))</f>
        <v>20000-40000</v>
      </c>
      <c r="AF230" t="str">
        <f>IF( Table1[[#This Row],[NumDealsPurchases]]=5, "&lt;5", IF(Table1[[#This Row],[NumDealsPurchases]]&lt;=10, "5-10", IF(Table1[[#This Row],[NumDealsPurchases]]&lt;=15, "10-15")))</f>
        <v>5-10</v>
      </c>
      <c r="AG230" t="str">
        <f>IF( Table1[[#This Row],[NumWebPurchases]]=5, "&lt;5", IF(Table1[[#This Row],[NumWebPurchases]]&lt;=10, "5-10", IF(Table1[[#This Row],[NumWebPurchases]]&lt;=15, "10-15",IF(Table1[[#This Row],[NumWebPurchases]]&lt;=20, "15-20",IF(Table1[[#This Row],[NumWebPurchases]]&lt;=25, "20-25",IF(Table1[[#This Row],[NumWebPurchases]]&lt;=30, "25-30"))))))</f>
        <v>5-10</v>
      </c>
      <c r="AH23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30" t="str">
        <f>IF( Table1[[#This Row],[NumStorePurchases]]=5, "&lt;5", IF(Table1[[#This Row],[NumStorePurchases]]&lt;=10, "5-10", IF(Table1[[#This Row],[NumStorePurchases]]&lt;=15, "10-15")))</f>
        <v>5-10</v>
      </c>
      <c r="AJ230" t="str">
        <f>IF( Table1[[#This Row],[NumWebVisitsMonth]]=5, "&lt;5", IF(Table1[[#This Row],[NumWebVisitsMonth]]&lt;=10, "5-10", IF(Table1[[#This Row],[NumWebVisitsMonth]]&lt;=15, "10-15",IF(Table1[[#This Row],[NumWebVisitsMonth]]&lt;=20, "15-20",IF(Table1[[#This Row],[NumWebVisitsMonth]]&lt;=25, "20-25",IF(Table1[[#This Row],[NumWebVisitsMonth]]&lt;=30, "25-30"))))))</f>
        <v>5-10</v>
      </c>
      <c r="AK230" t="str">
        <f>TEXT(Table1[[#This Row],[Date_Customer]],"mmm")</f>
        <v>Feb</v>
      </c>
      <c r="AL230" t="str">
        <f>TEXT(Table1[[#This Row],[Date_Customer]],"DDDD")</f>
        <v>Sunday</v>
      </c>
      <c r="AM230">
        <f>YEAR(Table1[[#This Row],[Date_Customer]])</f>
        <v>2013</v>
      </c>
    </row>
    <row r="231" spans="1:39" x14ac:dyDescent="0.25">
      <c r="A231">
        <v>2387</v>
      </c>
      <c r="B231">
        <v>1952</v>
      </c>
      <c r="C231" t="s">
        <v>40</v>
      </c>
      <c r="D231" t="s">
        <v>34</v>
      </c>
      <c r="E231" s="2">
        <v>43776</v>
      </c>
      <c r="F231">
        <v>1</v>
      </c>
      <c r="G231">
        <v>1</v>
      </c>
      <c r="H231" s="1">
        <v>41308</v>
      </c>
      <c r="I231">
        <v>9</v>
      </c>
      <c r="J231" s="3">
        <v>177</v>
      </c>
      <c r="K231" s="3">
        <v>2</v>
      </c>
      <c r="L231" s="3">
        <v>71</v>
      </c>
      <c r="M231" s="3">
        <v>3</v>
      </c>
      <c r="N231" s="3">
        <v>2</v>
      </c>
      <c r="O231" s="3">
        <v>20</v>
      </c>
      <c r="P231" s="4">
        <v>6</v>
      </c>
      <c r="Q231" s="4">
        <v>5</v>
      </c>
      <c r="R231" s="4">
        <v>2</v>
      </c>
      <c r="S231" s="4">
        <v>4</v>
      </c>
      <c r="T231" s="4">
        <v>8</v>
      </c>
      <c r="U231">
        <v>0</v>
      </c>
      <c r="V231">
        <v>0</v>
      </c>
      <c r="W231">
        <v>0</v>
      </c>
      <c r="X231">
        <v>0</v>
      </c>
      <c r="Y231">
        <v>0</v>
      </c>
      <c r="Z231">
        <v>1</v>
      </c>
      <c r="AA231">
        <v>0</v>
      </c>
      <c r="AB231" t="s">
        <v>42</v>
      </c>
      <c r="AC231">
        <f ca="1">YEAR(TODAY())-Table1[[#This Row],[Year_Birth]]</f>
        <v>72</v>
      </c>
      <c r="AD231" t="str">
        <f ca="1">IF(Table1[[#This Row],[Age ]]&lt;=24, "18-24", IF(Table1[[#This Row],[Age ]]&lt;=34, "25-34", IF(Table1[[#This Row],[Age ]]&lt;=44, "35-44", IF(Table1[[#This Row],[Age ]]&lt;=54, "45-54", "55+"))))</f>
        <v>55+</v>
      </c>
      <c r="AE231" t="str" cm="1">
        <f t="array" ref="AE231">IF(Table1[[#This Row],[ Income ]]&lt;=20000, "0-20000", IF(Table1[[#This Row],[ Income ]]&lt;=40000, "20000-40000", IF(Table1[[#This Row],[ Income ]] &lt;=60000, "40000-60000", IF(Table1[[#This Row],[ Income ]]&lt;=80000, "60000-80000",IF(Table1[[#This Row],[ Income ]] &lt;=100000, "80000-100000", IF(Table1[[#This Row],[ Income ]] &gt;=100000, "&gt;100000",I))))))</f>
        <v>40000-60000</v>
      </c>
      <c r="AF231" t="str">
        <f>IF( Table1[[#This Row],[NumDealsPurchases]]=5, "&lt;5", IF(Table1[[#This Row],[NumDealsPurchases]]&lt;=10, "5-10", IF(Table1[[#This Row],[NumDealsPurchases]]&lt;=15, "10-15")))</f>
        <v>5-10</v>
      </c>
      <c r="AG231" t="str">
        <f>IF( Table1[[#This Row],[NumWebPurchases]]=5, "&lt;5", IF(Table1[[#This Row],[NumWebPurchases]]&lt;=10, "5-10", IF(Table1[[#This Row],[NumWebPurchases]]&lt;=15, "10-15",IF(Table1[[#This Row],[NumWebPurchases]]&lt;=20, "15-20",IF(Table1[[#This Row],[NumWebPurchases]]&lt;=25, "20-25",IF(Table1[[#This Row],[NumWebPurchases]]&lt;=30, "25-30"))))))</f>
        <v>&lt;5</v>
      </c>
      <c r="AH23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31" t="str">
        <f>IF( Table1[[#This Row],[NumStorePurchases]]=5, "&lt;5", IF(Table1[[#This Row],[NumStorePurchases]]&lt;=10, "5-10", IF(Table1[[#This Row],[NumStorePurchases]]&lt;=15, "10-15")))</f>
        <v>5-10</v>
      </c>
      <c r="AJ231" t="str">
        <f>IF( Table1[[#This Row],[NumWebVisitsMonth]]=5, "&lt;5", IF(Table1[[#This Row],[NumWebVisitsMonth]]&lt;=10, "5-10", IF(Table1[[#This Row],[NumWebVisitsMonth]]&lt;=15, "10-15",IF(Table1[[#This Row],[NumWebVisitsMonth]]&lt;=20, "15-20",IF(Table1[[#This Row],[NumWebVisitsMonth]]&lt;=25, "20-25",IF(Table1[[#This Row],[NumWebVisitsMonth]]&lt;=30, "25-30"))))))</f>
        <v>5-10</v>
      </c>
      <c r="AK231" t="str">
        <f>TEXT(Table1[[#This Row],[Date_Customer]],"mmm")</f>
        <v>Feb</v>
      </c>
      <c r="AL231" t="str">
        <f>TEXT(Table1[[#This Row],[Date_Customer]],"DDDD")</f>
        <v>Sunday</v>
      </c>
      <c r="AM231">
        <f>YEAR(Table1[[#This Row],[Date_Customer]])</f>
        <v>2013</v>
      </c>
    </row>
    <row r="232" spans="1:39" x14ac:dyDescent="0.25">
      <c r="A232">
        <v>1618</v>
      </c>
      <c r="B232">
        <v>1965</v>
      </c>
      <c r="C232" t="s">
        <v>27</v>
      </c>
      <c r="D232" t="s">
        <v>34</v>
      </c>
      <c r="E232" s="2">
        <v>56046</v>
      </c>
      <c r="F232">
        <v>0</v>
      </c>
      <c r="G232">
        <v>0</v>
      </c>
      <c r="H232" s="1">
        <v>41276</v>
      </c>
      <c r="I232">
        <v>9</v>
      </c>
      <c r="J232" s="3">
        <v>577</v>
      </c>
      <c r="K232" s="3">
        <v>0</v>
      </c>
      <c r="L232" s="3">
        <v>64</v>
      </c>
      <c r="M232" s="3">
        <v>0</v>
      </c>
      <c r="N232" s="3">
        <v>0</v>
      </c>
      <c r="O232" s="3">
        <v>51</v>
      </c>
      <c r="P232" s="4">
        <v>2</v>
      </c>
      <c r="Q232" s="4">
        <v>10</v>
      </c>
      <c r="R232" s="4">
        <v>1</v>
      </c>
      <c r="S232" s="4">
        <v>8</v>
      </c>
      <c r="T232" s="4">
        <v>8</v>
      </c>
      <c r="U232">
        <v>1</v>
      </c>
      <c r="V232">
        <v>0</v>
      </c>
      <c r="W232">
        <v>0</v>
      </c>
      <c r="X232">
        <v>0</v>
      </c>
      <c r="Y232">
        <v>0</v>
      </c>
      <c r="Z232">
        <v>1</v>
      </c>
      <c r="AA232">
        <v>0</v>
      </c>
      <c r="AB232" t="s">
        <v>38</v>
      </c>
      <c r="AC232">
        <f ca="1">YEAR(TODAY())-Table1[[#This Row],[Year_Birth]]</f>
        <v>59</v>
      </c>
      <c r="AD232" t="str">
        <f ca="1">IF(Table1[[#This Row],[Age ]]&lt;=24, "18-24", IF(Table1[[#This Row],[Age ]]&lt;=34, "25-34", IF(Table1[[#This Row],[Age ]]&lt;=44, "35-44", IF(Table1[[#This Row],[Age ]]&lt;=54, "45-54", "55+"))))</f>
        <v>55+</v>
      </c>
      <c r="AE232" t="str" cm="1">
        <f t="array" ref="AE232">IF(Table1[[#This Row],[ Income ]]&lt;=20000, "0-20000", IF(Table1[[#This Row],[ Income ]]&lt;=40000, "20000-40000", IF(Table1[[#This Row],[ Income ]] &lt;=60000, "40000-60000", IF(Table1[[#This Row],[ Income ]]&lt;=80000, "60000-80000",IF(Table1[[#This Row],[ Income ]] &lt;=100000, "80000-100000", IF(Table1[[#This Row],[ Income ]] &gt;=100000, "&gt;100000",I))))))</f>
        <v>40000-60000</v>
      </c>
      <c r="AF232" t="str">
        <f>IF( Table1[[#This Row],[NumDealsPurchases]]=5, "&lt;5", IF(Table1[[#This Row],[NumDealsPurchases]]&lt;=10, "5-10", IF(Table1[[#This Row],[NumDealsPurchases]]&lt;=15, "10-15")))</f>
        <v>5-10</v>
      </c>
      <c r="AG232" t="str">
        <f>IF( Table1[[#This Row],[NumWebPurchases]]=5, "&lt;5", IF(Table1[[#This Row],[NumWebPurchases]]&lt;=10, "5-10", IF(Table1[[#This Row],[NumWebPurchases]]&lt;=15, "10-15",IF(Table1[[#This Row],[NumWebPurchases]]&lt;=20, "15-20",IF(Table1[[#This Row],[NumWebPurchases]]&lt;=25, "20-25",IF(Table1[[#This Row],[NumWebPurchases]]&lt;=30, "25-30"))))))</f>
        <v>5-10</v>
      </c>
      <c r="AH23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32" t="str">
        <f>IF( Table1[[#This Row],[NumStorePurchases]]=5, "&lt;5", IF(Table1[[#This Row],[NumStorePurchases]]&lt;=10, "5-10", IF(Table1[[#This Row],[NumStorePurchases]]&lt;=15, "10-15")))</f>
        <v>5-10</v>
      </c>
      <c r="AJ232" t="str">
        <f>IF( Table1[[#This Row],[NumWebVisitsMonth]]=5, "&lt;5", IF(Table1[[#This Row],[NumWebVisitsMonth]]&lt;=10, "5-10", IF(Table1[[#This Row],[NumWebVisitsMonth]]&lt;=15, "10-15",IF(Table1[[#This Row],[NumWebVisitsMonth]]&lt;=20, "15-20",IF(Table1[[#This Row],[NumWebVisitsMonth]]&lt;=25, "20-25",IF(Table1[[#This Row],[NumWebVisitsMonth]]&lt;=30, "25-30"))))))</f>
        <v>5-10</v>
      </c>
      <c r="AK232" t="str">
        <f>TEXT(Table1[[#This Row],[Date_Customer]],"mmm")</f>
        <v>Jan</v>
      </c>
      <c r="AL232" t="str">
        <f>TEXT(Table1[[#This Row],[Date_Customer]],"DDDD")</f>
        <v>Wednesday</v>
      </c>
      <c r="AM232">
        <f>YEAR(Table1[[#This Row],[Date_Customer]])</f>
        <v>2013</v>
      </c>
    </row>
    <row r="233" spans="1:39" x14ac:dyDescent="0.25">
      <c r="A233">
        <v>25</v>
      </c>
      <c r="B233">
        <v>1958</v>
      </c>
      <c r="C233" t="s">
        <v>27</v>
      </c>
      <c r="D233" t="s">
        <v>32</v>
      </c>
      <c r="E233" s="2">
        <v>65148</v>
      </c>
      <c r="F233">
        <v>0</v>
      </c>
      <c r="G233">
        <v>1</v>
      </c>
      <c r="H233" s="1">
        <v>41229</v>
      </c>
      <c r="I233">
        <v>9</v>
      </c>
      <c r="J233" s="3">
        <v>460</v>
      </c>
      <c r="K233" s="3">
        <v>35</v>
      </c>
      <c r="L233" s="3">
        <v>422</v>
      </c>
      <c r="M233" s="3">
        <v>33</v>
      </c>
      <c r="N233" s="3">
        <v>12</v>
      </c>
      <c r="O233" s="3">
        <v>153</v>
      </c>
      <c r="P233" s="4">
        <v>2</v>
      </c>
      <c r="Q233" s="4">
        <v>6</v>
      </c>
      <c r="R233" s="4">
        <v>6</v>
      </c>
      <c r="S233" s="4">
        <v>7</v>
      </c>
      <c r="T233" s="4">
        <v>4</v>
      </c>
      <c r="U233">
        <v>0</v>
      </c>
      <c r="V233">
        <v>0</v>
      </c>
      <c r="W233">
        <v>0</v>
      </c>
      <c r="X233">
        <v>0</v>
      </c>
      <c r="Y233">
        <v>0</v>
      </c>
      <c r="Z233">
        <v>0</v>
      </c>
      <c r="AA233">
        <v>0</v>
      </c>
      <c r="AB233" t="s">
        <v>31</v>
      </c>
      <c r="AC233">
        <f ca="1">YEAR(TODAY())-Table1[[#This Row],[Year_Birth]]</f>
        <v>66</v>
      </c>
      <c r="AD233" t="str">
        <f ca="1">IF(Table1[[#This Row],[Age ]]&lt;=24, "18-24", IF(Table1[[#This Row],[Age ]]&lt;=34, "25-34", IF(Table1[[#This Row],[Age ]]&lt;=44, "35-44", IF(Table1[[#This Row],[Age ]]&lt;=54, "45-54", "55+"))))</f>
        <v>55+</v>
      </c>
      <c r="AE233" t="str" cm="1">
        <f t="array" ref="AE233">IF(Table1[[#This Row],[ Income ]]&lt;=20000, "0-20000", IF(Table1[[#This Row],[ Income ]]&lt;=40000, "20000-40000", IF(Table1[[#This Row],[ Income ]] &lt;=60000, "40000-60000", IF(Table1[[#This Row],[ Income ]]&lt;=80000, "60000-80000",IF(Table1[[#This Row],[ Income ]] &lt;=100000, "80000-100000", IF(Table1[[#This Row],[ Income ]] &gt;=100000, "&gt;100000",I))))))</f>
        <v>60000-80000</v>
      </c>
      <c r="AF233" t="str">
        <f>IF( Table1[[#This Row],[NumDealsPurchases]]=5, "&lt;5", IF(Table1[[#This Row],[NumDealsPurchases]]&lt;=10, "5-10", IF(Table1[[#This Row],[NumDealsPurchases]]&lt;=15, "10-15")))</f>
        <v>5-10</v>
      </c>
      <c r="AG233" t="str">
        <f>IF( Table1[[#This Row],[NumWebPurchases]]=5, "&lt;5", IF(Table1[[#This Row],[NumWebPurchases]]&lt;=10, "5-10", IF(Table1[[#This Row],[NumWebPurchases]]&lt;=15, "10-15",IF(Table1[[#This Row],[NumWebPurchases]]&lt;=20, "15-20",IF(Table1[[#This Row],[NumWebPurchases]]&lt;=25, "20-25",IF(Table1[[#This Row],[NumWebPurchases]]&lt;=30, "25-30"))))))</f>
        <v>5-10</v>
      </c>
      <c r="AH23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33" t="str">
        <f>IF( Table1[[#This Row],[NumStorePurchases]]=5, "&lt;5", IF(Table1[[#This Row],[NumStorePurchases]]&lt;=10, "5-10", IF(Table1[[#This Row],[NumStorePurchases]]&lt;=15, "10-15")))</f>
        <v>5-10</v>
      </c>
      <c r="AJ233" t="str">
        <f>IF( Table1[[#This Row],[NumWebVisitsMonth]]=5, "&lt;5", IF(Table1[[#This Row],[NumWebVisitsMonth]]&lt;=10, "5-10", IF(Table1[[#This Row],[NumWebVisitsMonth]]&lt;=15, "10-15",IF(Table1[[#This Row],[NumWebVisitsMonth]]&lt;=20, "15-20",IF(Table1[[#This Row],[NumWebVisitsMonth]]&lt;=25, "20-25",IF(Table1[[#This Row],[NumWebVisitsMonth]]&lt;=30, "25-30"))))))</f>
        <v>5-10</v>
      </c>
      <c r="AK233" t="str">
        <f>TEXT(Table1[[#This Row],[Date_Customer]],"mmm")</f>
        <v>Nov</v>
      </c>
      <c r="AL233" t="str">
        <f>TEXT(Table1[[#This Row],[Date_Customer]],"DDDD")</f>
        <v>Friday</v>
      </c>
      <c r="AM233">
        <f>YEAR(Table1[[#This Row],[Date_Customer]])</f>
        <v>2012</v>
      </c>
    </row>
    <row r="234" spans="1:39" x14ac:dyDescent="0.25">
      <c r="A234">
        <v>3277</v>
      </c>
      <c r="B234">
        <v>1955</v>
      </c>
      <c r="C234" t="s">
        <v>27</v>
      </c>
      <c r="D234" t="s">
        <v>28</v>
      </c>
      <c r="E234" s="2">
        <v>49431</v>
      </c>
      <c r="F234">
        <v>0</v>
      </c>
      <c r="G234">
        <v>1</v>
      </c>
      <c r="H234" s="1">
        <v>41124</v>
      </c>
      <c r="I234">
        <v>9</v>
      </c>
      <c r="J234" s="3">
        <v>219</v>
      </c>
      <c r="K234" s="3">
        <v>3</v>
      </c>
      <c r="L234" s="3">
        <v>100</v>
      </c>
      <c r="M234" s="3">
        <v>26</v>
      </c>
      <c r="N234" s="3">
        <v>0</v>
      </c>
      <c r="O234" s="3">
        <v>17</v>
      </c>
      <c r="P234" s="4">
        <v>2</v>
      </c>
      <c r="Q234" s="4">
        <v>7</v>
      </c>
      <c r="R234" s="4">
        <v>1</v>
      </c>
      <c r="S234" s="4">
        <v>5</v>
      </c>
      <c r="T234" s="4">
        <v>8</v>
      </c>
      <c r="U234">
        <v>0</v>
      </c>
      <c r="V234">
        <v>0</v>
      </c>
      <c r="W234">
        <v>0</v>
      </c>
      <c r="X234">
        <v>0</v>
      </c>
      <c r="Y234">
        <v>0</v>
      </c>
      <c r="Z234">
        <v>0</v>
      </c>
      <c r="AA234">
        <v>0</v>
      </c>
      <c r="AB234" t="s">
        <v>29</v>
      </c>
      <c r="AC234">
        <f ca="1">YEAR(TODAY())-Table1[[#This Row],[Year_Birth]]</f>
        <v>69</v>
      </c>
      <c r="AD234" t="str">
        <f ca="1">IF(Table1[[#This Row],[Age ]]&lt;=24, "18-24", IF(Table1[[#This Row],[Age ]]&lt;=34, "25-34", IF(Table1[[#This Row],[Age ]]&lt;=44, "35-44", IF(Table1[[#This Row],[Age ]]&lt;=54, "45-54", "55+"))))</f>
        <v>55+</v>
      </c>
      <c r="AE234" t="str" cm="1">
        <f t="array" ref="AE234">IF(Table1[[#This Row],[ Income ]]&lt;=20000, "0-20000", IF(Table1[[#This Row],[ Income ]]&lt;=40000, "20000-40000", IF(Table1[[#This Row],[ Income ]] &lt;=60000, "40000-60000", IF(Table1[[#This Row],[ Income ]]&lt;=80000, "60000-80000",IF(Table1[[#This Row],[ Income ]] &lt;=100000, "80000-100000", IF(Table1[[#This Row],[ Income ]] &gt;=100000, "&gt;100000",I))))))</f>
        <v>40000-60000</v>
      </c>
      <c r="AF234" t="str">
        <f>IF( Table1[[#This Row],[NumDealsPurchases]]=5, "&lt;5", IF(Table1[[#This Row],[NumDealsPurchases]]&lt;=10, "5-10", IF(Table1[[#This Row],[NumDealsPurchases]]&lt;=15, "10-15")))</f>
        <v>5-10</v>
      </c>
      <c r="AG234" t="str">
        <f>IF( Table1[[#This Row],[NumWebPurchases]]=5, "&lt;5", IF(Table1[[#This Row],[NumWebPurchases]]&lt;=10, "5-10", IF(Table1[[#This Row],[NumWebPurchases]]&lt;=15, "10-15",IF(Table1[[#This Row],[NumWebPurchases]]&lt;=20, "15-20",IF(Table1[[#This Row],[NumWebPurchases]]&lt;=25, "20-25",IF(Table1[[#This Row],[NumWebPurchases]]&lt;=30, "25-30"))))))</f>
        <v>5-10</v>
      </c>
      <c r="AH23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34" t="str">
        <f>IF( Table1[[#This Row],[NumStorePurchases]]=5, "&lt;5", IF(Table1[[#This Row],[NumStorePurchases]]&lt;=10, "5-10", IF(Table1[[#This Row],[NumStorePurchases]]&lt;=15, "10-15")))</f>
        <v>&lt;5</v>
      </c>
      <c r="AJ234" t="str">
        <f>IF( Table1[[#This Row],[NumWebVisitsMonth]]=5, "&lt;5", IF(Table1[[#This Row],[NumWebVisitsMonth]]&lt;=10, "5-10", IF(Table1[[#This Row],[NumWebVisitsMonth]]&lt;=15, "10-15",IF(Table1[[#This Row],[NumWebVisitsMonth]]&lt;=20, "15-20",IF(Table1[[#This Row],[NumWebVisitsMonth]]&lt;=25, "20-25",IF(Table1[[#This Row],[NumWebVisitsMonth]]&lt;=30, "25-30"))))))</f>
        <v>5-10</v>
      </c>
      <c r="AK234" t="str">
        <f>TEXT(Table1[[#This Row],[Date_Customer]],"mmm")</f>
        <v>Aug</v>
      </c>
      <c r="AL234" t="str">
        <f>TEXT(Table1[[#This Row],[Date_Customer]],"DDDD")</f>
        <v>Friday</v>
      </c>
      <c r="AM234">
        <f>YEAR(Table1[[#This Row],[Date_Customer]])</f>
        <v>2012</v>
      </c>
    </row>
    <row r="235" spans="1:39" x14ac:dyDescent="0.25">
      <c r="A235">
        <v>8566</v>
      </c>
      <c r="B235">
        <v>1961</v>
      </c>
      <c r="C235" t="s">
        <v>36</v>
      </c>
      <c r="D235" t="s">
        <v>34</v>
      </c>
      <c r="E235" s="2">
        <v>32583</v>
      </c>
      <c r="F235">
        <v>1</v>
      </c>
      <c r="G235">
        <v>1</v>
      </c>
      <c r="H235" s="1">
        <v>41805</v>
      </c>
      <c r="I235">
        <v>10</v>
      </c>
      <c r="J235" s="3">
        <v>5</v>
      </c>
      <c r="K235" s="3">
        <v>0</v>
      </c>
      <c r="L235" s="3">
        <v>3</v>
      </c>
      <c r="M235" s="3">
        <v>0</v>
      </c>
      <c r="N235" s="3">
        <v>0</v>
      </c>
      <c r="O235" s="3">
        <v>1</v>
      </c>
      <c r="P235" s="4">
        <v>1</v>
      </c>
      <c r="Q235" s="4">
        <v>1</v>
      </c>
      <c r="R235" s="4">
        <v>0</v>
      </c>
      <c r="S235" s="4">
        <v>2</v>
      </c>
      <c r="T235" s="4">
        <v>7</v>
      </c>
      <c r="U235">
        <v>0</v>
      </c>
      <c r="V235">
        <v>0</v>
      </c>
      <c r="W235">
        <v>0</v>
      </c>
      <c r="X235">
        <v>0</v>
      </c>
      <c r="Y235">
        <v>0</v>
      </c>
      <c r="Z235">
        <v>0</v>
      </c>
      <c r="AA235">
        <v>0</v>
      </c>
      <c r="AB235" t="s">
        <v>29</v>
      </c>
      <c r="AC235">
        <f ca="1">YEAR(TODAY())-Table1[[#This Row],[Year_Birth]]</f>
        <v>63</v>
      </c>
      <c r="AD235" t="str">
        <f ca="1">IF(Table1[[#This Row],[Age ]]&lt;=24, "18-24", IF(Table1[[#This Row],[Age ]]&lt;=34, "25-34", IF(Table1[[#This Row],[Age ]]&lt;=44, "35-44", IF(Table1[[#This Row],[Age ]]&lt;=54, "45-54", "55+"))))</f>
        <v>55+</v>
      </c>
      <c r="AE235" t="str" cm="1">
        <f t="array" ref="AE235">IF(Table1[[#This Row],[ Income ]]&lt;=20000, "0-20000", IF(Table1[[#This Row],[ Income ]]&lt;=40000, "20000-40000", IF(Table1[[#This Row],[ Income ]] &lt;=60000, "40000-60000", IF(Table1[[#This Row],[ Income ]]&lt;=80000, "60000-80000",IF(Table1[[#This Row],[ Income ]] &lt;=100000, "80000-100000", IF(Table1[[#This Row],[ Income ]] &gt;=100000, "&gt;100000",I))))))</f>
        <v>20000-40000</v>
      </c>
      <c r="AF235" t="str">
        <f>IF( Table1[[#This Row],[NumDealsPurchases]]=5, "&lt;5", IF(Table1[[#This Row],[NumDealsPurchases]]&lt;=10, "5-10", IF(Table1[[#This Row],[NumDealsPurchases]]&lt;=15, "10-15")))</f>
        <v>5-10</v>
      </c>
      <c r="AG235" t="str">
        <f>IF( Table1[[#This Row],[NumWebPurchases]]=5, "&lt;5", IF(Table1[[#This Row],[NumWebPurchases]]&lt;=10, "5-10", IF(Table1[[#This Row],[NumWebPurchases]]&lt;=15, "10-15",IF(Table1[[#This Row],[NumWebPurchases]]&lt;=20, "15-20",IF(Table1[[#This Row],[NumWebPurchases]]&lt;=25, "20-25",IF(Table1[[#This Row],[NumWebPurchases]]&lt;=30, "25-30"))))))</f>
        <v>5-10</v>
      </c>
      <c r="AH23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35" t="str">
        <f>IF( Table1[[#This Row],[NumStorePurchases]]=5, "&lt;5", IF(Table1[[#This Row],[NumStorePurchases]]&lt;=10, "5-10", IF(Table1[[#This Row],[NumStorePurchases]]&lt;=15, "10-15")))</f>
        <v>5-10</v>
      </c>
      <c r="AJ235" t="str">
        <f>IF( Table1[[#This Row],[NumWebVisitsMonth]]=5, "&lt;5", IF(Table1[[#This Row],[NumWebVisitsMonth]]&lt;=10, "5-10", IF(Table1[[#This Row],[NumWebVisitsMonth]]&lt;=15, "10-15",IF(Table1[[#This Row],[NumWebVisitsMonth]]&lt;=20, "15-20",IF(Table1[[#This Row],[NumWebVisitsMonth]]&lt;=25, "20-25",IF(Table1[[#This Row],[NumWebVisitsMonth]]&lt;=30, "25-30"))))))</f>
        <v>5-10</v>
      </c>
      <c r="AK235" t="str">
        <f>TEXT(Table1[[#This Row],[Date_Customer]],"mmm")</f>
        <v>Jun</v>
      </c>
      <c r="AL235" t="str">
        <f>TEXT(Table1[[#This Row],[Date_Customer]],"DDDD")</f>
        <v>Sunday</v>
      </c>
      <c r="AM235">
        <f>YEAR(Table1[[#This Row],[Date_Customer]])</f>
        <v>2014</v>
      </c>
    </row>
    <row r="236" spans="1:39" x14ac:dyDescent="0.25">
      <c r="A236">
        <v>2634</v>
      </c>
      <c r="B236">
        <v>1979</v>
      </c>
      <c r="C236" t="s">
        <v>40</v>
      </c>
      <c r="D236" t="s">
        <v>30</v>
      </c>
      <c r="E236" s="2">
        <v>16653</v>
      </c>
      <c r="F236">
        <v>1</v>
      </c>
      <c r="G236">
        <v>0</v>
      </c>
      <c r="H236" s="1">
        <v>41747</v>
      </c>
      <c r="I236">
        <v>10</v>
      </c>
      <c r="J236" s="3">
        <v>5</v>
      </c>
      <c r="K236" s="3">
        <v>7</v>
      </c>
      <c r="L236" s="3">
        <v>31</v>
      </c>
      <c r="M236" s="3">
        <v>15</v>
      </c>
      <c r="N236" s="3">
        <v>4</v>
      </c>
      <c r="O236" s="3">
        <v>7</v>
      </c>
      <c r="P236" s="4">
        <v>3</v>
      </c>
      <c r="Q236" s="4">
        <v>2</v>
      </c>
      <c r="R236" s="4">
        <v>1</v>
      </c>
      <c r="S236" s="4">
        <v>3</v>
      </c>
      <c r="T236" s="4">
        <v>6</v>
      </c>
      <c r="U236">
        <v>0</v>
      </c>
      <c r="V236">
        <v>0</v>
      </c>
      <c r="W236">
        <v>0</v>
      </c>
      <c r="X236">
        <v>0</v>
      </c>
      <c r="Y236">
        <v>0</v>
      </c>
      <c r="Z236">
        <v>1</v>
      </c>
      <c r="AA236">
        <v>0</v>
      </c>
      <c r="AB236" t="s">
        <v>29</v>
      </c>
      <c r="AC236">
        <f ca="1">YEAR(TODAY())-Table1[[#This Row],[Year_Birth]]</f>
        <v>45</v>
      </c>
      <c r="AD236" t="str">
        <f ca="1">IF(Table1[[#This Row],[Age ]]&lt;=24, "18-24", IF(Table1[[#This Row],[Age ]]&lt;=34, "25-34", IF(Table1[[#This Row],[Age ]]&lt;=44, "35-44", IF(Table1[[#This Row],[Age ]]&lt;=54, "45-54", "55+"))))</f>
        <v>45-54</v>
      </c>
      <c r="AE236" t="str" cm="1">
        <f t="array" ref="AE236">IF(Table1[[#This Row],[ Income ]]&lt;=20000, "0-20000", IF(Table1[[#This Row],[ Income ]]&lt;=40000, "20000-40000", IF(Table1[[#This Row],[ Income ]] &lt;=60000, "40000-60000", IF(Table1[[#This Row],[ Income ]]&lt;=80000, "60000-80000",IF(Table1[[#This Row],[ Income ]] &lt;=100000, "80000-100000", IF(Table1[[#This Row],[ Income ]] &gt;=100000, "&gt;100000",I))))))</f>
        <v>0-20000</v>
      </c>
      <c r="AF236" t="str">
        <f>IF( Table1[[#This Row],[NumDealsPurchases]]=5, "&lt;5", IF(Table1[[#This Row],[NumDealsPurchases]]&lt;=10, "5-10", IF(Table1[[#This Row],[NumDealsPurchases]]&lt;=15, "10-15")))</f>
        <v>5-10</v>
      </c>
      <c r="AG236" t="str">
        <f>IF( Table1[[#This Row],[NumWebPurchases]]=5, "&lt;5", IF(Table1[[#This Row],[NumWebPurchases]]&lt;=10, "5-10", IF(Table1[[#This Row],[NumWebPurchases]]&lt;=15, "10-15",IF(Table1[[#This Row],[NumWebPurchases]]&lt;=20, "15-20",IF(Table1[[#This Row],[NumWebPurchases]]&lt;=25, "20-25",IF(Table1[[#This Row],[NumWebPurchases]]&lt;=30, "25-30"))))))</f>
        <v>5-10</v>
      </c>
      <c r="AH23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36" t="str">
        <f>IF( Table1[[#This Row],[NumStorePurchases]]=5, "&lt;5", IF(Table1[[#This Row],[NumStorePurchases]]&lt;=10, "5-10", IF(Table1[[#This Row],[NumStorePurchases]]&lt;=15, "10-15")))</f>
        <v>5-10</v>
      </c>
      <c r="AJ236" t="str">
        <f>IF( Table1[[#This Row],[NumWebVisitsMonth]]=5, "&lt;5", IF(Table1[[#This Row],[NumWebVisitsMonth]]&lt;=10, "5-10", IF(Table1[[#This Row],[NumWebVisitsMonth]]&lt;=15, "10-15",IF(Table1[[#This Row],[NumWebVisitsMonth]]&lt;=20, "15-20",IF(Table1[[#This Row],[NumWebVisitsMonth]]&lt;=25, "20-25",IF(Table1[[#This Row],[NumWebVisitsMonth]]&lt;=30, "25-30"))))))</f>
        <v>5-10</v>
      </c>
      <c r="AK236" t="str">
        <f>TEXT(Table1[[#This Row],[Date_Customer]],"mmm")</f>
        <v>Apr</v>
      </c>
      <c r="AL236" t="str">
        <f>TEXT(Table1[[#This Row],[Date_Customer]],"DDDD")</f>
        <v>Friday</v>
      </c>
      <c r="AM236">
        <f>YEAR(Table1[[#This Row],[Date_Customer]])</f>
        <v>2014</v>
      </c>
    </row>
    <row r="237" spans="1:39" x14ac:dyDescent="0.25">
      <c r="A237">
        <v>8036</v>
      </c>
      <c r="B237">
        <v>1971</v>
      </c>
      <c r="C237" t="s">
        <v>37</v>
      </c>
      <c r="D237" t="s">
        <v>34</v>
      </c>
      <c r="E237" s="2">
        <v>26850</v>
      </c>
      <c r="F237">
        <v>1</v>
      </c>
      <c r="G237">
        <v>1</v>
      </c>
      <c r="H237" s="1">
        <v>41747</v>
      </c>
      <c r="I237">
        <v>10</v>
      </c>
      <c r="J237" s="3">
        <v>31</v>
      </c>
      <c r="K237" s="3">
        <v>1</v>
      </c>
      <c r="L237" s="3">
        <v>13</v>
      </c>
      <c r="M237" s="3">
        <v>7</v>
      </c>
      <c r="N237" s="3">
        <v>2</v>
      </c>
      <c r="O237" s="3">
        <v>9</v>
      </c>
      <c r="P237" s="4">
        <v>4</v>
      </c>
      <c r="Q237" s="4">
        <v>2</v>
      </c>
      <c r="R237" s="4">
        <v>1</v>
      </c>
      <c r="S237" s="4">
        <v>4</v>
      </c>
      <c r="T237" s="4">
        <v>4</v>
      </c>
      <c r="U237">
        <v>0</v>
      </c>
      <c r="V237">
        <v>0</v>
      </c>
      <c r="W237">
        <v>0</v>
      </c>
      <c r="X237">
        <v>0</v>
      </c>
      <c r="Y237">
        <v>0</v>
      </c>
      <c r="Z237">
        <v>0</v>
      </c>
      <c r="AA237">
        <v>0</v>
      </c>
      <c r="AB237" t="s">
        <v>29</v>
      </c>
      <c r="AC237">
        <f ca="1">YEAR(TODAY())-Table1[[#This Row],[Year_Birth]]</f>
        <v>53</v>
      </c>
      <c r="AD237" t="str">
        <f ca="1">IF(Table1[[#This Row],[Age ]]&lt;=24, "18-24", IF(Table1[[#This Row],[Age ]]&lt;=34, "25-34", IF(Table1[[#This Row],[Age ]]&lt;=44, "35-44", IF(Table1[[#This Row],[Age ]]&lt;=54, "45-54", "55+"))))</f>
        <v>45-54</v>
      </c>
      <c r="AE237" t="str" cm="1">
        <f t="array" ref="AE237">IF(Table1[[#This Row],[ Income ]]&lt;=20000, "0-20000", IF(Table1[[#This Row],[ Income ]]&lt;=40000, "20000-40000", IF(Table1[[#This Row],[ Income ]] &lt;=60000, "40000-60000", IF(Table1[[#This Row],[ Income ]]&lt;=80000, "60000-80000",IF(Table1[[#This Row],[ Income ]] &lt;=100000, "80000-100000", IF(Table1[[#This Row],[ Income ]] &gt;=100000, "&gt;100000",I))))))</f>
        <v>20000-40000</v>
      </c>
      <c r="AF237" t="str">
        <f>IF( Table1[[#This Row],[NumDealsPurchases]]=5, "&lt;5", IF(Table1[[#This Row],[NumDealsPurchases]]&lt;=10, "5-10", IF(Table1[[#This Row],[NumDealsPurchases]]&lt;=15, "10-15")))</f>
        <v>5-10</v>
      </c>
      <c r="AG237" t="str">
        <f>IF( Table1[[#This Row],[NumWebPurchases]]=5, "&lt;5", IF(Table1[[#This Row],[NumWebPurchases]]&lt;=10, "5-10", IF(Table1[[#This Row],[NumWebPurchases]]&lt;=15, "10-15",IF(Table1[[#This Row],[NumWebPurchases]]&lt;=20, "15-20",IF(Table1[[#This Row],[NumWebPurchases]]&lt;=25, "20-25",IF(Table1[[#This Row],[NumWebPurchases]]&lt;=30, "25-30"))))))</f>
        <v>5-10</v>
      </c>
      <c r="AH23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37" t="str">
        <f>IF( Table1[[#This Row],[NumStorePurchases]]=5, "&lt;5", IF(Table1[[#This Row],[NumStorePurchases]]&lt;=10, "5-10", IF(Table1[[#This Row],[NumStorePurchases]]&lt;=15, "10-15")))</f>
        <v>5-10</v>
      </c>
      <c r="AJ237" t="str">
        <f>IF( Table1[[#This Row],[NumWebVisitsMonth]]=5, "&lt;5", IF(Table1[[#This Row],[NumWebVisitsMonth]]&lt;=10, "5-10", IF(Table1[[#This Row],[NumWebVisitsMonth]]&lt;=15, "10-15",IF(Table1[[#This Row],[NumWebVisitsMonth]]&lt;=20, "15-20",IF(Table1[[#This Row],[NumWebVisitsMonth]]&lt;=25, "20-25",IF(Table1[[#This Row],[NumWebVisitsMonth]]&lt;=30, "25-30"))))))</f>
        <v>5-10</v>
      </c>
      <c r="AK237" t="str">
        <f>TEXT(Table1[[#This Row],[Date_Customer]],"mmm")</f>
        <v>Apr</v>
      </c>
      <c r="AL237" t="str">
        <f>TEXT(Table1[[#This Row],[Date_Customer]],"DDDD")</f>
        <v>Friday</v>
      </c>
      <c r="AM237">
        <f>YEAR(Table1[[#This Row],[Date_Customer]])</f>
        <v>2014</v>
      </c>
    </row>
    <row r="238" spans="1:39" x14ac:dyDescent="0.25">
      <c r="A238">
        <v>8159</v>
      </c>
      <c r="B238">
        <v>1968</v>
      </c>
      <c r="C238" t="s">
        <v>27</v>
      </c>
      <c r="D238" t="s">
        <v>32</v>
      </c>
      <c r="E238" s="2">
        <v>51287</v>
      </c>
      <c r="F238">
        <v>1</v>
      </c>
      <c r="G238">
        <v>1</v>
      </c>
      <c r="H238" s="1">
        <v>41730</v>
      </c>
      <c r="I238">
        <v>10</v>
      </c>
      <c r="J238" s="3">
        <v>117</v>
      </c>
      <c r="K238" s="3">
        <v>0</v>
      </c>
      <c r="L238" s="3">
        <v>22</v>
      </c>
      <c r="M238" s="3">
        <v>13</v>
      </c>
      <c r="N238" s="3">
        <v>0</v>
      </c>
      <c r="O238" s="3">
        <v>30</v>
      </c>
      <c r="P238" s="4">
        <v>3</v>
      </c>
      <c r="Q238" s="4">
        <v>4</v>
      </c>
      <c r="R238" s="4">
        <v>1</v>
      </c>
      <c r="S238" s="4">
        <v>3</v>
      </c>
      <c r="T238" s="4">
        <v>7</v>
      </c>
      <c r="U238">
        <v>0</v>
      </c>
      <c r="V238">
        <v>0</v>
      </c>
      <c r="W238">
        <v>0</v>
      </c>
      <c r="X238">
        <v>0</v>
      </c>
      <c r="Y238">
        <v>0</v>
      </c>
      <c r="Z238">
        <v>0</v>
      </c>
      <c r="AA238">
        <v>0</v>
      </c>
      <c r="AB238" t="s">
        <v>29</v>
      </c>
      <c r="AC238">
        <f ca="1">YEAR(TODAY())-Table1[[#This Row],[Year_Birth]]</f>
        <v>56</v>
      </c>
      <c r="AD238" t="str">
        <f ca="1">IF(Table1[[#This Row],[Age ]]&lt;=24, "18-24", IF(Table1[[#This Row],[Age ]]&lt;=34, "25-34", IF(Table1[[#This Row],[Age ]]&lt;=44, "35-44", IF(Table1[[#This Row],[Age ]]&lt;=54, "45-54", "55+"))))</f>
        <v>55+</v>
      </c>
      <c r="AE238" t="str" cm="1">
        <f t="array" ref="AE238">IF(Table1[[#This Row],[ Income ]]&lt;=20000, "0-20000", IF(Table1[[#This Row],[ Income ]]&lt;=40000, "20000-40000", IF(Table1[[#This Row],[ Income ]] &lt;=60000, "40000-60000", IF(Table1[[#This Row],[ Income ]]&lt;=80000, "60000-80000",IF(Table1[[#This Row],[ Income ]] &lt;=100000, "80000-100000", IF(Table1[[#This Row],[ Income ]] &gt;=100000, "&gt;100000",I))))))</f>
        <v>40000-60000</v>
      </c>
      <c r="AF238" t="str">
        <f>IF( Table1[[#This Row],[NumDealsPurchases]]=5, "&lt;5", IF(Table1[[#This Row],[NumDealsPurchases]]&lt;=10, "5-10", IF(Table1[[#This Row],[NumDealsPurchases]]&lt;=15, "10-15")))</f>
        <v>5-10</v>
      </c>
      <c r="AG238" t="str">
        <f>IF( Table1[[#This Row],[NumWebPurchases]]=5, "&lt;5", IF(Table1[[#This Row],[NumWebPurchases]]&lt;=10, "5-10", IF(Table1[[#This Row],[NumWebPurchases]]&lt;=15, "10-15",IF(Table1[[#This Row],[NumWebPurchases]]&lt;=20, "15-20",IF(Table1[[#This Row],[NumWebPurchases]]&lt;=25, "20-25",IF(Table1[[#This Row],[NumWebPurchases]]&lt;=30, "25-30"))))))</f>
        <v>5-10</v>
      </c>
      <c r="AH23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38" t="str">
        <f>IF( Table1[[#This Row],[NumStorePurchases]]=5, "&lt;5", IF(Table1[[#This Row],[NumStorePurchases]]&lt;=10, "5-10", IF(Table1[[#This Row],[NumStorePurchases]]&lt;=15, "10-15")))</f>
        <v>5-10</v>
      </c>
      <c r="AJ238" t="str">
        <f>IF( Table1[[#This Row],[NumWebVisitsMonth]]=5, "&lt;5", IF(Table1[[#This Row],[NumWebVisitsMonth]]&lt;=10, "5-10", IF(Table1[[#This Row],[NumWebVisitsMonth]]&lt;=15, "10-15",IF(Table1[[#This Row],[NumWebVisitsMonth]]&lt;=20, "15-20",IF(Table1[[#This Row],[NumWebVisitsMonth]]&lt;=25, "20-25",IF(Table1[[#This Row],[NumWebVisitsMonth]]&lt;=30, "25-30"))))))</f>
        <v>5-10</v>
      </c>
      <c r="AK238" t="str">
        <f>TEXT(Table1[[#This Row],[Date_Customer]],"mmm")</f>
        <v>Apr</v>
      </c>
      <c r="AL238" t="str">
        <f>TEXT(Table1[[#This Row],[Date_Customer]],"DDDD")</f>
        <v>Tuesday</v>
      </c>
      <c r="AM238">
        <f>YEAR(Table1[[#This Row],[Date_Customer]])</f>
        <v>2014</v>
      </c>
    </row>
    <row r="239" spans="1:39" x14ac:dyDescent="0.25">
      <c r="A239">
        <v>7628</v>
      </c>
      <c r="B239">
        <v>1973</v>
      </c>
      <c r="C239" t="s">
        <v>37</v>
      </c>
      <c r="D239" t="s">
        <v>32</v>
      </c>
      <c r="E239" s="2">
        <v>43050</v>
      </c>
      <c r="F239">
        <v>1</v>
      </c>
      <c r="G239">
        <v>0</v>
      </c>
      <c r="H239" s="1">
        <v>41716</v>
      </c>
      <c r="I239">
        <v>10</v>
      </c>
      <c r="J239" s="3">
        <v>30</v>
      </c>
      <c r="K239" s="3">
        <v>5</v>
      </c>
      <c r="L239" s="3">
        <v>24</v>
      </c>
      <c r="M239" s="3">
        <v>6</v>
      </c>
      <c r="N239" s="3">
        <v>3</v>
      </c>
      <c r="O239" s="3">
        <v>8</v>
      </c>
      <c r="P239" s="4">
        <v>2</v>
      </c>
      <c r="Q239" s="4">
        <v>2</v>
      </c>
      <c r="R239" s="4">
        <v>0</v>
      </c>
      <c r="S239" s="4">
        <v>4</v>
      </c>
      <c r="T239" s="4">
        <v>5</v>
      </c>
      <c r="U239">
        <v>0</v>
      </c>
      <c r="V239">
        <v>0</v>
      </c>
      <c r="W239">
        <v>0</v>
      </c>
      <c r="X239">
        <v>0</v>
      </c>
      <c r="Y239">
        <v>0</v>
      </c>
      <c r="Z239">
        <v>0</v>
      </c>
      <c r="AA239">
        <v>0</v>
      </c>
      <c r="AB239" t="s">
        <v>29</v>
      </c>
      <c r="AC239">
        <f ca="1">YEAR(TODAY())-Table1[[#This Row],[Year_Birth]]</f>
        <v>51</v>
      </c>
      <c r="AD239" t="str">
        <f ca="1">IF(Table1[[#This Row],[Age ]]&lt;=24, "18-24", IF(Table1[[#This Row],[Age ]]&lt;=34, "25-34", IF(Table1[[#This Row],[Age ]]&lt;=44, "35-44", IF(Table1[[#This Row],[Age ]]&lt;=54, "45-54", "55+"))))</f>
        <v>45-54</v>
      </c>
      <c r="AE239" t="str" cm="1">
        <f t="array" ref="AE239">IF(Table1[[#This Row],[ Income ]]&lt;=20000, "0-20000", IF(Table1[[#This Row],[ Income ]]&lt;=40000, "20000-40000", IF(Table1[[#This Row],[ Income ]] &lt;=60000, "40000-60000", IF(Table1[[#This Row],[ Income ]]&lt;=80000, "60000-80000",IF(Table1[[#This Row],[ Income ]] &lt;=100000, "80000-100000", IF(Table1[[#This Row],[ Income ]] &gt;=100000, "&gt;100000",I))))))</f>
        <v>40000-60000</v>
      </c>
      <c r="AF239" t="str">
        <f>IF( Table1[[#This Row],[NumDealsPurchases]]=5, "&lt;5", IF(Table1[[#This Row],[NumDealsPurchases]]&lt;=10, "5-10", IF(Table1[[#This Row],[NumDealsPurchases]]&lt;=15, "10-15")))</f>
        <v>5-10</v>
      </c>
      <c r="AG239" t="str">
        <f>IF( Table1[[#This Row],[NumWebPurchases]]=5, "&lt;5", IF(Table1[[#This Row],[NumWebPurchases]]&lt;=10, "5-10", IF(Table1[[#This Row],[NumWebPurchases]]&lt;=15, "10-15",IF(Table1[[#This Row],[NumWebPurchases]]&lt;=20, "15-20",IF(Table1[[#This Row],[NumWebPurchases]]&lt;=25, "20-25",IF(Table1[[#This Row],[NumWebPurchases]]&lt;=30, "25-30"))))))</f>
        <v>5-10</v>
      </c>
      <c r="AH23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39" t="str">
        <f>IF( Table1[[#This Row],[NumStorePurchases]]=5, "&lt;5", IF(Table1[[#This Row],[NumStorePurchases]]&lt;=10, "5-10", IF(Table1[[#This Row],[NumStorePurchases]]&lt;=15, "10-15")))</f>
        <v>5-10</v>
      </c>
      <c r="AJ239" t="str">
        <f>IF( Table1[[#This Row],[NumWebVisitsMonth]]=5, "&lt;5", IF(Table1[[#This Row],[NumWebVisitsMonth]]&lt;=10, "5-10", IF(Table1[[#This Row],[NumWebVisitsMonth]]&lt;=15, "10-15",IF(Table1[[#This Row],[NumWebVisitsMonth]]&lt;=20, "15-20",IF(Table1[[#This Row],[NumWebVisitsMonth]]&lt;=25, "20-25",IF(Table1[[#This Row],[NumWebVisitsMonth]]&lt;=30, "25-30"))))))</f>
        <v>&lt;5</v>
      </c>
      <c r="AK239" t="str">
        <f>TEXT(Table1[[#This Row],[Date_Customer]],"mmm")</f>
        <v>Mar</v>
      </c>
      <c r="AL239" t="str">
        <f>TEXT(Table1[[#This Row],[Date_Customer]],"DDDD")</f>
        <v>Tuesday</v>
      </c>
      <c r="AM239">
        <f>YEAR(Table1[[#This Row],[Date_Customer]])</f>
        <v>2014</v>
      </c>
    </row>
    <row r="240" spans="1:39" x14ac:dyDescent="0.25">
      <c r="A240">
        <v>9597</v>
      </c>
      <c r="B240">
        <v>1969</v>
      </c>
      <c r="C240" t="s">
        <v>27</v>
      </c>
      <c r="D240" t="s">
        <v>32</v>
      </c>
      <c r="E240" s="2">
        <v>73448</v>
      </c>
      <c r="F240">
        <v>0</v>
      </c>
      <c r="G240">
        <v>0</v>
      </c>
      <c r="H240" s="1">
        <v>41680</v>
      </c>
      <c r="I240">
        <v>10</v>
      </c>
      <c r="J240" s="3">
        <v>236</v>
      </c>
      <c r="K240" s="3">
        <v>106</v>
      </c>
      <c r="L240" s="3">
        <v>189</v>
      </c>
      <c r="M240" s="3">
        <v>23</v>
      </c>
      <c r="N240" s="3">
        <v>41</v>
      </c>
      <c r="O240" s="3">
        <v>130</v>
      </c>
      <c r="P240" s="4">
        <v>1</v>
      </c>
      <c r="Q240" s="4">
        <v>7</v>
      </c>
      <c r="R240" s="4">
        <v>2</v>
      </c>
      <c r="S240" s="4">
        <v>9</v>
      </c>
      <c r="T240" s="4">
        <v>4</v>
      </c>
      <c r="U240">
        <v>0</v>
      </c>
      <c r="V240">
        <v>0</v>
      </c>
      <c r="W240">
        <v>0</v>
      </c>
      <c r="X240">
        <v>0</v>
      </c>
      <c r="Y240">
        <v>0</v>
      </c>
      <c r="Z240">
        <v>0</v>
      </c>
      <c r="AA240">
        <v>0</v>
      </c>
      <c r="AB240" t="s">
        <v>31</v>
      </c>
      <c r="AC240">
        <f ca="1">YEAR(TODAY())-Table1[[#This Row],[Year_Birth]]</f>
        <v>55</v>
      </c>
      <c r="AD240" t="str">
        <f ca="1">IF(Table1[[#This Row],[Age ]]&lt;=24, "18-24", IF(Table1[[#This Row],[Age ]]&lt;=34, "25-34", IF(Table1[[#This Row],[Age ]]&lt;=44, "35-44", IF(Table1[[#This Row],[Age ]]&lt;=54, "45-54", "55+"))))</f>
        <v>55+</v>
      </c>
      <c r="AE240" t="str" cm="1">
        <f t="array" ref="AE240">IF(Table1[[#This Row],[ Income ]]&lt;=20000, "0-20000", IF(Table1[[#This Row],[ Income ]]&lt;=40000, "20000-40000", IF(Table1[[#This Row],[ Income ]] &lt;=60000, "40000-60000", IF(Table1[[#This Row],[ Income ]]&lt;=80000, "60000-80000",IF(Table1[[#This Row],[ Income ]] &lt;=100000, "80000-100000", IF(Table1[[#This Row],[ Income ]] &gt;=100000, "&gt;100000",I))))))</f>
        <v>60000-80000</v>
      </c>
      <c r="AF240" t="str">
        <f>IF( Table1[[#This Row],[NumDealsPurchases]]=5, "&lt;5", IF(Table1[[#This Row],[NumDealsPurchases]]&lt;=10, "5-10", IF(Table1[[#This Row],[NumDealsPurchases]]&lt;=15, "10-15")))</f>
        <v>5-10</v>
      </c>
      <c r="AG240" t="str">
        <f>IF( Table1[[#This Row],[NumWebPurchases]]=5, "&lt;5", IF(Table1[[#This Row],[NumWebPurchases]]&lt;=10, "5-10", IF(Table1[[#This Row],[NumWebPurchases]]&lt;=15, "10-15",IF(Table1[[#This Row],[NumWebPurchases]]&lt;=20, "15-20",IF(Table1[[#This Row],[NumWebPurchases]]&lt;=25, "20-25",IF(Table1[[#This Row],[NumWebPurchases]]&lt;=30, "25-30"))))))</f>
        <v>5-10</v>
      </c>
      <c r="AH24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40" t="str">
        <f>IF( Table1[[#This Row],[NumStorePurchases]]=5, "&lt;5", IF(Table1[[#This Row],[NumStorePurchases]]&lt;=10, "5-10", IF(Table1[[#This Row],[NumStorePurchases]]&lt;=15, "10-15")))</f>
        <v>5-10</v>
      </c>
      <c r="AJ240" t="str">
        <f>IF( Table1[[#This Row],[NumWebVisitsMonth]]=5, "&lt;5", IF(Table1[[#This Row],[NumWebVisitsMonth]]&lt;=10, "5-10", IF(Table1[[#This Row],[NumWebVisitsMonth]]&lt;=15, "10-15",IF(Table1[[#This Row],[NumWebVisitsMonth]]&lt;=20, "15-20",IF(Table1[[#This Row],[NumWebVisitsMonth]]&lt;=25, "20-25",IF(Table1[[#This Row],[NumWebVisitsMonth]]&lt;=30, "25-30"))))))</f>
        <v>5-10</v>
      </c>
      <c r="AK240" t="str">
        <f>TEXT(Table1[[#This Row],[Date_Customer]],"mmm")</f>
        <v>Feb</v>
      </c>
      <c r="AL240" t="str">
        <f>TEXT(Table1[[#This Row],[Date_Customer]],"DDDD")</f>
        <v>Monday</v>
      </c>
      <c r="AM240">
        <f>YEAR(Table1[[#This Row],[Date_Customer]])</f>
        <v>2014</v>
      </c>
    </row>
    <row r="241" spans="1:39" x14ac:dyDescent="0.25">
      <c r="A241">
        <v>1384</v>
      </c>
      <c r="B241">
        <v>1992</v>
      </c>
      <c r="C241" t="s">
        <v>43</v>
      </c>
      <c r="D241" t="s">
        <v>32</v>
      </c>
      <c r="E241" s="2">
        <v>17256</v>
      </c>
      <c r="F241">
        <v>1</v>
      </c>
      <c r="G241">
        <v>0</v>
      </c>
      <c r="H241" s="1">
        <v>41601</v>
      </c>
      <c r="I241">
        <v>10</v>
      </c>
      <c r="J241" s="3">
        <v>6</v>
      </c>
      <c r="K241" s="3">
        <v>4</v>
      </c>
      <c r="L241" s="3">
        <v>14</v>
      </c>
      <c r="M241" s="3">
        <v>8</v>
      </c>
      <c r="N241" s="3">
        <v>8</v>
      </c>
      <c r="O241" s="3">
        <v>22</v>
      </c>
      <c r="P241" s="4">
        <v>2</v>
      </c>
      <c r="Q241" s="4">
        <v>2</v>
      </c>
      <c r="R241" s="4">
        <v>1</v>
      </c>
      <c r="S241" s="4">
        <v>2</v>
      </c>
      <c r="T241" s="4">
        <v>8</v>
      </c>
      <c r="U241">
        <v>1</v>
      </c>
      <c r="V241">
        <v>0</v>
      </c>
      <c r="W241">
        <v>0</v>
      </c>
      <c r="X241">
        <v>0</v>
      </c>
      <c r="Y241">
        <v>0</v>
      </c>
      <c r="Z241">
        <v>0</v>
      </c>
      <c r="AA241">
        <v>0</v>
      </c>
      <c r="AB241" t="s">
        <v>33</v>
      </c>
      <c r="AC241">
        <f ca="1">YEAR(TODAY())-Table1[[#This Row],[Year_Birth]]</f>
        <v>32</v>
      </c>
      <c r="AD241" t="str">
        <f ca="1">IF(Table1[[#This Row],[Age ]]&lt;=24, "18-24", IF(Table1[[#This Row],[Age ]]&lt;=34, "25-34", IF(Table1[[#This Row],[Age ]]&lt;=44, "35-44", IF(Table1[[#This Row],[Age ]]&lt;=54, "45-54", "55+"))))</f>
        <v>25-34</v>
      </c>
      <c r="AE241" t="str" cm="1">
        <f t="array" ref="AE241">IF(Table1[[#This Row],[ Income ]]&lt;=20000, "0-20000", IF(Table1[[#This Row],[ Income ]]&lt;=40000, "20000-40000", IF(Table1[[#This Row],[ Income ]] &lt;=60000, "40000-60000", IF(Table1[[#This Row],[ Income ]]&lt;=80000, "60000-80000",IF(Table1[[#This Row],[ Income ]] &lt;=100000, "80000-100000", IF(Table1[[#This Row],[ Income ]] &gt;=100000, "&gt;100000",I))))))</f>
        <v>0-20000</v>
      </c>
      <c r="AF241" t="str">
        <f>IF( Table1[[#This Row],[NumDealsPurchases]]=5, "&lt;5", IF(Table1[[#This Row],[NumDealsPurchases]]&lt;=10, "5-10", IF(Table1[[#This Row],[NumDealsPurchases]]&lt;=15, "10-15")))</f>
        <v>5-10</v>
      </c>
      <c r="AG241" t="str">
        <f>IF( Table1[[#This Row],[NumWebPurchases]]=5, "&lt;5", IF(Table1[[#This Row],[NumWebPurchases]]&lt;=10, "5-10", IF(Table1[[#This Row],[NumWebPurchases]]&lt;=15, "10-15",IF(Table1[[#This Row],[NumWebPurchases]]&lt;=20, "15-20",IF(Table1[[#This Row],[NumWebPurchases]]&lt;=25, "20-25",IF(Table1[[#This Row],[NumWebPurchases]]&lt;=30, "25-30"))))))</f>
        <v>5-10</v>
      </c>
      <c r="AH24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41" t="str">
        <f>IF( Table1[[#This Row],[NumStorePurchases]]=5, "&lt;5", IF(Table1[[#This Row],[NumStorePurchases]]&lt;=10, "5-10", IF(Table1[[#This Row],[NumStorePurchases]]&lt;=15, "10-15")))</f>
        <v>5-10</v>
      </c>
      <c r="AJ241" t="str">
        <f>IF( Table1[[#This Row],[NumWebVisitsMonth]]=5, "&lt;5", IF(Table1[[#This Row],[NumWebVisitsMonth]]&lt;=10, "5-10", IF(Table1[[#This Row],[NumWebVisitsMonth]]&lt;=15, "10-15",IF(Table1[[#This Row],[NumWebVisitsMonth]]&lt;=20, "15-20",IF(Table1[[#This Row],[NumWebVisitsMonth]]&lt;=25, "20-25",IF(Table1[[#This Row],[NumWebVisitsMonth]]&lt;=30, "25-30"))))))</f>
        <v>5-10</v>
      </c>
      <c r="AK241" t="str">
        <f>TEXT(Table1[[#This Row],[Date_Customer]],"mmm")</f>
        <v>Nov</v>
      </c>
      <c r="AL241" t="str">
        <f>TEXT(Table1[[#This Row],[Date_Customer]],"DDDD")</f>
        <v>Saturday</v>
      </c>
      <c r="AM241">
        <f>YEAR(Table1[[#This Row],[Date_Customer]])</f>
        <v>2013</v>
      </c>
    </row>
    <row r="242" spans="1:39" x14ac:dyDescent="0.25">
      <c r="A242">
        <v>10150</v>
      </c>
      <c r="B242">
        <v>1961</v>
      </c>
      <c r="C242" t="s">
        <v>27</v>
      </c>
      <c r="D242" t="s">
        <v>30</v>
      </c>
      <c r="E242" s="2">
        <v>86429</v>
      </c>
      <c r="F242">
        <v>0</v>
      </c>
      <c r="G242">
        <v>0</v>
      </c>
      <c r="H242" s="1">
        <v>41599</v>
      </c>
      <c r="I242">
        <v>10</v>
      </c>
      <c r="J242" s="3">
        <v>464</v>
      </c>
      <c r="K242" s="3">
        <v>28</v>
      </c>
      <c r="L242" s="3">
        <v>873</v>
      </c>
      <c r="M242" s="3">
        <v>29</v>
      </c>
      <c r="N242" s="3">
        <v>18</v>
      </c>
      <c r="O242" s="3">
        <v>37</v>
      </c>
      <c r="P242" s="4">
        <v>0</v>
      </c>
      <c r="Q242" s="4">
        <v>7</v>
      </c>
      <c r="R242" s="4">
        <v>4</v>
      </c>
      <c r="S242" s="4">
        <v>7</v>
      </c>
      <c r="T242" s="4">
        <v>2</v>
      </c>
      <c r="U242">
        <v>0</v>
      </c>
      <c r="V242">
        <v>0</v>
      </c>
      <c r="W242">
        <v>0</v>
      </c>
      <c r="X242">
        <v>1</v>
      </c>
      <c r="Y242">
        <v>0</v>
      </c>
      <c r="Z242">
        <v>1</v>
      </c>
      <c r="AA242">
        <v>0</v>
      </c>
      <c r="AB242" t="s">
        <v>42</v>
      </c>
      <c r="AC242">
        <f ca="1">YEAR(TODAY())-Table1[[#This Row],[Year_Birth]]</f>
        <v>63</v>
      </c>
      <c r="AD242" t="str">
        <f ca="1">IF(Table1[[#This Row],[Age ]]&lt;=24, "18-24", IF(Table1[[#This Row],[Age ]]&lt;=34, "25-34", IF(Table1[[#This Row],[Age ]]&lt;=44, "35-44", IF(Table1[[#This Row],[Age ]]&lt;=54, "45-54", "55+"))))</f>
        <v>55+</v>
      </c>
      <c r="AE242" t="str" cm="1">
        <f t="array" ref="AE242">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242" t="str">
        <f>IF( Table1[[#This Row],[NumDealsPurchases]]=5, "&lt;5", IF(Table1[[#This Row],[NumDealsPurchases]]&lt;=10, "5-10", IF(Table1[[#This Row],[NumDealsPurchases]]&lt;=15, "10-15")))</f>
        <v>5-10</v>
      </c>
      <c r="AG242" t="str">
        <f>IF( Table1[[#This Row],[NumWebPurchases]]=5, "&lt;5", IF(Table1[[#This Row],[NumWebPurchases]]&lt;=10, "5-10", IF(Table1[[#This Row],[NumWebPurchases]]&lt;=15, "10-15",IF(Table1[[#This Row],[NumWebPurchases]]&lt;=20, "15-20",IF(Table1[[#This Row],[NumWebPurchases]]&lt;=25, "20-25",IF(Table1[[#This Row],[NumWebPurchases]]&lt;=30, "25-30"))))))</f>
        <v>5-10</v>
      </c>
      <c r="AH24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42" t="str">
        <f>IF( Table1[[#This Row],[NumStorePurchases]]=5, "&lt;5", IF(Table1[[#This Row],[NumStorePurchases]]&lt;=10, "5-10", IF(Table1[[#This Row],[NumStorePurchases]]&lt;=15, "10-15")))</f>
        <v>5-10</v>
      </c>
      <c r="AJ242" t="str">
        <f>IF( Table1[[#This Row],[NumWebVisitsMonth]]=5, "&lt;5", IF(Table1[[#This Row],[NumWebVisitsMonth]]&lt;=10, "5-10", IF(Table1[[#This Row],[NumWebVisitsMonth]]&lt;=15, "10-15",IF(Table1[[#This Row],[NumWebVisitsMonth]]&lt;=20, "15-20",IF(Table1[[#This Row],[NumWebVisitsMonth]]&lt;=25, "20-25",IF(Table1[[#This Row],[NumWebVisitsMonth]]&lt;=30, "25-30"))))))</f>
        <v>5-10</v>
      </c>
      <c r="AK242" t="str">
        <f>TEXT(Table1[[#This Row],[Date_Customer]],"mmm")</f>
        <v>Nov</v>
      </c>
      <c r="AL242" t="str">
        <f>TEXT(Table1[[#This Row],[Date_Customer]],"DDDD")</f>
        <v>Thursday</v>
      </c>
      <c r="AM242">
        <f>YEAR(Table1[[#This Row],[Date_Customer]])</f>
        <v>2013</v>
      </c>
    </row>
    <row r="243" spans="1:39" x14ac:dyDescent="0.25">
      <c r="A243">
        <v>3885</v>
      </c>
      <c r="B243">
        <v>1983</v>
      </c>
      <c r="C243" t="s">
        <v>36</v>
      </c>
      <c r="D243" t="s">
        <v>32</v>
      </c>
      <c r="E243" s="2">
        <v>33569</v>
      </c>
      <c r="F243">
        <v>1</v>
      </c>
      <c r="G243">
        <v>0</v>
      </c>
      <c r="H243" s="1">
        <v>41563</v>
      </c>
      <c r="I243">
        <v>10</v>
      </c>
      <c r="J243" s="3">
        <v>16</v>
      </c>
      <c r="K243" s="3">
        <v>2</v>
      </c>
      <c r="L243" s="3">
        <v>18</v>
      </c>
      <c r="M243" s="3">
        <v>3</v>
      </c>
      <c r="N243" s="3">
        <v>0</v>
      </c>
      <c r="O243" s="3">
        <v>24</v>
      </c>
      <c r="P243" s="4">
        <v>1</v>
      </c>
      <c r="Q243" s="4">
        <v>1</v>
      </c>
      <c r="R243" s="4">
        <v>1</v>
      </c>
      <c r="S243" s="4">
        <v>2</v>
      </c>
      <c r="T243" s="4">
        <v>8</v>
      </c>
      <c r="U243">
        <v>1</v>
      </c>
      <c r="V243">
        <v>0</v>
      </c>
      <c r="W243">
        <v>0</v>
      </c>
      <c r="X243">
        <v>0</v>
      </c>
      <c r="Y243">
        <v>0</v>
      </c>
      <c r="Z243">
        <v>1</v>
      </c>
      <c r="AA243">
        <v>0</v>
      </c>
      <c r="AB243" t="s">
        <v>29</v>
      </c>
      <c r="AC243">
        <f ca="1">YEAR(TODAY())-Table1[[#This Row],[Year_Birth]]</f>
        <v>41</v>
      </c>
      <c r="AD243" t="str">
        <f ca="1">IF(Table1[[#This Row],[Age ]]&lt;=24, "18-24", IF(Table1[[#This Row],[Age ]]&lt;=34, "25-34", IF(Table1[[#This Row],[Age ]]&lt;=44, "35-44", IF(Table1[[#This Row],[Age ]]&lt;=54, "45-54", "55+"))))</f>
        <v>35-44</v>
      </c>
      <c r="AE243" t="str" cm="1">
        <f t="array" ref="AE243">IF(Table1[[#This Row],[ Income ]]&lt;=20000, "0-20000", IF(Table1[[#This Row],[ Income ]]&lt;=40000, "20000-40000", IF(Table1[[#This Row],[ Income ]] &lt;=60000, "40000-60000", IF(Table1[[#This Row],[ Income ]]&lt;=80000, "60000-80000",IF(Table1[[#This Row],[ Income ]] &lt;=100000, "80000-100000", IF(Table1[[#This Row],[ Income ]] &gt;=100000, "&gt;100000",I))))))</f>
        <v>20000-40000</v>
      </c>
      <c r="AF243" t="str">
        <f>IF( Table1[[#This Row],[NumDealsPurchases]]=5, "&lt;5", IF(Table1[[#This Row],[NumDealsPurchases]]&lt;=10, "5-10", IF(Table1[[#This Row],[NumDealsPurchases]]&lt;=15, "10-15")))</f>
        <v>5-10</v>
      </c>
      <c r="AG243" t="str">
        <f>IF( Table1[[#This Row],[NumWebPurchases]]=5, "&lt;5", IF(Table1[[#This Row],[NumWebPurchases]]&lt;=10, "5-10", IF(Table1[[#This Row],[NumWebPurchases]]&lt;=15, "10-15",IF(Table1[[#This Row],[NumWebPurchases]]&lt;=20, "15-20",IF(Table1[[#This Row],[NumWebPurchases]]&lt;=25, "20-25",IF(Table1[[#This Row],[NumWebPurchases]]&lt;=30, "25-30"))))))</f>
        <v>5-10</v>
      </c>
      <c r="AH24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43" t="str">
        <f>IF( Table1[[#This Row],[NumStorePurchases]]=5, "&lt;5", IF(Table1[[#This Row],[NumStorePurchases]]&lt;=10, "5-10", IF(Table1[[#This Row],[NumStorePurchases]]&lt;=15, "10-15")))</f>
        <v>5-10</v>
      </c>
      <c r="AJ243" t="str">
        <f>IF( Table1[[#This Row],[NumWebVisitsMonth]]=5, "&lt;5", IF(Table1[[#This Row],[NumWebVisitsMonth]]&lt;=10, "5-10", IF(Table1[[#This Row],[NumWebVisitsMonth]]&lt;=15, "10-15",IF(Table1[[#This Row],[NumWebVisitsMonth]]&lt;=20, "15-20",IF(Table1[[#This Row],[NumWebVisitsMonth]]&lt;=25, "20-25",IF(Table1[[#This Row],[NumWebVisitsMonth]]&lt;=30, "25-30"))))))</f>
        <v>5-10</v>
      </c>
      <c r="AK243" t="str">
        <f>TEXT(Table1[[#This Row],[Date_Customer]],"mmm")</f>
        <v>Oct</v>
      </c>
      <c r="AL243" t="str">
        <f>TEXT(Table1[[#This Row],[Date_Customer]],"DDDD")</f>
        <v>Wednesday</v>
      </c>
      <c r="AM243">
        <f>YEAR(Table1[[#This Row],[Date_Customer]])</f>
        <v>2013</v>
      </c>
    </row>
    <row r="244" spans="1:39" x14ac:dyDescent="0.25">
      <c r="A244">
        <v>11003</v>
      </c>
      <c r="B244">
        <v>1980</v>
      </c>
      <c r="C244" t="s">
        <v>37</v>
      </c>
      <c r="D244" t="s">
        <v>34</v>
      </c>
      <c r="E244" s="2">
        <v>25130</v>
      </c>
      <c r="F244">
        <v>1</v>
      </c>
      <c r="G244">
        <v>0</v>
      </c>
      <c r="H244" s="1">
        <v>41549</v>
      </c>
      <c r="I244">
        <v>10</v>
      </c>
      <c r="J244" s="3">
        <v>2</v>
      </c>
      <c r="K244" s="3">
        <v>5</v>
      </c>
      <c r="L244" s="3">
        <v>7</v>
      </c>
      <c r="M244" s="3">
        <v>0</v>
      </c>
      <c r="N244" s="3">
        <v>18</v>
      </c>
      <c r="O244" s="3">
        <v>18</v>
      </c>
      <c r="P244" s="4">
        <v>2</v>
      </c>
      <c r="Q244" s="4">
        <v>2</v>
      </c>
      <c r="R244" s="4">
        <v>0</v>
      </c>
      <c r="S244" s="4">
        <v>3</v>
      </c>
      <c r="T244" s="4">
        <v>7</v>
      </c>
      <c r="U244">
        <v>0</v>
      </c>
      <c r="V244">
        <v>0</v>
      </c>
      <c r="W244">
        <v>0</v>
      </c>
      <c r="X244">
        <v>0</v>
      </c>
      <c r="Y244">
        <v>0</v>
      </c>
      <c r="Z244">
        <v>0</v>
      </c>
      <c r="AA244">
        <v>0</v>
      </c>
      <c r="AB244" t="s">
        <v>31</v>
      </c>
      <c r="AC244">
        <f ca="1">YEAR(TODAY())-Table1[[#This Row],[Year_Birth]]</f>
        <v>44</v>
      </c>
      <c r="AD244" t="str">
        <f ca="1">IF(Table1[[#This Row],[Age ]]&lt;=24, "18-24", IF(Table1[[#This Row],[Age ]]&lt;=34, "25-34", IF(Table1[[#This Row],[Age ]]&lt;=44, "35-44", IF(Table1[[#This Row],[Age ]]&lt;=54, "45-54", "55+"))))</f>
        <v>35-44</v>
      </c>
      <c r="AE244" t="str" cm="1">
        <f t="array" ref="AE244">IF(Table1[[#This Row],[ Income ]]&lt;=20000, "0-20000", IF(Table1[[#This Row],[ Income ]]&lt;=40000, "20000-40000", IF(Table1[[#This Row],[ Income ]] &lt;=60000, "40000-60000", IF(Table1[[#This Row],[ Income ]]&lt;=80000, "60000-80000",IF(Table1[[#This Row],[ Income ]] &lt;=100000, "80000-100000", IF(Table1[[#This Row],[ Income ]] &gt;=100000, "&gt;100000",I))))))</f>
        <v>20000-40000</v>
      </c>
      <c r="AF244" t="str">
        <f>IF( Table1[[#This Row],[NumDealsPurchases]]=5, "&lt;5", IF(Table1[[#This Row],[NumDealsPurchases]]&lt;=10, "5-10", IF(Table1[[#This Row],[NumDealsPurchases]]&lt;=15, "10-15")))</f>
        <v>5-10</v>
      </c>
      <c r="AG244" t="str">
        <f>IF( Table1[[#This Row],[NumWebPurchases]]=5, "&lt;5", IF(Table1[[#This Row],[NumWebPurchases]]&lt;=10, "5-10", IF(Table1[[#This Row],[NumWebPurchases]]&lt;=15, "10-15",IF(Table1[[#This Row],[NumWebPurchases]]&lt;=20, "15-20",IF(Table1[[#This Row],[NumWebPurchases]]&lt;=25, "20-25",IF(Table1[[#This Row],[NumWebPurchases]]&lt;=30, "25-30"))))))</f>
        <v>5-10</v>
      </c>
      <c r="AH24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44" t="str">
        <f>IF( Table1[[#This Row],[NumStorePurchases]]=5, "&lt;5", IF(Table1[[#This Row],[NumStorePurchases]]&lt;=10, "5-10", IF(Table1[[#This Row],[NumStorePurchases]]&lt;=15, "10-15")))</f>
        <v>5-10</v>
      </c>
      <c r="AJ244" t="str">
        <f>IF( Table1[[#This Row],[NumWebVisitsMonth]]=5, "&lt;5", IF(Table1[[#This Row],[NumWebVisitsMonth]]&lt;=10, "5-10", IF(Table1[[#This Row],[NumWebVisitsMonth]]&lt;=15, "10-15",IF(Table1[[#This Row],[NumWebVisitsMonth]]&lt;=20, "15-20",IF(Table1[[#This Row],[NumWebVisitsMonth]]&lt;=25, "20-25",IF(Table1[[#This Row],[NumWebVisitsMonth]]&lt;=30, "25-30"))))))</f>
        <v>5-10</v>
      </c>
      <c r="AK244" t="str">
        <f>TEXT(Table1[[#This Row],[Date_Customer]],"mmm")</f>
        <v>Oct</v>
      </c>
      <c r="AL244" t="str">
        <f>TEXT(Table1[[#This Row],[Date_Customer]],"DDDD")</f>
        <v>Wednesday</v>
      </c>
      <c r="AM244">
        <f>YEAR(Table1[[#This Row],[Date_Customer]])</f>
        <v>2013</v>
      </c>
    </row>
    <row r="245" spans="1:39" x14ac:dyDescent="0.25">
      <c r="A245">
        <v>8026</v>
      </c>
      <c r="B245">
        <v>1952</v>
      </c>
      <c r="C245" t="s">
        <v>27</v>
      </c>
      <c r="D245" t="s">
        <v>32</v>
      </c>
      <c r="E245" s="2">
        <v>62998</v>
      </c>
      <c r="F245">
        <v>0</v>
      </c>
      <c r="G245">
        <v>1</v>
      </c>
      <c r="H245" s="1">
        <v>41547</v>
      </c>
      <c r="I245">
        <v>10</v>
      </c>
      <c r="J245" s="3">
        <v>120</v>
      </c>
      <c r="K245" s="3">
        <v>58</v>
      </c>
      <c r="L245" s="3">
        <v>73</v>
      </c>
      <c r="M245" s="3">
        <v>65</v>
      </c>
      <c r="N245" s="3">
        <v>89</v>
      </c>
      <c r="O245" s="3">
        <v>58</v>
      </c>
      <c r="P245" s="4">
        <v>5</v>
      </c>
      <c r="Q245" s="4">
        <v>5</v>
      </c>
      <c r="R245" s="4">
        <v>4</v>
      </c>
      <c r="S245" s="4">
        <v>5</v>
      </c>
      <c r="T245" s="4">
        <v>5</v>
      </c>
      <c r="U245">
        <v>0</v>
      </c>
      <c r="V245">
        <v>0</v>
      </c>
      <c r="W245">
        <v>0</v>
      </c>
      <c r="X245">
        <v>0</v>
      </c>
      <c r="Y245">
        <v>0</v>
      </c>
      <c r="Z245">
        <v>0</v>
      </c>
      <c r="AA245">
        <v>0</v>
      </c>
      <c r="AB245" t="s">
        <v>31</v>
      </c>
      <c r="AC245">
        <f ca="1">YEAR(TODAY())-Table1[[#This Row],[Year_Birth]]</f>
        <v>72</v>
      </c>
      <c r="AD245" t="str">
        <f ca="1">IF(Table1[[#This Row],[Age ]]&lt;=24, "18-24", IF(Table1[[#This Row],[Age ]]&lt;=34, "25-34", IF(Table1[[#This Row],[Age ]]&lt;=44, "35-44", IF(Table1[[#This Row],[Age ]]&lt;=54, "45-54", "55+"))))</f>
        <v>55+</v>
      </c>
      <c r="AE245" t="str" cm="1">
        <f t="array" ref="AE245">IF(Table1[[#This Row],[ Income ]]&lt;=20000, "0-20000", IF(Table1[[#This Row],[ Income ]]&lt;=40000, "20000-40000", IF(Table1[[#This Row],[ Income ]] &lt;=60000, "40000-60000", IF(Table1[[#This Row],[ Income ]]&lt;=80000, "60000-80000",IF(Table1[[#This Row],[ Income ]] &lt;=100000, "80000-100000", IF(Table1[[#This Row],[ Income ]] &gt;=100000, "&gt;100000",I))))))</f>
        <v>60000-80000</v>
      </c>
      <c r="AF245" t="str">
        <f>IF( Table1[[#This Row],[NumDealsPurchases]]=5, "&lt;5", IF(Table1[[#This Row],[NumDealsPurchases]]&lt;=10, "5-10", IF(Table1[[#This Row],[NumDealsPurchases]]&lt;=15, "10-15")))</f>
        <v>&lt;5</v>
      </c>
      <c r="AG245" t="str">
        <f>IF( Table1[[#This Row],[NumWebPurchases]]=5, "&lt;5", IF(Table1[[#This Row],[NumWebPurchases]]&lt;=10, "5-10", IF(Table1[[#This Row],[NumWebPurchases]]&lt;=15, "10-15",IF(Table1[[#This Row],[NumWebPurchases]]&lt;=20, "15-20",IF(Table1[[#This Row],[NumWebPurchases]]&lt;=25, "20-25",IF(Table1[[#This Row],[NumWebPurchases]]&lt;=30, "25-30"))))))</f>
        <v>&lt;5</v>
      </c>
      <c r="AH24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45" t="str">
        <f>IF( Table1[[#This Row],[NumStorePurchases]]=5, "&lt;5", IF(Table1[[#This Row],[NumStorePurchases]]&lt;=10, "5-10", IF(Table1[[#This Row],[NumStorePurchases]]&lt;=15, "10-15")))</f>
        <v>&lt;5</v>
      </c>
      <c r="AJ245" t="str">
        <f>IF( Table1[[#This Row],[NumWebVisitsMonth]]=5, "&lt;5", IF(Table1[[#This Row],[NumWebVisitsMonth]]&lt;=10, "5-10", IF(Table1[[#This Row],[NumWebVisitsMonth]]&lt;=15, "10-15",IF(Table1[[#This Row],[NumWebVisitsMonth]]&lt;=20, "15-20",IF(Table1[[#This Row],[NumWebVisitsMonth]]&lt;=25, "20-25",IF(Table1[[#This Row],[NumWebVisitsMonth]]&lt;=30, "25-30"))))))</f>
        <v>&lt;5</v>
      </c>
      <c r="AK245" t="str">
        <f>TEXT(Table1[[#This Row],[Date_Customer]],"mmm")</f>
        <v>Sep</v>
      </c>
      <c r="AL245" t="str">
        <f>TEXT(Table1[[#This Row],[Date_Customer]],"DDDD")</f>
        <v>Monday</v>
      </c>
      <c r="AM245">
        <f>YEAR(Table1[[#This Row],[Date_Customer]])</f>
        <v>2013</v>
      </c>
    </row>
    <row r="246" spans="1:39" x14ac:dyDescent="0.25">
      <c r="A246">
        <v>577</v>
      </c>
      <c r="B246">
        <v>1976</v>
      </c>
      <c r="C246" t="s">
        <v>37</v>
      </c>
      <c r="D246" t="s">
        <v>34</v>
      </c>
      <c r="E246" s="2">
        <v>26907</v>
      </c>
      <c r="F246">
        <v>1</v>
      </c>
      <c r="G246">
        <v>1</v>
      </c>
      <c r="H246" s="1">
        <v>41506</v>
      </c>
      <c r="I246">
        <v>10</v>
      </c>
      <c r="J246" s="3">
        <v>9</v>
      </c>
      <c r="K246" s="3">
        <v>1</v>
      </c>
      <c r="L246" s="3">
        <v>7</v>
      </c>
      <c r="M246" s="3">
        <v>0</v>
      </c>
      <c r="N246" s="3">
        <v>3</v>
      </c>
      <c r="O246" s="3">
        <v>2</v>
      </c>
      <c r="P246" s="4">
        <v>2</v>
      </c>
      <c r="Q246" s="4">
        <v>1</v>
      </c>
      <c r="R246" s="4">
        <v>0</v>
      </c>
      <c r="S246" s="4">
        <v>3</v>
      </c>
      <c r="T246" s="4">
        <v>7</v>
      </c>
      <c r="U246">
        <v>0</v>
      </c>
      <c r="V246">
        <v>0</v>
      </c>
      <c r="W246">
        <v>0</v>
      </c>
      <c r="X246">
        <v>0</v>
      </c>
      <c r="Y246">
        <v>0</v>
      </c>
      <c r="Z246">
        <v>0</v>
      </c>
      <c r="AA246">
        <v>0</v>
      </c>
      <c r="AB246" t="s">
        <v>29</v>
      </c>
      <c r="AC246">
        <f ca="1">YEAR(TODAY())-Table1[[#This Row],[Year_Birth]]</f>
        <v>48</v>
      </c>
      <c r="AD246" t="str">
        <f ca="1">IF(Table1[[#This Row],[Age ]]&lt;=24, "18-24", IF(Table1[[#This Row],[Age ]]&lt;=34, "25-34", IF(Table1[[#This Row],[Age ]]&lt;=44, "35-44", IF(Table1[[#This Row],[Age ]]&lt;=54, "45-54", "55+"))))</f>
        <v>45-54</v>
      </c>
      <c r="AE246" t="str" cm="1">
        <f t="array" ref="AE246">IF(Table1[[#This Row],[ Income ]]&lt;=20000, "0-20000", IF(Table1[[#This Row],[ Income ]]&lt;=40000, "20000-40000", IF(Table1[[#This Row],[ Income ]] &lt;=60000, "40000-60000", IF(Table1[[#This Row],[ Income ]]&lt;=80000, "60000-80000",IF(Table1[[#This Row],[ Income ]] &lt;=100000, "80000-100000", IF(Table1[[#This Row],[ Income ]] &gt;=100000, "&gt;100000",I))))))</f>
        <v>20000-40000</v>
      </c>
      <c r="AF246" t="str">
        <f>IF( Table1[[#This Row],[NumDealsPurchases]]=5, "&lt;5", IF(Table1[[#This Row],[NumDealsPurchases]]&lt;=10, "5-10", IF(Table1[[#This Row],[NumDealsPurchases]]&lt;=15, "10-15")))</f>
        <v>5-10</v>
      </c>
      <c r="AG246" t="str">
        <f>IF( Table1[[#This Row],[NumWebPurchases]]=5, "&lt;5", IF(Table1[[#This Row],[NumWebPurchases]]&lt;=10, "5-10", IF(Table1[[#This Row],[NumWebPurchases]]&lt;=15, "10-15",IF(Table1[[#This Row],[NumWebPurchases]]&lt;=20, "15-20",IF(Table1[[#This Row],[NumWebPurchases]]&lt;=25, "20-25",IF(Table1[[#This Row],[NumWebPurchases]]&lt;=30, "25-30"))))))</f>
        <v>5-10</v>
      </c>
      <c r="AH24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46" t="str">
        <f>IF( Table1[[#This Row],[NumStorePurchases]]=5, "&lt;5", IF(Table1[[#This Row],[NumStorePurchases]]&lt;=10, "5-10", IF(Table1[[#This Row],[NumStorePurchases]]&lt;=15, "10-15")))</f>
        <v>5-10</v>
      </c>
      <c r="AJ246" t="str">
        <f>IF( Table1[[#This Row],[NumWebVisitsMonth]]=5, "&lt;5", IF(Table1[[#This Row],[NumWebVisitsMonth]]&lt;=10, "5-10", IF(Table1[[#This Row],[NumWebVisitsMonth]]&lt;=15, "10-15",IF(Table1[[#This Row],[NumWebVisitsMonth]]&lt;=20, "15-20",IF(Table1[[#This Row],[NumWebVisitsMonth]]&lt;=25, "20-25",IF(Table1[[#This Row],[NumWebVisitsMonth]]&lt;=30, "25-30"))))))</f>
        <v>5-10</v>
      </c>
      <c r="AK246" t="str">
        <f>TEXT(Table1[[#This Row],[Date_Customer]],"mmm")</f>
        <v>Aug</v>
      </c>
      <c r="AL246" t="str">
        <f>TEXT(Table1[[#This Row],[Date_Customer]],"DDDD")</f>
        <v>Tuesday</v>
      </c>
      <c r="AM246">
        <f>YEAR(Table1[[#This Row],[Date_Customer]])</f>
        <v>2013</v>
      </c>
    </row>
    <row r="247" spans="1:39" x14ac:dyDescent="0.25">
      <c r="A247">
        <v>8702</v>
      </c>
      <c r="B247">
        <v>1976</v>
      </c>
      <c r="C247" t="s">
        <v>37</v>
      </c>
      <c r="D247" t="s">
        <v>34</v>
      </c>
      <c r="E247" s="2">
        <v>26907</v>
      </c>
      <c r="F247">
        <v>1</v>
      </c>
      <c r="G247">
        <v>1</v>
      </c>
      <c r="H247" s="1">
        <v>41506</v>
      </c>
      <c r="I247">
        <v>10</v>
      </c>
      <c r="J247" s="3">
        <v>9</v>
      </c>
      <c r="K247" s="3">
        <v>1</v>
      </c>
      <c r="L247" s="3">
        <v>7</v>
      </c>
      <c r="M247" s="3">
        <v>0</v>
      </c>
      <c r="N247" s="3">
        <v>3</v>
      </c>
      <c r="O247" s="3">
        <v>2</v>
      </c>
      <c r="P247" s="4">
        <v>2</v>
      </c>
      <c r="Q247" s="4">
        <v>1</v>
      </c>
      <c r="R247" s="4">
        <v>0</v>
      </c>
      <c r="S247" s="4">
        <v>3</v>
      </c>
      <c r="T247" s="4">
        <v>7</v>
      </c>
      <c r="U247">
        <v>0</v>
      </c>
      <c r="V247">
        <v>0</v>
      </c>
      <c r="W247">
        <v>0</v>
      </c>
      <c r="X247">
        <v>0</v>
      </c>
      <c r="Y247">
        <v>0</v>
      </c>
      <c r="Z247">
        <v>0</v>
      </c>
      <c r="AA247">
        <v>0</v>
      </c>
      <c r="AB247" t="s">
        <v>35</v>
      </c>
      <c r="AC247">
        <f ca="1">YEAR(TODAY())-Table1[[#This Row],[Year_Birth]]</f>
        <v>48</v>
      </c>
      <c r="AD247" t="str">
        <f ca="1">IF(Table1[[#This Row],[Age ]]&lt;=24, "18-24", IF(Table1[[#This Row],[Age ]]&lt;=34, "25-34", IF(Table1[[#This Row],[Age ]]&lt;=44, "35-44", IF(Table1[[#This Row],[Age ]]&lt;=54, "45-54", "55+"))))</f>
        <v>45-54</v>
      </c>
      <c r="AE247" t="str" cm="1">
        <f t="array" ref="AE247">IF(Table1[[#This Row],[ Income ]]&lt;=20000, "0-20000", IF(Table1[[#This Row],[ Income ]]&lt;=40000, "20000-40000", IF(Table1[[#This Row],[ Income ]] &lt;=60000, "40000-60000", IF(Table1[[#This Row],[ Income ]]&lt;=80000, "60000-80000",IF(Table1[[#This Row],[ Income ]] &lt;=100000, "80000-100000", IF(Table1[[#This Row],[ Income ]] &gt;=100000, "&gt;100000",I))))))</f>
        <v>20000-40000</v>
      </c>
      <c r="AF247" t="str">
        <f>IF( Table1[[#This Row],[NumDealsPurchases]]=5, "&lt;5", IF(Table1[[#This Row],[NumDealsPurchases]]&lt;=10, "5-10", IF(Table1[[#This Row],[NumDealsPurchases]]&lt;=15, "10-15")))</f>
        <v>5-10</v>
      </c>
      <c r="AG247" t="str">
        <f>IF( Table1[[#This Row],[NumWebPurchases]]=5, "&lt;5", IF(Table1[[#This Row],[NumWebPurchases]]&lt;=10, "5-10", IF(Table1[[#This Row],[NumWebPurchases]]&lt;=15, "10-15",IF(Table1[[#This Row],[NumWebPurchases]]&lt;=20, "15-20",IF(Table1[[#This Row],[NumWebPurchases]]&lt;=25, "20-25",IF(Table1[[#This Row],[NumWebPurchases]]&lt;=30, "25-30"))))))</f>
        <v>5-10</v>
      </c>
      <c r="AH24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47" t="str">
        <f>IF( Table1[[#This Row],[NumStorePurchases]]=5, "&lt;5", IF(Table1[[#This Row],[NumStorePurchases]]&lt;=10, "5-10", IF(Table1[[#This Row],[NumStorePurchases]]&lt;=15, "10-15")))</f>
        <v>5-10</v>
      </c>
      <c r="AJ247" t="str">
        <f>IF( Table1[[#This Row],[NumWebVisitsMonth]]=5, "&lt;5", IF(Table1[[#This Row],[NumWebVisitsMonth]]&lt;=10, "5-10", IF(Table1[[#This Row],[NumWebVisitsMonth]]&lt;=15, "10-15",IF(Table1[[#This Row],[NumWebVisitsMonth]]&lt;=20, "15-20",IF(Table1[[#This Row],[NumWebVisitsMonth]]&lt;=25, "20-25",IF(Table1[[#This Row],[NumWebVisitsMonth]]&lt;=30, "25-30"))))))</f>
        <v>5-10</v>
      </c>
      <c r="AK247" t="str">
        <f>TEXT(Table1[[#This Row],[Date_Customer]],"mmm")</f>
        <v>Aug</v>
      </c>
      <c r="AL247" t="str">
        <f>TEXT(Table1[[#This Row],[Date_Customer]],"DDDD")</f>
        <v>Tuesday</v>
      </c>
      <c r="AM247">
        <f>YEAR(Table1[[#This Row],[Date_Customer]])</f>
        <v>2013</v>
      </c>
    </row>
    <row r="248" spans="1:39" x14ac:dyDescent="0.25">
      <c r="A248">
        <v>5429</v>
      </c>
      <c r="B248">
        <v>1948</v>
      </c>
      <c r="C248" t="s">
        <v>36</v>
      </c>
      <c r="D248" t="s">
        <v>32</v>
      </c>
      <c r="E248" s="2">
        <v>45579</v>
      </c>
      <c r="F248">
        <v>0</v>
      </c>
      <c r="G248">
        <v>1</v>
      </c>
      <c r="H248" s="1">
        <v>41506</v>
      </c>
      <c r="I248">
        <v>10</v>
      </c>
      <c r="J248" s="3">
        <v>145</v>
      </c>
      <c r="K248" s="3">
        <v>1</v>
      </c>
      <c r="L248" s="3">
        <v>33</v>
      </c>
      <c r="M248" s="3">
        <v>2</v>
      </c>
      <c r="N248" s="3">
        <v>1</v>
      </c>
      <c r="O248" s="3">
        <v>1</v>
      </c>
      <c r="P248" s="4">
        <v>1</v>
      </c>
      <c r="Q248" s="4">
        <v>4</v>
      </c>
      <c r="R248" s="4">
        <v>1</v>
      </c>
      <c r="S248" s="4">
        <v>4</v>
      </c>
      <c r="T248" s="4">
        <v>6</v>
      </c>
      <c r="U248">
        <v>0</v>
      </c>
      <c r="V248">
        <v>0</v>
      </c>
      <c r="W248">
        <v>0</v>
      </c>
      <c r="X248">
        <v>0</v>
      </c>
      <c r="Y248">
        <v>0</v>
      </c>
      <c r="Z248">
        <v>0</v>
      </c>
      <c r="AA248">
        <v>0</v>
      </c>
      <c r="AB248" t="s">
        <v>29</v>
      </c>
      <c r="AC248">
        <f ca="1">YEAR(TODAY())-Table1[[#This Row],[Year_Birth]]</f>
        <v>76</v>
      </c>
      <c r="AD248" t="str">
        <f ca="1">IF(Table1[[#This Row],[Age ]]&lt;=24, "18-24", IF(Table1[[#This Row],[Age ]]&lt;=34, "25-34", IF(Table1[[#This Row],[Age ]]&lt;=44, "35-44", IF(Table1[[#This Row],[Age ]]&lt;=54, "45-54", "55+"))))</f>
        <v>55+</v>
      </c>
      <c r="AE248" t="str" cm="1">
        <f t="array" ref="AE248">IF(Table1[[#This Row],[ Income ]]&lt;=20000, "0-20000", IF(Table1[[#This Row],[ Income ]]&lt;=40000, "20000-40000", IF(Table1[[#This Row],[ Income ]] &lt;=60000, "40000-60000", IF(Table1[[#This Row],[ Income ]]&lt;=80000, "60000-80000",IF(Table1[[#This Row],[ Income ]] &lt;=100000, "80000-100000", IF(Table1[[#This Row],[ Income ]] &gt;=100000, "&gt;100000",I))))))</f>
        <v>40000-60000</v>
      </c>
      <c r="AF248" t="str">
        <f>IF( Table1[[#This Row],[NumDealsPurchases]]=5, "&lt;5", IF(Table1[[#This Row],[NumDealsPurchases]]&lt;=10, "5-10", IF(Table1[[#This Row],[NumDealsPurchases]]&lt;=15, "10-15")))</f>
        <v>5-10</v>
      </c>
      <c r="AG248" t="str">
        <f>IF( Table1[[#This Row],[NumWebPurchases]]=5, "&lt;5", IF(Table1[[#This Row],[NumWebPurchases]]&lt;=10, "5-10", IF(Table1[[#This Row],[NumWebPurchases]]&lt;=15, "10-15",IF(Table1[[#This Row],[NumWebPurchases]]&lt;=20, "15-20",IF(Table1[[#This Row],[NumWebPurchases]]&lt;=25, "20-25",IF(Table1[[#This Row],[NumWebPurchases]]&lt;=30, "25-30"))))))</f>
        <v>5-10</v>
      </c>
      <c r="AH24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48" t="str">
        <f>IF( Table1[[#This Row],[NumStorePurchases]]=5, "&lt;5", IF(Table1[[#This Row],[NumStorePurchases]]&lt;=10, "5-10", IF(Table1[[#This Row],[NumStorePurchases]]&lt;=15, "10-15")))</f>
        <v>5-10</v>
      </c>
      <c r="AJ248" t="str">
        <f>IF( Table1[[#This Row],[NumWebVisitsMonth]]=5, "&lt;5", IF(Table1[[#This Row],[NumWebVisitsMonth]]&lt;=10, "5-10", IF(Table1[[#This Row],[NumWebVisitsMonth]]&lt;=15, "10-15",IF(Table1[[#This Row],[NumWebVisitsMonth]]&lt;=20, "15-20",IF(Table1[[#This Row],[NumWebVisitsMonth]]&lt;=25, "20-25",IF(Table1[[#This Row],[NumWebVisitsMonth]]&lt;=30, "25-30"))))))</f>
        <v>5-10</v>
      </c>
      <c r="AK248" t="str">
        <f>TEXT(Table1[[#This Row],[Date_Customer]],"mmm")</f>
        <v>Aug</v>
      </c>
      <c r="AL248" t="str">
        <f>TEXT(Table1[[#This Row],[Date_Customer]],"DDDD")</f>
        <v>Tuesday</v>
      </c>
      <c r="AM248">
        <f>YEAR(Table1[[#This Row],[Date_Customer]])</f>
        <v>2013</v>
      </c>
    </row>
    <row r="249" spans="1:39" x14ac:dyDescent="0.25">
      <c r="A249">
        <v>977</v>
      </c>
      <c r="B249">
        <v>1957</v>
      </c>
      <c r="C249" t="s">
        <v>27</v>
      </c>
      <c r="D249" t="s">
        <v>34</v>
      </c>
      <c r="E249" s="2">
        <v>47320</v>
      </c>
      <c r="F249">
        <v>0</v>
      </c>
      <c r="G249">
        <v>1</v>
      </c>
      <c r="H249" s="1">
        <v>41487</v>
      </c>
      <c r="I249">
        <v>10</v>
      </c>
      <c r="J249" s="3">
        <v>200</v>
      </c>
      <c r="K249" s="3">
        <v>19</v>
      </c>
      <c r="L249" s="3">
        <v>111</v>
      </c>
      <c r="M249" s="3">
        <v>50</v>
      </c>
      <c r="N249" s="3">
        <v>15</v>
      </c>
      <c r="O249" s="3">
        <v>19</v>
      </c>
      <c r="P249" s="4">
        <v>6</v>
      </c>
      <c r="Q249" s="4">
        <v>5</v>
      </c>
      <c r="R249" s="4">
        <v>1</v>
      </c>
      <c r="S249" s="4">
        <v>8</v>
      </c>
      <c r="T249" s="4">
        <v>6</v>
      </c>
      <c r="U249">
        <v>0</v>
      </c>
      <c r="V249">
        <v>0</v>
      </c>
      <c r="W249">
        <v>0</v>
      </c>
      <c r="X249">
        <v>0</v>
      </c>
      <c r="Y249">
        <v>0</v>
      </c>
      <c r="Z249">
        <v>0</v>
      </c>
      <c r="AA249">
        <v>0</v>
      </c>
      <c r="AB249" t="s">
        <v>31</v>
      </c>
      <c r="AC249">
        <f ca="1">YEAR(TODAY())-Table1[[#This Row],[Year_Birth]]</f>
        <v>67</v>
      </c>
      <c r="AD249" t="str">
        <f ca="1">IF(Table1[[#This Row],[Age ]]&lt;=24, "18-24", IF(Table1[[#This Row],[Age ]]&lt;=34, "25-34", IF(Table1[[#This Row],[Age ]]&lt;=44, "35-44", IF(Table1[[#This Row],[Age ]]&lt;=54, "45-54", "55+"))))</f>
        <v>55+</v>
      </c>
      <c r="AE249" t="str" cm="1">
        <f t="array" ref="AE249">IF(Table1[[#This Row],[ Income ]]&lt;=20000, "0-20000", IF(Table1[[#This Row],[ Income ]]&lt;=40000, "20000-40000", IF(Table1[[#This Row],[ Income ]] &lt;=60000, "40000-60000", IF(Table1[[#This Row],[ Income ]]&lt;=80000, "60000-80000",IF(Table1[[#This Row],[ Income ]] &lt;=100000, "80000-100000", IF(Table1[[#This Row],[ Income ]] &gt;=100000, "&gt;100000",I))))))</f>
        <v>40000-60000</v>
      </c>
      <c r="AF249" t="str">
        <f>IF( Table1[[#This Row],[NumDealsPurchases]]=5, "&lt;5", IF(Table1[[#This Row],[NumDealsPurchases]]&lt;=10, "5-10", IF(Table1[[#This Row],[NumDealsPurchases]]&lt;=15, "10-15")))</f>
        <v>5-10</v>
      </c>
      <c r="AG249" t="str">
        <f>IF( Table1[[#This Row],[NumWebPurchases]]=5, "&lt;5", IF(Table1[[#This Row],[NumWebPurchases]]&lt;=10, "5-10", IF(Table1[[#This Row],[NumWebPurchases]]&lt;=15, "10-15",IF(Table1[[#This Row],[NumWebPurchases]]&lt;=20, "15-20",IF(Table1[[#This Row],[NumWebPurchases]]&lt;=25, "20-25",IF(Table1[[#This Row],[NumWebPurchases]]&lt;=30, "25-30"))))))</f>
        <v>&lt;5</v>
      </c>
      <c r="AH24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49" t="str">
        <f>IF( Table1[[#This Row],[NumStorePurchases]]=5, "&lt;5", IF(Table1[[#This Row],[NumStorePurchases]]&lt;=10, "5-10", IF(Table1[[#This Row],[NumStorePurchases]]&lt;=15, "10-15")))</f>
        <v>5-10</v>
      </c>
      <c r="AJ249" t="str">
        <f>IF( Table1[[#This Row],[NumWebVisitsMonth]]=5, "&lt;5", IF(Table1[[#This Row],[NumWebVisitsMonth]]&lt;=10, "5-10", IF(Table1[[#This Row],[NumWebVisitsMonth]]&lt;=15, "10-15",IF(Table1[[#This Row],[NumWebVisitsMonth]]&lt;=20, "15-20",IF(Table1[[#This Row],[NumWebVisitsMonth]]&lt;=25, "20-25",IF(Table1[[#This Row],[NumWebVisitsMonth]]&lt;=30, "25-30"))))))</f>
        <v>5-10</v>
      </c>
      <c r="AK249" t="str">
        <f>TEXT(Table1[[#This Row],[Date_Customer]],"mmm")</f>
        <v>Aug</v>
      </c>
      <c r="AL249" t="str">
        <f>TEXT(Table1[[#This Row],[Date_Customer]],"DDDD")</f>
        <v>Thursday</v>
      </c>
      <c r="AM249">
        <f>YEAR(Table1[[#This Row],[Date_Customer]])</f>
        <v>2013</v>
      </c>
    </row>
    <row r="250" spans="1:39" x14ac:dyDescent="0.25">
      <c r="A250">
        <v>2793</v>
      </c>
      <c r="B250">
        <v>1976</v>
      </c>
      <c r="C250" t="s">
        <v>36</v>
      </c>
      <c r="D250" t="s">
        <v>28</v>
      </c>
      <c r="E250" s="2">
        <v>70179</v>
      </c>
      <c r="F250">
        <v>0</v>
      </c>
      <c r="G250">
        <v>1</v>
      </c>
      <c r="H250" s="1">
        <v>41476</v>
      </c>
      <c r="I250">
        <v>10</v>
      </c>
      <c r="J250" s="3">
        <v>532</v>
      </c>
      <c r="K250" s="3">
        <v>88</v>
      </c>
      <c r="L250" s="3">
        <v>168</v>
      </c>
      <c r="M250" s="3">
        <v>69</v>
      </c>
      <c r="N250" s="3">
        <v>44</v>
      </c>
      <c r="O250" s="3">
        <v>133</v>
      </c>
      <c r="P250" s="4">
        <v>3</v>
      </c>
      <c r="Q250" s="4">
        <v>7</v>
      </c>
      <c r="R250" s="4">
        <v>3</v>
      </c>
      <c r="S250" s="4">
        <v>13</v>
      </c>
      <c r="T250" s="4">
        <v>5</v>
      </c>
      <c r="U250">
        <v>0</v>
      </c>
      <c r="V250">
        <v>0</v>
      </c>
      <c r="W250">
        <v>0</v>
      </c>
      <c r="X250">
        <v>0</v>
      </c>
      <c r="Y250">
        <v>0</v>
      </c>
      <c r="Z250">
        <v>0</v>
      </c>
      <c r="AA250">
        <v>0</v>
      </c>
      <c r="AB250" t="s">
        <v>42</v>
      </c>
      <c r="AC250">
        <f ca="1">YEAR(TODAY())-Table1[[#This Row],[Year_Birth]]</f>
        <v>48</v>
      </c>
      <c r="AD250" t="str">
        <f ca="1">IF(Table1[[#This Row],[Age ]]&lt;=24, "18-24", IF(Table1[[#This Row],[Age ]]&lt;=34, "25-34", IF(Table1[[#This Row],[Age ]]&lt;=44, "35-44", IF(Table1[[#This Row],[Age ]]&lt;=54, "45-54", "55+"))))</f>
        <v>45-54</v>
      </c>
      <c r="AE250" t="str" cm="1">
        <f t="array" ref="AE250">IF(Table1[[#This Row],[ Income ]]&lt;=20000, "0-20000", IF(Table1[[#This Row],[ Income ]]&lt;=40000, "20000-40000", IF(Table1[[#This Row],[ Income ]] &lt;=60000, "40000-60000", IF(Table1[[#This Row],[ Income ]]&lt;=80000, "60000-80000",IF(Table1[[#This Row],[ Income ]] &lt;=100000, "80000-100000", IF(Table1[[#This Row],[ Income ]] &gt;=100000, "&gt;100000",I))))))</f>
        <v>60000-80000</v>
      </c>
      <c r="AF250" t="str">
        <f>IF( Table1[[#This Row],[NumDealsPurchases]]=5, "&lt;5", IF(Table1[[#This Row],[NumDealsPurchases]]&lt;=10, "5-10", IF(Table1[[#This Row],[NumDealsPurchases]]&lt;=15, "10-15")))</f>
        <v>5-10</v>
      </c>
      <c r="AG250" t="str">
        <f>IF( Table1[[#This Row],[NumWebPurchases]]=5, "&lt;5", IF(Table1[[#This Row],[NumWebPurchases]]&lt;=10, "5-10", IF(Table1[[#This Row],[NumWebPurchases]]&lt;=15, "10-15",IF(Table1[[#This Row],[NumWebPurchases]]&lt;=20, "15-20",IF(Table1[[#This Row],[NumWebPurchases]]&lt;=25, "20-25",IF(Table1[[#This Row],[NumWebPurchases]]&lt;=30, "25-30"))))))</f>
        <v>5-10</v>
      </c>
      <c r="AH25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50" t="str">
        <f>IF( Table1[[#This Row],[NumStorePurchases]]=5, "&lt;5", IF(Table1[[#This Row],[NumStorePurchases]]&lt;=10, "5-10", IF(Table1[[#This Row],[NumStorePurchases]]&lt;=15, "10-15")))</f>
        <v>10-15</v>
      </c>
      <c r="AJ250" t="str">
        <f>IF( Table1[[#This Row],[NumWebVisitsMonth]]=5, "&lt;5", IF(Table1[[#This Row],[NumWebVisitsMonth]]&lt;=10, "5-10", IF(Table1[[#This Row],[NumWebVisitsMonth]]&lt;=15, "10-15",IF(Table1[[#This Row],[NumWebVisitsMonth]]&lt;=20, "15-20",IF(Table1[[#This Row],[NumWebVisitsMonth]]&lt;=25, "20-25",IF(Table1[[#This Row],[NumWebVisitsMonth]]&lt;=30, "25-30"))))))</f>
        <v>&lt;5</v>
      </c>
      <c r="AK250" t="str">
        <f>TEXT(Table1[[#This Row],[Date_Customer]],"mmm")</f>
        <v>Jul</v>
      </c>
      <c r="AL250" t="str">
        <f>TEXT(Table1[[#This Row],[Date_Customer]],"DDDD")</f>
        <v>Sunday</v>
      </c>
      <c r="AM250">
        <f>YEAR(Table1[[#This Row],[Date_Customer]])</f>
        <v>2013</v>
      </c>
    </row>
    <row r="251" spans="1:39" x14ac:dyDescent="0.25">
      <c r="A251">
        <v>1071</v>
      </c>
      <c r="B251">
        <v>1976</v>
      </c>
      <c r="C251" t="s">
        <v>36</v>
      </c>
      <c r="D251" t="s">
        <v>28</v>
      </c>
      <c r="E251" s="2">
        <v>70179</v>
      </c>
      <c r="F251">
        <v>0</v>
      </c>
      <c r="G251">
        <v>1</v>
      </c>
      <c r="H251" s="1">
        <v>41476</v>
      </c>
      <c r="I251">
        <v>10</v>
      </c>
      <c r="J251" s="3">
        <v>532</v>
      </c>
      <c r="K251" s="3">
        <v>88</v>
      </c>
      <c r="L251" s="3">
        <v>168</v>
      </c>
      <c r="M251" s="3">
        <v>69</v>
      </c>
      <c r="N251" s="3">
        <v>44</v>
      </c>
      <c r="O251" s="3">
        <v>133</v>
      </c>
      <c r="P251" s="4">
        <v>3</v>
      </c>
      <c r="Q251" s="4">
        <v>7</v>
      </c>
      <c r="R251" s="4">
        <v>3</v>
      </c>
      <c r="S251" s="4">
        <v>13</v>
      </c>
      <c r="T251" s="4">
        <v>5</v>
      </c>
      <c r="U251">
        <v>0</v>
      </c>
      <c r="V251">
        <v>0</v>
      </c>
      <c r="W251">
        <v>0</v>
      </c>
      <c r="X251">
        <v>0</v>
      </c>
      <c r="Y251">
        <v>0</v>
      </c>
      <c r="Z251">
        <v>0</v>
      </c>
      <c r="AA251">
        <v>0</v>
      </c>
      <c r="AB251" t="s">
        <v>33</v>
      </c>
      <c r="AC251">
        <f ca="1">YEAR(TODAY())-Table1[[#This Row],[Year_Birth]]</f>
        <v>48</v>
      </c>
      <c r="AD251" t="str">
        <f ca="1">IF(Table1[[#This Row],[Age ]]&lt;=24, "18-24", IF(Table1[[#This Row],[Age ]]&lt;=34, "25-34", IF(Table1[[#This Row],[Age ]]&lt;=44, "35-44", IF(Table1[[#This Row],[Age ]]&lt;=54, "45-54", "55+"))))</f>
        <v>45-54</v>
      </c>
      <c r="AE251" t="str" cm="1">
        <f t="array" ref="AE251">IF(Table1[[#This Row],[ Income ]]&lt;=20000, "0-20000", IF(Table1[[#This Row],[ Income ]]&lt;=40000, "20000-40000", IF(Table1[[#This Row],[ Income ]] &lt;=60000, "40000-60000", IF(Table1[[#This Row],[ Income ]]&lt;=80000, "60000-80000",IF(Table1[[#This Row],[ Income ]] &lt;=100000, "80000-100000", IF(Table1[[#This Row],[ Income ]] &gt;=100000, "&gt;100000",I))))))</f>
        <v>60000-80000</v>
      </c>
      <c r="AF251" t="str">
        <f>IF( Table1[[#This Row],[NumDealsPurchases]]=5, "&lt;5", IF(Table1[[#This Row],[NumDealsPurchases]]&lt;=10, "5-10", IF(Table1[[#This Row],[NumDealsPurchases]]&lt;=15, "10-15")))</f>
        <v>5-10</v>
      </c>
      <c r="AG251" t="str">
        <f>IF( Table1[[#This Row],[NumWebPurchases]]=5, "&lt;5", IF(Table1[[#This Row],[NumWebPurchases]]&lt;=10, "5-10", IF(Table1[[#This Row],[NumWebPurchases]]&lt;=15, "10-15",IF(Table1[[#This Row],[NumWebPurchases]]&lt;=20, "15-20",IF(Table1[[#This Row],[NumWebPurchases]]&lt;=25, "20-25",IF(Table1[[#This Row],[NumWebPurchases]]&lt;=30, "25-30"))))))</f>
        <v>5-10</v>
      </c>
      <c r="AH25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51" t="str">
        <f>IF( Table1[[#This Row],[NumStorePurchases]]=5, "&lt;5", IF(Table1[[#This Row],[NumStorePurchases]]&lt;=10, "5-10", IF(Table1[[#This Row],[NumStorePurchases]]&lt;=15, "10-15")))</f>
        <v>10-15</v>
      </c>
      <c r="AJ251" t="str">
        <f>IF( Table1[[#This Row],[NumWebVisitsMonth]]=5, "&lt;5", IF(Table1[[#This Row],[NumWebVisitsMonth]]&lt;=10, "5-10", IF(Table1[[#This Row],[NumWebVisitsMonth]]&lt;=15, "10-15",IF(Table1[[#This Row],[NumWebVisitsMonth]]&lt;=20, "15-20",IF(Table1[[#This Row],[NumWebVisitsMonth]]&lt;=25, "20-25",IF(Table1[[#This Row],[NumWebVisitsMonth]]&lt;=30, "25-30"))))))</f>
        <v>&lt;5</v>
      </c>
      <c r="AK251" t="str">
        <f>TEXT(Table1[[#This Row],[Date_Customer]],"mmm")</f>
        <v>Jul</v>
      </c>
      <c r="AL251" t="str">
        <f>TEXT(Table1[[#This Row],[Date_Customer]],"DDDD")</f>
        <v>Sunday</v>
      </c>
      <c r="AM251">
        <f>YEAR(Table1[[#This Row],[Date_Customer]])</f>
        <v>2013</v>
      </c>
    </row>
    <row r="252" spans="1:39" x14ac:dyDescent="0.25">
      <c r="A252">
        <v>5074</v>
      </c>
      <c r="B252">
        <v>1986</v>
      </c>
      <c r="C252" t="s">
        <v>40</v>
      </c>
      <c r="D252" t="s">
        <v>32</v>
      </c>
      <c r="E252" s="2">
        <v>28072</v>
      </c>
      <c r="F252">
        <v>1</v>
      </c>
      <c r="G252">
        <v>0</v>
      </c>
      <c r="H252" s="1">
        <v>41463</v>
      </c>
      <c r="I252">
        <v>10</v>
      </c>
      <c r="J252" s="3">
        <v>30</v>
      </c>
      <c r="K252" s="3">
        <v>0</v>
      </c>
      <c r="L252" s="3">
        <v>10</v>
      </c>
      <c r="M252" s="3">
        <v>2</v>
      </c>
      <c r="N252" s="3">
        <v>0</v>
      </c>
      <c r="O252" s="3">
        <v>5</v>
      </c>
      <c r="P252" s="4">
        <v>1</v>
      </c>
      <c r="Q252" s="4">
        <v>1</v>
      </c>
      <c r="R252" s="4">
        <v>0</v>
      </c>
      <c r="S252" s="4">
        <v>3</v>
      </c>
      <c r="T252" s="4">
        <v>7</v>
      </c>
      <c r="U252">
        <v>0</v>
      </c>
      <c r="V252">
        <v>0</v>
      </c>
      <c r="W252">
        <v>0</v>
      </c>
      <c r="X252">
        <v>0</v>
      </c>
      <c r="Y252">
        <v>0</v>
      </c>
      <c r="Z252">
        <v>0</v>
      </c>
      <c r="AA252">
        <v>0</v>
      </c>
      <c r="AB252" t="s">
        <v>31</v>
      </c>
      <c r="AC252">
        <f ca="1">YEAR(TODAY())-Table1[[#This Row],[Year_Birth]]</f>
        <v>38</v>
      </c>
      <c r="AD252" t="str">
        <f ca="1">IF(Table1[[#This Row],[Age ]]&lt;=24, "18-24", IF(Table1[[#This Row],[Age ]]&lt;=34, "25-34", IF(Table1[[#This Row],[Age ]]&lt;=44, "35-44", IF(Table1[[#This Row],[Age ]]&lt;=54, "45-54", "55+"))))</f>
        <v>35-44</v>
      </c>
      <c r="AE252" t="str" cm="1">
        <f t="array" ref="AE252">IF(Table1[[#This Row],[ Income ]]&lt;=20000, "0-20000", IF(Table1[[#This Row],[ Income ]]&lt;=40000, "20000-40000", IF(Table1[[#This Row],[ Income ]] &lt;=60000, "40000-60000", IF(Table1[[#This Row],[ Income ]]&lt;=80000, "60000-80000",IF(Table1[[#This Row],[ Income ]] &lt;=100000, "80000-100000", IF(Table1[[#This Row],[ Income ]] &gt;=100000, "&gt;100000",I))))))</f>
        <v>20000-40000</v>
      </c>
      <c r="AF252" t="str">
        <f>IF( Table1[[#This Row],[NumDealsPurchases]]=5, "&lt;5", IF(Table1[[#This Row],[NumDealsPurchases]]&lt;=10, "5-10", IF(Table1[[#This Row],[NumDealsPurchases]]&lt;=15, "10-15")))</f>
        <v>5-10</v>
      </c>
      <c r="AG252" t="str">
        <f>IF( Table1[[#This Row],[NumWebPurchases]]=5, "&lt;5", IF(Table1[[#This Row],[NumWebPurchases]]&lt;=10, "5-10", IF(Table1[[#This Row],[NumWebPurchases]]&lt;=15, "10-15",IF(Table1[[#This Row],[NumWebPurchases]]&lt;=20, "15-20",IF(Table1[[#This Row],[NumWebPurchases]]&lt;=25, "20-25",IF(Table1[[#This Row],[NumWebPurchases]]&lt;=30, "25-30"))))))</f>
        <v>5-10</v>
      </c>
      <c r="AH25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52" t="str">
        <f>IF( Table1[[#This Row],[NumStorePurchases]]=5, "&lt;5", IF(Table1[[#This Row],[NumStorePurchases]]&lt;=10, "5-10", IF(Table1[[#This Row],[NumStorePurchases]]&lt;=15, "10-15")))</f>
        <v>5-10</v>
      </c>
      <c r="AJ252" t="str">
        <f>IF( Table1[[#This Row],[NumWebVisitsMonth]]=5, "&lt;5", IF(Table1[[#This Row],[NumWebVisitsMonth]]&lt;=10, "5-10", IF(Table1[[#This Row],[NumWebVisitsMonth]]&lt;=15, "10-15",IF(Table1[[#This Row],[NumWebVisitsMonth]]&lt;=20, "15-20",IF(Table1[[#This Row],[NumWebVisitsMonth]]&lt;=25, "20-25",IF(Table1[[#This Row],[NumWebVisitsMonth]]&lt;=30, "25-30"))))))</f>
        <v>5-10</v>
      </c>
      <c r="AK252" t="str">
        <f>TEXT(Table1[[#This Row],[Date_Customer]],"mmm")</f>
        <v>Jul</v>
      </c>
      <c r="AL252" t="str">
        <f>TEXT(Table1[[#This Row],[Date_Customer]],"DDDD")</f>
        <v>Monday</v>
      </c>
      <c r="AM252">
        <f>YEAR(Table1[[#This Row],[Date_Customer]])</f>
        <v>2013</v>
      </c>
    </row>
    <row r="253" spans="1:39" x14ac:dyDescent="0.25">
      <c r="A253">
        <v>2632</v>
      </c>
      <c r="B253">
        <v>1954</v>
      </c>
      <c r="C253" t="s">
        <v>27</v>
      </c>
      <c r="D253" t="s">
        <v>32</v>
      </c>
      <c r="E253" s="2">
        <v>50501</v>
      </c>
      <c r="F253">
        <v>1</v>
      </c>
      <c r="G253">
        <v>1</v>
      </c>
      <c r="H253" s="1">
        <v>41443</v>
      </c>
      <c r="I253">
        <v>10</v>
      </c>
      <c r="J253" s="3">
        <v>297</v>
      </c>
      <c r="K253" s="3">
        <v>0</v>
      </c>
      <c r="L253" s="3">
        <v>38</v>
      </c>
      <c r="M253" s="3">
        <v>13</v>
      </c>
      <c r="N253" s="3">
        <v>0</v>
      </c>
      <c r="O253" s="3">
        <v>152</v>
      </c>
      <c r="P253" s="4">
        <v>7</v>
      </c>
      <c r="Q253" s="4">
        <v>5</v>
      </c>
      <c r="R253" s="4">
        <v>4</v>
      </c>
      <c r="S253" s="4">
        <v>4</v>
      </c>
      <c r="T253" s="4">
        <v>6</v>
      </c>
      <c r="U253">
        <v>1</v>
      </c>
      <c r="V253">
        <v>0</v>
      </c>
      <c r="W253">
        <v>0</v>
      </c>
      <c r="X253">
        <v>0</v>
      </c>
      <c r="Y253">
        <v>0</v>
      </c>
      <c r="Z253">
        <v>1</v>
      </c>
      <c r="AA253">
        <v>0</v>
      </c>
      <c r="AB253" t="s">
        <v>39</v>
      </c>
      <c r="AC253">
        <f ca="1">YEAR(TODAY())-Table1[[#This Row],[Year_Birth]]</f>
        <v>70</v>
      </c>
      <c r="AD253" t="str">
        <f ca="1">IF(Table1[[#This Row],[Age ]]&lt;=24, "18-24", IF(Table1[[#This Row],[Age ]]&lt;=34, "25-34", IF(Table1[[#This Row],[Age ]]&lt;=44, "35-44", IF(Table1[[#This Row],[Age ]]&lt;=54, "45-54", "55+"))))</f>
        <v>55+</v>
      </c>
      <c r="AE253" t="str" cm="1">
        <f t="array" ref="AE253">IF(Table1[[#This Row],[ Income ]]&lt;=20000, "0-20000", IF(Table1[[#This Row],[ Income ]]&lt;=40000, "20000-40000", IF(Table1[[#This Row],[ Income ]] &lt;=60000, "40000-60000", IF(Table1[[#This Row],[ Income ]]&lt;=80000, "60000-80000",IF(Table1[[#This Row],[ Income ]] &lt;=100000, "80000-100000", IF(Table1[[#This Row],[ Income ]] &gt;=100000, "&gt;100000",I))))))</f>
        <v>40000-60000</v>
      </c>
      <c r="AF253" t="str">
        <f>IF( Table1[[#This Row],[NumDealsPurchases]]=5, "&lt;5", IF(Table1[[#This Row],[NumDealsPurchases]]&lt;=10, "5-10", IF(Table1[[#This Row],[NumDealsPurchases]]&lt;=15, "10-15")))</f>
        <v>5-10</v>
      </c>
      <c r="AG253" t="str">
        <f>IF( Table1[[#This Row],[NumWebPurchases]]=5, "&lt;5", IF(Table1[[#This Row],[NumWebPurchases]]&lt;=10, "5-10", IF(Table1[[#This Row],[NumWebPurchases]]&lt;=15, "10-15",IF(Table1[[#This Row],[NumWebPurchases]]&lt;=20, "15-20",IF(Table1[[#This Row],[NumWebPurchases]]&lt;=25, "20-25",IF(Table1[[#This Row],[NumWebPurchases]]&lt;=30, "25-30"))))))</f>
        <v>&lt;5</v>
      </c>
      <c r="AH25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53" t="str">
        <f>IF( Table1[[#This Row],[NumStorePurchases]]=5, "&lt;5", IF(Table1[[#This Row],[NumStorePurchases]]&lt;=10, "5-10", IF(Table1[[#This Row],[NumStorePurchases]]&lt;=15, "10-15")))</f>
        <v>5-10</v>
      </c>
      <c r="AJ253" t="str">
        <f>IF( Table1[[#This Row],[NumWebVisitsMonth]]=5, "&lt;5", IF(Table1[[#This Row],[NumWebVisitsMonth]]&lt;=10, "5-10", IF(Table1[[#This Row],[NumWebVisitsMonth]]&lt;=15, "10-15",IF(Table1[[#This Row],[NumWebVisitsMonth]]&lt;=20, "15-20",IF(Table1[[#This Row],[NumWebVisitsMonth]]&lt;=25, "20-25",IF(Table1[[#This Row],[NumWebVisitsMonth]]&lt;=30, "25-30"))))))</f>
        <v>5-10</v>
      </c>
      <c r="AK253" t="str">
        <f>TEXT(Table1[[#This Row],[Date_Customer]],"mmm")</f>
        <v>Jun</v>
      </c>
      <c r="AL253" t="str">
        <f>TEXT(Table1[[#This Row],[Date_Customer]],"DDDD")</f>
        <v>Tuesday</v>
      </c>
      <c r="AM253">
        <f>YEAR(Table1[[#This Row],[Date_Customer]])</f>
        <v>2013</v>
      </c>
    </row>
    <row r="254" spans="1:39" x14ac:dyDescent="0.25">
      <c r="A254">
        <v>6404</v>
      </c>
      <c r="B254">
        <v>1969</v>
      </c>
      <c r="C254" t="s">
        <v>27</v>
      </c>
      <c r="D254" t="s">
        <v>34</v>
      </c>
      <c r="E254" s="2">
        <v>58917</v>
      </c>
      <c r="F254">
        <v>1</v>
      </c>
      <c r="G254">
        <v>2</v>
      </c>
      <c r="H254" s="1">
        <v>41357</v>
      </c>
      <c r="I254">
        <v>10</v>
      </c>
      <c r="J254" s="3">
        <v>151</v>
      </c>
      <c r="K254" s="3">
        <v>7</v>
      </c>
      <c r="L254" s="3">
        <v>89</v>
      </c>
      <c r="M254" s="3">
        <v>0</v>
      </c>
      <c r="N254" s="3">
        <v>7</v>
      </c>
      <c r="O254" s="3">
        <v>28</v>
      </c>
      <c r="P254" s="4">
        <v>5</v>
      </c>
      <c r="Q254" s="4">
        <v>4</v>
      </c>
      <c r="R254" s="4">
        <v>1</v>
      </c>
      <c r="S254" s="4">
        <v>6</v>
      </c>
      <c r="T254" s="4">
        <v>5</v>
      </c>
      <c r="U254">
        <v>0</v>
      </c>
      <c r="V254">
        <v>0</v>
      </c>
      <c r="W254">
        <v>0</v>
      </c>
      <c r="X254">
        <v>0</v>
      </c>
      <c r="Y254">
        <v>0</v>
      </c>
      <c r="Z254">
        <v>0</v>
      </c>
      <c r="AA254">
        <v>0</v>
      </c>
      <c r="AB254" t="s">
        <v>42</v>
      </c>
      <c r="AC254">
        <f ca="1">YEAR(TODAY())-Table1[[#This Row],[Year_Birth]]</f>
        <v>55</v>
      </c>
      <c r="AD254" t="str">
        <f ca="1">IF(Table1[[#This Row],[Age ]]&lt;=24, "18-24", IF(Table1[[#This Row],[Age ]]&lt;=34, "25-34", IF(Table1[[#This Row],[Age ]]&lt;=44, "35-44", IF(Table1[[#This Row],[Age ]]&lt;=54, "45-54", "55+"))))</f>
        <v>55+</v>
      </c>
      <c r="AE254" t="str" cm="1">
        <f t="array" ref="AE254">IF(Table1[[#This Row],[ Income ]]&lt;=20000, "0-20000", IF(Table1[[#This Row],[ Income ]]&lt;=40000, "20000-40000", IF(Table1[[#This Row],[ Income ]] &lt;=60000, "40000-60000", IF(Table1[[#This Row],[ Income ]]&lt;=80000, "60000-80000",IF(Table1[[#This Row],[ Income ]] &lt;=100000, "80000-100000", IF(Table1[[#This Row],[ Income ]] &gt;=100000, "&gt;100000",I))))))</f>
        <v>40000-60000</v>
      </c>
      <c r="AF254" t="str">
        <f>IF( Table1[[#This Row],[NumDealsPurchases]]=5, "&lt;5", IF(Table1[[#This Row],[NumDealsPurchases]]&lt;=10, "5-10", IF(Table1[[#This Row],[NumDealsPurchases]]&lt;=15, "10-15")))</f>
        <v>&lt;5</v>
      </c>
      <c r="AG254" t="str">
        <f>IF( Table1[[#This Row],[NumWebPurchases]]=5, "&lt;5", IF(Table1[[#This Row],[NumWebPurchases]]&lt;=10, "5-10", IF(Table1[[#This Row],[NumWebPurchases]]&lt;=15, "10-15",IF(Table1[[#This Row],[NumWebPurchases]]&lt;=20, "15-20",IF(Table1[[#This Row],[NumWebPurchases]]&lt;=25, "20-25",IF(Table1[[#This Row],[NumWebPurchases]]&lt;=30, "25-30"))))))</f>
        <v>5-10</v>
      </c>
      <c r="AH25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54" t="str">
        <f>IF( Table1[[#This Row],[NumStorePurchases]]=5, "&lt;5", IF(Table1[[#This Row],[NumStorePurchases]]&lt;=10, "5-10", IF(Table1[[#This Row],[NumStorePurchases]]&lt;=15, "10-15")))</f>
        <v>5-10</v>
      </c>
      <c r="AJ254" t="str">
        <f>IF( Table1[[#This Row],[NumWebVisitsMonth]]=5, "&lt;5", IF(Table1[[#This Row],[NumWebVisitsMonth]]&lt;=10, "5-10", IF(Table1[[#This Row],[NumWebVisitsMonth]]&lt;=15, "10-15",IF(Table1[[#This Row],[NumWebVisitsMonth]]&lt;=20, "15-20",IF(Table1[[#This Row],[NumWebVisitsMonth]]&lt;=25, "20-25",IF(Table1[[#This Row],[NumWebVisitsMonth]]&lt;=30, "25-30"))))))</f>
        <v>&lt;5</v>
      </c>
      <c r="AK254" t="str">
        <f>TEXT(Table1[[#This Row],[Date_Customer]],"mmm")</f>
        <v>Mar</v>
      </c>
      <c r="AL254" t="str">
        <f>TEXT(Table1[[#This Row],[Date_Customer]],"DDDD")</f>
        <v>Sunday</v>
      </c>
      <c r="AM254">
        <f>YEAR(Table1[[#This Row],[Date_Customer]])</f>
        <v>2013</v>
      </c>
    </row>
    <row r="255" spans="1:39" x14ac:dyDescent="0.25">
      <c r="A255">
        <v>10240</v>
      </c>
      <c r="B255">
        <v>1949</v>
      </c>
      <c r="C255" t="s">
        <v>27</v>
      </c>
      <c r="D255" t="s">
        <v>34</v>
      </c>
      <c r="E255" s="2">
        <v>69372</v>
      </c>
      <c r="F255">
        <v>0</v>
      </c>
      <c r="G255">
        <v>0</v>
      </c>
      <c r="H255" s="1">
        <v>41324</v>
      </c>
      <c r="I255">
        <v>10</v>
      </c>
      <c r="J255" s="3">
        <v>997</v>
      </c>
      <c r="K255" s="3">
        <v>26</v>
      </c>
      <c r="L255" s="3">
        <v>269</v>
      </c>
      <c r="M255" s="3">
        <v>34</v>
      </c>
      <c r="N255" s="3">
        <v>13</v>
      </c>
      <c r="O255" s="3">
        <v>42</v>
      </c>
      <c r="P255" s="4">
        <v>1</v>
      </c>
      <c r="Q255" s="4">
        <v>10</v>
      </c>
      <c r="R255" s="4">
        <v>4</v>
      </c>
      <c r="S255" s="4">
        <v>6</v>
      </c>
      <c r="T255" s="4">
        <v>4</v>
      </c>
      <c r="U255">
        <v>0</v>
      </c>
      <c r="V255">
        <v>1</v>
      </c>
      <c r="W255">
        <v>1</v>
      </c>
      <c r="X255">
        <v>0</v>
      </c>
      <c r="Y255">
        <v>0</v>
      </c>
      <c r="Z255">
        <v>1</v>
      </c>
      <c r="AA255">
        <v>0</v>
      </c>
      <c r="AB255" t="s">
        <v>31</v>
      </c>
      <c r="AC255">
        <f ca="1">YEAR(TODAY())-Table1[[#This Row],[Year_Birth]]</f>
        <v>75</v>
      </c>
      <c r="AD255" t="str">
        <f ca="1">IF(Table1[[#This Row],[Age ]]&lt;=24, "18-24", IF(Table1[[#This Row],[Age ]]&lt;=34, "25-34", IF(Table1[[#This Row],[Age ]]&lt;=44, "35-44", IF(Table1[[#This Row],[Age ]]&lt;=54, "45-54", "55+"))))</f>
        <v>55+</v>
      </c>
      <c r="AE255" t="str" cm="1">
        <f t="array" ref="AE255">IF(Table1[[#This Row],[ Income ]]&lt;=20000, "0-20000", IF(Table1[[#This Row],[ Income ]]&lt;=40000, "20000-40000", IF(Table1[[#This Row],[ Income ]] &lt;=60000, "40000-60000", IF(Table1[[#This Row],[ Income ]]&lt;=80000, "60000-80000",IF(Table1[[#This Row],[ Income ]] &lt;=100000, "80000-100000", IF(Table1[[#This Row],[ Income ]] &gt;=100000, "&gt;100000",I))))))</f>
        <v>60000-80000</v>
      </c>
      <c r="AF255" t="str">
        <f>IF( Table1[[#This Row],[NumDealsPurchases]]=5, "&lt;5", IF(Table1[[#This Row],[NumDealsPurchases]]&lt;=10, "5-10", IF(Table1[[#This Row],[NumDealsPurchases]]&lt;=15, "10-15")))</f>
        <v>5-10</v>
      </c>
      <c r="AG255" t="str">
        <f>IF( Table1[[#This Row],[NumWebPurchases]]=5, "&lt;5", IF(Table1[[#This Row],[NumWebPurchases]]&lt;=10, "5-10", IF(Table1[[#This Row],[NumWebPurchases]]&lt;=15, "10-15",IF(Table1[[#This Row],[NumWebPurchases]]&lt;=20, "15-20",IF(Table1[[#This Row],[NumWebPurchases]]&lt;=25, "20-25",IF(Table1[[#This Row],[NumWebPurchases]]&lt;=30, "25-30"))))))</f>
        <v>5-10</v>
      </c>
      <c r="AH25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55" t="str">
        <f>IF( Table1[[#This Row],[NumStorePurchases]]=5, "&lt;5", IF(Table1[[#This Row],[NumStorePurchases]]&lt;=10, "5-10", IF(Table1[[#This Row],[NumStorePurchases]]&lt;=15, "10-15")))</f>
        <v>5-10</v>
      </c>
      <c r="AJ255" t="str">
        <f>IF( Table1[[#This Row],[NumWebVisitsMonth]]=5, "&lt;5", IF(Table1[[#This Row],[NumWebVisitsMonth]]&lt;=10, "5-10", IF(Table1[[#This Row],[NumWebVisitsMonth]]&lt;=15, "10-15",IF(Table1[[#This Row],[NumWebVisitsMonth]]&lt;=20, "15-20",IF(Table1[[#This Row],[NumWebVisitsMonth]]&lt;=25, "20-25",IF(Table1[[#This Row],[NumWebVisitsMonth]]&lt;=30, "25-30"))))))</f>
        <v>5-10</v>
      </c>
      <c r="AK255" t="str">
        <f>TEXT(Table1[[#This Row],[Date_Customer]],"mmm")</f>
        <v>Feb</v>
      </c>
      <c r="AL255" t="str">
        <f>TEXT(Table1[[#This Row],[Date_Customer]],"DDDD")</f>
        <v>Tuesday</v>
      </c>
      <c r="AM255">
        <f>YEAR(Table1[[#This Row],[Date_Customer]])</f>
        <v>2013</v>
      </c>
    </row>
    <row r="256" spans="1:39" x14ac:dyDescent="0.25">
      <c r="A256">
        <v>2521</v>
      </c>
      <c r="B256">
        <v>1971</v>
      </c>
      <c r="C256" t="s">
        <v>40</v>
      </c>
      <c r="D256" t="s">
        <v>32</v>
      </c>
      <c r="E256" s="2">
        <v>35178</v>
      </c>
      <c r="F256">
        <v>1</v>
      </c>
      <c r="G256">
        <v>0</v>
      </c>
      <c r="H256" s="1">
        <v>41284</v>
      </c>
      <c r="I256">
        <v>10</v>
      </c>
      <c r="J256" s="3">
        <v>23</v>
      </c>
      <c r="K256" s="3">
        <v>1</v>
      </c>
      <c r="L256" s="3">
        <v>13</v>
      </c>
      <c r="M256" s="3">
        <v>2</v>
      </c>
      <c r="N256" s="3">
        <v>2</v>
      </c>
      <c r="O256" s="3">
        <v>18</v>
      </c>
      <c r="P256" s="4">
        <v>1</v>
      </c>
      <c r="Q256" s="4">
        <v>1</v>
      </c>
      <c r="R256" s="4">
        <v>1</v>
      </c>
      <c r="S256" s="4">
        <v>2</v>
      </c>
      <c r="T256" s="4">
        <v>7</v>
      </c>
      <c r="U256">
        <v>1</v>
      </c>
      <c r="V256">
        <v>0</v>
      </c>
      <c r="W256">
        <v>0</v>
      </c>
      <c r="X256">
        <v>0</v>
      </c>
      <c r="Y256">
        <v>0</v>
      </c>
      <c r="Z256">
        <v>1</v>
      </c>
      <c r="AA256">
        <v>0</v>
      </c>
      <c r="AB256" t="s">
        <v>29</v>
      </c>
      <c r="AC256">
        <f ca="1">YEAR(TODAY())-Table1[[#This Row],[Year_Birth]]</f>
        <v>53</v>
      </c>
      <c r="AD256" t="str">
        <f ca="1">IF(Table1[[#This Row],[Age ]]&lt;=24, "18-24", IF(Table1[[#This Row],[Age ]]&lt;=34, "25-34", IF(Table1[[#This Row],[Age ]]&lt;=44, "35-44", IF(Table1[[#This Row],[Age ]]&lt;=54, "45-54", "55+"))))</f>
        <v>45-54</v>
      </c>
      <c r="AE256" t="str" cm="1">
        <f t="array" ref="AE256">IF(Table1[[#This Row],[ Income ]]&lt;=20000, "0-20000", IF(Table1[[#This Row],[ Income ]]&lt;=40000, "20000-40000", IF(Table1[[#This Row],[ Income ]] &lt;=60000, "40000-60000", IF(Table1[[#This Row],[ Income ]]&lt;=80000, "60000-80000",IF(Table1[[#This Row],[ Income ]] &lt;=100000, "80000-100000", IF(Table1[[#This Row],[ Income ]] &gt;=100000, "&gt;100000",I))))))</f>
        <v>20000-40000</v>
      </c>
      <c r="AF256" t="str">
        <f>IF( Table1[[#This Row],[NumDealsPurchases]]=5, "&lt;5", IF(Table1[[#This Row],[NumDealsPurchases]]&lt;=10, "5-10", IF(Table1[[#This Row],[NumDealsPurchases]]&lt;=15, "10-15")))</f>
        <v>5-10</v>
      </c>
      <c r="AG256" t="str">
        <f>IF( Table1[[#This Row],[NumWebPurchases]]=5, "&lt;5", IF(Table1[[#This Row],[NumWebPurchases]]&lt;=10, "5-10", IF(Table1[[#This Row],[NumWebPurchases]]&lt;=15, "10-15",IF(Table1[[#This Row],[NumWebPurchases]]&lt;=20, "15-20",IF(Table1[[#This Row],[NumWebPurchases]]&lt;=25, "20-25",IF(Table1[[#This Row],[NumWebPurchases]]&lt;=30, "25-30"))))))</f>
        <v>5-10</v>
      </c>
      <c r="AH25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56" t="str">
        <f>IF( Table1[[#This Row],[NumStorePurchases]]=5, "&lt;5", IF(Table1[[#This Row],[NumStorePurchases]]&lt;=10, "5-10", IF(Table1[[#This Row],[NumStorePurchases]]&lt;=15, "10-15")))</f>
        <v>5-10</v>
      </c>
      <c r="AJ256" t="str">
        <f>IF( Table1[[#This Row],[NumWebVisitsMonth]]=5, "&lt;5", IF(Table1[[#This Row],[NumWebVisitsMonth]]&lt;=10, "5-10", IF(Table1[[#This Row],[NumWebVisitsMonth]]&lt;=15, "10-15",IF(Table1[[#This Row],[NumWebVisitsMonth]]&lt;=20, "15-20",IF(Table1[[#This Row],[NumWebVisitsMonth]]&lt;=25, "20-25",IF(Table1[[#This Row],[NumWebVisitsMonth]]&lt;=30, "25-30"))))))</f>
        <v>5-10</v>
      </c>
      <c r="AK256" t="str">
        <f>TEXT(Table1[[#This Row],[Date_Customer]],"mmm")</f>
        <v>Jan</v>
      </c>
      <c r="AL256" t="str">
        <f>TEXT(Table1[[#This Row],[Date_Customer]],"DDDD")</f>
        <v>Thursday</v>
      </c>
      <c r="AM256">
        <f>YEAR(Table1[[#This Row],[Date_Customer]])</f>
        <v>2013</v>
      </c>
    </row>
    <row r="257" spans="1:39" x14ac:dyDescent="0.25">
      <c r="A257">
        <v>4301</v>
      </c>
      <c r="B257">
        <v>1971</v>
      </c>
      <c r="C257" t="s">
        <v>40</v>
      </c>
      <c r="D257" t="s">
        <v>32</v>
      </c>
      <c r="E257" s="2">
        <v>35178</v>
      </c>
      <c r="F257">
        <v>1</v>
      </c>
      <c r="G257">
        <v>0</v>
      </c>
      <c r="H257" s="1">
        <v>41284</v>
      </c>
      <c r="I257">
        <v>10</v>
      </c>
      <c r="J257" s="3">
        <v>23</v>
      </c>
      <c r="K257" s="3">
        <v>1</v>
      </c>
      <c r="L257" s="3">
        <v>13</v>
      </c>
      <c r="M257" s="3">
        <v>2</v>
      </c>
      <c r="N257" s="3">
        <v>2</v>
      </c>
      <c r="O257" s="3">
        <v>18</v>
      </c>
      <c r="P257" s="4">
        <v>1</v>
      </c>
      <c r="Q257" s="4">
        <v>1</v>
      </c>
      <c r="R257" s="4">
        <v>1</v>
      </c>
      <c r="S257" s="4">
        <v>2</v>
      </c>
      <c r="T257" s="4">
        <v>7</v>
      </c>
      <c r="U257">
        <v>1</v>
      </c>
      <c r="V257">
        <v>0</v>
      </c>
      <c r="W257">
        <v>0</v>
      </c>
      <c r="X257">
        <v>0</v>
      </c>
      <c r="Y257">
        <v>0</v>
      </c>
      <c r="Z257">
        <v>1</v>
      </c>
      <c r="AA257">
        <v>0</v>
      </c>
      <c r="AB257" t="s">
        <v>35</v>
      </c>
      <c r="AC257">
        <f ca="1">YEAR(TODAY())-Table1[[#This Row],[Year_Birth]]</f>
        <v>53</v>
      </c>
      <c r="AD257" t="str">
        <f ca="1">IF(Table1[[#This Row],[Age ]]&lt;=24, "18-24", IF(Table1[[#This Row],[Age ]]&lt;=34, "25-34", IF(Table1[[#This Row],[Age ]]&lt;=44, "35-44", IF(Table1[[#This Row],[Age ]]&lt;=54, "45-54", "55+"))))</f>
        <v>45-54</v>
      </c>
      <c r="AE257" t="str" cm="1">
        <f t="array" ref="AE257">IF(Table1[[#This Row],[ Income ]]&lt;=20000, "0-20000", IF(Table1[[#This Row],[ Income ]]&lt;=40000, "20000-40000", IF(Table1[[#This Row],[ Income ]] &lt;=60000, "40000-60000", IF(Table1[[#This Row],[ Income ]]&lt;=80000, "60000-80000",IF(Table1[[#This Row],[ Income ]] &lt;=100000, "80000-100000", IF(Table1[[#This Row],[ Income ]] &gt;=100000, "&gt;100000",I))))))</f>
        <v>20000-40000</v>
      </c>
      <c r="AF257" t="str">
        <f>IF( Table1[[#This Row],[NumDealsPurchases]]=5, "&lt;5", IF(Table1[[#This Row],[NumDealsPurchases]]&lt;=10, "5-10", IF(Table1[[#This Row],[NumDealsPurchases]]&lt;=15, "10-15")))</f>
        <v>5-10</v>
      </c>
      <c r="AG257" t="str">
        <f>IF( Table1[[#This Row],[NumWebPurchases]]=5, "&lt;5", IF(Table1[[#This Row],[NumWebPurchases]]&lt;=10, "5-10", IF(Table1[[#This Row],[NumWebPurchases]]&lt;=15, "10-15",IF(Table1[[#This Row],[NumWebPurchases]]&lt;=20, "15-20",IF(Table1[[#This Row],[NumWebPurchases]]&lt;=25, "20-25",IF(Table1[[#This Row],[NumWebPurchases]]&lt;=30, "25-30"))))))</f>
        <v>5-10</v>
      </c>
      <c r="AH25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57" t="str">
        <f>IF( Table1[[#This Row],[NumStorePurchases]]=5, "&lt;5", IF(Table1[[#This Row],[NumStorePurchases]]&lt;=10, "5-10", IF(Table1[[#This Row],[NumStorePurchases]]&lt;=15, "10-15")))</f>
        <v>5-10</v>
      </c>
      <c r="AJ257" t="str">
        <f>IF( Table1[[#This Row],[NumWebVisitsMonth]]=5, "&lt;5", IF(Table1[[#This Row],[NumWebVisitsMonth]]&lt;=10, "5-10", IF(Table1[[#This Row],[NumWebVisitsMonth]]&lt;=15, "10-15",IF(Table1[[#This Row],[NumWebVisitsMonth]]&lt;=20, "15-20",IF(Table1[[#This Row],[NumWebVisitsMonth]]&lt;=25, "20-25",IF(Table1[[#This Row],[NumWebVisitsMonth]]&lt;=30, "25-30"))))))</f>
        <v>5-10</v>
      </c>
      <c r="AK257" t="str">
        <f>TEXT(Table1[[#This Row],[Date_Customer]],"mmm")</f>
        <v>Jan</v>
      </c>
      <c r="AL257" t="str">
        <f>TEXT(Table1[[#This Row],[Date_Customer]],"DDDD")</f>
        <v>Thursday</v>
      </c>
      <c r="AM257">
        <f>YEAR(Table1[[#This Row],[Date_Customer]])</f>
        <v>2013</v>
      </c>
    </row>
    <row r="258" spans="1:39" x14ac:dyDescent="0.25">
      <c r="A258">
        <v>7381</v>
      </c>
      <c r="B258">
        <v>1968</v>
      </c>
      <c r="C258" t="s">
        <v>27</v>
      </c>
      <c r="D258" t="s">
        <v>28</v>
      </c>
      <c r="E258" s="2">
        <v>75693</v>
      </c>
      <c r="F258">
        <v>0</v>
      </c>
      <c r="G258">
        <v>0</v>
      </c>
      <c r="H258" s="1">
        <v>41249</v>
      </c>
      <c r="I258">
        <v>10</v>
      </c>
      <c r="J258" s="3">
        <v>797</v>
      </c>
      <c r="K258" s="3">
        <v>153</v>
      </c>
      <c r="L258" s="3">
        <v>293</v>
      </c>
      <c r="M258" s="3">
        <v>72</v>
      </c>
      <c r="N258" s="3">
        <v>97</v>
      </c>
      <c r="O258" s="3">
        <v>30</v>
      </c>
      <c r="P258" s="4">
        <v>1</v>
      </c>
      <c r="Q258" s="4">
        <v>11</v>
      </c>
      <c r="R258" s="4">
        <v>4</v>
      </c>
      <c r="S258" s="4">
        <v>6</v>
      </c>
      <c r="T258" s="4">
        <v>4</v>
      </c>
      <c r="U258">
        <v>0</v>
      </c>
      <c r="V258">
        <v>1</v>
      </c>
      <c r="W258">
        <v>1</v>
      </c>
      <c r="X258">
        <v>1</v>
      </c>
      <c r="Y258">
        <v>0</v>
      </c>
      <c r="Z258">
        <v>1</v>
      </c>
      <c r="AA258">
        <v>0</v>
      </c>
      <c r="AB258" t="s">
        <v>29</v>
      </c>
      <c r="AC258">
        <f ca="1">YEAR(TODAY())-Table1[[#This Row],[Year_Birth]]</f>
        <v>56</v>
      </c>
      <c r="AD258" t="str">
        <f ca="1">IF(Table1[[#This Row],[Age ]]&lt;=24, "18-24", IF(Table1[[#This Row],[Age ]]&lt;=34, "25-34", IF(Table1[[#This Row],[Age ]]&lt;=44, "35-44", IF(Table1[[#This Row],[Age ]]&lt;=54, "45-54", "55+"))))</f>
        <v>55+</v>
      </c>
      <c r="AE258" t="str" cm="1">
        <f t="array" ref="AE258">IF(Table1[[#This Row],[ Income ]]&lt;=20000, "0-20000", IF(Table1[[#This Row],[ Income ]]&lt;=40000, "20000-40000", IF(Table1[[#This Row],[ Income ]] &lt;=60000, "40000-60000", IF(Table1[[#This Row],[ Income ]]&lt;=80000, "60000-80000",IF(Table1[[#This Row],[ Income ]] &lt;=100000, "80000-100000", IF(Table1[[#This Row],[ Income ]] &gt;=100000, "&gt;100000",I))))))</f>
        <v>60000-80000</v>
      </c>
      <c r="AF258" t="str">
        <f>IF( Table1[[#This Row],[NumDealsPurchases]]=5, "&lt;5", IF(Table1[[#This Row],[NumDealsPurchases]]&lt;=10, "5-10", IF(Table1[[#This Row],[NumDealsPurchases]]&lt;=15, "10-15")))</f>
        <v>5-10</v>
      </c>
      <c r="AG258" t="str">
        <f>IF( Table1[[#This Row],[NumWebPurchases]]=5, "&lt;5", IF(Table1[[#This Row],[NumWebPurchases]]&lt;=10, "5-10", IF(Table1[[#This Row],[NumWebPurchases]]&lt;=15, "10-15",IF(Table1[[#This Row],[NumWebPurchases]]&lt;=20, "15-20",IF(Table1[[#This Row],[NumWebPurchases]]&lt;=25, "20-25",IF(Table1[[#This Row],[NumWebPurchases]]&lt;=30, "25-30"))))))</f>
        <v>10-15</v>
      </c>
      <c r="AH25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58" t="str">
        <f>IF( Table1[[#This Row],[NumStorePurchases]]=5, "&lt;5", IF(Table1[[#This Row],[NumStorePurchases]]&lt;=10, "5-10", IF(Table1[[#This Row],[NumStorePurchases]]&lt;=15, "10-15")))</f>
        <v>5-10</v>
      </c>
      <c r="AJ258" t="str">
        <f>IF( Table1[[#This Row],[NumWebVisitsMonth]]=5, "&lt;5", IF(Table1[[#This Row],[NumWebVisitsMonth]]&lt;=10, "5-10", IF(Table1[[#This Row],[NumWebVisitsMonth]]&lt;=15, "10-15",IF(Table1[[#This Row],[NumWebVisitsMonth]]&lt;=20, "15-20",IF(Table1[[#This Row],[NumWebVisitsMonth]]&lt;=25, "20-25",IF(Table1[[#This Row],[NumWebVisitsMonth]]&lt;=30, "25-30"))))))</f>
        <v>5-10</v>
      </c>
      <c r="AK258" t="str">
        <f>TEXT(Table1[[#This Row],[Date_Customer]],"mmm")</f>
        <v>Dec</v>
      </c>
      <c r="AL258" t="str">
        <f>TEXT(Table1[[#This Row],[Date_Customer]],"DDDD")</f>
        <v>Thursday</v>
      </c>
      <c r="AM258">
        <f>YEAR(Table1[[#This Row],[Date_Customer]])</f>
        <v>2012</v>
      </c>
    </row>
    <row r="259" spans="1:39" x14ac:dyDescent="0.25">
      <c r="A259">
        <v>2407</v>
      </c>
      <c r="B259">
        <v>1982</v>
      </c>
      <c r="C259" t="s">
        <v>27</v>
      </c>
      <c r="D259" t="s">
        <v>32</v>
      </c>
      <c r="E259" s="2">
        <v>69109</v>
      </c>
      <c r="F259">
        <v>0</v>
      </c>
      <c r="G259">
        <v>0</v>
      </c>
      <c r="H259" s="1">
        <v>41222</v>
      </c>
      <c r="I259">
        <v>10</v>
      </c>
      <c r="J259" s="3">
        <v>823</v>
      </c>
      <c r="K259" s="3">
        <v>25</v>
      </c>
      <c r="L259" s="3">
        <v>459</v>
      </c>
      <c r="M259" s="3">
        <v>124</v>
      </c>
      <c r="N259" s="3">
        <v>29</v>
      </c>
      <c r="O259" s="3">
        <v>95</v>
      </c>
      <c r="P259" s="4">
        <v>1</v>
      </c>
      <c r="Q259" s="4">
        <v>6</v>
      </c>
      <c r="R259" s="4">
        <v>6</v>
      </c>
      <c r="S259" s="4">
        <v>7</v>
      </c>
      <c r="T259" s="4">
        <v>4</v>
      </c>
      <c r="U259">
        <v>0</v>
      </c>
      <c r="V259">
        <v>0</v>
      </c>
      <c r="W259">
        <v>1</v>
      </c>
      <c r="X259">
        <v>0</v>
      </c>
      <c r="Y259">
        <v>0</v>
      </c>
      <c r="Z259">
        <v>1</v>
      </c>
      <c r="AA259">
        <v>0</v>
      </c>
      <c r="AB259" t="s">
        <v>33</v>
      </c>
      <c r="AC259">
        <f ca="1">YEAR(TODAY())-Table1[[#This Row],[Year_Birth]]</f>
        <v>42</v>
      </c>
      <c r="AD259" t="str">
        <f ca="1">IF(Table1[[#This Row],[Age ]]&lt;=24, "18-24", IF(Table1[[#This Row],[Age ]]&lt;=34, "25-34", IF(Table1[[#This Row],[Age ]]&lt;=44, "35-44", IF(Table1[[#This Row],[Age ]]&lt;=54, "45-54", "55+"))))</f>
        <v>35-44</v>
      </c>
      <c r="AE259" t="str" cm="1">
        <f t="array" ref="AE259">IF(Table1[[#This Row],[ Income ]]&lt;=20000, "0-20000", IF(Table1[[#This Row],[ Income ]]&lt;=40000, "20000-40000", IF(Table1[[#This Row],[ Income ]] &lt;=60000, "40000-60000", IF(Table1[[#This Row],[ Income ]]&lt;=80000, "60000-80000",IF(Table1[[#This Row],[ Income ]] &lt;=100000, "80000-100000", IF(Table1[[#This Row],[ Income ]] &gt;=100000, "&gt;100000",I))))))</f>
        <v>60000-80000</v>
      </c>
      <c r="AF259" t="str">
        <f>IF( Table1[[#This Row],[NumDealsPurchases]]=5, "&lt;5", IF(Table1[[#This Row],[NumDealsPurchases]]&lt;=10, "5-10", IF(Table1[[#This Row],[NumDealsPurchases]]&lt;=15, "10-15")))</f>
        <v>5-10</v>
      </c>
      <c r="AG259" t="str">
        <f>IF( Table1[[#This Row],[NumWebPurchases]]=5, "&lt;5", IF(Table1[[#This Row],[NumWebPurchases]]&lt;=10, "5-10", IF(Table1[[#This Row],[NumWebPurchases]]&lt;=15, "10-15",IF(Table1[[#This Row],[NumWebPurchases]]&lt;=20, "15-20",IF(Table1[[#This Row],[NumWebPurchases]]&lt;=25, "20-25",IF(Table1[[#This Row],[NumWebPurchases]]&lt;=30, "25-30"))))))</f>
        <v>5-10</v>
      </c>
      <c r="AH25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59" t="str">
        <f>IF( Table1[[#This Row],[NumStorePurchases]]=5, "&lt;5", IF(Table1[[#This Row],[NumStorePurchases]]&lt;=10, "5-10", IF(Table1[[#This Row],[NumStorePurchases]]&lt;=15, "10-15")))</f>
        <v>5-10</v>
      </c>
      <c r="AJ259" t="str">
        <f>IF( Table1[[#This Row],[NumWebVisitsMonth]]=5, "&lt;5", IF(Table1[[#This Row],[NumWebVisitsMonth]]&lt;=10, "5-10", IF(Table1[[#This Row],[NumWebVisitsMonth]]&lt;=15, "10-15",IF(Table1[[#This Row],[NumWebVisitsMonth]]&lt;=20, "15-20",IF(Table1[[#This Row],[NumWebVisitsMonth]]&lt;=25, "20-25",IF(Table1[[#This Row],[NumWebVisitsMonth]]&lt;=30, "25-30"))))))</f>
        <v>5-10</v>
      </c>
      <c r="AK259" t="str">
        <f>TEXT(Table1[[#This Row],[Date_Customer]],"mmm")</f>
        <v>Nov</v>
      </c>
      <c r="AL259" t="str">
        <f>TEXT(Table1[[#This Row],[Date_Customer]],"DDDD")</f>
        <v>Friday</v>
      </c>
      <c r="AM259">
        <f>YEAR(Table1[[#This Row],[Date_Customer]])</f>
        <v>2012</v>
      </c>
    </row>
    <row r="260" spans="1:39" x14ac:dyDescent="0.25">
      <c r="A260">
        <v>9064</v>
      </c>
      <c r="B260">
        <v>1982</v>
      </c>
      <c r="C260" t="s">
        <v>27</v>
      </c>
      <c r="D260" t="s">
        <v>32</v>
      </c>
      <c r="E260" s="2">
        <v>69109</v>
      </c>
      <c r="F260">
        <v>0</v>
      </c>
      <c r="G260">
        <v>0</v>
      </c>
      <c r="H260" s="1">
        <v>41222</v>
      </c>
      <c r="I260">
        <v>10</v>
      </c>
      <c r="J260" s="3">
        <v>823</v>
      </c>
      <c r="K260" s="3">
        <v>25</v>
      </c>
      <c r="L260" s="3">
        <v>459</v>
      </c>
      <c r="M260" s="3">
        <v>124</v>
      </c>
      <c r="N260" s="3">
        <v>29</v>
      </c>
      <c r="O260" s="3">
        <v>95</v>
      </c>
      <c r="P260" s="4">
        <v>1</v>
      </c>
      <c r="Q260" s="4">
        <v>6</v>
      </c>
      <c r="R260" s="4">
        <v>6</v>
      </c>
      <c r="S260" s="4">
        <v>7</v>
      </c>
      <c r="T260" s="4">
        <v>4</v>
      </c>
      <c r="U260">
        <v>0</v>
      </c>
      <c r="V260">
        <v>0</v>
      </c>
      <c r="W260">
        <v>1</v>
      </c>
      <c r="X260">
        <v>0</v>
      </c>
      <c r="Y260">
        <v>0</v>
      </c>
      <c r="Z260">
        <v>1</v>
      </c>
      <c r="AA260">
        <v>0</v>
      </c>
      <c r="AB260" t="s">
        <v>29</v>
      </c>
      <c r="AC260">
        <f ca="1">YEAR(TODAY())-Table1[[#This Row],[Year_Birth]]</f>
        <v>42</v>
      </c>
      <c r="AD260" t="str">
        <f ca="1">IF(Table1[[#This Row],[Age ]]&lt;=24, "18-24", IF(Table1[[#This Row],[Age ]]&lt;=34, "25-34", IF(Table1[[#This Row],[Age ]]&lt;=44, "35-44", IF(Table1[[#This Row],[Age ]]&lt;=54, "45-54", "55+"))))</f>
        <v>35-44</v>
      </c>
      <c r="AE260" t="str" cm="1">
        <f t="array" ref="AE260">IF(Table1[[#This Row],[ Income ]]&lt;=20000, "0-20000", IF(Table1[[#This Row],[ Income ]]&lt;=40000, "20000-40000", IF(Table1[[#This Row],[ Income ]] &lt;=60000, "40000-60000", IF(Table1[[#This Row],[ Income ]]&lt;=80000, "60000-80000",IF(Table1[[#This Row],[ Income ]] &lt;=100000, "80000-100000", IF(Table1[[#This Row],[ Income ]] &gt;=100000, "&gt;100000",I))))))</f>
        <v>60000-80000</v>
      </c>
      <c r="AF260" t="str">
        <f>IF( Table1[[#This Row],[NumDealsPurchases]]=5, "&lt;5", IF(Table1[[#This Row],[NumDealsPurchases]]&lt;=10, "5-10", IF(Table1[[#This Row],[NumDealsPurchases]]&lt;=15, "10-15")))</f>
        <v>5-10</v>
      </c>
      <c r="AG260" t="str">
        <f>IF( Table1[[#This Row],[NumWebPurchases]]=5, "&lt;5", IF(Table1[[#This Row],[NumWebPurchases]]&lt;=10, "5-10", IF(Table1[[#This Row],[NumWebPurchases]]&lt;=15, "10-15",IF(Table1[[#This Row],[NumWebPurchases]]&lt;=20, "15-20",IF(Table1[[#This Row],[NumWebPurchases]]&lt;=25, "20-25",IF(Table1[[#This Row],[NumWebPurchases]]&lt;=30, "25-30"))))))</f>
        <v>5-10</v>
      </c>
      <c r="AH26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60" t="str">
        <f>IF( Table1[[#This Row],[NumStorePurchases]]=5, "&lt;5", IF(Table1[[#This Row],[NumStorePurchases]]&lt;=10, "5-10", IF(Table1[[#This Row],[NumStorePurchases]]&lt;=15, "10-15")))</f>
        <v>5-10</v>
      </c>
      <c r="AJ260" t="str">
        <f>IF( Table1[[#This Row],[NumWebVisitsMonth]]=5, "&lt;5", IF(Table1[[#This Row],[NumWebVisitsMonth]]&lt;=10, "5-10", IF(Table1[[#This Row],[NumWebVisitsMonth]]&lt;=15, "10-15",IF(Table1[[#This Row],[NumWebVisitsMonth]]&lt;=20, "15-20",IF(Table1[[#This Row],[NumWebVisitsMonth]]&lt;=25, "20-25",IF(Table1[[#This Row],[NumWebVisitsMonth]]&lt;=30, "25-30"))))))</f>
        <v>5-10</v>
      </c>
      <c r="AK260" t="str">
        <f>TEXT(Table1[[#This Row],[Date_Customer]],"mmm")</f>
        <v>Nov</v>
      </c>
      <c r="AL260" t="str">
        <f>TEXT(Table1[[#This Row],[Date_Customer]],"DDDD")</f>
        <v>Friday</v>
      </c>
      <c r="AM260">
        <f>YEAR(Table1[[#This Row],[Date_Customer]])</f>
        <v>2012</v>
      </c>
    </row>
    <row r="261" spans="1:39" x14ac:dyDescent="0.25">
      <c r="A261">
        <v>5067</v>
      </c>
      <c r="B261">
        <v>1994</v>
      </c>
      <c r="C261" t="s">
        <v>27</v>
      </c>
      <c r="D261" t="s">
        <v>34</v>
      </c>
      <c r="E261" s="2">
        <v>80134</v>
      </c>
      <c r="F261">
        <v>0</v>
      </c>
      <c r="G261">
        <v>0</v>
      </c>
      <c r="H261" s="1">
        <v>41684</v>
      </c>
      <c r="I261">
        <v>11</v>
      </c>
      <c r="J261" s="3">
        <v>966</v>
      </c>
      <c r="K261" s="3">
        <v>26</v>
      </c>
      <c r="L261" s="3">
        <v>282</v>
      </c>
      <c r="M261" s="3">
        <v>52</v>
      </c>
      <c r="N261" s="3">
        <v>26</v>
      </c>
      <c r="O261" s="3">
        <v>26</v>
      </c>
      <c r="P261" s="4">
        <v>1</v>
      </c>
      <c r="Q261" s="4">
        <v>2</v>
      </c>
      <c r="R261" s="4">
        <v>7</v>
      </c>
      <c r="S261" s="4">
        <v>11</v>
      </c>
      <c r="T261" s="4">
        <v>5</v>
      </c>
      <c r="U261">
        <v>0</v>
      </c>
      <c r="V261">
        <v>1</v>
      </c>
      <c r="W261">
        <v>1</v>
      </c>
      <c r="X261">
        <v>1</v>
      </c>
      <c r="Y261">
        <v>1</v>
      </c>
      <c r="Z261">
        <v>0</v>
      </c>
      <c r="AA261">
        <v>0</v>
      </c>
      <c r="AB261" t="s">
        <v>29</v>
      </c>
      <c r="AC261">
        <f ca="1">YEAR(TODAY())-Table1[[#This Row],[Year_Birth]]</f>
        <v>30</v>
      </c>
      <c r="AD261" t="str">
        <f ca="1">IF(Table1[[#This Row],[Age ]]&lt;=24, "18-24", IF(Table1[[#This Row],[Age ]]&lt;=34, "25-34", IF(Table1[[#This Row],[Age ]]&lt;=44, "35-44", IF(Table1[[#This Row],[Age ]]&lt;=54, "45-54", "55+"))))</f>
        <v>25-34</v>
      </c>
      <c r="AE261" t="str" cm="1">
        <f t="array" ref="AE261">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261" t="str">
        <f>IF( Table1[[#This Row],[NumDealsPurchases]]=5, "&lt;5", IF(Table1[[#This Row],[NumDealsPurchases]]&lt;=10, "5-10", IF(Table1[[#This Row],[NumDealsPurchases]]&lt;=15, "10-15")))</f>
        <v>5-10</v>
      </c>
      <c r="AG261" t="str">
        <f>IF( Table1[[#This Row],[NumWebPurchases]]=5, "&lt;5", IF(Table1[[#This Row],[NumWebPurchases]]&lt;=10, "5-10", IF(Table1[[#This Row],[NumWebPurchases]]&lt;=15, "10-15",IF(Table1[[#This Row],[NumWebPurchases]]&lt;=20, "15-20",IF(Table1[[#This Row],[NumWebPurchases]]&lt;=25, "20-25",IF(Table1[[#This Row],[NumWebPurchases]]&lt;=30, "25-30"))))))</f>
        <v>5-10</v>
      </c>
      <c r="AH26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61" t="str">
        <f>IF( Table1[[#This Row],[NumStorePurchases]]=5, "&lt;5", IF(Table1[[#This Row],[NumStorePurchases]]&lt;=10, "5-10", IF(Table1[[#This Row],[NumStorePurchases]]&lt;=15, "10-15")))</f>
        <v>10-15</v>
      </c>
      <c r="AJ261" t="str">
        <f>IF( Table1[[#This Row],[NumWebVisitsMonth]]=5, "&lt;5", IF(Table1[[#This Row],[NumWebVisitsMonth]]&lt;=10, "5-10", IF(Table1[[#This Row],[NumWebVisitsMonth]]&lt;=15, "10-15",IF(Table1[[#This Row],[NumWebVisitsMonth]]&lt;=20, "15-20",IF(Table1[[#This Row],[NumWebVisitsMonth]]&lt;=25, "20-25",IF(Table1[[#This Row],[NumWebVisitsMonth]]&lt;=30, "25-30"))))))</f>
        <v>&lt;5</v>
      </c>
      <c r="AK261" t="str">
        <f>TEXT(Table1[[#This Row],[Date_Customer]],"mmm")</f>
        <v>Feb</v>
      </c>
      <c r="AL261" t="str">
        <f>TEXT(Table1[[#This Row],[Date_Customer]],"DDDD")</f>
        <v>Friday</v>
      </c>
      <c r="AM261">
        <f>YEAR(Table1[[#This Row],[Date_Customer]])</f>
        <v>2014</v>
      </c>
    </row>
    <row r="262" spans="1:39" x14ac:dyDescent="0.25">
      <c r="A262">
        <v>10281</v>
      </c>
      <c r="B262">
        <v>1970</v>
      </c>
      <c r="C262" t="s">
        <v>27</v>
      </c>
      <c r="D262" t="s">
        <v>28</v>
      </c>
      <c r="E262" s="2">
        <v>64713</v>
      </c>
      <c r="F262">
        <v>1</v>
      </c>
      <c r="G262">
        <v>0</v>
      </c>
      <c r="H262" s="1">
        <v>41677</v>
      </c>
      <c r="I262">
        <v>11</v>
      </c>
      <c r="J262" s="3">
        <v>180</v>
      </c>
      <c r="K262" s="3">
        <v>60</v>
      </c>
      <c r="L262" s="3">
        <v>241</v>
      </c>
      <c r="M262" s="3">
        <v>13</v>
      </c>
      <c r="N262" s="3">
        <v>54</v>
      </c>
      <c r="O262" s="3">
        <v>54</v>
      </c>
      <c r="P262" s="4">
        <v>2</v>
      </c>
      <c r="Q262" s="4">
        <v>5</v>
      </c>
      <c r="R262" s="4">
        <v>5</v>
      </c>
      <c r="S262" s="4">
        <v>7</v>
      </c>
      <c r="T262" s="4">
        <v>4</v>
      </c>
      <c r="U262">
        <v>0</v>
      </c>
      <c r="V262">
        <v>0</v>
      </c>
      <c r="W262">
        <v>0</v>
      </c>
      <c r="X262">
        <v>0</v>
      </c>
      <c r="Y262">
        <v>0</v>
      </c>
      <c r="Z262">
        <v>1</v>
      </c>
      <c r="AA262">
        <v>0</v>
      </c>
      <c r="AB262" t="s">
        <v>35</v>
      </c>
      <c r="AC262">
        <f ca="1">YEAR(TODAY())-Table1[[#This Row],[Year_Birth]]</f>
        <v>54</v>
      </c>
      <c r="AD262" t="str">
        <f ca="1">IF(Table1[[#This Row],[Age ]]&lt;=24, "18-24", IF(Table1[[#This Row],[Age ]]&lt;=34, "25-34", IF(Table1[[#This Row],[Age ]]&lt;=44, "35-44", IF(Table1[[#This Row],[Age ]]&lt;=54, "45-54", "55+"))))</f>
        <v>45-54</v>
      </c>
      <c r="AE262" t="str" cm="1">
        <f t="array" ref="AE262">IF(Table1[[#This Row],[ Income ]]&lt;=20000, "0-20000", IF(Table1[[#This Row],[ Income ]]&lt;=40000, "20000-40000", IF(Table1[[#This Row],[ Income ]] &lt;=60000, "40000-60000", IF(Table1[[#This Row],[ Income ]]&lt;=80000, "60000-80000",IF(Table1[[#This Row],[ Income ]] &lt;=100000, "80000-100000", IF(Table1[[#This Row],[ Income ]] &gt;=100000, "&gt;100000",I))))))</f>
        <v>60000-80000</v>
      </c>
      <c r="AF262" t="str">
        <f>IF( Table1[[#This Row],[NumDealsPurchases]]=5, "&lt;5", IF(Table1[[#This Row],[NumDealsPurchases]]&lt;=10, "5-10", IF(Table1[[#This Row],[NumDealsPurchases]]&lt;=15, "10-15")))</f>
        <v>5-10</v>
      </c>
      <c r="AG262" t="str">
        <f>IF( Table1[[#This Row],[NumWebPurchases]]=5, "&lt;5", IF(Table1[[#This Row],[NumWebPurchases]]&lt;=10, "5-10", IF(Table1[[#This Row],[NumWebPurchases]]&lt;=15, "10-15",IF(Table1[[#This Row],[NumWebPurchases]]&lt;=20, "15-20",IF(Table1[[#This Row],[NumWebPurchases]]&lt;=25, "20-25",IF(Table1[[#This Row],[NumWebPurchases]]&lt;=30, "25-30"))))))</f>
        <v>&lt;5</v>
      </c>
      <c r="AH262"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262" t="str">
        <f>IF( Table1[[#This Row],[NumStorePurchases]]=5, "&lt;5", IF(Table1[[#This Row],[NumStorePurchases]]&lt;=10, "5-10", IF(Table1[[#This Row],[NumStorePurchases]]&lt;=15, "10-15")))</f>
        <v>5-10</v>
      </c>
      <c r="AJ262" t="str">
        <f>IF( Table1[[#This Row],[NumWebVisitsMonth]]=5, "&lt;5", IF(Table1[[#This Row],[NumWebVisitsMonth]]&lt;=10, "5-10", IF(Table1[[#This Row],[NumWebVisitsMonth]]&lt;=15, "10-15",IF(Table1[[#This Row],[NumWebVisitsMonth]]&lt;=20, "15-20",IF(Table1[[#This Row],[NumWebVisitsMonth]]&lt;=25, "20-25",IF(Table1[[#This Row],[NumWebVisitsMonth]]&lt;=30, "25-30"))))))</f>
        <v>5-10</v>
      </c>
      <c r="AK262" t="str">
        <f>TEXT(Table1[[#This Row],[Date_Customer]],"mmm")</f>
        <v>Feb</v>
      </c>
      <c r="AL262" t="str">
        <f>TEXT(Table1[[#This Row],[Date_Customer]],"DDDD")</f>
        <v>Friday</v>
      </c>
      <c r="AM262">
        <f>YEAR(Table1[[#This Row],[Date_Customer]])</f>
        <v>2014</v>
      </c>
    </row>
    <row r="263" spans="1:39" x14ac:dyDescent="0.25">
      <c r="A263">
        <v>11191</v>
      </c>
      <c r="B263">
        <v>1986</v>
      </c>
      <c r="C263" t="s">
        <v>27</v>
      </c>
      <c r="D263" t="s">
        <v>28</v>
      </c>
      <c r="E263" s="2">
        <v>41411</v>
      </c>
      <c r="F263">
        <v>0</v>
      </c>
      <c r="G263">
        <v>0</v>
      </c>
      <c r="H263" s="1">
        <v>41615</v>
      </c>
      <c r="I263">
        <v>11</v>
      </c>
      <c r="J263" s="3">
        <v>37</v>
      </c>
      <c r="K263" s="3">
        <v>32</v>
      </c>
      <c r="L263" s="3">
        <v>38</v>
      </c>
      <c r="M263" s="3">
        <v>11</v>
      </c>
      <c r="N263" s="3">
        <v>3</v>
      </c>
      <c r="O263" s="3">
        <v>18</v>
      </c>
      <c r="P263" s="4">
        <v>1</v>
      </c>
      <c r="Q263" s="4">
        <v>2</v>
      </c>
      <c r="R263" s="4">
        <v>1</v>
      </c>
      <c r="S263" s="4">
        <v>4</v>
      </c>
      <c r="T263" s="4">
        <v>6</v>
      </c>
      <c r="U263">
        <v>0</v>
      </c>
      <c r="V263">
        <v>0</v>
      </c>
      <c r="W263">
        <v>0</v>
      </c>
      <c r="X263">
        <v>0</v>
      </c>
      <c r="Y263">
        <v>0</v>
      </c>
      <c r="Z263">
        <v>0</v>
      </c>
      <c r="AA263">
        <v>0</v>
      </c>
      <c r="AB263" t="s">
        <v>29</v>
      </c>
      <c r="AC263">
        <f ca="1">YEAR(TODAY())-Table1[[#This Row],[Year_Birth]]</f>
        <v>38</v>
      </c>
      <c r="AD263" t="str">
        <f ca="1">IF(Table1[[#This Row],[Age ]]&lt;=24, "18-24", IF(Table1[[#This Row],[Age ]]&lt;=34, "25-34", IF(Table1[[#This Row],[Age ]]&lt;=44, "35-44", IF(Table1[[#This Row],[Age ]]&lt;=54, "45-54", "55+"))))</f>
        <v>35-44</v>
      </c>
      <c r="AE263" t="str" cm="1">
        <f t="array" ref="AE263">IF(Table1[[#This Row],[ Income ]]&lt;=20000, "0-20000", IF(Table1[[#This Row],[ Income ]]&lt;=40000, "20000-40000", IF(Table1[[#This Row],[ Income ]] &lt;=60000, "40000-60000", IF(Table1[[#This Row],[ Income ]]&lt;=80000, "60000-80000",IF(Table1[[#This Row],[ Income ]] &lt;=100000, "80000-100000", IF(Table1[[#This Row],[ Income ]] &gt;=100000, "&gt;100000",I))))))</f>
        <v>40000-60000</v>
      </c>
      <c r="AF263" t="str">
        <f>IF( Table1[[#This Row],[NumDealsPurchases]]=5, "&lt;5", IF(Table1[[#This Row],[NumDealsPurchases]]&lt;=10, "5-10", IF(Table1[[#This Row],[NumDealsPurchases]]&lt;=15, "10-15")))</f>
        <v>5-10</v>
      </c>
      <c r="AG263" t="str">
        <f>IF( Table1[[#This Row],[NumWebPurchases]]=5, "&lt;5", IF(Table1[[#This Row],[NumWebPurchases]]&lt;=10, "5-10", IF(Table1[[#This Row],[NumWebPurchases]]&lt;=15, "10-15",IF(Table1[[#This Row],[NumWebPurchases]]&lt;=20, "15-20",IF(Table1[[#This Row],[NumWebPurchases]]&lt;=25, "20-25",IF(Table1[[#This Row],[NumWebPurchases]]&lt;=30, "25-30"))))))</f>
        <v>5-10</v>
      </c>
      <c r="AH26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63" t="str">
        <f>IF( Table1[[#This Row],[NumStorePurchases]]=5, "&lt;5", IF(Table1[[#This Row],[NumStorePurchases]]&lt;=10, "5-10", IF(Table1[[#This Row],[NumStorePurchases]]&lt;=15, "10-15")))</f>
        <v>5-10</v>
      </c>
      <c r="AJ263" t="str">
        <f>IF( Table1[[#This Row],[NumWebVisitsMonth]]=5, "&lt;5", IF(Table1[[#This Row],[NumWebVisitsMonth]]&lt;=10, "5-10", IF(Table1[[#This Row],[NumWebVisitsMonth]]&lt;=15, "10-15",IF(Table1[[#This Row],[NumWebVisitsMonth]]&lt;=20, "15-20",IF(Table1[[#This Row],[NumWebVisitsMonth]]&lt;=25, "20-25",IF(Table1[[#This Row],[NumWebVisitsMonth]]&lt;=30, "25-30"))))))</f>
        <v>5-10</v>
      </c>
      <c r="AK263" t="str">
        <f>TEXT(Table1[[#This Row],[Date_Customer]],"mmm")</f>
        <v>Dec</v>
      </c>
      <c r="AL263" t="str">
        <f>TEXT(Table1[[#This Row],[Date_Customer]],"DDDD")</f>
        <v>Saturday</v>
      </c>
      <c r="AM263">
        <f>YEAR(Table1[[#This Row],[Date_Customer]])</f>
        <v>2013</v>
      </c>
    </row>
    <row r="264" spans="1:39" x14ac:dyDescent="0.25">
      <c r="A264">
        <v>1994</v>
      </c>
      <c r="B264">
        <v>1983</v>
      </c>
      <c r="C264" t="s">
        <v>27</v>
      </c>
      <c r="D264" t="s">
        <v>32</v>
      </c>
      <c r="E264" s="2"/>
      <c r="F264">
        <v>1</v>
      </c>
      <c r="G264">
        <v>0</v>
      </c>
      <c r="H264" s="1">
        <v>41593</v>
      </c>
      <c r="I264">
        <v>11</v>
      </c>
      <c r="J264" s="3">
        <v>5</v>
      </c>
      <c r="K264" s="3">
        <v>5</v>
      </c>
      <c r="L264" s="3">
        <v>6</v>
      </c>
      <c r="M264" s="3">
        <v>0</v>
      </c>
      <c r="N264" s="3">
        <v>2</v>
      </c>
      <c r="O264" s="3">
        <v>1</v>
      </c>
      <c r="P264" s="4">
        <v>1</v>
      </c>
      <c r="Q264" s="4">
        <v>1</v>
      </c>
      <c r="R264" s="4">
        <v>0</v>
      </c>
      <c r="S264" s="4">
        <v>2</v>
      </c>
      <c r="T264" s="4">
        <v>7</v>
      </c>
      <c r="U264">
        <v>0</v>
      </c>
      <c r="V264">
        <v>0</v>
      </c>
      <c r="W264">
        <v>0</v>
      </c>
      <c r="X264">
        <v>0</v>
      </c>
      <c r="Y264">
        <v>0</v>
      </c>
      <c r="Z264">
        <v>0</v>
      </c>
      <c r="AA264">
        <v>0</v>
      </c>
      <c r="AB264" t="s">
        <v>33</v>
      </c>
      <c r="AC264">
        <f ca="1">YEAR(TODAY())-Table1[[#This Row],[Year_Birth]]</f>
        <v>41</v>
      </c>
      <c r="AD264" t="str">
        <f ca="1">IF(Table1[[#This Row],[Age ]]&lt;=24, "18-24", IF(Table1[[#This Row],[Age ]]&lt;=34, "25-34", IF(Table1[[#This Row],[Age ]]&lt;=44, "35-44", IF(Table1[[#This Row],[Age ]]&lt;=54, "45-54", "55+"))))</f>
        <v>35-44</v>
      </c>
      <c r="AE264" t="str" cm="1">
        <f t="array" ref="AE264">IF(Table1[[#This Row],[ Income ]]&lt;=20000, "0-20000", IF(Table1[[#This Row],[ Income ]]&lt;=40000, "20000-40000", IF(Table1[[#This Row],[ Income ]] &lt;=60000, "40000-60000", IF(Table1[[#This Row],[ Income ]]&lt;=80000, "60000-80000",IF(Table1[[#This Row],[ Income ]] &lt;=100000, "80000-100000", IF(Table1[[#This Row],[ Income ]] &gt;=100000, "&gt;100000",I))))))</f>
        <v>0-20000</v>
      </c>
      <c r="AF264" t="str">
        <f>IF( Table1[[#This Row],[NumDealsPurchases]]=5, "&lt;5", IF(Table1[[#This Row],[NumDealsPurchases]]&lt;=10, "5-10", IF(Table1[[#This Row],[NumDealsPurchases]]&lt;=15, "10-15")))</f>
        <v>5-10</v>
      </c>
      <c r="AG264" t="str">
        <f>IF( Table1[[#This Row],[NumWebPurchases]]=5, "&lt;5", IF(Table1[[#This Row],[NumWebPurchases]]&lt;=10, "5-10", IF(Table1[[#This Row],[NumWebPurchases]]&lt;=15, "10-15",IF(Table1[[#This Row],[NumWebPurchases]]&lt;=20, "15-20",IF(Table1[[#This Row],[NumWebPurchases]]&lt;=25, "20-25",IF(Table1[[#This Row],[NumWebPurchases]]&lt;=30, "25-30"))))))</f>
        <v>5-10</v>
      </c>
      <c r="AH26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64" t="str">
        <f>IF( Table1[[#This Row],[NumStorePurchases]]=5, "&lt;5", IF(Table1[[#This Row],[NumStorePurchases]]&lt;=10, "5-10", IF(Table1[[#This Row],[NumStorePurchases]]&lt;=15, "10-15")))</f>
        <v>5-10</v>
      </c>
      <c r="AJ264" t="str">
        <f>IF( Table1[[#This Row],[NumWebVisitsMonth]]=5, "&lt;5", IF(Table1[[#This Row],[NumWebVisitsMonth]]&lt;=10, "5-10", IF(Table1[[#This Row],[NumWebVisitsMonth]]&lt;=15, "10-15",IF(Table1[[#This Row],[NumWebVisitsMonth]]&lt;=20, "15-20",IF(Table1[[#This Row],[NumWebVisitsMonth]]&lt;=25, "20-25",IF(Table1[[#This Row],[NumWebVisitsMonth]]&lt;=30, "25-30"))))))</f>
        <v>5-10</v>
      </c>
      <c r="AK264" t="str">
        <f>TEXT(Table1[[#This Row],[Date_Customer]],"mmm")</f>
        <v>Nov</v>
      </c>
      <c r="AL264" t="str">
        <f>TEXT(Table1[[#This Row],[Date_Customer]],"DDDD")</f>
        <v>Friday</v>
      </c>
      <c r="AM264">
        <f>YEAR(Table1[[#This Row],[Date_Customer]])</f>
        <v>2013</v>
      </c>
    </row>
    <row r="265" spans="1:39" x14ac:dyDescent="0.25">
      <c r="A265">
        <v>2552</v>
      </c>
      <c r="B265">
        <v>1955</v>
      </c>
      <c r="C265" t="s">
        <v>36</v>
      </c>
      <c r="D265" t="s">
        <v>30</v>
      </c>
      <c r="E265" s="2">
        <v>55521</v>
      </c>
      <c r="F265">
        <v>1</v>
      </c>
      <c r="G265">
        <v>2</v>
      </c>
      <c r="H265" s="1">
        <v>41569</v>
      </c>
      <c r="I265">
        <v>11</v>
      </c>
      <c r="J265" s="3">
        <v>416</v>
      </c>
      <c r="K265" s="3">
        <v>0</v>
      </c>
      <c r="L265" s="3">
        <v>26</v>
      </c>
      <c r="M265" s="3">
        <v>0</v>
      </c>
      <c r="N265" s="3">
        <v>0</v>
      </c>
      <c r="O265" s="3">
        <v>4</v>
      </c>
      <c r="P265" s="4">
        <v>9</v>
      </c>
      <c r="Q265" s="4">
        <v>6</v>
      </c>
      <c r="R265" s="4">
        <v>3</v>
      </c>
      <c r="S265" s="4">
        <v>6</v>
      </c>
      <c r="T265" s="4">
        <v>7</v>
      </c>
      <c r="U265">
        <v>0</v>
      </c>
      <c r="V265">
        <v>1</v>
      </c>
      <c r="W265">
        <v>0</v>
      </c>
      <c r="X265">
        <v>0</v>
      </c>
      <c r="Y265">
        <v>0</v>
      </c>
      <c r="Z265">
        <v>1</v>
      </c>
      <c r="AA265">
        <v>0</v>
      </c>
      <c r="AB265" t="s">
        <v>29</v>
      </c>
      <c r="AC265">
        <f ca="1">YEAR(TODAY())-Table1[[#This Row],[Year_Birth]]</f>
        <v>69</v>
      </c>
      <c r="AD265" t="str">
        <f ca="1">IF(Table1[[#This Row],[Age ]]&lt;=24, "18-24", IF(Table1[[#This Row],[Age ]]&lt;=34, "25-34", IF(Table1[[#This Row],[Age ]]&lt;=44, "35-44", IF(Table1[[#This Row],[Age ]]&lt;=54, "45-54", "55+"))))</f>
        <v>55+</v>
      </c>
      <c r="AE265" t="str" cm="1">
        <f t="array" ref="AE265">IF(Table1[[#This Row],[ Income ]]&lt;=20000, "0-20000", IF(Table1[[#This Row],[ Income ]]&lt;=40000, "20000-40000", IF(Table1[[#This Row],[ Income ]] &lt;=60000, "40000-60000", IF(Table1[[#This Row],[ Income ]]&lt;=80000, "60000-80000",IF(Table1[[#This Row],[ Income ]] &lt;=100000, "80000-100000", IF(Table1[[#This Row],[ Income ]] &gt;=100000, "&gt;100000",I))))))</f>
        <v>40000-60000</v>
      </c>
      <c r="AF265" t="str">
        <f>IF( Table1[[#This Row],[NumDealsPurchases]]=5, "&lt;5", IF(Table1[[#This Row],[NumDealsPurchases]]&lt;=10, "5-10", IF(Table1[[#This Row],[NumDealsPurchases]]&lt;=15, "10-15")))</f>
        <v>5-10</v>
      </c>
      <c r="AG265" t="str">
        <f>IF( Table1[[#This Row],[NumWebPurchases]]=5, "&lt;5", IF(Table1[[#This Row],[NumWebPurchases]]&lt;=10, "5-10", IF(Table1[[#This Row],[NumWebPurchases]]&lt;=15, "10-15",IF(Table1[[#This Row],[NumWebPurchases]]&lt;=20, "15-20",IF(Table1[[#This Row],[NumWebPurchases]]&lt;=25, "20-25",IF(Table1[[#This Row],[NumWebPurchases]]&lt;=30, "25-30"))))))</f>
        <v>5-10</v>
      </c>
      <c r="AH26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65" t="str">
        <f>IF( Table1[[#This Row],[NumStorePurchases]]=5, "&lt;5", IF(Table1[[#This Row],[NumStorePurchases]]&lt;=10, "5-10", IF(Table1[[#This Row],[NumStorePurchases]]&lt;=15, "10-15")))</f>
        <v>5-10</v>
      </c>
      <c r="AJ265" t="str">
        <f>IF( Table1[[#This Row],[NumWebVisitsMonth]]=5, "&lt;5", IF(Table1[[#This Row],[NumWebVisitsMonth]]&lt;=10, "5-10", IF(Table1[[#This Row],[NumWebVisitsMonth]]&lt;=15, "10-15",IF(Table1[[#This Row],[NumWebVisitsMonth]]&lt;=20, "15-20",IF(Table1[[#This Row],[NumWebVisitsMonth]]&lt;=25, "20-25",IF(Table1[[#This Row],[NumWebVisitsMonth]]&lt;=30, "25-30"))))))</f>
        <v>5-10</v>
      </c>
      <c r="AK265" t="str">
        <f>TEXT(Table1[[#This Row],[Date_Customer]],"mmm")</f>
        <v>Oct</v>
      </c>
      <c r="AL265" t="str">
        <f>TEXT(Table1[[#This Row],[Date_Customer]],"DDDD")</f>
        <v>Tuesday</v>
      </c>
      <c r="AM265">
        <f>YEAR(Table1[[#This Row],[Date_Customer]])</f>
        <v>2013</v>
      </c>
    </row>
    <row r="266" spans="1:39" x14ac:dyDescent="0.25">
      <c r="A266">
        <v>6720</v>
      </c>
      <c r="B266">
        <v>1968</v>
      </c>
      <c r="C266" t="s">
        <v>40</v>
      </c>
      <c r="D266" t="s">
        <v>34</v>
      </c>
      <c r="E266" s="2">
        <v>43795</v>
      </c>
      <c r="F266">
        <v>0</v>
      </c>
      <c r="G266">
        <v>1</v>
      </c>
      <c r="H266" s="1">
        <v>41563</v>
      </c>
      <c r="I266">
        <v>11</v>
      </c>
      <c r="J266" s="3">
        <v>314</v>
      </c>
      <c r="K266" s="3">
        <v>11</v>
      </c>
      <c r="L266" s="3">
        <v>53</v>
      </c>
      <c r="M266" s="3">
        <v>4</v>
      </c>
      <c r="N266" s="3">
        <v>3</v>
      </c>
      <c r="O266" s="3">
        <v>107</v>
      </c>
      <c r="P266" s="4">
        <v>3</v>
      </c>
      <c r="Q266" s="4">
        <v>7</v>
      </c>
      <c r="R266" s="4">
        <v>3</v>
      </c>
      <c r="S266" s="4">
        <v>4</v>
      </c>
      <c r="T266" s="4">
        <v>7</v>
      </c>
      <c r="U266">
        <v>0</v>
      </c>
      <c r="V266">
        <v>1</v>
      </c>
      <c r="W266">
        <v>0</v>
      </c>
      <c r="X266">
        <v>0</v>
      </c>
      <c r="Y266">
        <v>0</v>
      </c>
      <c r="Z266">
        <v>1</v>
      </c>
      <c r="AA266">
        <v>0</v>
      </c>
      <c r="AB266" t="s">
        <v>29</v>
      </c>
      <c r="AC266">
        <f ca="1">YEAR(TODAY())-Table1[[#This Row],[Year_Birth]]</f>
        <v>56</v>
      </c>
      <c r="AD266" t="str">
        <f ca="1">IF(Table1[[#This Row],[Age ]]&lt;=24, "18-24", IF(Table1[[#This Row],[Age ]]&lt;=34, "25-34", IF(Table1[[#This Row],[Age ]]&lt;=44, "35-44", IF(Table1[[#This Row],[Age ]]&lt;=54, "45-54", "55+"))))</f>
        <v>55+</v>
      </c>
      <c r="AE266" t="str" cm="1">
        <f t="array" ref="AE266">IF(Table1[[#This Row],[ Income ]]&lt;=20000, "0-20000", IF(Table1[[#This Row],[ Income ]]&lt;=40000, "20000-40000", IF(Table1[[#This Row],[ Income ]] &lt;=60000, "40000-60000", IF(Table1[[#This Row],[ Income ]]&lt;=80000, "60000-80000",IF(Table1[[#This Row],[ Income ]] &lt;=100000, "80000-100000", IF(Table1[[#This Row],[ Income ]] &gt;=100000, "&gt;100000",I))))))</f>
        <v>40000-60000</v>
      </c>
      <c r="AF266" t="str">
        <f>IF( Table1[[#This Row],[NumDealsPurchases]]=5, "&lt;5", IF(Table1[[#This Row],[NumDealsPurchases]]&lt;=10, "5-10", IF(Table1[[#This Row],[NumDealsPurchases]]&lt;=15, "10-15")))</f>
        <v>5-10</v>
      </c>
      <c r="AG266" t="str">
        <f>IF( Table1[[#This Row],[NumWebPurchases]]=5, "&lt;5", IF(Table1[[#This Row],[NumWebPurchases]]&lt;=10, "5-10", IF(Table1[[#This Row],[NumWebPurchases]]&lt;=15, "10-15",IF(Table1[[#This Row],[NumWebPurchases]]&lt;=20, "15-20",IF(Table1[[#This Row],[NumWebPurchases]]&lt;=25, "20-25",IF(Table1[[#This Row],[NumWebPurchases]]&lt;=30, "25-30"))))))</f>
        <v>5-10</v>
      </c>
      <c r="AH26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66" t="str">
        <f>IF( Table1[[#This Row],[NumStorePurchases]]=5, "&lt;5", IF(Table1[[#This Row],[NumStorePurchases]]&lt;=10, "5-10", IF(Table1[[#This Row],[NumStorePurchases]]&lt;=15, "10-15")))</f>
        <v>5-10</v>
      </c>
      <c r="AJ266" t="str">
        <f>IF( Table1[[#This Row],[NumWebVisitsMonth]]=5, "&lt;5", IF(Table1[[#This Row],[NumWebVisitsMonth]]&lt;=10, "5-10", IF(Table1[[#This Row],[NumWebVisitsMonth]]&lt;=15, "10-15",IF(Table1[[#This Row],[NumWebVisitsMonth]]&lt;=20, "15-20",IF(Table1[[#This Row],[NumWebVisitsMonth]]&lt;=25, "20-25",IF(Table1[[#This Row],[NumWebVisitsMonth]]&lt;=30, "25-30"))))))</f>
        <v>5-10</v>
      </c>
      <c r="AK266" t="str">
        <f>TEXT(Table1[[#This Row],[Date_Customer]],"mmm")</f>
        <v>Oct</v>
      </c>
      <c r="AL266" t="str">
        <f>TEXT(Table1[[#This Row],[Date_Customer]],"DDDD")</f>
        <v>Wednesday</v>
      </c>
      <c r="AM266">
        <f>YEAR(Table1[[#This Row],[Date_Customer]])</f>
        <v>2013</v>
      </c>
    </row>
    <row r="267" spans="1:39" x14ac:dyDescent="0.25">
      <c r="A267">
        <v>4557</v>
      </c>
      <c r="B267">
        <v>1970</v>
      </c>
      <c r="C267" t="s">
        <v>27</v>
      </c>
      <c r="D267" t="s">
        <v>34</v>
      </c>
      <c r="E267" s="2">
        <v>22070</v>
      </c>
      <c r="F267">
        <v>1</v>
      </c>
      <c r="G267">
        <v>0</v>
      </c>
      <c r="H267" s="1">
        <v>41551</v>
      </c>
      <c r="I267">
        <v>11</v>
      </c>
      <c r="J267" s="3">
        <v>10</v>
      </c>
      <c r="K267" s="3">
        <v>7</v>
      </c>
      <c r="L267" s="3">
        <v>19</v>
      </c>
      <c r="M267" s="3">
        <v>8</v>
      </c>
      <c r="N267" s="3">
        <v>2</v>
      </c>
      <c r="O267" s="3">
        <v>21</v>
      </c>
      <c r="P267" s="4">
        <v>2</v>
      </c>
      <c r="Q267" s="4">
        <v>2</v>
      </c>
      <c r="R267" s="4">
        <v>2</v>
      </c>
      <c r="S267" s="4">
        <v>2</v>
      </c>
      <c r="T267" s="4">
        <v>6</v>
      </c>
      <c r="U267">
        <v>0</v>
      </c>
      <c r="V267">
        <v>0</v>
      </c>
      <c r="W267">
        <v>0</v>
      </c>
      <c r="X267">
        <v>0</v>
      </c>
      <c r="Y267">
        <v>0</v>
      </c>
      <c r="Z267">
        <v>0</v>
      </c>
      <c r="AA267">
        <v>0</v>
      </c>
      <c r="AB267" t="s">
        <v>42</v>
      </c>
      <c r="AC267">
        <f ca="1">YEAR(TODAY())-Table1[[#This Row],[Year_Birth]]</f>
        <v>54</v>
      </c>
      <c r="AD267" t="str">
        <f ca="1">IF(Table1[[#This Row],[Age ]]&lt;=24, "18-24", IF(Table1[[#This Row],[Age ]]&lt;=34, "25-34", IF(Table1[[#This Row],[Age ]]&lt;=44, "35-44", IF(Table1[[#This Row],[Age ]]&lt;=54, "45-54", "55+"))))</f>
        <v>45-54</v>
      </c>
      <c r="AE267" t="str" cm="1">
        <f t="array" ref="AE267">IF(Table1[[#This Row],[ Income ]]&lt;=20000, "0-20000", IF(Table1[[#This Row],[ Income ]]&lt;=40000, "20000-40000", IF(Table1[[#This Row],[ Income ]] &lt;=60000, "40000-60000", IF(Table1[[#This Row],[ Income ]]&lt;=80000, "60000-80000",IF(Table1[[#This Row],[ Income ]] &lt;=100000, "80000-100000", IF(Table1[[#This Row],[ Income ]] &gt;=100000, "&gt;100000",I))))))</f>
        <v>20000-40000</v>
      </c>
      <c r="AF267" t="str">
        <f>IF( Table1[[#This Row],[NumDealsPurchases]]=5, "&lt;5", IF(Table1[[#This Row],[NumDealsPurchases]]&lt;=10, "5-10", IF(Table1[[#This Row],[NumDealsPurchases]]&lt;=15, "10-15")))</f>
        <v>5-10</v>
      </c>
      <c r="AG267" t="str">
        <f>IF( Table1[[#This Row],[NumWebPurchases]]=5, "&lt;5", IF(Table1[[#This Row],[NumWebPurchases]]&lt;=10, "5-10", IF(Table1[[#This Row],[NumWebPurchases]]&lt;=15, "10-15",IF(Table1[[#This Row],[NumWebPurchases]]&lt;=20, "15-20",IF(Table1[[#This Row],[NumWebPurchases]]&lt;=25, "20-25",IF(Table1[[#This Row],[NumWebPurchases]]&lt;=30, "25-30"))))))</f>
        <v>5-10</v>
      </c>
      <c r="AH26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67" t="str">
        <f>IF( Table1[[#This Row],[NumStorePurchases]]=5, "&lt;5", IF(Table1[[#This Row],[NumStorePurchases]]&lt;=10, "5-10", IF(Table1[[#This Row],[NumStorePurchases]]&lt;=15, "10-15")))</f>
        <v>5-10</v>
      </c>
      <c r="AJ267" t="str">
        <f>IF( Table1[[#This Row],[NumWebVisitsMonth]]=5, "&lt;5", IF(Table1[[#This Row],[NumWebVisitsMonth]]&lt;=10, "5-10", IF(Table1[[#This Row],[NumWebVisitsMonth]]&lt;=15, "10-15",IF(Table1[[#This Row],[NumWebVisitsMonth]]&lt;=20, "15-20",IF(Table1[[#This Row],[NumWebVisitsMonth]]&lt;=25, "20-25",IF(Table1[[#This Row],[NumWebVisitsMonth]]&lt;=30, "25-30"))))))</f>
        <v>5-10</v>
      </c>
      <c r="AK267" t="str">
        <f>TEXT(Table1[[#This Row],[Date_Customer]],"mmm")</f>
        <v>Oct</v>
      </c>
      <c r="AL267" t="str">
        <f>TEXT(Table1[[#This Row],[Date_Customer]],"DDDD")</f>
        <v>Friday</v>
      </c>
      <c r="AM267">
        <f>YEAR(Table1[[#This Row],[Date_Customer]])</f>
        <v>2013</v>
      </c>
    </row>
    <row r="268" spans="1:39" x14ac:dyDescent="0.25">
      <c r="A268">
        <v>1183</v>
      </c>
      <c r="B268">
        <v>1949</v>
      </c>
      <c r="C268" t="s">
        <v>40</v>
      </c>
      <c r="D268" t="s">
        <v>32</v>
      </c>
      <c r="E268" s="2">
        <v>36408</v>
      </c>
      <c r="F268">
        <v>1</v>
      </c>
      <c r="G268">
        <v>1</v>
      </c>
      <c r="H268" s="1">
        <v>41538</v>
      </c>
      <c r="I268">
        <v>11</v>
      </c>
      <c r="J268" s="3">
        <v>9</v>
      </c>
      <c r="K268" s="3">
        <v>1</v>
      </c>
      <c r="L268" s="3">
        <v>4</v>
      </c>
      <c r="M268" s="3">
        <v>3</v>
      </c>
      <c r="N268" s="3">
        <v>2</v>
      </c>
      <c r="O268" s="3">
        <v>3</v>
      </c>
      <c r="P268" s="4">
        <v>1</v>
      </c>
      <c r="Q268" s="4">
        <v>1</v>
      </c>
      <c r="R268" s="4">
        <v>0</v>
      </c>
      <c r="S268" s="4">
        <v>2</v>
      </c>
      <c r="T268" s="4">
        <v>6</v>
      </c>
      <c r="U268">
        <v>0</v>
      </c>
      <c r="V268">
        <v>0</v>
      </c>
      <c r="W268">
        <v>0</v>
      </c>
      <c r="X268">
        <v>0</v>
      </c>
      <c r="Y268">
        <v>0</v>
      </c>
      <c r="Z268">
        <v>0</v>
      </c>
      <c r="AA268">
        <v>0</v>
      </c>
      <c r="AB268" t="s">
        <v>38</v>
      </c>
      <c r="AC268">
        <f ca="1">YEAR(TODAY())-Table1[[#This Row],[Year_Birth]]</f>
        <v>75</v>
      </c>
      <c r="AD268" t="str">
        <f ca="1">IF(Table1[[#This Row],[Age ]]&lt;=24, "18-24", IF(Table1[[#This Row],[Age ]]&lt;=34, "25-34", IF(Table1[[#This Row],[Age ]]&lt;=44, "35-44", IF(Table1[[#This Row],[Age ]]&lt;=54, "45-54", "55+"))))</f>
        <v>55+</v>
      </c>
      <c r="AE268" t="str" cm="1">
        <f t="array" ref="AE268">IF(Table1[[#This Row],[ Income ]]&lt;=20000, "0-20000", IF(Table1[[#This Row],[ Income ]]&lt;=40000, "20000-40000", IF(Table1[[#This Row],[ Income ]] &lt;=60000, "40000-60000", IF(Table1[[#This Row],[ Income ]]&lt;=80000, "60000-80000",IF(Table1[[#This Row],[ Income ]] &lt;=100000, "80000-100000", IF(Table1[[#This Row],[ Income ]] &gt;=100000, "&gt;100000",I))))))</f>
        <v>20000-40000</v>
      </c>
      <c r="AF268" t="str">
        <f>IF( Table1[[#This Row],[NumDealsPurchases]]=5, "&lt;5", IF(Table1[[#This Row],[NumDealsPurchases]]&lt;=10, "5-10", IF(Table1[[#This Row],[NumDealsPurchases]]&lt;=15, "10-15")))</f>
        <v>5-10</v>
      </c>
      <c r="AG268" t="str">
        <f>IF( Table1[[#This Row],[NumWebPurchases]]=5, "&lt;5", IF(Table1[[#This Row],[NumWebPurchases]]&lt;=10, "5-10", IF(Table1[[#This Row],[NumWebPurchases]]&lt;=15, "10-15",IF(Table1[[#This Row],[NumWebPurchases]]&lt;=20, "15-20",IF(Table1[[#This Row],[NumWebPurchases]]&lt;=25, "20-25",IF(Table1[[#This Row],[NumWebPurchases]]&lt;=30, "25-30"))))))</f>
        <v>5-10</v>
      </c>
      <c r="AH26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68" t="str">
        <f>IF( Table1[[#This Row],[NumStorePurchases]]=5, "&lt;5", IF(Table1[[#This Row],[NumStorePurchases]]&lt;=10, "5-10", IF(Table1[[#This Row],[NumStorePurchases]]&lt;=15, "10-15")))</f>
        <v>5-10</v>
      </c>
      <c r="AJ268" t="str">
        <f>IF( Table1[[#This Row],[NumWebVisitsMonth]]=5, "&lt;5", IF(Table1[[#This Row],[NumWebVisitsMonth]]&lt;=10, "5-10", IF(Table1[[#This Row],[NumWebVisitsMonth]]&lt;=15, "10-15",IF(Table1[[#This Row],[NumWebVisitsMonth]]&lt;=20, "15-20",IF(Table1[[#This Row],[NumWebVisitsMonth]]&lt;=25, "20-25",IF(Table1[[#This Row],[NumWebVisitsMonth]]&lt;=30, "25-30"))))))</f>
        <v>5-10</v>
      </c>
      <c r="AK268" t="str">
        <f>TEXT(Table1[[#This Row],[Date_Customer]],"mmm")</f>
        <v>Sep</v>
      </c>
      <c r="AL268" t="str">
        <f>TEXT(Table1[[#This Row],[Date_Customer]],"DDDD")</f>
        <v>Saturday</v>
      </c>
      <c r="AM268">
        <f>YEAR(Table1[[#This Row],[Date_Customer]])</f>
        <v>2013</v>
      </c>
    </row>
    <row r="269" spans="1:39" x14ac:dyDescent="0.25">
      <c r="A269">
        <v>4186</v>
      </c>
      <c r="B269">
        <v>1950</v>
      </c>
      <c r="C269" t="s">
        <v>27</v>
      </c>
      <c r="D269" t="s">
        <v>34</v>
      </c>
      <c r="E269" s="2">
        <v>34026</v>
      </c>
      <c r="F269">
        <v>1</v>
      </c>
      <c r="G269">
        <v>1</v>
      </c>
      <c r="H269" s="1">
        <v>41491</v>
      </c>
      <c r="I269">
        <v>11</v>
      </c>
      <c r="J269" s="3">
        <v>18</v>
      </c>
      <c r="K269" s="3">
        <v>6</v>
      </c>
      <c r="L269" s="3">
        <v>15</v>
      </c>
      <c r="M269" s="3">
        <v>12</v>
      </c>
      <c r="N269" s="3">
        <v>8</v>
      </c>
      <c r="O269" s="3">
        <v>17</v>
      </c>
      <c r="P269" s="4">
        <v>3</v>
      </c>
      <c r="Q269" s="4">
        <v>2</v>
      </c>
      <c r="R269" s="4">
        <v>1</v>
      </c>
      <c r="S269" s="4">
        <v>3</v>
      </c>
      <c r="T269" s="4">
        <v>5</v>
      </c>
      <c r="U269">
        <v>0</v>
      </c>
      <c r="V269">
        <v>0</v>
      </c>
      <c r="W269">
        <v>0</v>
      </c>
      <c r="X269">
        <v>0</v>
      </c>
      <c r="Y269">
        <v>0</v>
      </c>
      <c r="Z269">
        <v>0</v>
      </c>
      <c r="AA269">
        <v>0</v>
      </c>
      <c r="AB269" t="s">
        <v>31</v>
      </c>
      <c r="AC269">
        <f ca="1">YEAR(TODAY())-Table1[[#This Row],[Year_Birth]]</f>
        <v>74</v>
      </c>
      <c r="AD269" t="str">
        <f ca="1">IF(Table1[[#This Row],[Age ]]&lt;=24, "18-24", IF(Table1[[#This Row],[Age ]]&lt;=34, "25-34", IF(Table1[[#This Row],[Age ]]&lt;=44, "35-44", IF(Table1[[#This Row],[Age ]]&lt;=54, "45-54", "55+"))))</f>
        <v>55+</v>
      </c>
      <c r="AE269" t="str" cm="1">
        <f t="array" ref="AE269">IF(Table1[[#This Row],[ Income ]]&lt;=20000, "0-20000", IF(Table1[[#This Row],[ Income ]]&lt;=40000, "20000-40000", IF(Table1[[#This Row],[ Income ]] &lt;=60000, "40000-60000", IF(Table1[[#This Row],[ Income ]]&lt;=80000, "60000-80000",IF(Table1[[#This Row],[ Income ]] &lt;=100000, "80000-100000", IF(Table1[[#This Row],[ Income ]] &gt;=100000, "&gt;100000",I))))))</f>
        <v>20000-40000</v>
      </c>
      <c r="AF269" t="str">
        <f>IF( Table1[[#This Row],[NumDealsPurchases]]=5, "&lt;5", IF(Table1[[#This Row],[NumDealsPurchases]]&lt;=10, "5-10", IF(Table1[[#This Row],[NumDealsPurchases]]&lt;=15, "10-15")))</f>
        <v>5-10</v>
      </c>
      <c r="AG269" t="str">
        <f>IF( Table1[[#This Row],[NumWebPurchases]]=5, "&lt;5", IF(Table1[[#This Row],[NumWebPurchases]]&lt;=10, "5-10", IF(Table1[[#This Row],[NumWebPurchases]]&lt;=15, "10-15",IF(Table1[[#This Row],[NumWebPurchases]]&lt;=20, "15-20",IF(Table1[[#This Row],[NumWebPurchases]]&lt;=25, "20-25",IF(Table1[[#This Row],[NumWebPurchases]]&lt;=30, "25-30"))))))</f>
        <v>5-10</v>
      </c>
      <c r="AH26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69" t="str">
        <f>IF( Table1[[#This Row],[NumStorePurchases]]=5, "&lt;5", IF(Table1[[#This Row],[NumStorePurchases]]&lt;=10, "5-10", IF(Table1[[#This Row],[NumStorePurchases]]&lt;=15, "10-15")))</f>
        <v>5-10</v>
      </c>
      <c r="AJ269" t="str">
        <f>IF( Table1[[#This Row],[NumWebVisitsMonth]]=5, "&lt;5", IF(Table1[[#This Row],[NumWebVisitsMonth]]&lt;=10, "5-10", IF(Table1[[#This Row],[NumWebVisitsMonth]]&lt;=15, "10-15",IF(Table1[[#This Row],[NumWebVisitsMonth]]&lt;=20, "15-20",IF(Table1[[#This Row],[NumWebVisitsMonth]]&lt;=25, "20-25",IF(Table1[[#This Row],[NumWebVisitsMonth]]&lt;=30, "25-30"))))))</f>
        <v>&lt;5</v>
      </c>
      <c r="AK269" t="str">
        <f>TEXT(Table1[[#This Row],[Date_Customer]],"mmm")</f>
        <v>Aug</v>
      </c>
      <c r="AL269" t="str">
        <f>TEXT(Table1[[#This Row],[Date_Customer]],"DDDD")</f>
        <v>Monday</v>
      </c>
      <c r="AM269">
        <f>YEAR(Table1[[#This Row],[Date_Customer]])</f>
        <v>2013</v>
      </c>
    </row>
    <row r="270" spans="1:39" x14ac:dyDescent="0.25">
      <c r="A270">
        <v>1419</v>
      </c>
      <c r="B270">
        <v>1950</v>
      </c>
      <c r="C270" t="s">
        <v>27</v>
      </c>
      <c r="D270" t="s">
        <v>34</v>
      </c>
      <c r="E270" s="2">
        <v>34026</v>
      </c>
      <c r="F270">
        <v>1</v>
      </c>
      <c r="G270">
        <v>1</v>
      </c>
      <c r="H270" s="1">
        <v>41491</v>
      </c>
      <c r="I270">
        <v>11</v>
      </c>
      <c r="J270" s="3">
        <v>18</v>
      </c>
      <c r="K270" s="3">
        <v>6</v>
      </c>
      <c r="L270" s="3">
        <v>15</v>
      </c>
      <c r="M270" s="3">
        <v>12</v>
      </c>
      <c r="N270" s="3">
        <v>8</v>
      </c>
      <c r="O270" s="3">
        <v>17</v>
      </c>
      <c r="P270" s="4">
        <v>3</v>
      </c>
      <c r="Q270" s="4">
        <v>2</v>
      </c>
      <c r="R270" s="4">
        <v>1</v>
      </c>
      <c r="S270" s="4">
        <v>3</v>
      </c>
      <c r="T270" s="4">
        <v>5</v>
      </c>
      <c r="U270">
        <v>0</v>
      </c>
      <c r="V270">
        <v>0</v>
      </c>
      <c r="W270">
        <v>0</v>
      </c>
      <c r="X270">
        <v>0</v>
      </c>
      <c r="Y270">
        <v>0</v>
      </c>
      <c r="Z270">
        <v>0</v>
      </c>
      <c r="AA270">
        <v>0</v>
      </c>
      <c r="AB270" t="s">
        <v>29</v>
      </c>
      <c r="AC270">
        <f ca="1">YEAR(TODAY())-Table1[[#This Row],[Year_Birth]]</f>
        <v>74</v>
      </c>
      <c r="AD270" t="str">
        <f ca="1">IF(Table1[[#This Row],[Age ]]&lt;=24, "18-24", IF(Table1[[#This Row],[Age ]]&lt;=34, "25-34", IF(Table1[[#This Row],[Age ]]&lt;=44, "35-44", IF(Table1[[#This Row],[Age ]]&lt;=54, "45-54", "55+"))))</f>
        <v>55+</v>
      </c>
      <c r="AE270" t="str" cm="1">
        <f t="array" ref="AE270">IF(Table1[[#This Row],[ Income ]]&lt;=20000, "0-20000", IF(Table1[[#This Row],[ Income ]]&lt;=40000, "20000-40000", IF(Table1[[#This Row],[ Income ]] &lt;=60000, "40000-60000", IF(Table1[[#This Row],[ Income ]]&lt;=80000, "60000-80000",IF(Table1[[#This Row],[ Income ]] &lt;=100000, "80000-100000", IF(Table1[[#This Row],[ Income ]] &gt;=100000, "&gt;100000",I))))))</f>
        <v>20000-40000</v>
      </c>
      <c r="AF270" t="str">
        <f>IF( Table1[[#This Row],[NumDealsPurchases]]=5, "&lt;5", IF(Table1[[#This Row],[NumDealsPurchases]]&lt;=10, "5-10", IF(Table1[[#This Row],[NumDealsPurchases]]&lt;=15, "10-15")))</f>
        <v>5-10</v>
      </c>
      <c r="AG270" t="str">
        <f>IF( Table1[[#This Row],[NumWebPurchases]]=5, "&lt;5", IF(Table1[[#This Row],[NumWebPurchases]]&lt;=10, "5-10", IF(Table1[[#This Row],[NumWebPurchases]]&lt;=15, "10-15",IF(Table1[[#This Row],[NumWebPurchases]]&lt;=20, "15-20",IF(Table1[[#This Row],[NumWebPurchases]]&lt;=25, "20-25",IF(Table1[[#This Row],[NumWebPurchases]]&lt;=30, "25-30"))))))</f>
        <v>5-10</v>
      </c>
      <c r="AH27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70" t="str">
        <f>IF( Table1[[#This Row],[NumStorePurchases]]=5, "&lt;5", IF(Table1[[#This Row],[NumStorePurchases]]&lt;=10, "5-10", IF(Table1[[#This Row],[NumStorePurchases]]&lt;=15, "10-15")))</f>
        <v>5-10</v>
      </c>
      <c r="AJ270" t="str">
        <f>IF( Table1[[#This Row],[NumWebVisitsMonth]]=5, "&lt;5", IF(Table1[[#This Row],[NumWebVisitsMonth]]&lt;=10, "5-10", IF(Table1[[#This Row],[NumWebVisitsMonth]]&lt;=15, "10-15",IF(Table1[[#This Row],[NumWebVisitsMonth]]&lt;=20, "15-20",IF(Table1[[#This Row],[NumWebVisitsMonth]]&lt;=25, "20-25",IF(Table1[[#This Row],[NumWebVisitsMonth]]&lt;=30, "25-30"))))))</f>
        <v>&lt;5</v>
      </c>
      <c r="AK270" t="str">
        <f>TEXT(Table1[[#This Row],[Date_Customer]],"mmm")</f>
        <v>Aug</v>
      </c>
      <c r="AL270" t="str">
        <f>TEXT(Table1[[#This Row],[Date_Customer]],"DDDD")</f>
        <v>Monday</v>
      </c>
      <c r="AM270">
        <f>YEAR(Table1[[#This Row],[Date_Customer]])</f>
        <v>2013</v>
      </c>
    </row>
    <row r="271" spans="1:39" x14ac:dyDescent="0.25">
      <c r="A271">
        <v>967</v>
      </c>
      <c r="B271">
        <v>1976</v>
      </c>
      <c r="C271" t="s">
        <v>27</v>
      </c>
      <c r="D271" t="s">
        <v>32</v>
      </c>
      <c r="E271" s="2">
        <v>46049</v>
      </c>
      <c r="F271">
        <v>1</v>
      </c>
      <c r="G271">
        <v>1</v>
      </c>
      <c r="H271" s="1">
        <v>41476</v>
      </c>
      <c r="I271">
        <v>11</v>
      </c>
      <c r="J271" s="3">
        <v>342</v>
      </c>
      <c r="K271" s="3">
        <v>9</v>
      </c>
      <c r="L271" s="3">
        <v>112</v>
      </c>
      <c r="M271" s="3">
        <v>19</v>
      </c>
      <c r="N271" s="3">
        <v>14</v>
      </c>
      <c r="O271" s="3">
        <v>19</v>
      </c>
      <c r="P271" s="4">
        <v>10</v>
      </c>
      <c r="Q271" s="4">
        <v>5</v>
      </c>
      <c r="R271" s="4">
        <v>2</v>
      </c>
      <c r="S271" s="4">
        <v>9</v>
      </c>
      <c r="T271" s="4">
        <v>7</v>
      </c>
      <c r="U271">
        <v>0</v>
      </c>
      <c r="V271">
        <v>0</v>
      </c>
      <c r="W271">
        <v>0</v>
      </c>
      <c r="X271">
        <v>0</v>
      </c>
      <c r="Y271">
        <v>0</v>
      </c>
      <c r="Z271">
        <v>1</v>
      </c>
      <c r="AA271">
        <v>0</v>
      </c>
      <c r="AB271" t="s">
        <v>29</v>
      </c>
      <c r="AC271">
        <f ca="1">YEAR(TODAY())-Table1[[#This Row],[Year_Birth]]</f>
        <v>48</v>
      </c>
      <c r="AD271" t="str">
        <f ca="1">IF(Table1[[#This Row],[Age ]]&lt;=24, "18-24", IF(Table1[[#This Row],[Age ]]&lt;=34, "25-34", IF(Table1[[#This Row],[Age ]]&lt;=44, "35-44", IF(Table1[[#This Row],[Age ]]&lt;=54, "45-54", "55+"))))</f>
        <v>45-54</v>
      </c>
      <c r="AE271" t="str" cm="1">
        <f t="array" ref="AE271">IF(Table1[[#This Row],[ Income ]]&lt;=20000, "0-20000", IF(Table1[[#This Row],[ Income ]]&lt;=40000, "20000-40000", IF(Table1[[#This Row],[ Income ]] &lt;=60000, "40000-60000", IF(Table1[[#This Row],[ Income ]]&lt;=80000, "60000-80000",IF(Table1[[#This Row],[ Income ]] &lt;=100000, "80000-100000", IF(Table1[[#This Row],[ Income ]] &gt;=100000, "&gt;100000",I))))))</f>
        <v>40000-60000</v>
      </c>
      <c r="AF271" t="str">
        <f>IF( Table1[[#This Row],[NumDealsPurchases]]=5, "&lt;5", IF(Table1[[#This Row],[NumDealsPurchases]]&lt;=10, "5-10", IF(Table1[[#This Row],[NumDealsPurchases]]&lt;=15, "10-15")))</f>
        <v>5-10</v>
      </c>
      <c r="AG271" t="str">
        <f>IF( Table1[[#This Row],[NumWebPurchases]]=5, "&lt;5", IF(Table1[[#This Row],[NumWebPurchases]]&lt;=10, "5-10", IF(Table1[[#This Row],[NumWebPurchases]]&lt;=15, "10-15",IF(Table1[[#This Row],[NumWebPurchases]]&lt;=20, "15-20",IF(Table1[[#This Row],[NumWebPurchases]]&lt;=25, "20-25",IF(Table1[[#This Row],[NumWebPurchases]]&lt;=30, "25-30"))))))</f>
        <v>&lt;5</v>
      </c>
      <c r="AH27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71" t="str">
        <f>IF( Table1[[#This Row],[NumStorePurchases]]=5, "&lt;5", IF(Table1[[#This Row],[NumStorePurchases]]&lt;=10, "5-10", IF(Table1[[#This Row],[NumStorePurchases]]&lt;=15, "10-15")))</f>
        <v>5-10</v>
      </c>
      <c r="AJ271" t="str">
        <f>IF( Table1[[#This Row],[NumWebVisitsMonth]]=5, "&lt;5", IF(Table1[[#This Row],[NumWebVisitsMonth]]&lt;=10, "5-10", IF(Table1[[#This Row],[NumWebVisitsMonth]]&lt;=15, "10-15",IF(Table1[[#This Row],[NumWebVisitsMonth]]&lt;=20, "15-20",IF(Table1[[#This Row],[NumWebVisitsMonth]]&lt;=25, "20-25",IF(Table1[[#This Row],[NumWebVisitsMonth]]&lt;=30, "25-30"))))))</f>
        <v>5-10</v>
      </c>
      <c r="AK271" t="str">
        <f>TEXT(Table1[[#This Row],[Date_Customer]],"mmm")</f>
        <v>Jul</v>
      </c>
      <c r="AL271" t="str">
        <f>TEXT(Table1[[#This Row],[Date_Customer]],"DDDD")</f>
        <v>Sunday</v>
      </c>
      <c r="AM271">
        <f>YEAR(Table1[[#This Row],[Date_Customer]])</f>
        <v>2013</v>
      </c>
    </row>
    <row r="272" spans="1:39" x14ac:dyDescent="0.25">
      <c r="A272">
        <v>1048</v>
      </c>
      <c r="B272">
        <v>1972</v>
      </c>
      <c r="C272" t="s">
        <v>40</v>
      </c>
      <c r="D272" t="s">
        <v>32</v>
      </c>
      <c r="E272" s="2">
        <v>35641</v>
      </c>
      <c r="F272">
        <v>1</v>
      </c>
      <c r="G272">
        <v>0</v>
      </c>
      <c r="H272" s="1">
        <v>41469</v>
      </c>
      <c r="I272">
        <v>11</v>
      </c>
      <c r="J272" s="3">
        <v>63</v>
      </c>
      <c r="K272" s="3">
        <v>3</v>
      </c>
      <c r="L272" s="3">
        <v>67</v>
      </c>
      <c r="M272" s="3">
        <v>8</v>
      </c>
      <c r="N272" s="3">
        <v>9</v>
      </c>
      <c r="O272" s="3">
        <v>28</v>
      </c>
      <c r="P272" s="4">
        <v>2</v>
      </c>
      <c r="Q272" s="4">
        <v>3</v>
      </c>
      <c r="R272" s="4">
        <v>1</v>
      </c>
      <c r="S272" s="4">
        <v>4</v>
      </c>
      <c r="T272" s="4">
        <v>7</v>
      </c>
      <c r="U272">
        <v>0</v>
      </c>
      <c r="V272">
        <v>0</v>
      </c>
      <c r="W272">
        <v>0</v>
      </c>
      <c r="X272">
        <v>0</v>
      </c>
      <c r="Y272">
        <v>0</v>
      </c>
      <c r="Z272">
        <v>1</v>
      </c>
      <c r="AA272">
        <v>0</v>
      </c>
      <c r="AB272" t="s">
        <v>42</v>
      </c>
      <c r="AC272">
        <f ca="1">YEAR(TODAY())-Table1[[#This Row],[Year_Birth]]</f>
        <v>52</v>
      </c>
      <c r="AD272" t="str">
        <f ca="1">IF(Table1[[#This Row],[Age ]]&lt;=24, "18-24", IF(Table1[[#This Row],[Age ]]&lt;=34, "25-34", IF(Table1[[#This Row],[Age ]]&lt;=44, "35-44", IF(Table1[[#This Row],[Age ]]&lt;=54, "45-54", "55+"))))</f>
        <v>45-54</v>
      </c>
      <c r="AE272" t="str" cm="1">
        <f t="array" ref="AE272">IF(Table1[[#This Row],[ Income ]]&lt;=20000, "0-20000", IF(Table1[[#This Row],[ Income ]]&lt;=40000, "20000-40000", IF(Table1[[#This Row],[ Income ]] &lt;=60000, "40000-60000", IF(Table1[[#This Row],[ Income ]]&lt;=80000, "60000-80000",IF(Table1[[#This Row],[ Income ]] &lt;=100000, "80000-100000", IF(Table1[[#This Row],[ Income ]] &gt;=100000, "&gt;100000",I))))))</f>
        <v>20000-40000</v>
      </c>
      <c r="AF272" t="str">
        <f>IF( Table1[[#This Row],[NumDealsPurchases]]=5, "&lt;5", IF(Table1[[#This Row],[NumDealsPurchases]]&lt;=10, "5-10", IF(Table1[[#This Row],[NumDealsPurchases]]&lt;=15, "10-15")))</f>
        <v>5-10</v>
      </c>
      <c r="AG272" t="str">
        <f>IF( Table1[[#This Row],[NumWebPurchases]]=5, "&lt;5", IF(Table1[[#This Row],[NumWebPurchases]]&lt;=10, "5-10", IF(Table1[[#This Row],[NumWebPurchases]]&lt;=15, "10-15",IF(Table1[[#This Row],[NumWebPurchases]]&lt;=20, "15-20",IF(Table1[[#This Row],[NumWebPurchases]]&lt;=25, "20-25",IF(Table1[[#This Row],[NumWebPurchases]]&lt;=30, "25-30"))))))</f>
        <v>5-10</v>
      </c>
      <c r="AH27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72" t="str">
        <f>IF( Table1[[#This Row],[NumStorePurchases]]=5, "&lt;5", IF(Table1[[#This Row],[NumStorePurchases]]&lt;=10, "5-10", IF(Table1[[#This Row],[NumStorePurchases]]&lt;=15, "10-15")))</f>
        <v>5-10</v>
      </c>
      <c r="AJ272" t="str">
        <f>IF( Table1[[#This Row],[NumWebVisitsMonth]]=5, "&lt;5", IF(Table1[[#This Row],[NumWebVisitsMonth]]&lt;=10, "5-10", IF(Table1[[#This Row],[NumWebVisitsMonth]]&lt;=15, "10-15",IF(Table1[[#This Row],[NumWebVisitsMonth]]&lt;=20, "15-20",IF(Table1[[#This Row],[NumWebVisitsMonth]]&lt;=25, "20-25",IF(Table1[[#This Row],[NumWebVisitsMonth]]&lt;=30, "25-30"))))))</f>
        <v>5-10</v>
      </c>
      <c r="AK272" t="str">
        <f>TEXT(Table1[[#This Row],[Date_Customer]],"mmm")</f>
        <v>Jul</v>
      </c>
      <c r="AL272" t="str">
        <f>TEXT(Table1[[#This Row],[Date_Customer]],"DDDD")</f>
        <v>Sunday</v>
      </c>
      <c r="AM272">
        <f>YEAR(Table1[[#This Row],[Date_Customer]])</f>
        <v>2013</v>
      </c>
    </row>
    <row r="273" spans="1:39" x14ac:dyDescent="0.25">
      <c r="A273">
        <v>9262</v>
      </c>
      <c r="B273">
        <v>1984</v>
      </c>
      <c r="C273" t="s">
        <v>37</v>
      </c>
      <c r="D273" t="s">
        <v>34</v>
      </c>
      <c r="E273" s="2">
        <v>32414</v>
      </c>
      <c r="F273">
        <v>0</v>
      </c>
      <c r="G273">
        <v>0</v>
      </c>
      <c r="H273" s="1">
        <v>41459</v>
      </c>
      <c r="I273">
        <v>11</v>
      </c>
      <c r="J273" s="3">
        <v>20</v>
      </c>
      <c r="K273" s="3">
        <v>6</v>
      </c>
      <c r="L273" s="3">
        <v>5</v>
      </c>
      <c r="M273" s="3">
        <v>0</v>
      </c>
      <c r="N273" s="3">
        <v>9</v>
      </c>
      <c r="O273" s="3">
        <v>12</v>
      </c>
      <c r="P273" s="4">
        <v>1</v>
      </c>
      <c r="Q273" s="4">
        <v>1</v>
      </c>
      <c r="R273" s="4">
        <v>0</v>
      </c>
      <c r="S273" s="4">
        <v>3</v>
      </c>
      <c r="T273" s="4">
        <v>7</v>
      </c>
      <c r="U273">
        <v>1</v>
      </c>
      <c r="V273">
        <v>0</v>
      </c>
      <c r="W273">
        <v>0</v>
      </c>
      <c r="X273">
        <v>0</v>
      </c>
      <c r="Y273">
        <v>0</v>
      </c>
      <c r="Z273">
        <v>0</v>
      </c>
      <c r="AA273">
        <v>0</v>
      </c>
      <c r="AB273" t="s">
        <v>42</v>
      </c>
      <c r="AC273">
        <f ca="1">YEAR(TODAY())-Table1[[#This Row],[Year_Birth]]</f>
        <v>40</v>
      </c>
      <c r="AD273" t="str">
        <f ca="1">IF(Table1[[#This Row],[Age ]]&lt;=24, "18-24", IF(Table1[[#This Row],[Age ]]&lt;=34, "25-34", IF(Table1[[#This Row],[Age ]]&lt;=44, "35-44", IF(Table1[[#This Row],[Age ]]&lt;=54, "45-54", "55+"))))</f>
        <v>35-44</v>
      </c>
      <c r="AE273" t="str" cm="1">
        <f t="array" ref="AE273">IF(Table1[[#This Row],[ Income ]]&lt;=20000, "0-20000", IF(Table1[[#This Row],[ Income ]]&lt;=40000, "20000-40000", IF(Table1[[#This Row],[ Income ]] &lt;=60000, "40000-60000", IF(Table1[[#This Row],[ Income ]]&lt;=80000, "60000-80000",IF(Table1[[#This Row],[ Income ]] &lt;=100000, "80000-100000", IF(Table1[[#This Row],[ Income ]] &gt;=100000, "&gt;100000",I))))))</f>
        <v>20000-40000</v>
      </c>
      <c r="AF273" t="str">
        <f>IF( Table1[[#This Row],[NumDealsPurchases]]=5, "&lt;5", IF(Table1[[#This Row],[NumDealsPurchases]]&lt;=10, "5-10", IF(Table1[[#This Row],[NumDealsPurchases]]&lt;=15, "10-15")))</f>
        <v>5-10</v>
      </c>
      <c r="AG273" t="str">
        <f>IF( Table1[[#This Row],[NumWebPurchases]]=5, "&lt;5", IF(Table1[[#This Row],[NumWebPurchases]]&lt;=10, "5-10", IF(Table1[[#This Row],[NumWebPurchases]]&lt;=15, "10-15",IF(Table1[[#This Row],[NumWebPurchases]]&lt;=20, "15-20",IF(Table1[[#This Row],[NumWebPurchases]]&lt;=25, "20-25",IF(Table1[[#This Row],[NumWebPurchases]]&lt;=30, "25-30"))))))</f>
        <v>5-10</v>
      </c>
      <c r="AH27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73" t="str">
        <f>IF( Table1[[#This Row],[NumStorePurchases]]=5, "&lt;5", IF(Table1[[#This Row],[NumStorePurchases]]&lt;=10, "5-10", IF(Table1[[#This Row],[NumStorePurchases]]&lt;=15, "10-15")))</f>
        <v>5-10</v>
      </c>
      <c r="AJ273" t="str">
        <f>IF( Table1[[#This Row],[NumWebVisitsMonth]]=5, "&lt;5", IF(Table1[[#This Row],[NumWebVisitsMonth]]&lt;=10, "5-10", IF(Table1[[#This Row],[NumWebVisitsMonth]]&lt;=15, "10-15",IF(Table1[[#This Row],[NumWebVisitsMonth]]&lt;=20, "15-20",IF(Table1[[#This Row],[NumWebVisitsMonth]]&lt;=25, "20-25",IF(Table1[[#This Row],[NumWebVisitsMonth]]&lt;=30, "25-30"))))))</f>
        <v>5-10</v>
      </c>
      <c r="AK273" t="str">
        <f>TEXT(Table1[[#This Row],[Date_Customer]],"mmm")</f>
        <v>Jul</v>
      </c>
      <c r="AL273" t="str">
        <f>TEXT(Table1[[#This Row],[Date_Customer]],"DDDD")</f>
        <v>Thursday</v>
      </c>
      <c r="AM273">
        <f>YEAR(Table1[[#This Row],[Date_Customer]])</f>
        <v>2013</v>
      </c>
    </row>
    <row r="274" spans="1:39" x14ac:dyDescent="0.25">
      <c r="A274">
        <v>3427</v>
      </c>
      <c r="B274">
        <v>1955</v>
      </c>
      <c r="C274" t="s">
        <v>36</v>
      </c>
      <c r="D274" t="s">
        <v>32</v>
      </c>
      <c r="E274" s="2">
        <v>59821</v>
      </c>
      <c r="F274">
        <v>0</v>
      </c>
      <c r="G274">
        <v>1</v>
      </c>
      <c r="H274" s="1">
        <v>41376</v>
      </c>
      <c r="I274">
        <v>11</v>
      </c>
      <c r="J274" s="3">
        <v>629</v>
      </c>
      <c r="K274" s="3">
        <v>0</v>
      </c>
      <c r="L274" s="3">
        <v>70</v>
      </c>
      <c r="M274" s="3">
        <v>0</v>
      </c>
      <c r="N274" s="3">
        <v>0</v>
      </c>
      <c r="O274" s="3">
        <v>35</v>
      </c>
      <c r="P274" s="4">
        <v>6</v>
      </c>
      <c r="Q274" s="4">
        <v>11</v>
      </c>
      <c r="R274" s="4">
        <v>2</v>
      </c>
      <c r="S274" s="4">
        <v>7</v>
      </c>
      <c r="T274" s="4">
        <v>8</v>
      </c>
      <c r="U274">
        <v>0</v>
      </c>
      <c r="V274">
        <v>0</v>
      </c>
      <c r="W274">
        <v>0</v>
      </c>
      <c r="X274">
        <v>0</v>
      </c>
      <c r="Y274">
        <v>0</v>
      </c>
      <c r="Z274">
        <v>0</v>
      </c>
      <c r="AA274">
        <v>0</v>
      </c>
      <c r="AB274" t="s">
        <v>42</v>
      </c>
      <c r="AC274">
        <f ca="1">YEAR(TODAY())-Table1[[#This Row],[Year_Birth]]</f>
        <v>69</v>
      </c>
      <c r="AD274" t="str">
        <f ca="1">IF(Table1[[#This Row],[Age ]]&lt;=24, "18-24", IF(Table1[[#This Row],[Age ]]&lt;=34, "25-34", IF(Table1[[#This Row],[Age ]]&lt;=44, "35-44", IF(Table1[[#This Row],[Age ]]&lt;=54, "45-54", "55+"))))</f>
        <v>55+</v>
      </c>
      <c r="AE274" t="str" cm="1">
        <f t="array" ref="AE274">IF(Table1[[#This Row],[ Income ]]&lt;=20000, "0-20000", IF(Table1[[#This Row],[ Income ]]&lt;=40000, "20000-40000", IF(Table1[[#This Row],[ Income ]] &lt;=60000, "40000-60000", IF(Table1[[#This Row],[ Income ]]&lt;=80000, "60000-80000",IF(Table1[[#This Row],[ Income ]] &lt;=100000, "80000-100000", IF(Table1[[#This Row],[ Income ]] &gt;=100000, "&gt;100000",I))))))</f>
        <v>40000-60000</v>
      </c>
      <c r="AF274" t="str">
        <f>IF( Table1[[#This Row],[NumDealsPurchases]]=5, "&lt;5", IF(Table1[[#This Row],[NumDealsPurchases]]&lt;=10, "5-10", IF(Table1[[#This Row],[NumDealsPurchases]]&lt;=15, "10-15")))</f>
        <v>5-10</v>
      </c>
      <c r="AG274" t="str">
        <f>IF( Table1[[#This Row],[NumWebPurchases]]=5, "&lt;5", IF(Table1[[#This Row],[NumWebPurchases]]&lt;=10, "5-10", IF(Table1[[#This Row],[NumWebPurchases]]&lt;=15, "10-15",IF(Table1[[#This Row],[NumWebPurchases]]&lt;=20, "15-20",IF(Table1[[#This Row],[NumWebPurchases]]&lt;=25, "20-25",IF(Table1[[#This Row],[NumWebPurchases]]&lt;=30, "25-30"))))))</f>
        <v>10-15</v>
      </c>
      <c r="AH27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74" t="str">
        <f>IF( Table1[[#This Row],[NumStorePurchases]]=5, "&lt;5", IF(Table1[[#This Row],[NumStorePurchases]]&lt;=10, "5-10", IF(Table1[[#This Row],[NumStorePurchases]]&lt;=15, "10-15")))</f>
        <v>5-10</v>
      </c>
      <c r="AJ274" t="str">
        <f>IF( Table1[[#This Row],[NumWebVisitsMonth]]=5, "&lt;5", IF(Table1[[#This Row],[NumWebVisitsMonth]]&lt;=10, "5-10", IF(Table1[[#This Row],[NumWebVisitsMonth]]&lt;=15, "10-15",IF(Table1[[#This Row],[NumWebVisitsMonth]]&lt;=20, "15-20",IF(Table1[[#This Row],[NumWebVisitsMonth]]&lt;=25, "20-25",IF(Table1[[#This Row],[NumWebVisitsMonth]]&lt;=30, "25-30"))))))</f>
        <v>5-10</v>
      </c>
      <c r="AK274" t="str">
        <f>TEXT(Table1[[#This Row],[Date_Customer]],"mmm")</f>
        <v>Apr</v>
      </c>
      <c r="AL274" t="str">
        <f>TEXT(Table1[[#This Row],[Date_Customer]],"DDDD")</f>
        <v>Friday</v>
      </c>
      <c r="AM274">
        <f>YEAR(Table1[[#This Row],[Date_Customer]])</f>
        <v>2013</v>
      </c>
    </row>
    <row r="275" spans="1:39" x14ac:dyDescent="0.25">
      <c r="A275">
        <v>5892</v>
      </c>
      <c r="B275">
        <v>1980</v>
      </c>
      <c r="C275" t="s">
        <v>27</v>
      </c>
      <c r="D275" t="s">
        <v>32</v>
      </c>
      <c r="E275" s="2">
        <v>34968</v>
      </c>
      <c r="F275">
        <v>1</v>
      </c>
      <c r="G275">
        <v>0</v>
      </c>
      <c r="H275" s="1">
        <v>41374</v>
      </c>
      <c r="I275">
        <v>11</v>
      </c>
      <c r="J275" s="3">
        <v>158</v>
      </c>
      <c r="K275" s="3">
        <v>6</v>
      </c>
      <c r="L275" s="3">
        <v>45</v>
      </c>
      <c r="M275" s="3">
        <v>8</v>
      </c>
      <c r="N275" s="3">
        <v>2</v>
      </c>
      <c r="O275" s="3">
        <v>2</v>
      </c>
      <c r="P275" s="4">
        <v>7</v>
      </c>
      <c r="Q275" s="4">
        <v>3</v>
      </c>
      <c r="R275" s="4">
        <v>2</v>
      </c>
      <c r="S275" s="4">
        <v>5</v>
      </c>
      <c r="T275" s="4">
        <v>7</v>
      </c>
      <c r="U275">
        <v>0</v>
      </c>
      <c r="V275">
        <v>0</v>
      </c>
      <c r="W275">
        <v>0</v>
      </c>
      <c r="X275">
        <v>0</v>
      </c>
      <c r="Y275">
        <v>0</v>
      </c>
      <c r="Z275">
        <v>0</v>
      </c>
      <c r="AA275">
        <v>0</v>
      </c>
      <c r="AB275" t="s">
        <v>42</v>
      </c>
      <c r="AC275">
        <f ca="1">YEAR(TODAY())-Table1[[#This Row],[Year_Birth]]</f>
        <v>44</v>
      </c>
      <c r="AD275" t="str">
        <f ca="1">IF(Table1[[#This Row],[Age ]]&lt;=24, "18-24", IF(Table1[[#This Row],[Age ]]&lt;=34, "25-34", IF(Table1[[#This Row],[Age ]]&lt;=44, "35-44", IF(Table1[[#This Row],[Age ]]&lt;=54, "45-54", "55+"))))</f>
        <v>35-44</v>
      </c>
      <c r="AE275" t="str" cm="1">
        <f t="array" ref="AE275">IF(Table1[[#This Row],[ Income ]]&lt;=20000, "0-20000", IF(Table1[[#This Row],[ Income ]]&lt;=40000, "20000-40000", IF(Table1[[#This Row],[ Income ]] &lt;=60000, "40000-60000", IF(Table1[[#This Row],[ Income ]]&lt;=80000, "60000-80000",IF(Table1[[#This Row],[ Income ]] &lt;=100000, "80000-100000", IF(Table1[[#This Row],[ Income ]] &gt;=100000, "&gt;100000",I))))))</f>
        <v>20000-40000</v>
      </c>
      <c r="AF275" t="str">
        <f>IF( Table1[[#This Row],[NumDealsPurchases]]=5, "&lt;5", IF(Table1[[#This Row],[NumDealsPurchases]]&lt;=10, "5-10", IF(Table1[[#This Row],[NumDealsPurchases]]&lt;=15, "10-15")))</f>
        <v>5-10</v>
      </c>
      <c r="AG275" t="str">
        <f>IF( Table1[[#This Row],[NumWebPurchases]]=5, "&lt;5", IF(Table1[[#This Row],[NumWebPurchases]]&lt;=10, "5-10", IF(Table1[[#This Row],[NumWebPurchases]]&lt;=15, "10-15",IF(Table1[[#This Row],[NumWebPurchases]]&lt;=20, "15-20",IF(Table1[[#This Row],[NumWebPurchases]]&lt;=25, "20-25",IF(Table1[[#This Row],[NumWebPurchases]]&lt;=30, "25-30"))))))</f>
        <v>5-10</v>
      </c>
      <c r="AH27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75" t="str">
        <f>IF( Table1[[#This Row],[NumStorePurchases]]=5, "&lt;5", IF(Table1[[#This Row],[NumStorePurchases]]&lt;=10, "5-10", IF(Table1[[#This Row],[NumStorePurchases]]&lt;=15, "10-15")))</f>
        <v>&lt;5</v>
      </c>
      <c r="AJ275" t="str">
        <f>IF( Table1[[#This Row],[NumWebVisitsMonth]]=5, "&lt;5", IF(Table1[[#This Row],[NumWebVisitsMonth]]&lt;=10, "5-10", IF(Table1[[#This Row],[NumWebVisitsMonth]]&lt;=15, "10-15",IF(Table1[[#This Row],[NumWebVisitsMonth]]&lt;=20, "15-20",IF(Table1[[#This Row],[NumWebVisitsMonth]]&lt;=25, "20-25",IF(Table1[[#This Row],[NumWebVisitsMonth]]&lt;=30, "25-30"))))))</f>
        <v>5-10</v>
      </c>
      <c r="AK275" t="str">
        <f>TEXT(Table1[[#This Row],[Date_Customer]],"mmm")</f>
        <v>Apr</v>
      </c>
      <c r="AL275" t="str">
        <f>TEXT(Table1[[#This Row],[Date_Customer]],"DDDD")</f>
        <v>Wednesday</v>
      </c>
      <c r="AM275">
        <f>YEAR(Table1[[#This Row],[Date_Customer]])</f>
        <v>2013</v>
      </c>
    </row>
    <row r="276" spans="1:39" x14ac:dyDescent="0.25">
      <c r="A276">
        <v>8911</v>
      </c>
      <c r="B276">
        <v>1967</v>
      </c>
      <c r="C276" t="s">
        <v>36</v>
      </c>
      <c r="D276" t="s">
        <v>32</v>
      </c>
      <c r="E276" s="2">
        <v>56320</v>
      </c>
      <c r="F276">
        <v>0</v>
      </c>
      <c r="G276">
        <v>1</v>
      </c>
      <c r="H276" s="1">
        <v>41372</v>
      </c>
      <c r="I276">
        <v>11</v>
      </c>
      <c r="J276" s="3">
        <v>201</v>
      </c>
      <c r="K276" s="3">
        <v>53</v>
      </c>
      <c r="L276" s="3">
        <v>172</v>
      </c>
      <c r="M276" s="3">
        <v>116</v>
      </c>
      <c r="N276" s="3">
        <v>77</v>
      </c>
      <c r="O276" s="3">
        <v>83</v>
      </c>
      <c r="P276" s="4">
        <v>3</v>
      </c>
      <c r="Q276" s="4">
        <v>5</v>
      </c>
      <c r="R276" s="4">
        <v>4</v>
      </c>
      <c r="S276" s="4">
        <v>9</v>
      </c>
      <c r="T276" s="4">
        <v>4</v>
      </c>
      <c r="U276">
        <v>0</v>
      </c>
      <c r="V276">
        <v>0</v>
      </c>
      <c r="W276">
        <v>0</v>
      </c>
      <c r="X276">
        <v>0</v>
      </c>
      <c r="Y276">
        <v>0</v>
      </c>
      <c r="Z276">
        <v>0</v>
      </c>
      <c r="AA276">
        <v>0</v>
      </c>
      <c r="AB276" t="s">
        <v>29</v>
      </c>
      <c r="AC276">
        <f ca="1">YEAR(TODAY())-Table1[[#This Row],[Year_Birth]]</f>
        <v>57</v>
      </c>
      <c r="AD276" t="str">
        <f ca="1">IF(Table1[[#This Row],[Age ]]&lt;=24, "18-24", IF(Table1[[#This Row],[Age ]]&lt;=34, "25-34", IF(Table1[[#This Row],[Age ]]&lt;=44, "35-44", IF(Table1[[#This Row],[Age ]]&lt;=54, "45-54", "55+"))))</f>
        <v>55+</v>
      </c>
      <c r="AE276" t="str" cm="1">
        <f t="array" ref="AE276">IF(Table1[[#This Row],[ Income ]]&lt;=20000, "0-20000", IF(Table1[[#This Row],[ Income ]]&lt;=40000, "20000-40000", IF(Table1[[#This Row],[ Income ]] &lt;=60000, "40000-60000", IF(Table1[[#This Row],[ Income ]]&lt;=80000, "60000-80000",IF(Table1[[#This Row],[ Income ]] &lt;=100000, "80000-100000", IF(Table1[[#This Row],[ Income ]] &gt;=100000, "&gt;100000",I))))))</f>
        <v>40000-60000</v>
      </c>
      <c r="AF276" t="str">
        <f>IF( Table1[[#This Row],[NumDealsPurchases]]=5, "&lt;5", IF(Table1[[#This Row],[NumDealsPurchases]]&lt;=10, "5-10", IF(Table1[[#This Row],[NumDealsPurchases]]&lt;=15, "10-15")))</f>
        <v>5-10</v>
      </c>
      <c r="AG276" t="str">
        <f>IF( Table1[[#This Row],[NumWebPurchases]]=5, "&lt;5", IF(Table1[[#This Row],[NumWebPurchases]]&lt;=10, "5-10", IF(Table1[[#This Row],[NumWebPurchases]]&lt;=15, "10-15",IF(Table1[[#This Row],[NumWebPurchases]]&lt;=20, "15-20",IF(Table1[[#This Row],[NumWebPurchases]]&lt;=25, "20-25",IF(Table1[[#This Row],[NumWebPurchases]]&lt;=30, "25-30"))))))</f>
        <v>&lt;5</v>
      </c>
      <c r="AH27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76" t="str">
        <f>IF( Table1[[#This Row],[NumStorePurchases]]=5, "&lt;5", IF(Table1[[#This Row],[NumStorePurchases]]&lt;=10, "5-10", IF(Table1[[#This Row],[NumStorePurchases]]&lt;=15, "10-15")))</f>
        <v>5-10</v>
      </c>
      <c r="AJ276" t="str">
        <f>IF( Table1[[#This Row],[NumWebVisitsMonth]]=5, "&lt;5", IF(Table1[[#This Row],[NumWebVisitsMonth]]&lt;=10, "5-10", IF(Table1[[#This Row],[NumWebVisitsMonth]]&lt;=15, "10-15",IF(Table1[[#This Row],[NumWebVisitsMonth]]&lt;=20, "15-20",IF(Table1[[#This Row],[NumWebVisitsMonth]]&lt;=25, "20-25",IF(Table1[[#This Row],[NumWebVisitsMonth]]&lt;=30, "25-30"))))))</f>
        <v>5-10</v>
      </c>
      <c r="AK276" t="str">
        <f>TEXT(Table1[[#This Row],[Date_Customer]],"mmm")</f>
        <v>Apr</v>
      </c>
      <c r="AL276" t="str">
        <f>TEXT(Table1[[#This Row],[Date_Customer]],"DDDD")</f>
        <v>Monday</v>
      </c>
      <c r="AM276">
        <f>YEAR(Table1[[#This Row],[Date_Customer]])</f>
        <v>2013</v>
      </c>
    </row>
    <row r="277" spans="1:39" x14ac:dyDescent="0.25">
      <c r="A277">
        <v>6606</v>
      </c>
      <c r="B277">
        <v>1969</v>
      </c>
      <c r="C277" t="s">
        <v>40</v>
      </c>
      <c r="D277" t="s">
        <v>32</v>
      </c>
      <c r="E277" s="2">
        <v>70091</v>
      </c>
      <c r="F277">
        <v>1</v>
      </c>
      <c r="G277">
        <v>0</v>
      </c>
      <c r="H277" s="1">
        <v>41364</v>
      </c>
      <c r="I277">
        <v>11</v>
      </c>
      <c r="J277" s="3">
        <v>964</v>
      </c>
      <c r="K277" s="3">
        <v>34</v>
      </c>
      <c r="L277" s="3">
        <v>137</v>
      </c>
      <c r="M277" s="3">
        <v>15</v>
      </c>
      <c r="N277" s="3">
        <v>0</v>
      </c>
      <c r="O277" s="3">
        <v>11</v>
      </c>
      <c r="P277" s="4">
        <v>2</v>
      </c>
      <c r="Q277" s="4">
        <v>5</v>
      </c>
      <c r="R277" s="4">
        <v>2</v>
      </c>
      <c r="S277" s="4">
        <v>10</v>
      </c>
      <c r="T277" s="4">
        <v>8</v>
      </c>
      <c r="U277">
        <v>0</v>
      </c>
      <c r="V277">
        <v>1</v>
      </c>
      <c r="W277">
        <v>0</v>
      </c>
      <c r="X277">
        <v>0</v>
      </c>
      <c r="Y277">
        <v>0</v>
      </c>
      <c r="Z277">
        <v>0</v>
      </c>
      <c r="AA277">
        <v>0</v>
      </c>
      <c r="AB277" t="s">
        <v>29</v>
      </c>
      <c r="AC277">
        <f ca="1">YEAR(TODAY())-Table1[[#This Row],[Year_Birth]]</f>
        <v>55</v>
      </c>
      <c r="AD277" t="str">
        <f ca="1">IF(Table1[[#This Row],[Age ]]&lt;=24, "18-24", IF(Table1[[#This Row],[Age ]]&lt;=34, "25-34", IF(Table1[[#This Row],[Age ]]&lt;=44, "35-44", IF(Table1[[#This Row],[Age ]]&lt;=54, "45-54", "55+"))))</f>
        <v>55+</v>
      </c>
      <c r="AE277" t="str" cm="1">
        <f t="array" ref="AE277">IF(Table1[[#This Row],[ Income ]]&lt;=20000, "0-20000", IF(Table1[[#This Row],[ Income ]]&lt;=40000, "20000-40000", IF(Table1[[#This Row],[ Income ]] &lt;=60000, "40000-60000", IF(Table1[[#This Row],[ Income ]]&lt;=80000, "60000-80000",IF(Table1[[#This Row],[ Income ]] &lt;=100000, "80000-100000", IF(Table1[[#This Row],[ Income ]] &gt;=100000, "&gt;100000",I))))))</f>
        <v>60000-80000</v>
      </c>
      <c r="AF277" t="str">
        <f>IF( Table1[[#This Row],[NumDealsPurchases]]=5, "&lt;5", IF(Table1[[#This Row],[NumDealsPurchases]]&lt;=10, "5-10", IF(Table1[[#This Row],[NumDealsPurchases]]&lt;=15, "10-15")))</f>
        <v>5-10</v>
      </c>
      <c r="AG277" t="str">
        <f>IF( Table1[[#This Row],[NumWebPurchases]]=5, "&lt;5", IF(Table1[[#This Row],[NumWebPurchases]]&lt;=10, "5-10", IF(Table1[[#This Row],[NumWebPurchases]]&lt;=15, "10-15",IF(Table1[[#This Row],[NumWebPurchases]]&lt;=20, "15-20",IF(Table1[[#This Row],[NumWebPurchases]]&lt;=25, "20-25",IF(Table1[[#This Row],[NumWebPurchases]]&lt;=30, "25-30"))))))</f>
        <v>&lt;5</v>
      </c>
      <c r="AH27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77" t="str">
        <f>IF( Table1[[#This Row],[NumStorePurchases]]=5, "&lt;5", IF(Table1[[#This Row],[NumStorePurchases]]&lt;=10, "5-10", IF(Table1[[#This Row],[NumStorePurchases]]&lt;=15, "10-15")))</f>
        <v>5-10</v>
      </c>
      <c r="AJ277" t="str">
        <f>IF( Table1[[#This Row],[NumWebVisitsMonth]]=5, "&lt;5", IF(Table1[[#This Row],[NumWebVisitsMonth]]&lt;=10, "5-10", IF(Table1[[#This Row],[NumWebVisitsMonth]]&lt;=15, "10-15",IF(Table1[[#This Row],[NumWebVisitsMonth]]&lt;=20, "15-20",IF(Table1[[#This Row],[NumWebVisitsMonth]]&lt;=25, "20-25",IF(Table1[[#This Row],[NumWebVisitsMonth]]&lt;=30, "25-30"))))))</f>
        <v>5-10</v>
      </c>
      <c r="AK277" t="str">
        <f>TEXT(Table1[[#This Row],[Date_Customer]],"mmm")</f>
        <v>Mar</v>
      </c>
      <c r="AL277" t="str">
        <f>TEXT(Table1[[#This Row],[Date_Customer]],"DDDD")</f>
        <v>Sunday</v>
      </c>
      <c r="AM277">
        <f>YEAR(Table1[[#This Row],[Date_Customer]])</f>
        <v>2013</v>
      </c>
    </row>
    <row r="278" spans="1:39" x14ac:dyDescent="0.25">
      <c r="A278">
        <v>2677</v>
      </c>
      <c r="B278">
        <v>1956</v>
      </c>
      <c r="C278" t="s">
        <v>27</v>
      </c>
      <c r="D278" t="s">
        <v>34</v>
      </c>
      <c r="E278" s="2">
        <v>46097</v>
      </c>
      <c r="F278">
        <v>0</v>
      </c>
      <c r="G278">
        <v>1</v>
      </c>
      <c r="H278" s="1">
        <v>41364</v>
      </c>
      <c r="I278">
        <v>11</v>
      </c>
      <c r="J278" s="3">
        <v>72</v>
      </c>
      <c r="K278" s="3">
        <v>24</v>
      </c>
      <c r="L278" s="3">
        <v>68</v>
      </c>
      <c r="M278" s="3">
        <v>65</v>
      </c>
      <c r="N278" s="3">
        <v>4</v>
      </c>
      <c r="O278" s="3">
        <v>8</v>
      </c>
      <c r="P278" s="4">
        <v>5</v>
      </c>
      <c r="Q278" s="4">
        <v>3</v>
      </c>
      <c r="R278" s="4">
        <v>1</v>
      </c>
      <c r="S278" s="4">
        <v>6</v>
      </c>
      <c r="T278" s="4">
        <v>4</v>
      </c>
      <c r="U278">
        <v>0</v>
      </c>
      <c r="V278">
        <v>0</v>
      </c>
      <c r="W278">
        <v>0</v>
      </c>
      <c r="X278">
        <v>0</v>
      </c>
      <c r="Y278">
        <v>0</v>
      </c>
      <c r="Z278">
        <v>0</v>
      </c>
      <c r="AA278">
        <v>0</v>
      </c>
      <c r="AB278" t="s">
        <v>42</v>
      </c>
      <c r="AC278">
        <f ca="1">YEAR(TODAY())-Table1[[#This Row],[Year_Birth]]</f>
        <v>68</v>
      </c>
      <c r="AD278" t="str">
        <f ca="1">IF(Table1[[#This Row],[Age ]]&lt;=24, "18-24", IF(Table1[[#This Row],[Age ]]&lt;=34, "25-34", IF(Table1[[#This Row],[Age ]]&lt;=44, "35-44", IF(Table1[[#This Row],[Age ]]&lt;=54, "45-54", "55+"))))</f>
        <v>55+</v>
      </c>
      <c r="AE278" t="str" cm="1">
        <f t="array" ref="AE278">IF(Table1[[#This Row],[ Income ]]&lt;=20000, "0-20000", IF(Table1[[#This Row],[ Income ]]&lt;=40000, "20000-40000", IF(Table1[[#This Row],[ Income ]] &lt;=60000, "40000-60000", IF(Table1[[#This Row],[ Income ]]&lt;=80000, "60000-80000",IF(Table1[[#This Row],[ Income ]] &lt;=100000, "80000-100000", IF(Table1[[#This Row],[ Income ]] &gt;=100000, "&gt;100000",I))))))</f>
        <v>40000-60000</v>
      </c>
      <c r="AF278" t="str">
        <f>IF( Table1[[#This Row],[NumDealsPurchases]]=5, "&lt;5", IF(Table1[[#This Row],[NumDealsPurchases]]&lt;=10, "5-10", IF(Table1[[#This Row],[NumDealsPurchases]]&lt;=15, "10-15")))</f>
        <v>&lt;5</v>
      </c>
      <c r="AG278" t="str">
        <f>IF( Table1[[#This Row],[NumWebPurchases]]=5, "&lt;5", IF(Table1[[#This Row],[NumWebPurchases]]&lt;=10, "5-10", IF(Table1[[#This Row],[NumWebPurchases]]&lt;=15, "10-15",IF(Table1[[#This Row],[NumWebPurchases]]&lt;=20, "15-20",IF(Table1[[#This Row],[NumWebPurchases]]&lt;=25, "20-25",IF(Table1[[#This Row],[NumWebPurchases]]&lt;=30, "25-30"))))))</f>
        <v>5-10</v>
      </c>
      <c r="AH27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78" t="str">
        <f>IF( Table1[[#This Row],[NumStorePurchases]]=5, "&lt;5", IF(Table1[[#This Row],[NumStorePurchases]]&lt;=10, "5-10", IF(Table1[[#This Row],[NumStorePurchases]]&lt;=15, "10-15")))</f>
        <v>5-10</v>
      </c>
      <c r="AJ278" t="str">
        <f>IF( Table1[[#This Row],[NumWebVisitsMonth]]=5, "&lt;5", IF(Table1[[#This Row],[NumWebVisitsMonth]]&lt;=10, "5-10", IF(Table1[[#This Row],[NumWebVisitsMonth]]&lt;=15, "10-15",IF(Table1[[#This Row],[NumWebVisitsMonth]]&lt;=20, "15-20",IF(Table1[[#This Row],[NumWebVisitsMonth]]&lt;=25, "20-25",IF(Table1[[#This Row],[NumWebVisitsMonth]]&lt;=30, "25-30"))))))</f>
        <v>5-10</v>
      </c>
      <c r="AK278" t="str">
        <f>TEXT(Table1[[#This Row],[Date_Customer]],"mmm")</f>
        <v>Mar</v>
      </c>
      <c r="AL278" t="str">
        <f>TEXT(Table1[[#This Row],[Date_Customer]],"DDDD")</f>
        <v>Sunday</v>
      </c>
      <c r="AM278">
        <f>YEAR(Table1[[#This Row],[Date_Customer]])</f>
        <v>2013</v>
      </c>
    </row>
    <row r="279" spans="1:39" x14ac:dyDescent="0.25">
      <c r="A279">
        <v>252</v>
      </c>
      <c r="B279">
        <v>1963</v>
      </c>
      <c r="C279" t="s">
        <v>36</v>
      </c>
      <c r="D279" t="s">
        <v>28</v>
      </c>
      <c r="E279" s="2">
        <v>41003</v>
      </c>
      <c r="F279">
        <v>0</v>
      </c>
      <c r="G279">
        <v>0</v>
      </c>
      <c r="H279" s="1">
        <v>41350</v>
      </c>
      <c r="I279">
        <v>11</v>
      </c>
      <c r="J279" s="3">
        <v>123</v>
      </c>
      <c r="K279" s="3">
        <v>133</v>
      </c>
      <c r="L279" s="3">
        <v>142</v>
      </c>
      <c r="M279" s="3">
        <v>71</v>
      </c>
      <c r="N279" s="3">
        <v>44</v>
      </c>
      <c r="O279" s="3">
        <v>88</v>
      </c>
      <c r="P279" s="4">
        <v>1</v>
      </c>
      <c r="Q279" s="4">
        <v>6</v>
      </c>
      <c r="R279" s="4">
        <v>2</v>
      </c>
      <c r="S279" s="4">
        <v>8</v>
      </c>
      <c r="T279" s="4">
        <v>6</v>
      </c>
      <c r="U279">
        <v>0</v>
      </c>
      <c r="V279">
        <v>0</v>
      </c>
      <c r="W279">
        <v>0</v>
      </c>
      <c r="X279">
        <v>0</v>
      </c>
      <c r="Y279">
        <v>0</v>
      </c>
      <c r="Z279">
        <v>0</v>
      </c>
      <c r="AA279">
        <v>0</v>
      </c>
      <c r="AB279" t="s">
        <v>42</v>
      </c>
      <c r="AC279">
        <f ca="1">YEAR(TODAY())-Table1[[#This Row],[Year_Birth]]</f>
        <v>61</v>
      </c>
      <c r="AD279" t="str">
        <f ca="1">IF(Table1[[#This Row],[Age ]]&lt;=24, "18-24", IF(Table1[[#This Row],[Age ]]&lt;=34, "25-34", IF(Table1[[#This Row],[Age ]]&lt;=44, "35-44", IF(Table1[[#This Row],[Age ]]&lt;=54, "45-54", "55+"))))</f>
        <v>55+</v>
      </c>
      <c r="AE279" t="str" cm="1">
        <f t="array" ref="AE279">IF(Table1[[#This Row],[ Income ]]&lt;=20000, "0-20000", IF(Table1[[#This Row],[ Income ]]&lt;=40000, "20000-40000", IF(Table1[[#This Row],[ Income ]] &lt;=60000, "40000-60000", IF(Table1[[#This Row],[ Income ]]&lt;=80000, "60000-80000",IF(Table1[[#This Row],[ Income ]] &lt;=100000, "80000-100000", IF(Table1[[#This Row],[ Income ]] &gt;=100000, "&gt;100000",I))))))</f>
        <v>40000-60000</v>
      </c>
      <c r="AF279" t="str">
        <f>IF( Table1[[#This Row],[NumDealsPurchases]]=5, "&lt;5", IF(Table1[[#This Row],[NumDealsPurchases]]&lt;=10, "5-10", IF(Table1[[#This Row],[NumDealsPurchases]]&lt;=15, "10-15")))</f>
        <v>5-10</v>
      </c>
      <c r="AG279" t="str">
        <f>IF( Table1[[#This Row],[NumWebPurchases]]=5, "&lt;5", IF(Table1[[#This Row],[NumWebPurchases]]&lt;=10, "5-10", IF(Table1[[#This Row],[NumWebPurchases]]&lt;=15, "10-15",IF(Table1[[#This Row],[NumWebPurchases]]&lt;=20, "15-20",IF(Table1[[#This Row],[NumWebPurchases]]&lt;=25, "20-25",IF(Table1[[#This Row],[NumWebPurchases]]&lt;=30, "25-30"))))))</f>
        <v>5-10</v>
      </c>
      <c r="AH27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79" t="str">
        <f>IF( Table1[[#This Row],[NumStorePurchases]]=5, "&lt;5", IF(Table1[[#This Row],[NumStorePurchases]]&lt;=10, "5-10", IF(Table1[[#This Row],[NumStorePurchases]]&lt;=15, "10-15")))</f>
        <v>5-10</v>
      </c>
      <c r="AJ279" t="str">
        <f>IF( Table1[[#This Row],[NumWebVisitsMonth]]=5, "&lt;5", IF(Table1[[#This Row],[NumWebVisitsMonth]]&lt;=10, "5-10", IF(Table1[[#This Row],[NumWebVisitsMonth]]&lt;=15, "10-15",IF(Table1[[#This Row],[NumWebVisitsMonth]]&lt;=20, "15-20",IF(Table1[[#This Row],[NumWebVisitsMonth]]&lt;=25, "20-25",IF(Table1[[#This Row],[NumWebVisitsMonth]]&lt;=30, "25-30"))))))</f>
        <v>5-10</v>
      </c>
      <c r="AK279" t="str">
        <f>TEXT(Table1[[#This Row],[Date_Customer]],"mmm")</f>
        <v>Mar</v>
      </c>
      <c r="AL279" t="str">
        <f>TEXT(Table1[[#This Row],[Date_Customer]],"DDDD")</f>
        <v>Sunday</v>
      </c>
      <c r="AM279">
        <f>YEAR(Table1[[#This Row],[Date_Customer]])</f>
        <v>2013</v>
      </c>
    </row>
    <row r="280" spans="1:39" x14ac:dyDescent="0.25">
      <c r="A280">
        <v>9860</v>
      </c>
      <c r="B280">
        <v>1959</v>
      </c>
      <c r="C280" t="s">
        <v>27</v>
      </c>
      <c r="D280" t="s">
        <v>34</v>
      </c>
      <c r="E280" s="2">
        <v>44911</v>
      </c>
      <c r="F280">
        <v>0</v>
      </c>
      <c r="G280">
        <v>1</v>
      </c>
      <c r="H280" s="1">
        <v>41348</v>
      </c>
      <c r="I280">
        <v>11</v>
      </c>
      <c r="J280" s="3">
        <v>159</v>
      </c>
      <c r="K280" s="3">
        <v>0</v>
      </c>
      <c r="L280" s="3">
        <v>22</v>
      </c>
      <c r="M280" s="3">
        <v>2</v>
      </c>
      <c r="N280" s="3">
        <v>1</v>
      </c>
      <c r="O280" s="3">
        <v>31</v>
      </c>
      <c r="P280" s="4">
        <v>3</v>
      </c>
      <c r="Q280" s="4">
        <v>4</v>
      </c>
      <c r="R280" s="4">
        <v>1</v>
      </c>
      <c r="S280" s="4">
        <v>4</v>
      </c>
      <c r="T280" s="4">
        <v>7</v>
      </c>
      <c r="U280">
        <v>0</v>
      </c>
      <c r="V280">
        <v>0</v>
      </c>
      <c r="W280">
        <v>0</v>
      </c>
      <c r="X280">
        <v>0</v>
      </c>
      <c r="Y280">
        <v>0</v>
      </c>
      <c r="Z280">
        <v>0</v>
      </c>
      <c r="AA280">
        <v>0</v>
      </c>
      <c r="AB280" t="s">
        <v>29</v>
      </c>
      <c r="AC280">
        <f ca="1">YEAR(TODAY())-Table1[[#This Row],[Year_Birth]]</f>
        <v>65</v>
      </c>
      <c r="AD280" t="str">
        <f ca="1">IF(Table1[[#This Row],[Age ]]&lt;=24, "18-24", IF(Table1[[#This Row],[Age ]]&lt;=34, "25-34", IF(Table1[[#This Row],[Age ]]&lt;=44, "35-44", IF(Table1[[#This Row],[Age ]]&lt;=54, "45-54", "55+"))))</f>
        <v>55+</v>
      </c>
      <c r="AE280" t="str" cm="1">
        <f t="array" ref="AE280">IF(Table1[[#This Row],[ Income ]]&lt;=20000, "0-20000", IF(Table1[[#This Row],[ Income ]]&lt;=40000, "20000-40000", IF(Table1[[#This Row],[ Income ]] &lt;=60000, "40000-60000", IF(Table1[[#This Row],[ Income ]]&lt;=80000, "60000-80000",IF(Table1[[#This Row],[ Income ]] &lt;=100000, "80000-100000", IF(Table1[[#This Row],[ Income ]] &gt;=100000, "&gt;100000",I))))))</f>
        <v>40000-60000</v>
      </c>
      <c r="AF280" t="str">
        <f>IF( Table1[[#This Row],[NumDealsPurchases]]=5, "&lt;5", IF(Table1[[#This Row],[NumDealsPurchases]]&lt;=10, "5-10", IF(Table1[[#This Row],[NumDealsPurchases]]&lt;=15, "10-15")))</f>
        <v>5-10</v>
      </c>
      <c r="AG280" t="str">
        <f>IF( Table1[[#This Row],[NumWebPurchases]]=5, "&lt;5", IF(Table1[[#This Row],[NumWebPurchases]]&lt;=10, "5-10", IF(Table1[[#This Row],[NumWebPurchases]]&lt;=15, "10-15",IF(Table1[[#This Row],[NumWebPurchases]]&lt;=20, "15-20",IF(Table1[[#This Row],[NumWebPurchases]]&lt;=25, "20-25",IF(Table1[[#This Row],[NumWebPurchases]]&lt;=30, "25-30"))))))</f>
        <v>5-10</v>
      </c>
      <c r="AH28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80" t="str">
        <f>IF( Table1[[#This Row],[NumStorePurchases]]=5, "&lt;5", IF(Table1[[#This Row],[NumStorePurchases]]&lt;=10, "5-10", IF(Table1[[#This Row],[NumStorePurchases]]&lt;=15, "10-15")))</f>
        <v>5-10</v>
      </c>
      <c r="AJ280" t="str">
        <f>IF( Table1[[#This Row],[NumWebVisitsMonth]]=5, "&lt;5", IF(Table1[[#This Row],[NumWebVisitsMonth]]&lt;=10, "5-10", IF(Table1[[#This Row],[NumWebVisitsMonth]]&lt;=15, "10-15",IF(Table1[[#This Row],[NumWebVisitsMonth]]&lt;=20, "15-20",IF(Table1[[#This Row],[NumWebVisitsMonth]]&lt;=25, "20-25",IF(Table1[[#This Row],[NumWebVisitsMonth]]&lt;=30, "25-30"))))))</f>
        <v>5-10</v>
      </c>
      <c r="AK280" t="str">
        <f>TEXT(Table1[[#This Row],[Date_Customer]],"mmm")</f>
        <v>Mar</v>
      </c>
      <c r="AL280" t="str">
        <f>TEXT(Table1[[#This Row],[Date_Customer]],"DDDD")</f>
        <v>Friday</v>
      </c>
      <c r="AM280">
        <f>YEAR(Table1[[#This Row],[Date_Customer]])</f>
        <v>2013</v>
      </c>
    </row>
    <row r="281" spans="1:39" x14ac:dyDescent="0.25">
      <c r="A281">
        <v>1388</v>
      </c>
      <c r="B281">
        <v>1975</v>
      </c>
      <c r="C281" t="s">
        <v>27</v>
      </c>
      <c r="D281" t="s">
        <v>30</v>
      </c>
      <c r="E281" s="2">
        <v>33249</v>
      </c>
      <c r="F281">
        <v>1</v>
      </c>
      <c r="G281">
        <v>0</v>
      </c>
      <c r="H281" s="1">
        <v>41325</v>
      </c>
      <c r="I281">
        <v>11</v>
      </c>
      <c r="J281" s="3">
        <v>6</v>
      </c>
      <c r="K281" s="3">
        <v>10</v>
      </c>
      <c r="L281" s="3">
        <v>21</v>
      </c>
      <c r="M281" s="3">
        <v>19</v>
      </c>
      <c r="N281" s="3">
        <v>14</v>
      </c>
      <c r="O281" s="3">
        <v>42</v>
      </c>
      <c r="P281" s="4">
        <v>2</v>
      </c>
      <c r="Q281" s="4">
        <v>2</v>
      </c>
      <c r="R281" s="4">
        <v>1</v>
      </c>
      <c r="S281" s="4">
        <v>3</v>
      </c>
      <c r="T281" s="4">
        <v>6</v>
      </c>
      <c r="U281">
        <v>0</v>
      </c>
      <c r="V281">
        <v>0</v>
      </c>
      <c r="W281">
        <v>0</v>
      </c>
      <c r="X281">
        <v>0</v>
      </c>
      <c r="Y281">
        <v>0</v>
      </c>
      <c r="Z281">
        <v>0</v>
      </c>
      <c r="AA281">
        <v>0</v>
      </c>
      <c r="AB281" t="s">
        <v>35</v>
      </c>
      <c r="AC281">
        <f ca="1">YEAR(TODAY())-Table1[[#This Row],[Year_Birth]]</f>
        <v>49</v>
      </c>
      <c r="AD281" t="str">
        <f ca="1">IF(Table1[[#This Row],[Age ]]&lt;=24, "18-24", IF(Table1[[#This Row],[Age ]]&lt;=34, "25-34", IF(Table1[[#This Row],[Age ]]&lt;=44, "35-44", IF(Table1[[#This Row],[Age ]]&lt;=54, "45-54", "55+"))))</f>
        <v>45-54</v>
      </c>
      <c r="AE281" t="str" cm="1">
        <f t="array" ref="AE281">IF(Table1[[#This Row],[ Income ]]&lt;=20000, "0-20000", IF(Table1[[#This Row],[ Income ]]&lt;=40000, "20000-40000", IF(Table1[[#This Row],[ Income ]] &lt;=60000, "40000-60000", IF(Table1[[#This Row],[ Income ]]&lt;=80000, "60000-80000",IF(Table1[[#This Row],[ Income ]] &lt;=100000, "80000-100000", IF(Table1[[#This Row],[ Income ]] &gt;=100000, "&gt;100000",I))))))</f>
        <v>20000-40000</v>
      </c>
      <c r="AF281" t="str">
        <f>IF( Table1[[#This Row],[NumDealsPurchases]]=5, "&lt;5", IF(Table1[[#This Row],[NumDealsPurchases]]&lt;=10, "5-10", IF(Table1[[#This Row],[NumDealsPurchases]]&lt;=15, "10-15")))</f>
        <v>5-10</v>
      </c>
      <c r="AG281" t="str">
        <f>IF( Table1[[#This Row],[NumWebPurchases]]=5, "&lt;5", IF(Table1[[#This Row],[NumWebPurchases]]&lt;=10, "5-10", IF(Table1[[#This Row],[NumWebPurchases]]&lt;=15, "10-15",IF(Table1[[#This Row],[NumWebPurchases]]&lt;=20, "15-20",IF(Table1[[#This Row],[NumWebPurchases]]&lt;=25, "20-25",IF(Table1[[#This Row],[NumWebPurchases]]&lt;=30, "25-30"))))))</f>
        <v>5-10</v>
      </c>
      <c r="AH28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81" t="str">
        <f>IF( Table1[[#This Row],[NumStorePurchases]]=5, "&lt;5", IF(Table1[[#This Row],[NumStorePurchases]]&lt;=10, "5-10", IF(Table1[[#This Row],[NumStorePurchases]]&lt;=15, "10-15")))</f>
        <v>5-10</v>
      </c>
      <c r="AJ281" t="str">
        <f>IF( Table1[[#This Row],[NumWebVisitsMonth]]=5, "&lt;5", IF(Table1[[#This Row],[NumWebVisitsMonth]]&lt;=10, "5-10", IF(Table1[[#This Row],[NumWebVisitsMonth]]&lt;=15, "10-15",IF(Table1[[#This Row],[NumWebVisitsMonth]]&lt;=20, "15-20",IF(Table1[[#This Row],[NumWebVisitsMonth]]&lt;=25, "20-25",IF(Table1[[#This Row],[NumWebVisitsMonth]]&lt;=30, "25-30"))))))</f>
        <v>5-10</v>
      </c>
      <c r="AK281" t="str">
        <f>TEXT(Table1[[#This Row],[Date_Customer]],"mmm")</f>
        <v>Feb</v>
      </c>
      <c r="AL281" t="str">
        <f>TEXT(Table1[[#This Row],[Date_Customer]],"DDDD")</f>
        <v>Wednesday</v>
      </c>
      <c r="AM281">
        <f>YEAR(Table1[[#This Row],[Date_Customer]])</f>
        <v>2013</v>
      </c>
    </row>
    <row r="282" spans="1:39" x14ac:dyDescent="0.25">
      <c r="A282">
        <v>979</v>
      </c>
      <c r="B282">
        <v>1975</v>
      </c>
      <c r="C282" t="s">
        <v>27</v>
      </c>
      <c r="D282" t="s">
        <v>30</v>
      </c>
      <c r="E282" s="2">
        <v>33249</v>
      </c>
      <c r="F282">
        <v>1</v>
      </c>
      <c r="G282">
        <v>0</v>
      </c>
      <c r="H282" s="1">
        <v>41325</v>
      </c>
      <c r="I282">
        <v>11</v>
      </c>
      <c r="J282" s="3">
        <v>6</v>
      </c>
      <c r="K282" s="3">
        <v>10</v>
      </c>
      <c r="L282" s="3">
        <v>21</v>
      </c>
      <c r="M282" s="3">
        <v>19</v>
      </c>
      <c r="N282" s="3">
        <v>14</v>
      </c>
      <c r="O282" s="3">
        <v>42</v>
      </c>
      <c r="P282" s="4">
        <v>2</v>
      </c>
      <c r="Q282" s="4">
        <v>2</v>
      </c>
      <c r="R282" s="4">
        <v>1</v>
      </c>
      <c r="S282" s="4">
        <v>3</v>
      </c>
      <c r="T282" s="4">
        <v>6</v>
      </c>
      <c r="U282">
        <v>0</v>
      </c>
      <c r="V282">
        <v>0</v>
      </c>
      <c r="W282">
        <v>0</v>
      </c>
      <c r="X282">
        <v>0</v>
      </c>
      <c r="Y282">
        <v>0</v>
      </c>
      <c r="Z282">
        <v>0</v>
      </c>
      <c r="AA282">
        <v>0</v>
      </c>
      <c r="AB282" t="s">
        <v>29</v>
      </c>
      <c r="AC282">
        <f ca="1">YEAR(TODAY())-Table1[[#This Row],[Year_Birth]]</f>
        <v>49</v>
      </c>
      <c r="AD282" t="str">
        <f ca="1">IF(Table1[[#This Row],[Age ]]&lt;=24, "18-24", IF(Table1[[#This Row],[Age ]]&lt;=34, "25-34", IF(Table1[[#This Row],[Age ]]&lt;=44, "35-44", IF(Table1[[#This Row],[Age ]]&lt;=54, "45-54", "55+"))))</f>
        <v>45-54</v>
      </c>
      <c r="AE282" t="str" cm="1">
        <f t="array" ref="AE282">IF(Table1[[#This Row],[ Income ]]&lt;=20000, "0-20000", IF(Table1[[#This Row],[ Income ]]&lt;=40000, "20000-40000", IF(Table1[[#This Row],[ Income ]] &lt;=60000, "40000-60000", IF(Table1[[#This Row],[ Income ]]&lt;=80000, "60000-80000",IF(Table1[[#This Row],[ Income ]] &lt;=100000, "80000-100000", IF(Table1[[#This Row],[ Income ]] &gt;=100000, "&gt;100000",I))))))</f>
        <v>20000-40000</v>
      </c>
      <c r="AF282" t="str">
        <f>IF( Table1[[#This Row],[NumDealsPurchases]]=5, "&lt;5", IF(Table1[[#This Row],[NumDealsPurchases]]&lt;=10, "5-10", IF(Table1[[#This Row],[NumDealsPurchases]]&lt;=15, "10-15")))</f>
        <v>5-10</v>
      </c>
      <c r="AG282" t="str">
        <f>IF( Table1[[#This Row],[NumWebPurchases]]=5, "&lt;5", IF(Table1[[#This Row],[NumWebPurchases]]&lt;=10, "5-10", IF(Table1[[#This Row],[NumWebPurchases]]&lt;=15, "10-15",IF(Table1[[#This Row],[NumWebPurchases]]&lt;=20, "15-20",IF(Table1[[#This Row],[NumWebPurchases]]&lt;=25, "20-25",IF(Table1[[#This Row],[NumWebPurchases]]&lt;=30, "25-30"))))))</f>
        <v>5-10</v>
      </c>
      <c r="AH28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82" t="str">
        <f>IF( Table1[[#This Row],[NumStorePurchases]]=5, "&lt;5", IF(Table1[[#This Row],[NumStorePurchases]]&lt;=10, "5-10", IF(Table1[[#This Row],[NumStorePurchases]]&lt;=15, "10-15")))</f>
        <v>5-10</v>
      </c>
      <c r="AJ282" t="str">
        <f>IF( Table1[[#This Row],[NumWebVisitsMonth]]=5, "&lt;5", IF(Table1[[#This Row],[NumWebVisitsMonth]]&lt;=10, "5-10", IF(Table1[[#This Row],[NumWebVisitsMonth]]&lt;=15, "10-15",IF(Table1[[#This Row],[NumWebVisitsMonth]]&lt;=20, "15-20",IF(Table1[[#This Row],[NumWebVisitsMonth]]&lt;=25, "20-25",IF(Table1[[#This Row],[NumWebVisitsMonth]]&lt;=30, "25-30"))))))</f>
        <v>5-10</v>
      </c>
      <c r="AK282" t="str">
        <f>TEXT(Table1[[#This Row],[Date_Customer]],"mmm")</f>
        <v>Feb</v>
      </c>
      <c r="AL282" t="str">
        <f>TEXT(Table1[[#This Row],[Date_Customer]],"DDDD")</f>
        <v>Wednesday</v>
      </c>
      <c r="AM282">
        <f>YEAR(Table1[[#This Row],[Date_Customer]])</f>
        <v>2013</v>
      </c>
    </row>
    <row r="283" spans="1:39" x14ac:dyDescent="0.25">
      <c r="A283">
        <v>7494</v>
      </c>
      <c r="B283">
        <v>1950</v>
      </c>
      <c r="C283" t="s">
        <v>36</v>
      </c>
      <c r="D283" t="s">
        <v>28</v>
      </c>
      <c r="E283" s="2">
        <v>42873</v>
      </c>
      <c r="F283">
        <v>1</v>
      </c>
      <c r="G283">
        <v>1</v>
      </c>
      <c r="H283" s="1">
        <v>41295</v>
      </c>
      <c r="I283">
        <v>11</v>
      </c>
      <c r="J283" s="3">
        <v>209</v>
      </c>
      <c r="K283" s="3">
        <v>0</v>
      </c>
      <c r="L283" s="3">
        <v>40</v>
      </c>
      <c r="M283" s="3">
        <v>3</v>
      </c>
      <c r="N283" s="3">
        <v>2</v>
      </c>
      <c r="O283" s="3">
        <v>15</v>
      </c>
      <c r="P283" s="4">
        <v>4</v>
      </c>
      <c r="Q283" s="4">
        <v>6</v>
      </c>
      <c r="R283" s="4">
        <v>1</v>
      </c>
      <c r="S283" s="4">
        <v>4</v>
      </c>
      <c r="T283" s="4">
        <v>8</v>
      </c>
      <c r="U283">
        <v>0</v>
      </c>
      <c r="V283">
        <v>0</v>
      </c>
      <c r="W283">
        <v>0</v>
      </c>
      <c r="X283">
        <v>0</v>
      </c>
      <c r="Y283">
        <v>0</v>
      </c>
      <c r="Z283">
        <v>0</v>
      </c>
      <c r="AA283">
        <v>0</v>
      </c>
      <c r="AB283" t="s">
        <v>31</v>
      </c>
      <c r="AC283">
        <f ca="1">YEAR(TODAY())-Table1[[#This Row],[Year_Birth]]</f>
        <v>74</v>
      </c>
      <c r="AD283" t="str">
        <f ca="1">IF(Table1[[#This Row],[Age ]]&lt;=24, "18-24", IF(Table1[[#This Row],[Age ]]&lt;=34, "25-34", IF(Table1[[#This Row],[Age ]]&lt;=44, "35-44", IF(Table1[[#This Row],[Age ]]&lt;=54, "45-54", "55+"))))</f>
        <v>55+</v>
      </c>
      <c r="AE283" t="str" cm="1">
        <f t="array" ref="AE283">IF(Table1[[#This Row],[ Income ]]&lt;=20000, "0-20000", IF(Table1[[#This Row],[ Income ]]&lt;=40000, "20000-40000", IF(Table1[[#This Row],[ Income ]] &lt;=60000, "40000-60000", IF(Table1[[#This Row],[ Income ]]&lt;=80000, "60000-80000",IF(Table1[[#This Row],[ Income ]] &lt;=100000, "80000-100000", IF(Table1[[#This Row],[ Income ]] &gt;=100000, "&gt;100000",I))))))</f>
        <v>40000-60000</v>
      </c>
      <c r="AF283" t="str">
        <f>IF( Table1[[#This Row],[NumDealsPurchases]]=5, "&lt;5", IF(Table1[[#This Row],[NumDealsPurchases]]&lt;=10, "5-10", IF(Table1[[#This Row],[NumDealsPurchases]]&lt;=15, "10-15")))</f>
        <v>5-10</v>
      </c>
      <c r="AG283" t="str">
        <f>IF( Table1[[#This Row],[NumWebPurchases]]=5, "&lt;5", IF(Table1[[#This Row],[NumWebPurchases]]&lt;=10, "5-10", IF(Table1[[#This Row],[NumWebPurchases]]&lt;=15, "10-15",IF(Table1[[#This Row],[NumWebPurchases]]&lt;=20, "15-20",IF(Table1[[#This Row],[NumWebPurchases]]&lt;=25, "20-25",IF(Table1[[#This Row],[NumWebPurchases]]&lt;=30, "25-30"))))))</f>
        <v>5-10</v>
      </c>
      <c r="AH28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83" t="str">
        <f>IF( Table1[[#This Row],[NumStorePurchases]]=5, "&lt;5", IF(Table1[[#This Row],[NumStorePurchases]]&lt;=10, "5-10", IF(Table1[[#This Row],[NumStorePurchases]]&lt;=15, "10-15")))</f>
        <v>5-10</v>
      </c>
      <c r="AJ283" t="str">
        <f>IF( Table1[[#This Row],[NumWebVisitsMonth]]=5, "&lt;5", IF(Table1[[#This Row],[NumWebVisitsMonth]]&lt;=10, "5-10", IF(Table1[[#This Row],[NumWebVisitsMonth]]&lt;=15, "10-15",IF(Table1[[#This Row],[NumWebVisitsMonth]]&lt;=20, "15-20",IF(Table1[[#This Row],[NumWebVisitsMonth]]&lt;=25, "20-25",IF(Table1[[#This Row],[NumWebVisitsMonth]]&lt;=30, "25-30"))))))</f>
        <v>5-10</v>
      </c>
      <c r="AK283" t="str">
        <f>TEXT(Table1[[#This Row],[Date_Customer]],"mmm")</f>
        <v>Jan</v>
      </c>
      <c r="AL283" t="str">
        <f>TEXT(Table1[[#This Row],[Date_Customer]],"DDDD")</f>
        <v>Monday</v>
      </c>
      <c r="AM283">
        <f>YEAR(Table1[[#This Row],[Date_Customer]])</f>
        <v>2013</v>
      </c>
    </row>
    <row r="284" spans="1:39" x14ac:dyDescent="0.25">
      <c r="A284">
        <v>10490</v>
      </c>
      <c r="B284">
        <v>1969</v>
      </c>
      <c r="C284" t="s">
        <v>36</v>
      </c>
      <c r="D284" t="s">
        <v>32</v>
      </c>
      <c r="E284" s="2">
        <v>51039</v>
      </c>
      <c r="F284">
        <v>1</v>
      </c>
      <c r="G284">
        <v>1</v>
      </c>
      <c r="H284" s="1">
        <v>41253</v>
      </c>
      <c r="I284">
        <v>11</v>
      </c>
      <c r="J284" s="3">
        <v>100</v>
      </c>
      <c r="K284" s="3">
        <v>64</v>
      </c>
      <c r="L284" s="3">
        <v>79</v>
      </c>
      <c r="M284" s="3">
        <v>65</v>
      </c>
      <c r="N284" s="3">
        <v>0</v>
      </c>
      <c r="O284" s="3">
        <v>109</v>
      </c>
      <c r="P284" s="4">
        <v>2</v>
      </c>
      <c r="Q284" s="4">
        <v>6</v>
      </c>
      <c r="R284" s="4">
        <v>2</v>
      </c>
      <c r="S284" s="4">
        <v>4</v>
      </c>
      <c r="T284" s="4">
        <v>7</v>
      </c>
      <c r="U284">
        <v>0</v>
      </c>
      <c r="V284">
        <v>0</v>
      </c>
      <c r="W284">
        <v>0</v>
      </c>
      <c r="X284">
        <v>0</v>
      </c>
      <c r="Y284">
        <v>0</v>
      </c>
      <c r="Z284">
        <v>0</v>
      </c>
      <c r="AA284">
        <v>0</v>
      </c>
      <c r="AB284" t="s">
        <v>35</v>
      </c>
      <c r="AC284">
        <f ca="1">YEAR(TODAY())-Table1[[#This Row],[Year_Birth]]</f>
        <v>55</v>
      </c>
      <c r="AD284" t="str">
        <f ca="1">IF(Table1[[#This Row],[Age ]]&lt;=24, "18-24", IF(Table1[[#This Row],[Age ]]&lt;=34, "25-34", IF(Table1[[#This Row],[Age ]]&lt;=44, "35-44", IF(Table1[[#This Row],[Age ]]&lt;=54, "45-54", "55+"))))</f>
        <v>55+</v>
      </c>
      <c r="AE284" t="str" cm="1">
        <f t="array" ref="AE284">IF(Table1[[#This Row],[ Income ]]&lt;=20000, "0-20000", IF(Table1[[#This Row],[ Income ]]&lt;=40000, "20000-40000", IF(Table1[[#This Row],[ Income ]] &lt;=60000, "40000-60000", IF(Table1[[#This Row],[ Income ]]&lt;=80000, "60000-80000",IF(Table1[[#This Row],[ Income ]] &lt;=100000, "80000-100000", IF(Table1[[#This Row],[ Income ]] &gt;=100000, "&gt;100000",I))))))</f>
        <v>40000-60000</v>
      </c>
      <c r="AF284" t="str">
        <f>IF( Table1[[#This Row],[NumDealsPurchases]]=5, "&lt;5", IF(Table1[[#This Row],[NumDealsPurchases]]&lt;=10, "5-10", IF(Table1[[#This Row],[NumDealsPurchases]]&lt;=15, "10-15")))</f>
        <v>5-10</v>
      </c>
      <c r="AG284" t="str">
        <f>IF( Table1[[#This Row],[NumWebPurchases]]=5, "&lt;5", IF(Table1[[#This Row],[NumWebPurchases]]&lt;=10, "5-10", IF(Table1[[#This Row],[NumWebPurchases]]&lt;=15, "10-15",IF(Table1[[#This Row],[NumWebPurchases]]&lt;=20, "15-20",IF(Table1[[#This Row],[NumWebPurchases]]&lt;=25, "20-25",IF(Table1[[#This Row],[NumWebPurchases]]&lt;=30, "25-30"))))))</f>
        <v>5-10</v>
      </c>
      <c r="AH28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84" t="str">
        <f>IF( Table1[[#This Row],[NumStorePurchases]]=5, "&lt;5", IF(Table1[[#This Row],[NumStorePurchases]]&lt;=10, "5-10", IF(Table1[[#This Row],[NumStorePurchases]]&lt;=15, "10-15")))</f>
        <v>5-10</v>
      </c>
      <c r="AJ284" t="str">
        <f>IF( Table1[[#This Row],[NumWebVisitsMonth]]=5, "&lt;5", IF(Table1[[#This Row],[NumWebVisitsMonth]]&lt;=10, "5-10", IF(Table1[[#This Row],[NumWebVisitsMonth]]&lt;=15, "10-15",IF(Table1[[#This Row],[NumWebVisitsMonth]]&lt;=20, "15-20",IF(Table1[[#This Row],[NumWebVisitsMonth]]&lt;=25, "20-25",IF(Table1[[#This Row],[NumWebVisitsMonth]]&lt;=30, "25-30"))))))</f>
        <v>5-10</v>
      </c>
      <c r="AK284" t="str">
        <f>TEXT(Table1[[#This Row],[Date_Customer]],"mmm")</f>
        <v>Dec</v>
      </c>
      <c r="AL284" t="str">
        <f>TEXT(Table1[[#This Row],[Date_Customer]],"DDDD")</f>
        <v>Monday</v>
      </c>
      <c r="AM284">
        <f>YEAR(Table1[[#This Row],[Date_Customer]])</f>
        <v>2012</v>
      </c>
    </row>
    <row r="285" spans="1:39" x14ac:dyDescent="0.25">
      <c r="A285">
        <v>3403</v>
      </c>
      <c r="B285">
        <v>1958</v>
      </c>
      <c r="C285" t="s">
        <v>36</v>
      </c>
      <c r="D285" t="s">
        <v>34</v>
      </c>
      <c r="E285" s="2">
        <v>78952</v>
      </c>
      <c r="F285">
        <v>0</v>
      </c>
      <c r="G285">
        <v>1</v>
      </c>
      <c r="H285" s="1">
        <v>41176</v>
      </c>
      <c r="I285">
        <v>11</v>
      </c>
      <c r="J285" s="3">
        <v>1170</v>
      </c>
      <c r="K285" s="3">
        <v>19</v>
      </c>
      <c r="L285" s="3">
        <v>594</v>
      </c>
      <c r="M285" s="3">
        <v>99</v>
      </c>
      <c r="N285" s="3">
        <v>76</v>
      </c>
      <c r="O285" s="3">
        <v>134</v>
      </c>
      <c r="P285" s="4">
        <v>2</v>
      </c>
      <c r="Q285" s="4">
        <v>2</v>
      </c>
      <c r="R285" s="4">
        <v>5</v>
      </c>
      <c r="S285" s="4">
        <v>12</v>
      </c>
      <c r="T285" s="4">
        <v>6</v>
      </c>
      <c r="U285">
        <v>0</v>
      </c>
      <c r="V285">
        <v>0</v>
      </c>
      <c r="W285">
        <v>0</v>
      </c>
      <c r="X285">
        <v>0</v>
      </c>
      <c r="Y285">
        <v>0</v>
      </c>
      <c r="Z285">
        <v>0</v>
      </c>
      <c r="AA285">
        <v>0</v>
      </c>
      <c r="AB285" t="s">
        <v>29</v>
      </c>
      <c r="AC285">
        <f ca="1">YEAR(TODAY())-Table1[[#This Row],[Year_Birth]]</f>
        <v>66</v>
      </c>
      <c r="AD285" t="str">
        <f ca="1">IF(Table1[[#This Row],[Age ]]&lt;=24, "18-24", IF(Table1[[#This Row],[Age ]]&lt;=34, "25-34", IF(Table1[[#This Row],[Age ]]&lt;=44, "35-44", IF(Table1[[#This Row],[Age ]]&lt;=54, "45-54", "55+"))))</f>
        <v>55+</v>
      </c>
      <c r="AE285" t="str" cm="1">
        <f t="array" ref="AE285">IF(Table1[[#This Row],[ Income ]]&lt;=20000, "0-20000", IF(Table1[[#This Row],[ Income ]]&lt;=40000, "20000-40000", IF(Table1[[#This Row],[ Income ]] &lt;=60000, "40000-60000", IF(Table1[[#This Row],[ Income ]]&lt;=80000, "60000-80000",IF(Table1[[#This Row],[ Income ]] &lt;=100000, "80000-100000", IF(Table1[[#This Row],[ Income ]] &gt;=100000, "&gt;100000",I))))))</f>
        <v>60000-80000</v>
      </c>
      <c r="AF285" t="str">
        <f>IF( Table1[[#This Row],[NumDealsPurchases]]=5, "&lt;5", IF(Table1[[#This Row],[NumDealsPurchases]]&lt;=10, "5-10", IF(Table1[[#This Row],[NumDealsPurchases]]&lt;=15, "10-15")))</f>
        <v>5-10</v>
      </c>
      <c r="AG285" t="str">
        <f>IF( Table1[[#This Row],[NumWebPurchases]]=5, "&lt;5", IF(Table1[[#This Row],[NumWebPurchases]]&lt;=10, "5-10", IF(Table1[[#This Row],[NumWebPurchases]]&lt;=15, "10-15",IF(Table1[[#This Row],[NumWebPurchases]]&lt;=20, "15-20",IF(Table1[[#This Row],[NumWebPurchases]]&lt;=25, "20-25",IF(Table1[[#This Row],[NumWebPurchases]]&lt;=30, "25-30"))))))</f>
        <v>5-10</v>
      </c>
      <c r="AH285"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285" t="str">
        <f>IF( Table1[[#This Row],[NumStorePurchases]]=5, "&lt;5", IF(Table1[[#This Row],[NumStorePurchases]]&lt;=10, "5-10", IF(Table1[[#This Row],[NumStorePurchases]]&lt;=15, "10-15")))</f>
        <v>10-15</v>
      </c>
      <c r="AJ285" t="str">
        <f>IF( Table1[[#This Row],[NumWebVisitsMonth]]=5, "&lt;5", IF(Table1[[#This Row],[NumWebVisitsMonth]]&lt;=10, "5-10", IF(Table1[[#This Row],[NumWebVisitsMonth]]&lt;=15, "10-15",IF(Table1[[#This Row],[NumWebVisitsMonth]]&lt;=20, "15-20",IF(Table1[[#This Row],[NumWebVisitsMonth]]&lt;=25, "20-25",IF(Table1[[#This Row],[NumWebVisitsMonth]]&lt;=30, "25-30"))))))</f>
        <v>5-10</v>
      </c>
      <c r="AK285" t="str">
        <f>TEXT(Table1[[#This Row],[Date_Customer]],"mmm")</f>
        <v>Sep</v>
      </c>
      <c r="AL285" t="str">
        <f>TEXT(Table1[[#This Row],[Date_Customer]],"DDDD")</f>
        <v>Monday</v>
      </c>
      <c r="AM285">
        <f>YEAR(Table1[[#This Row],[Date_Customer]])</f>
        <v>2012</v>
      </c>
    </row>
    <row r="286" spans="1:39" x14ac:dyDescent="0.25">
      <c r="A286">
        <v>2715</v>
      </c>
      <c r="B286">
        <v>1966</v>
      </c>
      <c r="C286" t="s">
        <v>40</v>
      </c>
      <c r="D286" t="s">
        <v>28</v>
      </c>
      <c r="E286" s="2">
        <v>29435</v>
      </c>
      <c r="F286">
        <v>1</v>
      </c>
      <c r="G286">
        <v>1</v>
      </c>
      <c r="H286" s="1">
        <v>41127</v>
      </c>
      <c r="I286">
        <v>11</v>
      </c>
      <c r="J286" s="3">
        <v>70</v>
      </c>
      <c r="K286" s="3">
        <v>3</v>
      </c>
      <c r="L286" s="3">
        <v>37</v>
      </c>
      <c r="M286" s="3">
        <v>4</v>
      </c>
      <c r="N286" s="3">
        <v>2</v>
      </c>
      <c r="O286" s="3">
        <v>64</v>
      </c>
      <c r="P286" s="4">
        <v>4</v>
      </c>
      <c r="Q286" s="4">
        <v>3</v>
      </c>
      <c r="R286" s="4">
        <v>2</v>
      </c>
      <c r="S286" s="4">
        <v>2</v>
      </c>
      <c r="T286" s="4">
        <v>9</v>
      </c>
      <c r="U286">
        <v>0</v>
      </c>
      <c r="V286">
        <v>0</v>
      </c>
      <c r="W286">
        <v>0</v>
      </c>
      <c r="X286">
        <v>0</v>
      </c>
      <c r="Y286">
        <v>0</v>
      </c>
      <c r="Z286">
        <v>1</v>
      </c>
      <c r="AA286">
        <v>0</v>
      </c>
      <c r="AB286" t="s">
        <v>31</v>
      </c>
      <c r="AC286">
        <f ca="1">YEAR(TODAY())-Table1[[#This Row],[Year_Birth]]</f>
        <v>58</v>
      </c>
      <c r="AD286" t="str">
        <f ca="1">IF(Table1[[#This Row],[Age ]]&lt;=24, "18-24", IF(Table1[[#This Row],[Age ]]&lt;=34, "25-34", IF(Table1[[#This Row],[Age ]]&lt;=44, "35-44", IF(Table1[[#This Row],[Age ]]&lt;=54, "45-54", "55+"))))</f>
        <v>55+</v>
      </c>
      <c r="AE286" t="str" cm="1">
        <f t="array" ref="AE286">IF(Table1[[#This Row],[ Income ]]&lt;=20000, "0-20000", IF(Table1[[#This Row],[ Income ]]&lt;=40000, "20000-40000", IF(Table1[[#This Row],[ Income ]] &lt;=60000, "40000-60000", IF(Table1[[#This Row],[ Income ]]&lt;=80000, "60000-80000",IF(Table1[[#This Row],[ Income ]] &lt;=100000, "80000-100000", IF(Table1[[#This Row],[ Income ]] &gt;=100000, "&gt;100000",I))))))</f>
        <v>20000-40000</v>
      </c>
      <c r="AF286" t="str">
        <f>IF( Table1[[#This Row],[NumDealsPurchases]]=5, "&lt;5", IF(Table1[[#This Row],[NumDealsPurchases]]&lt;=10, "5-10", IF(Table1[[#This Row],[NumDealsPurchases]]&lt;=15, "10-15")))</f>
        <v>5-10</v>
      </c>
      <c r="AG286" t="str">
        <f>IF( Table1[[#This Row],[NumWebPurchases]]=5, "&lt;5", IF(Table1[[#This Row],[NumWebPurchases]]&lt;=10, "5-10", IF(Table1[[#This Row],[NumWebPurchases]]&lt;=15, "10-15",IF(Table1[[#This Row],[NumWebPurchases]]&lt;=20, "15-20",IF(Table1[[#This Row],[NumWebPurchases]]&lt;=25, "20-25",IF(Table1[[#This Row],[NumWebPurchases]]&lt;=30, "25-30"))))))</f>
        <v>5-10</v>
      </c>
      <c r="AH28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86" t="str">
        <f>IF( Table1[[#This Row],[NumStorePurchases]]=5, "&lt;5", IF(Table1[[#This Row],[NumStorePurchases]]&lt;=10, "5-10", IF(Table1[[#This Row],[NumStorePurchases]]&lt;=15, "10-15")))</f>
        <v>5-10</v>
      </c>
      <c r="AJ286" t="str">
        <f>IF( Table1[[#This Row],[NumWebVisitsMonth]]=5, "&lt;5", IF(Table1[[#This Row],[NumWebVisitsMonth]]&lt;=10, "5-10", IF(Table1[[#This Row],[NumWebVisitsMonth]]&lt;=15, "10-15",IF(Table1[[#This Row],[NumWebVisitsMonth]]&lt;=20, "15-20",IF(Table1[[#This Row],[NumWebVisitsMonth]]&lt;=25, "20-25",IF(Table1[[#This Row],[NumWebVisitsMonth]]&lt;=30, "25-30"))))))</f>
        <v>5-10</v>
      </c>
      <c r="AK286" t="str">
        <f>TEXT(Table1[[#This Row],[Date_Customer]],"mmm")</f>
        <v>Aug</v>
      </c>
      <c r="AL286" t="str">
        <f>TEXT(Table1[[#This Row],[Date_Customer]],"DDDD")</f>
        <v>Monday</v>
      </c>
      <c r="AM286">
        <f>YEAR(Table1[[#This Row],[Date_Customer]])</f>
        <v>2012</v>
      </c>
    </row>
    <row r="287" spans="1:39" x14ac:dyDescent="0.25">
      <c r="A287">
        <v>4828</v>
      </c>
      <c r="B287">
        <v>1954</v>
      </c>
      <c r="C287" t="s">
        <v>27</v>
      </c>
      <c r="D287" t="s">
        <v>28</v>
      </c>
      <c r="E287" s="2">
        <v>79865</v>
      </c>
      <c r="F287">
        <v>0</v>
      </c>
      <c r="G287">
        <v>1</v>
      </c>
      <c r="H287" s="1">
        <v>41808</v>
      </c>
      <c r="I287">
        <v>12</v>
      </c>
      <c r="J287" s="3">
        <v>71</v>
      </c>
      <c r="K287" s="3">
        <v>99</v>
      </c>
      <c r="L287" s="3">
        <v>278</v>
      </c>
      <c r="M287" s="3">
        <v>185</v>
      </c>
      <c r="N287" s="3">
        <v>121</v>
      </c>
      <c r="O287" s="3">
        <v>38</v>
      </c>
      <c r="P287" s="4">
        <v>1</v>
      </c>
      <c r="Q287" s="4">
        <v>5</v>
      </c>
      <c r="R287" s="4">
        <v>10</v>
      </c>
      <c r="S287" s="4">
        <v>5</v>
      </c>
      <c r="T287" s="4">
        <v>1</v>
      </c>
      <c r="U287">
        <v>0</v>
      </c>
      <c r="V287">
        <v>0</v>
      </c>
      <c r="W287">
        <v>0</v>
      </c>
      <c r="X287">
        <v>0</v>
      </c>
      <c r="Y287">
        <v>0</v>
      </c>
      <c r="Z287">
        <v>0</v>
      </c>
      <c r="AA287">
        <v>0</v>
      </c>
      <c r="AB287" t="s">
        <v>42</v>
      </c>
      <c r="AC287">
        <f ca="1">YEAR(TODAY())-Table1[[#This Row],[Year_Birth]]</f>
        <v>70</v>
      </c>
      <c r="AD287" t="str">
        <f ca="1">IF(Table1[[#This Row],[Age ]]&lt;=24, "18-24", IF(Table1[[#This Row],[Age ]]&lt;=34, "25-34", IF(Table1[[#This Row],[Age ]]&lt;=44, "35-44", IF(Table1[[#This Row],[Age ]]&lt;=54, "45-54", "55+"))))</f>
        <v>55+</v>
      </c>
      <c r="AE287" t="str" cm="1">
        <f t="array" ref="AE287">IF(Table1[[#This Row],[ Income ]]&lt;=20000, "0-20000", IF(Table1[[#This Row],[ Income ]]&lt;=40000, "20000-40000", IF(Table1[[#This Row],[ Income ]] &lt;=60000, "40000-60000", IF(Table1[[#This Row],[ Income ]]&lt;=80000, "60000-80000",IF(Table1[[#This Row],[ Income ]] &lt;=100000, "80000-100000", IF(Table1[[#This Row],[ Income ]] &gt;=100000, "&gt;100000",I))))))</f>
        <v>60000-80000</v>
      </c>
      <c r="AF287" t="str">
        <f>IF( Table1[[#This Row],[NumDealsPurchases]]=5, "&lt;5", IF(Table1[[#This Row],[NumDealsPurchases]]&lt;=10, "5-10", IF(Table1[[#This Row],[NumDealsPurchases]]&lt;=15, "10-15")))</f>
        <v>5-10</v>
      </c>
      <c r="AG287" t="str">
        <f>IF( Table1[[#This Row],[NumWebPurchases]]=5, "&lt;5", IF(Table1[[#This Row],[NumWebPurchases]]&lt;=10, "5-10", IF(Table1[[#This Row],[NumWebPurchases]]&lt;=15, "10-15",IF(Table1[[#This Row],[NumWebPurchases]]&lt;=20, "15-20",IF(Table1[[#This Row],[NumWebPurchases]]&lt;=25, "20-25",IF(Table1[[#This Row],[NumWebPurchases]]&lt;=30, "25-30"))))))</f>
        <v>&lt;5</v>
      </c>
      <c r="AH28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87" t="str">
        <f>IF( Table1[[#This Row],[NumStorePurchases]]=5, "&lt;5", IF(Table1[[#This Row],[NumStorePurchases]]&lt;=10, "5-10", IF(Table1[[#This Row],[NumStorePurchases]]&lt;=15, "10-15")))</f>
        <v>&lt;5</v>
      </c>
      <c r="AJ287" t="str">
        <f>IF( Table1[[#This Row],[NumWebVisitsMonth]]=5, "&lt;5", IF(Table1[[#This Row],[NumWebVisitsMonth]]&lt;=10, "5-10", IF(Table1[[#This Row],[NumWebVisitsMonth]]&lt;=15, "10-15",IF(Table1[[#This Row],[NumWebVisitsMonth]]&lt;=20, "15-20",IF(Table1[[#This Row],[NumWebVisitsMonth]]&lt;=25, "20-25",IF(Table1[[#This Row],[NumWebVisitsMonth]]&lt;=30, "25-30"))))))</f>
        <v>5-10</v>
      </c>
      <c r="AK287" t="str">
        <f>TEXT(Table1[[#This Row],[Date_Customer]],"mmm")</f>
        <v>Jun</v>
      </c>
      <c r="AL287" t="str">
        <f>TEXT(Table1[[#This Row],[Date_Customer]],"DDDD")</f>
        <v>Wednesday</v>
      </c>
      <c r="AM287">
        <f>YEAR(Table1[[#This Row],[Date_Customer]])</f>
        <v>2014</v>
      </c>
    </row>
    <row r="288" spans="1:39" x14ac:dyDescent="0.25">
      <c r="A288">
        <v>92</v>
      </c>
      <c r="B288">
        <v>1988</v>
      </c>
      <c r="C288" t="s">
        <v>27</v>
      </c>
      <c r="D288" t="s">
        <v>30</v>
      </c>
      <c r="E288" s="2">
        <v>34176</v>
      </c>
      <c r="F288">
        <v>1</v>
      </c>
      <c r="G288">
        <v>0</v>
      </c>
      <c r="H288" s="1">
        <v>41771</v>
      </c>
      <c r="I288">
        <v>12</v>
      </c>
      <c r="J288" s="3">
        <v>5</v>
      </c>
      <c r="K288" s="3">
        <v>7</v>
      </c>
      <c r="L288" s="3">
        <v>24</v>
      </c>
      <c r="M288" s="3">
        <v>19</v>
      </c>
      <c r="N288" s="3">
        <v>14</v>
      </c>
      <c r="O288" s="3">
        <v>20</v>
      </c>
      <c r="P288" s="4">
        <v>4</v>
      </c>
      <c r="Q288" s="4">
        <v>3</v>
      </c>
      <c r="R288" s="4">
        <v>0</v>
      </c>
      <c r="S288" s="4">
        <v>4</v>
      </c>
      <c r="T288" s="4">
        <v>6</v>
      </c>
      <c r="U288">
        <v>0</v>
      </c>
      <c r="V288">
        <v>0</v>
      </c>
      <c r="W288">
        <v>0</v>
      </c>
      <c r="X288">
        <v>0</v>
      </c>
      <c r="Y288">
        <v>0</v>
      </c>
      <c r="Z288">
        <v>0</v>
      </c>
      <c r="AA288">
        <v>0</v>
      </c>
      <c r="AB288" t="s">
        <v>31</v>
      </c>
      <c r="AC288">
        <f ca="1">YEAR(TODAY())-Table1[[#This Row],[Year_Birth]]</f>
        <v>36</v>
      </c>
      <c r="AD288" t="str">
        <f ca="1">IF(Table1[[#This Row],[Age ]]&lt;=24, "18-24", IF(Table1[[#This Row],[Age ]]&lt;=34, "25-34", IF(Table1[[#This Row],[Age ]]&lt;=44, "35-44", IF(Table1[[#This Row],[Age ]]&lt;=54, "45-54", "55+"))))</f>
        <v>35-44</v>
      </c>
      <c r="AE288" t="str" cm="1">
        <f t="array" ref="AE288">IF(Table1[[#This Row],[ Income ]]&lt;=20000, "0-20000", IF(Table1[[#This Row],[ Income ]]&lt;=40000, "20000-40000", IF(Table1[[#This Row],[ Income ]] &lt;=60000, "40000-60000", IF(Table1[[#This Row],[ Income ]]&lt;=80000, "60000-80000",IF(Table1[[#This Row],[ Income ]] &lt;=100000, "80000-100000", IF(Table1[[#This Row],[ Income ]] &gt;=100000, "&gt;100000",I))))))</f>
        <v>20000-40000</v>
      </c>
      <c r="AF288" t="str">
        <f>IF( Table1[[#This Row],[NumDealsPurchases]]=5, "&lt;5", IF(Table1[[#This Row],[NumDealsPurchases]]&lt;=10, "5-10", IF(Table1[[#This Row],[NumDealsPurchases]]&lt;=15, "10-15")))</f>
        <v>5-10</v>
      </c>
      <c r="AG288" t="str">
        <f>IF( Table1[[#This Row],[NumWebPurchases]]=5, "&lt;5", IF(Table1[[#This Row],[NumWebPurchases]]&lt;=10, "5-10", IF(Table1[[#This Row],[NumWebPurchases]]&lt;=15, "10-15",IF(Table1[[#This Row],[NumWebPurchases]]&lt;=20, "15-20",IF(Table1[[#This Row],[NumWebPurchases]]&lt;=25, "20-25",IF(Table1[[#This Row],[NumWebPurchases]]&lt;=30, "25-30"))))))</f>
        <v>5-10</v>
      </c>
      <c r="AH28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88" t="str">
        <f>IF( Table1[[#This Row],[NumStorePurchases]]=5, "&lt;5", IF(Table1[[#This Row],[NumStorePurchases]]&lt;=10, "5-10", IF(Table1[[#This Row],[NumStorePurchases]]&lt;=15, "10-15")))</f>
        <v>5-10</v>
      </c>
      <c r="AJ288" t="str">
        <f>IF( Table1[[#This Row],[NumWebVisitsMonth]]=5, "&lt;5", IF(Table1[[#This Row],[NumWebVisitsMonth]]&lt;=10, "5-10", IF(Table1[[#This Row],[NumWebVisitsMonth]]&lt;=15, "10-15",IF(Table1[[#This Row],[NumWebVisitsMonth]]&lt;=20, "15-20",IF(Table1[[#This Row],[NumWebVisitsMonth]]&lt;=25, "20-25",IF(Table1[[#This Row],[NumWebVisitsMonth]]&lt;=30, "25-30"))))))</f>
        <v>5-10</v>
      </c>
      <c r="AK288" t="str">
        <f>TEXT(Table1[[#This Row],[Date_Customer]],"mmm")</f>
        <v>May</v>
      </c>
      <c r="AL288" t="str">
        <f>TEXT(Table1[[#This Row],[Date_Customer]],"DDDD")</f>
        <v>Monday</v>
      </c>
      <c r="AM288">
        <f>YEAR(Table1[[#This Row],[Date_Customer]])</f>
        <v>2014</v>
      </c>
    </row>
    <row r="289" spans="1:39" x14ac:dyDescent="0.25">
      <c r="A289">
        <v>3312</v>
      </c>
      <c r="B289">
        <v>1988</v>
      </c>
      <c r="C289" t="s">
        <v>27</v>
      </c>
      <c r="D289" t="s">
        <v>30</v>
      </c>
      <c r="E289" s="2">
        <v>34176</v>
      </c>
      <c r="F289">
        <v>1</v>
      </c>
      <c r="G289">
        <v>0</v>
      </c>
      <c r="H289" s="1">
        <v>41771</v>
      </c>
      <c r="I289">
        <v>12</v>
      </c>
      <c r="J289" s="3">
        <v>5</v>
      </c>
      <c r="K289" s="3">
        <v>7</v>
      </c>
      <c r="L289" s="3">
        <v>24</v>
      </c>
      <c r="M289" s="3">
        <v>19</v>
      </c>
      <c r="N289" s="3">
        <v>14</v>
      </c>
      <c r="O289" s="3">
        <v>20</v>
      </c>
      <c r="P289" s="4">
        <v>4</v>
      </c>
      <c r="Q289" s="4">
        <v>3</v>
      </c>
      <c r="R289" s="4">
        <v>0</v>
      </c>
      <c r="S289" s="4">
        <v>4</v>
      </c>
      <c r="T289" s="4">
        <v>6</v>
      </c>
      <c r="U289">
        <v>0</v>
      </c>
      <c r="V289">
        <v>0</v>
      </c>
      <c r="W289">
        <v>0</v>
      </c>
      <c r="X289">
        <v>0</v>
      </c>
      <c r="Y289">
        <v>0</v>
      </c>
      <c r="Z289">
        <v>0</v>
      </c>
      <c r="AA289">
        <v>0</v>
      </c>
      <c r="AB289" t="s">
        <v>39</v>
      </c>
      <c r="AC289">
        <f ca="1">YEAR(TODAY())-Table1[[#This Row],[Year_Birth]]</f>
        <v>36</v>
      </c>
      <c r="AD289" t="str">
        <f ca="1">IF(Table1[[#This Row],[Age ]]&lt;=24, "18-24", IF(Table1[[#This Row],[Age ]]&lt;=34, "25-34", IF(Table1[[#This Row],[Age ]]&lt;=44, "35-44", IF(Table1[[#This Row],[Age ]]&lt;=54, "45-54", "55+"))))</f>
        <v>35-44</v>
      </c>
      <c r="AE289" t="str" cm="1">
        <f t="array" ref="AE289">IF(Table1[[#This Row],[ Income ]]&lt;=20000, "0-20000", IF(Table1[[#This Row],[ Income ]]&lt;=40000, "20000-40000", IF(Table1[[#This Row],[ Income ]] &lt;=60000, "40000-60000", IF(Table1[[#This Row],[ Income ]]&lt;=80000, "60000-80000",IF(Table1[[#This Row],[ Income ]] &lt;=100000, "80000-100000", IF(Table1[[#This Row],[ Income ]] &gt;=100000, "&gt;100000",I))))))</f>
        <v>20000-40000</v>
      </c>
      <c r="AF289" t="str">
        <f>IF( Table1[[#This Row],[NumDealsPurchases]]=5, "&lt;5", IF(Table1[[#This Row],[NumDealsPurchases]]&lt;=10, "5-10", IF(Table1[[#This Row],[NumDealsPurchases]]&lt;=15, "10-15")))</f>
        <v>5-10</v>
      </c>
      <c r="AG289" t="str">
        <f>IF( Table1[[#This Row],[NumWebPurchases]]=5, "&lt;5", IF(Table1[[#This Row],[NumWebPurchases]]&lt;=10, "5-10", IF(Table1[[#This Row],[NumWebPurchases]]&lt;=15, "10-15",IF(Table1[[#This Row],[NumWebPurchases]]&lt;=20, "15-20",IF(Table1[[#This Row],[NumWebPurchases]]&lt;=25, "20-25",IF(Table1[[#This Row],[NumWebPurchases]]&lt;=30, "25-30"))))))</f>
        <v>5-10</v>
      </c>
      <c r="AH28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89" t="str">
        <f>IF( Table1[[#This Row],[NumStorePurchases]]=5, "&lt;5", IF(Table1[[#This Row],[NumStorePurchases]]&lt;=10, "5-10", IF(Table1[[#This Row],[NumStorePurchases]]&lt;=15, "10-15")))</f>
        <v>5-10</v>
      </c>
      <c r="AJ289" t="str">
        <f>IF( Table1[[#This Row],[NumWebVisitsMonth]]=5, "&lt;5", IF(Table1[[#This Row],[NumWebVisitsMonth]]&lt;=10, "5-10", IF(Table1[[#This Row],[NumWebVisitsMonth]]&lt;=15, "10-15",IF(Table1[[#This Row],[NumWebVisitsMonth]]&lt;=20, "15-20",IF(Table1[[#This Row],[NumWebVisitsMonth]]&lt;=25, "20-25",IF(Table1[[#This Row],[NumWebVisitsMonth]]&lt;=30, "25-30"))))))</f>
        <v>5-10</v>
      </c>
      <c r="AK289" t="str">
        <f>TEXT(Table1[[#This Row],[Date_Customer]],"mmm")</f>
        <v>May</v>
      </c>
      <c r="AL289" t="str">
        <f>TEXT(Table1[[#This Row],[Date_Customer]],"DDDD")</f>
        <v>Monday</v>
      </c>
      <c r="AM289">
        <f>YEAR(Table1[[#This Row],[Date_Customer]])</f>
        <v>2014</v>
      </c>
    </row>
    <row r="290" spans="1:39" x14ac:dyDescent="0.25">
      <c r="A290">
        <v>11176</v>
      </c>
      <c r="B290">
        <v>1970</v>
      </c>
      <c r="C290" t="s">
        <v>36</v>
      </c>
      <c r="D290" t="s">
        <v>34</v>
      </c>
      <c r="E290" s="2">
        <v>65968</v>
      </c>
      <c r="F290">
        <v>0</v>
      </c>
      <c r="G290">
        <v>1</v>
      </c>
      <c r="H290" s="1">
        <v>41771</v>
      </c>
      <c r="I290">
        <v>12</v>
      </c>
      <c r="J290" s="3">
        <v>376</v>
      </c>
      <c r="K290" s="3">
        <v>9</v>
      </c>
      <c r="L290" s="3">
        <v>83</v>
      </c>
      <c r="M290" s="3">
        <v>19</v>
      </c>
      <c r="N290" s="3">
        <v>4</v>
      </c>
      <c r="O290" s="3">
        <v>4</v>
      </c>
      <c r="P290" s="4">
        <v>2</v>
      </c>
      <c r="Q290" s="4">
        <v>5</v>
      </c>
      <c r="R290" s="4">
        <v>4</v>
      </c>
      <c r="S290" s="4">
        <v>7</v>
      </c>
      <c r="T290" s="4">
        <v>3</v>
      </c>
      <c r="U290">
        <v>0</v>
      </c>
      <c r="V290">
        <v>0</v>
      </c>
      <c r="W290">
        <v>0</v>
      </c>
      <c r="X290">
        <v>0</v>
      </c>
      <c r="Y290">
        <v>0</v>
      </c>
      <c r="Z290">
        <v>0</v>
      </c>
      <c r="AA290">
        <v>0</v>
      </c>
      <c r="AB290" t="s">
        <v>31</v>
      </c>
      <c r="AC290">
        <f ca="1">YEAR(TODAY())-Table1[[#This Row],[Year_Birth]]</f>
        <v>54</v>
      </c>
      <c r="AD290" t="str">
        <f ca="1">IF(Table1[[#This Row],[Age ]]&lt;=24, "18-24", IF(Table1[[#This Row],[Age ]]&lt;=34, "25-34", IF(Table1[[#This Row],[Age ]]&lt;=44, "35-44", IF(Table1[[#This Row],[Age ]]&lt;=54, "45-54", "55+"))))</f>
        <v>45-54</v>
      </c>
      <c r="AE290" t="str" cm="1">
        <f t="array" ref="AE290">IF(Table1[[#This Row],[ Income ]]&lt;=20000, "0-20000", IF(Table1[[#This Row],[ Income ]]&lt;=40000, "20000-40000", IF(Table1[[#This Row],[ Income ]] &lt;=60000, "40000-60000", IF(Table1[[#This Row],[ Income ]]&lt;=80000, "60000-80000",IF(Table1[[#This Row],[ Income ]] &lt;=100000, "80000-100000", IF(Table1[[#This Row],[ Income ]] &gt;=100000, "&gt;100000",I))))))</f>
        <v>60000-80000</v>
      </c>
      <c r="AF290" t="str">
        <f>IF( Table1[[#This Row],[NumDealsPurchases]]=5, "&lt;5", IF(Table1[[#This Row],[NumDealsPurchases]]&lt;=10, "5-10", IF(Table1[[#This Row],[NumDealsPurchases]]&lt;=15, "10-15")))</f>
        <v>5-10</v>
      </c>
      <c r="AG290" t="str">
        <f>IF( Table1[[#This Row],[NumWebPurchases]]=5, "&lt;5", IF(Table1[[#This Row],[NumWebPurchases]]&lt;=10, "5-10", IF(Table1[[#This Row],[NumWebPurchases]]&lt;=15, "10-15",IF(Table1[[#This Row],[NumWebPurchases]]&lt;=20, "15-20",IF(Table1[[#This Row],[NumWebPurchases]]&lt;=25, "20-25",IF(Table1[[#This Row],[NumWebPurchases]]&lt;=30, "25-30"))))))</f>
        <v>&lt;5</v>
      </c>
      <c r="AH29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90" t="str">
        <f>IF( Table1[[#This Row],[NumStorePurchases]]=5, "&lt;5", IF(Table1[[#This Row],[NumStorePurchases]]&lt;=10, "5-10", IF(Table1[[#This Row],[NumStorePurchases]]&lt;=15, "10-15")))</f>
        <v>5-10</v>
      </c>
      <c r="AJ290" t="str">
        <f>IF( Table1[[#This Row],[NumWebVisitsMonth]]=5, "&lt;5", IF(Table1[[#This Row],[NumWebVisitsMonth]]&lt;=10, "5-10", IF(Table1[[#This Row],[NumWebVisitsMonth]]&lt;=15, "10-15",IF(Table1[[#This Row],[NumWebVisitsMonth]]&lt;=20, "15-20",IF(Table1[[#This Row],[NumWebVisitsMonth]]&lt;=25, "20-25",IF(Table1[[#This Row],[NumWebVisitsMonth]]&lt;=30, "25-30"))))))</f>
        <v>5-10</v>
      </c>
      <c r="AK290" t="str">
        <f>TEXT(Table1[[#This Row],[Date_Customer]],"mmm")</f>
        <v>May</v>
      </c>
      <c r="AL290" t="str">
        <f>TEXT(Table1[[#This Row],[Date_Customer]],"DDDD")</f>
        <v>Monday</v>
      </c>
      <c r="AM290">
        <f>YEAR(Table1[[#This Row],[Date_Customer]])</f>
        <v>2014</v>
      </c>
    </row>
    <row r="291" spans="1:39" x14ac:dyDescent="0.25">
      <c r="A291">
        <v>1446</v>
      </c>
      <c r="B291">
        <v>1956</v>
      </c>
      <c r="C291" t="s">
        <v>40</v>
      </c>
      <c r="D291" t="s">
        <v>30</v>
      </c>
      <c r="E291" s="2">
        <v>86424</v>
      </c>
      <c r="F291">
        <v>0</v>
      </c>
      <c r="G291">
        <v>0</v>
      </c>
      <c r="H291" s="1">
        <v>41734</v>
      </c>
      <c r="I291">
        <v>12</v>
      </c>
      <c r="J291" s="3">
        <v>387</v>
      </c>
      <c r="K291" s="3">
        <v>68</v>
      </c>
      <c r="L291" s="3">
        <v>569</v>
      </c>
      <c r="M291" s="3">
        <v>89</v>
      </c>
      <c r="N291" s="3">
        <v>45</v>
      </c>
      <c r="O291" s="3">
        <v>68</v>
      </c>
      <c r="P291" s="4">
        <v>1</v>
      </c>
      <c r="Q291" s="4">
        <v>6</v>
      </c>
      <c r="R291" s="4">
        <v>9</v>
      </c>
      <c r="S291" s="4">
        <v>12</v>
      </c>
      <c r="T291" s="4">
        <v>1</v>
      </c>
      <c r="U291">
        <v>0</v>
      </c>
      <c r="V291">
        <v>0</v>
      </c>
      <c r="W291">
        <v>0</v>
      </c>
      <c r="X291">
        <v>0</v>
      </c>
      <c r="Y291">
        <v>0</v>
      </c>
      <c r="Z291">
        <v>0</v>
      </c>
      <c r="AA291">
        <v>0</v>
      </c>
      <c r="AB291" t="s">
        <v>42</v>
      </c>
      <c r="AC291">
        <f ca="1">YEAR(TODAY())-Table1[[#This Row],[Year_Birth]]</f>
        <v>68</v>
      </c>
      <c r="AD291" t="str">
        <f ca="1">IF(Table1[[#This Row],[Age ]]&lt;=24, "18-24", IF(Table1[[#This Row],[Age ]]&lt;=34, "25-34", IF(Table1[[#This Row],[Age ]]&lt;=44, "35-44", IF(Table1[[#This Row],[Age ]]&lt;=54, "45-54", "55+"))))</f>
        <v>55+</v>
      </c>
      <c r="AE291" t="str" cm="1">
        <f t="array" ref="AE291">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291" t="str">
        <f>IF( Table1[[#This Row],[NumDealsPurchases]]=5, "&lt;5", IF(Table1[[#This Row],[NumDealsPurchases]]&lt;=10, "5-10", IF(Table1[[#This Row],[NumDealsPurchases]]&lt;=15, "10-15")))</f>
        <v>5-10</v>
      </c>
      <c r="AG291" t="str">
        <f>IF( Table1[[#This Row],[NumWebPurchases]]=5, "&lt;5", IF(Table1[[#This Row],[NumWebPurchases]]&lt;=10, "5-10", IF(Table1[[#This Row],[NumWebPurchases]]&lt;=15, "10-15",IF(Table1[[#This Row],[NumWebPurchases]]&lt;=20, "15-20",IF(Table1[[#This Row],[NumWebPurchases]]&lt;=25, "20-25",IF(Table1[[#This Row],[NumWebPurchases]]&lt;=30, "25-30"))))))</f>
        <v>5-10</v>
      </c>
      <c r="AH29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91" t="str">
        <f>IF( Table1[[#This Row],[NumStorePurchases]]=5, "&lt;5", IF(Table1[[#This Row],[NumStorePurchases]]&lt;=10, "5-10", IF(Table1[[#This Row],[NumStorePurchases]]&lt;=15, "10-15")))</f>
        <v>10-15</v>
      </c>
      <c r="AJ291" t="str">
        <f>IF( Table1[[#This Row],[NumWebVisitsMonth]]=5, "&lt;5", IF(Table1[[#This Row],[NumWebVisitsMonth]]&lt;=10, "5-10", IF(Table1[[#This Row],[NumWebVisitsMonth]]&lt;=15, "10-15",IF(Table1[[#This Row],[NumWebVisitsMonth]]&lt;=20, "15-20",IF(Table1[[#This Row],[NumWebVisitsMonth]]&lt;=25, "20-25",IF(Table1[[#This Row],[NumWebVisitsMonth]]&lt;=30, "25-30"))))))</f>
        <v>5-10</v>
      </c>
      <c r="AK291" t="str">
        <f>TEXT(Table1[[#This Row],[Date_Customer]],"mmm")</f>
        <v>Apr</v>
      </c>
      <c r="AL291" t="str">
        <f>TEXT(Table1[[#This Row],[Date_Customer]],"DDDD")</f>
        <v>Saturday</v>
      </c>
      <c r="AM291">
        <f>YEAR(Table1[[#This Row],[Date_Customer]])</f>
        <v>2014</v>
      </c>
    </row>
    <row r="292" spans="1:39" x14ac:dyDescent="0.25">
      <c r="A292">
        <v>9699</v>
      </c>
      <c r="B292">
        <v>1966</v>
      </c>
      <c r="C292" t="s">
        <v>27</v>
      </c>
      <c r="D292" t="s">
        <v>28</v>
      </c>
      <c r="E292" s="2">
        <v>67272</v>
      </c>
      <c r="F292">
        <v>0</v>
      </c>
      <c r="G292">
        <v>1</v>
      </c>
      <c r="H292" s="1">
        <v>41629</v>
      </c>
      <c r="I292">
        <v>12</v>
      </c>
      <c r="J292" s="3">
        <v>357</v>
      </c>
      <c r="K292" s="3">
        <v>35</v>
      </c>
      <c r="L292" s="3">
        <v>271</v>
      </c>
      <c r="M292" s="3">
        <v>28</v>
      </c>
      <c r="N292" s="3">
        <v>28</v>
      </c>
      <c r="O292" s="3">
        <v>14</v>
      </c>
      <c r="P292" s="4">
        <v>3</v>
      </c>
      <c r="Q292" s="4">
        <v>6</v>
      </c>
      <c r="R292" s="4">
        <v>2</v>
      </c>
      <c r="S292" s="4">
        <v>12</v>
      </c>
      <c r="T292" s="4">
        <v>5</v>
      </c>
      <c r="U292">
        <v>0</v>
      </c>
      <c r="V292">
        <v>0</v>
      </c>
      <c r="W292">
        <v>0</v>
      </c>
      <c r="X292">
        <v>0</v>
      </c>
      <c r="Y292">
        <v>0</v>
      </c>
      <c r="Z292">
        <v>0</v>
      </c>
      <c r="AA292">
        <v>0</v>
      </c>
      <c r="AB292" t="s">
        <v>29</v>
      </c>
      <c r="AC292">
        <f ca="1">YEAR(TODAY())-Table1[[#This Row],[Year_Birth]]</f>
        <v>58</v>
      </c>
      <c r="AD292" t="str">
        <f ca="1">IF(Table1[[#This Row],[Age ]]&lt;=24, "18-24", IF(Table1[[#This Row],[Age ]]&lt;=34, "25-34", IF(Table1[[#This Row],[Age ]]&lt;=44, "35-44", IF(Table1[[#This Row],[Age ]]&lt;=54, "45-54", "55+"))))</f>
        <v>55+</v>
      </c>
      <c r="AE292" t="str" cm="1">
        <f t="array" ref="AE292">IF(Table1[[#This Row],[ Income ]]&lt;=20000, "0-20000", IF(Table1[[#This Row],[ Income ]]&lt;=40000, "20000-40000", IF(Table1[[#This Row],[ Income ]] &lt;=60000, "40000-60000", IF(Table1[[#This Row],[ Income ]]&lt;=80000, "60000-80000",IF(Table1[[#This Row],[ Income ]] &lt;=100000, "80000-100000", IF(Table1[[#This Row],[ Income ]] &gt;=100000, "&gt;100000",I))))))</f>
        <v>60000-80000</v>
      </c>
      <c r="AF292" t="str">
        <f>IF( Table1[[#This Row],[NumDealsPurchases]]=5, "&lt;5", IF(Table1[[#This Row],[NumDealsPurchases]]&lt;=10, "5-10", IF(Table1[[#This Row],[NumDealsPurchases]]&lt;=15, "10-15")))</f>
        <v>5-10</v>
      </c>
      <c r="AG292" t="str">
        <f>IF( Table1[[#This Row],[NumWebPurchases]]=5, "&lt;5", IF(Table1[[#This Row],[NumWebPurchases]]&lt;=10, "5-10", IF(Table1[[#This Row],[NumWebPurchases]]&lt;=15, "10-15",IF(Table1[[#This Row],[NumWebPurchases]]&lt;=20, "15-20",IF(Table1[[#This Row],[NumWebPurchases]]&lt;=25, "20-25",IF(Table1[[#This Row],[NumWebPurchases]]&lt;=30, "25-30"))))))</f>
        <v>5-10</v>
      </c>
      <c r="AH29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92" t="str">
        <f>IF( Table1[[#This Row],[NumStorePurchases]]=5, "&lt;5", IF(Table1[[#This Row],[NumStorePurchases]]&lt;=10, "5-10", IF(Table1[[#This Row],[NumStorePurchases]]&lt;=15, "10-15")))</f>
        <v>10-15</v>
      </c>
      <c r="AJ292" t="str">
        <f>IF( Table1[[#This Row],[NumWebVisitsMonth]]=5, "&lt;5", IF(Table1[[#This Row],[NumWebVisitsMonth]]&lt;=10, "5-10", IF(Table1[[#This Row],[NumWebVisitsMonth]]&lt;=15, "10-15",IF(Table1[[#This Row],[NumWebVisitsMonth]]&lt;=20, "15-20",IF(Table1[[#This Row],[NumWebVisitsMonth]]&lt;=25, "20-25",IF(Table1[[#This Row],[NumWebVisitsMonth]]&lt;=30, "25-30"))))))</f>
        <v>&lt;5</v>
      </c>
      <c r="AK292" t="str">
        <f>TEXT(Table1[[#This Row],[Date_Customer]],"mmm")</f>
        <v>Dec</v>
      </c>
      <c r="AL292" t="str">
        <f>TEXT(Table1[[#This Row],[Date_Customer]],"DDDD")</f>
        <v>Saturday</v>
      </c>
      <c r="AM292">
        <f>YEAR(Table1[[#This Row],[Date_Customer]])</f>
        <v>2013</v>
      </c>
    </row>
    <row r="293" spans="1:39" x14ac:dyDescent="0.25">
      <c r="A293">
        <v>9790</v>
      </c>
      <c r="B293">
        <v>1957</v>
      </c>
      <c r="C293" t="s">
        <v>27</v>
      </c>
      <c r="D293" t="s">
        <v>30</v>
      </c>
      <c r="E293" s="2">
        <v>78499</v>
      </c>
      <c r="F293">
        <v>0</v>
      </c>
      <c r="G293">
        <v>0</v>
      </c>
      <c r="H293" s="1">
        <v>41601</v>
      </c>
      <c r="I293">
        <v>12</v>
      </c>
      <c r="J293" s="3">
        <v>912</v>
      </c>
      <c r="K293" s="3">
        <v>72</v>
      </c>
      <c r="L293" s="3">
        <v>170</v>
      </c>
      <c r="M293" s="3">
        <v>47</v>
      </c>
      <c r="N293" s="3">
        <v>36</v>
      </c>
      <c r="O293" s="3">
        <v>97</v>
      </c>
      <c r="P293" s="4">
        <v>1</v>
      </c>
      <c r="Q293" s="4">
        <v>11</v>
      </c>
      <c r="R293" s="4">
        <v>3</v>
      </c>
      <c r="S293" s="4">
        <v>4</v>
      </c>
      <c r="T293" s="4">
        <v>4</v>
      </c>
      <c r="U293">
        <v>0</v>
      </c>
      <c r="V293">
        <v>0</v>
      </c>
      <c r="W293">
        <v>1</v>
      </c>
      <c r="X293">
        <v>0</v>
      </c>
      <c r="Y293">
        <v>0</v>
      </c>
      <c r="Z293">
        <v>1</v>
      </c>
      <c r="AA293">
        <v>0</v>
      </c>
      <c r="AB293" t="s">
        <v>31</v>
      </c>
      <c r="AC293">
        <f ca="1">YEAR(TODAY())-Table1[[#This Row],[Year_Birth]]</f>
        <v>67</v>
      </c>
      <c r="AD293" t="str">
        <f ca="1">IF(Table1[[#This Row],[Age ]]&lt;=24, "18-24", IF(Table1[[#This Row],[Age ]]&lt;=34, "25-34", IF(Table1[[#This Row],[Age ]]&lt;=44, "35-44", IF(Table1[[#This Row],[Age ]]&lt;=54, "45-54", "55+"))))</f>
        <v>55+</v>
      </c>
      <c r="AE293" t="str" cm="1">
        <f t="array" ref="AE293">IF(Table1[[#This Row],[ Income ]]&lt;=20000, "0-20000", IF(Table1[[#This Row],[ Income ]]&lt;=40000, "20000-40000", IF(Table1[[#This Row],[ Income ]] &lt;=60000, "40000-60000", IF(Table1[[#This Row],[ Income ]]&lt;=80000, "60000-80000",IF(Table1[[#This Row],[ Income ]] &lt;=100000, "80000-100000", IF(Table1[[#This Row],[ Income ]] &gt;=100000, "&gt;100000",I))))))</f>
        <v>60000-80000</v>
      </c>
      <c r="AF293" t="str">
        <f>IF( Table1[[#This Row],[NumDealsPurchases]]=5, "&lt;5", IF(Table1[[#This Row],[NumDealsPurchases]]&lt;=10, "5-10", IF(Table1[[#This Row],[NumDealsPurchases]]&lt;=15, "10-15")))</f>
        <v>5-10</v>
      </c>
      <c r="AG293" t="str">
        <f>IF( Table1[[#This Row],[NumWebPurchases]]=5, "&lt;5", IF(Table1[[#This Row],[NumWebPurchases]]&lt;=10, "5-10", IF(Table1[[#This Row],[NumWebPurchases]]&lt;=15, "10-15",IF(Table1[[#This Row],[NumWebPurchases]]&lt;=20, "15-20",IF(Table1[[#This Row],[NumWebPurchases]]&lt;=25, "20-25",IF(Table1[[#This Row],[NumWebPurchases]]&lt;=30, "25-30"))))))</f>
        <v>10-15</v>
      </c>
      <c r="AH29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93" t="str">
        <f>IF( Table1[[#This Row],[NumStorePurchases]]=5, "&lt;5", IF(Table1[[#This Row],[NumStorePurchases]]&lt;=10, "5-10", IF(Table1[[#This Row],[NumStorePurchases]]&lt;=15, "10-15")))</f>
        <v>5-10</v>
      </c>
      <c r="AJ293" t="str">
        <f>IF( Table1[[#This Row],[NumWebVisitsMonth]]=5, "&lt;5", IF(Table1[[#This Row],[NumWebVisitsMonth]]&lt;=10, "5-10", IF(Table1[[#This Row],[NumWebVisitsMonth]]&lt;=15, "10-15",IF(Table1[[#This Row],[NumWebVisitsMonth]]&lt;=20, "15-20",IF(Table1[[#This Row],[NumWebVisitsMonth]]&lt;=25, "20-25",IF(Table1[[#This Row],[NumWebVisitsMonth]]&lt;=30, "25-30"))))))</f>
        <v>5-10</v>
      </c>
      <c r="AK293" t="str">
        <f>TEXT(Table1[[#This Row],[Date_Customer]],"mmm")</f>
        <v>Nov</v>
      </c>
      <c r="AL293" t="str">
        <f>TEXT(Table1[[#This Row],[Date_Customer]],"DDDD")</f>
        <v>Saturday</v>
      </c>
      <c r="AM293">
        <f>YEAR(Table1[[#This Row],[Date_Customer]])</f>
        <v>2013</v>
      </c>
    </row>
    <row r="294" spans="1:39" x14ac:dyDescent="0.25">
      <c r="A294">
        <v>2324</v>
      </c>
      <c r="B294">
        <v>1972</v>
      </c>
      <c r="C294" t="s">
        <v>27</v>
      </c>
      <c r="D294" t="s">
        <v>34</v>
      </c>
      <c r="E294" s="2">
        <v>77044</v>
      </c>
      <c r="F294">
        <v>0</v>
      </c>
      <c r="G294">
        <v>1</v>
      </c>
      <c r="H294" s="1">
        <v>41574</v>
      </c>
      <c r="I294">
        <v>12</v>
      </c>
      <c r="J294" s="3">
        <v>625</v>
      </c>
      <c r="K294" s="3">
        <v>38</v>
      </c>
      <c r="L294" s="3">
        <v>242</v>
      </c>
      <c r="M294" s="3">
        <v>50</v>
      </c>
      <c r="N294" s="3">
        <v>34</v>
      </c>
      <c r="O294" s="3">
        <v>76</v>
      </c>
      <c r="P294" s="4">
        <v>2</v>
      </c>
      <c r="Q294" s="4">
        <v>7</v>
      </c>
      <c r="R294" s="4">
        <v>11</v>
      </c>
      <c r="S294" s="4">
        <v>11</v>
      </c>
      <c r="T294" s="4">
        <v>4</v>
      </c>
      <c r="U294">
        <v>1</v>
      </c>
      <c r="V294">
        <v>0</v>
      </c>
      <c r="W294">
        <v>0</v>
      </c>
      <c r="X294">
        <v>0</v>
      </c>
      <c r="Y294">
        <v>0</v>
      </c>
      <c r="Z294">
        <v>0</v>
      </c>
      <c r="AA294">
        <v>0</v>
      </c>
      <c r="AB294" t="s">
        <v>29</v>
      </c>
      <c r="AC294">
        <f ca="1">YEAR(TODAY())-Table1[[#This Row],[Year_Birth]]</f>
        <v>52</v>
      </c>
      <c r="AD294" t="str">
        <f ca="1">IF(Table1[[#This Row],[Age ]]&lt;=24, "18-24", IF(Table1[[#This Row],[Age ]]&lt;=34, "25-34", IF(Table1[[#This Row],[Age ]]&lt;=44, "35-44", IF(Table1[[#This Row],[Age ]]&lt;=54, "45-54", "55+"))))</f>
        <v>45-54</v>
      </c>
      <c r="AE294" t="str" cm="1">
        <f t="array" ref="AE294">IF(Table1[[#This Row],[ Income ]]&lt;=20000, "0-20000", IF(Table1[[#This Row],[ Income ]]&lt;=40000, "20000-40000", IF(Table1[[#This Row],[ Income ]] &lt;=60000, "40000-60000", IF(Table1[[#This Row],[ Income ]]&lt;=80000, "60000-80000",IF(Table1[[#This Row],[ Income ]] &lt;=100000, "80000-100000", IF(Table1[[#This Row],[ Income ]] &gt;=100000, "&gt;100000",I))))))</f>
        <v>60000-80000</v>
      </c>
      <c r="AF294" t="str">
        <f>IF( Table1[[#This Row],[NumDealsPurchases]]=5, "&lt;5", IF(Table1[[#This Row],[NumDealsPurchases]]&lt;=10, "5-10", IF(Table1[[#This Row],[NumDealsPurchases]]&lt;=15, "10-15")))</f>
        <v>5-10</v>
      </c>
      <c r="AG294" t="str">
        <f>IF( Table1[[#This Row],[NumWebPurchases]]=5, "&lt;5", IF(Table1[[#This Row],[NumWebPurchases]]&lt;=10, "5-10", IF(Table1[[#This Row],[NumWebPurchases]]&lt;=15, "10-15",IF(Table1[[#This Row],[NumWebPurchases]]&lt;=20, "15-20",IF(Table1[[#This Row],[NumWebPurchases]]&lt;=25, "20-25",IF(Table1[[#This Row],[NumWebPurchases]]&lt;=30, "25-30"))))))</f>
        <v>5-10</v>
      </c>
      <c r="AH294" t="str">
        <f>IF( Table1[[#This Row],[NumCatalogPurchases]]=5, "&lt;5", IF(Table1[[#This Row],[NumCatalogPurchases]]&lt;=10, "5-10", IF(Table1[[#This Row],[NumCatalogPurchases]]&lt;=15, "10-15", IF(Table1[[#This Row],[NumCatalogPurchases]]&lt;=20, "15-20", IF(Table1[[#This Row],[NumCatalogPurchases]]&lt;=25, "20-25", IF(Table1[[#This Row],[NumCatalogPurchases]]&lt;=30, "25-30"))))))</f>
        <v>10-15</v>
      </c>
      <c r="AI294" t="str">
        <f>IF( Table1[[#This Row],[NumStorePurchases]]=5, "&lt;5", IF(Table1[[#This Row],[NumStorePurchases]]&lt;=10, "5-10", IF(Table1[[#This Row],[NumStorePurchases]]&lt;=15, "10-15")))</f>
        <v>10-15</v>
      </c>
      <c r="AJ294" t="str">
        <f>IF( Table1[[#This Row],[NumWebVisitsMonth]]=5, "&lt;5", IF(Table1[[#This Row],[NumWebVisitsMonth]]&lt;=10, "5-10", IF(Table1[[#This Row],[NumWebVisitsMonth]]&lt;=15, "10-15",IF(Table1[[#This Row],[NumWebVisitsMonth]]&lt;=20, "15-20",IF(Table1[[#This Row],[NumWebVisitsMonth]]&lt;=25, "20-25",IF(Table1[[#This Row],[NumWebVisitsMonth]]&lt;=30, "25-30"))))))</f>
        <v>5-10</v>
      </c>
      <c r="AK294" t="str">
        <f>TEXT(Table1[[#This Row],[Date_Customer]],"mmm")</f>
        <v>Oct</v>
      </c>
      <c r="AL294" t="str">
        <f>TEXT(Table1[[#This Row],[Date_Customer]],"DDDD")</f>
        <v>Sunday</v>
      </c>
      <c r="AM294">
        <f>YEAR(Table1[[#This Row],[Date_Customer]])</f>
        <v>2013</v>
      </c>
    </row>
    <row r="295" spans="1:39" x14ac:dyDescent="0.25">
      <c r="A295">
        <v>5080</v>
      </c>
      <c r="B295">
        <v>1993</v>
      </c>
      <c r="C295" t="s">
        <v>27</v>
      </c>
      <c r="D295" t="s">
        <v>30</v>
      </c>
      <c r="E295" s="2">
        <v>70515</v>
      </c>
      <c r="F295">
        <v>0</v>
      </c>
      <c r="G295">
        <v>0</v>
      </c>
      <c r="H295" s="1">
        <v>41568</v>
      </c>
      <c r="I295">
        <v>12</v>
      </c>
      <c r="J295" s="3">
        <v>420</v>
      </c>
      <c r="K295" s="3">
        <v>0</v>
      </c>
      <c r="L295" s="3">
        <v>452</v>
      </c>
      <c r="M295" s="3">
        <v>182</v>
      </c>
      <c r="N295" s="3">
        <v>64</v>
      </c>
      <c r="O295" s="3">
        <v>140</v>
      </c>
      <c r="P295" s="4">
        <v>1</v>
      </c>
      <c r="Q295" s="4">
        <v>6</v>
      </c>
      <c r="R295" s="4">
        <v>6</v>
      </c>
      <c r="S295" s="4">
        <v>4</v>
      </c>
      <c r="T295" s="4">
        <v>2</v>
      </c>
      <c r="U295">
        <v>0</v>
      </c>
      <c r="V295">
        <v>0</v>
      </c>
      <c r="W295">
        <v>0</v>
      </c>
      <c r="X295">
        <v>0</v>
      </c>
      <c r="Y295">
        <v>0</v>
      </c>
      <c r="Z295">
        <v>1</v>
      </c>
      <c r="AA295">
        <v>0</v>
      </c>
      <c r="AB295" t="s">
        <v>45</v>
      </c>
      <c r="AC295">
        <f ca="1">YEAR(TODAY())-Table1[[#This Row],[Year_Birth]]</f>
        <v>31</v>
      </c>
      <c r="AD295" t="str">
        <f ca="1">IF(Table1[[#This Row],[Age ]]&lt;=24, "18-24", IF(Table1[[#This Row],[Age ]]&lt;=34, "25-34", IF(Table1[[#This Row],[Age ]]&lt;=44, "35-44", IF(Table1[[#This Row],[Age ]]&lt;=54, "45-54", "55+"))))</f>
        <v>25-34</v>
      </c>
      <c r="AE295" t="str" cm="1">
        <f t="array" ref="AE295">IF(Table1[[#This Row],[ Income ]]&lt;=20000, "0-20000", IF(Table1[[#This Row],[ Income ]]&lt;=40000, "20000-40000", IF(Table1[[#This Row],[ Income ]] &lt;=60000, "40000-60000", IF(Table1[[#This Row],[ Income ]]&lt;=80000, "60000-80000",IF(Table1[[#This Row],[ Income ]] &lt;=100000, "80000-100000", IF(Table1[[#This Row],[ Income ]] &gt;=100000, "&gt;100000",I))))))</f>
        <v>60000-80000</v>
      </c>
      <c r="AF295" t="str">
        <f>IF( Table1[[#This Row],[NumDealsPurchases]]=5, "&lt;5", IF(Table1[[#This Row],[NumDealsPurchases]]&lt;=10, "5-10", IF(Table1[[#This Row],[NumDealsPurchases]]&lt;=15, "10-15")))</f>
        <v>5-10</v>
      </c>
      <c r="AG295" t="str">
        <f>IF( Table1[[#This Row],[NumWebPurchases]]=5, "&lt;5", IF(Table1[[#This Row],[NumWebPurchases]]&lt;=10, "5-10", IF(Table1[[#This Row],[NumWebPurchases]]&lt;=15, "10-15",IF(Table1[[#This Row],[NumWebPurchases]]&lt;=20, "15-20",IF(Table1[[#This Row],[NumWebPurchases]]&lt;=25, "20-25",IF(Table1[[#This Row],[NumWebPurchases]]&lt;=30, "25-30"))))))</f>
        <v>5-10</v>
      </c>
      <c r="AH29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95" t="str">
        <f>IF( Table1[[#This Row],[NumStorePurchases]]=5, "&lt;5", IF(Table1[[#This Row],[NumStorePurchases]]&lt;=10, "5-10", IF(Table1[[#This Row],[NumStorePurchases]]&lt;=15, "10-15")))</f>
        <v>5-10</v>
      </c>
      <c r="AJ295" t="str">
        <f>IF( Table1[[#This Row],[NumWebVisitsMonth]]=5, "&lt;5", IF(Table1[[#This Row],[NumWebVisitsMonth]]&lt;=10, "5-10", IF(Table1[[#This Row],[NumWebVisitsMonth]]&lt;=15, "10-15",IF(Table1[[#This Row],[NumWebVisitsMonth]]&lt;=20, "15-20",IF(Table1[[#This Row],[NumWebVisitsMonth]]&lt;=25, "20-25",IF(Table1[[#This Row],[NumWebVisitsMonth]]&lt;=30, "25-30"))))))</f>
        <v>5-10</v>
      </c>
      <c r="AK295" t="str">
        <f>TEXT(Table1[[#This Row],[Date_Customer]],"mmm")</f>
        <v>Oct</v>
      </c>
      <c r="AL295" t="str">
        <f>TEXT(Table1[[#This Row],[Date_Customer]],"DDDD")</f>
        <v>Monday</v>
      </c>
      <c r="AM295">
        <f>YEAR(Table1[[#This Row],[Date_Customer]])</f>
        <v>2013</v>
      </c>
    </row>
    <row r="296" spans="1:39" x14ac:dyDescent="0.25">
      <c r="A296">
        <v>4992</v>
      </c>
      <c r="B296">
        <v>1975</v>
      </c>
      <c r="C296" t="s">
        <v>40</v>
      </c>
      <c r="D296" t="s">
        <v>34</v>
      </c>
      <c r="E296" s="2">
        <v>17459</v>
      </c>
      <c r="F296">
        <v>1</v>
      </c>
      <c r="G296">
        <v>0</v>
      </c>
      <c r="H296" s="1">
        <v>41536</v>
      </c>
      <c r="I296">
        <v>12</v>
      </c>
      <c r="J296" s="3">
        <v>6</v>
      </c>
      <c r="K296" s="3">
        <v>4</v>
      </c>
      <c r="L296" s="3">
        <v>16</v>
      </c>
      <c r="M296" s="3">
        <v>3</v>
      </c>
      <c r="N296" s="3">
        <v>10</v>
      </c>
      <c r="O296" s="3">
        <v>30</v>
      </c>
      <c r="P296" s="4">
        <v>3</v>
      </c>
      <c r="Q296" s="4">
        <v>3</v>
      </c>
      <c r="R296" s="4">
        <v>1</v>
      </c>
      <c r="S296" s="4">
        <v>2</v>
      </c>
      <c r="T296" s="4">
        <v>7</v>
      </c>
      <c r="U296">
        <v>0</v>
      </c>
      <c r="V296">
        <v>0</v>
      </c>
      <c r="W296">
        <v>0</v>
      </c>
      <c r="X296">
        <v>0</v>
      </c>
      <c r="Y296">
        <v>0</v>
      </c>
      <c r="Z296">
        <v>1</v>
      </c>
      <c r="AA296">
        <v>0</v>
      </c>
      <c r="AB296" t="s">
        <v>29</v>
      </c>
      <c r="AC296">
        <f ca="1">YEAR(TODAY())-Table1[[#This Row],[Year_Birth]]</f>
        <v>49</v>
      </c>
      <c r="AD296" t="str">
        <f ca="1">IF(Table1[[#This Row],[Age ]]&lt;=24, "18-24", IF(Table1[[#This Row],[Age ]]&lt;=34, "25-34", IF(Table1[[#This Row],[Age ]]&lt;=44, "35-44", IF(Table1[[#This Row],[Age ]]&lt;=54, "45-54", "55+"))))</f>
        <v>45-54</v>
      </c>
      <c r="AE296" t="str" cm="1">
        <f t="array" ref="AE296">IF(Table1[[#This Row],[ Income ]]&lt;=20000, "0-20000", IF(Table1[[#This Row],[ Income ]]&lt;=40000, "20000-40000", IF(Table1[[#This Row],[ Income ]] &lt;=60000, "40000-60000", IF(Table1[[#This Row],[ Income ]]&lt;=80000, "60000-80000",IF(Table1[[#This Row],[ Income ]] &lt;=100000, "80000-100000", IF(Table1[[#This Row],[ Income ]] &gt;=100000, "&gt;100000",I))))))</f>
        <v>0-20000</v>
      </c>
      <c r="AF296" t="str">
        <f>IF( Table1[[#This Row],[NumDealsPurchases]]=5, "&lt;5", IF(Table1[[#This Row],[NumDealsPurchases]]&lt;=10, "5-10", IF(Table1[[#This Row],[NumDealsPurchases]]&lt;=15, "10-15")))</f>
        <v>5-10</v>
      </c>
      <c r="AG296" t="str">
        <f>IF( Table1[[#This Row],[NumWebPurchases]]=5, "&lt;5", IF(Table1[[#This Row],[NumWebPurchases]]&lt;=10, "5-10", IF(Table1[[#This Row],[NumWebPurchases]]&lt;=15, "10-15",IF(Table1[[#This Row],[NumWebPurchases]]&lt;=20, "15-20",IF(Table1[[#This Row],[NumWebPurchases]]&lt;=25, "20-25",IF(Table1[[#This Row],[NumWebPurchases]]&lt;=30, "25-30"))))))</f>
        <v>5-10</v>
      </c>
      <c r="AH29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96" t="str">
        <f>IF( Table1[[#This Row],[NumStorePurchases]]=5, "&lt;5", IF(Table1[[#This Row],[NumStorePurchases]]&lt;=10, "5-10", IF(Table1[[#This Row],[NumStorePurchases]]&lt;=15, "10-15")))</f>
        <v>5-10</v>
      </c>
      <c r="AJ296" t="str">
        <f>IF( Table1[[#This Row],[NumWebVisitsMonth]]=5, "&lt;5", IF(Table1[[#This Row],[NumWebVisitsMonth]]&lt;=10, "5-10", IF(Table1[[#This Row],[NumWebVisitsMonth]]&lt;=15, "10-15",IF(Table1[[#This Row],[NumWebVisitsMonth]]&lt;=20, "15-20",IF(Table1[[#This Row],[NumWebVisitsMonth]]&lt;=25, "20-25",IF(Table1[[#This Row],[NumWebVisitsMonth]]&lt;=30, "25-30"))))))</f>
        <v>5-10</v>
      </c>
      <c r="AK296" t="str">
        <f>TEXT(Table1[[#This Row],[Date_Customer]],"mmm")</f>
        <v>Sep</v>
      </c>
      <c r="AL296" t="str">
        <f>TEXT(Table1[[#This Row],[Date_Customer]],"DDDD")</f>
        <v>Thursday</v>
      </c>
      <c r="AM296">
        <f>YEAR(Table1[[#This Row],[Date_Customer]])</f>
        <v>2013</v>
      </c>
    </row>
    <row r="297" spans="1:39" x14ac:dyDescent="0.25">
      <c r="A297">
        <v>7849</v>
      </c>
      <c r="B297">
        <v>1970</v>
      </c>
      <c r="C297" t="s">
        <v>36</v>
      </c>
      <c r="D297" t="s">
        <v>32</v>
      </c>
      <c r="E297" s="2">
        <v>80336</v>
      </c>
      <c r="F297">
        <v>0</v>
      </c>
      <c r="G297">
        <v>0</v>
      </c>
      <c r="H297" s="1">
        <v>41526</v>
      </c>
      <c r="I297">
        <v>12</v>
      </c>
      <c r="J297" s="3">
        <v>209</v>
      </c>
      <c r="K297" s="3">
        <v>19</v>
      </c>
      <c r="L297" s="3">
        <v>456</v>
      </c>
      <c r="M297" s="3">
        <v>160</v>
      </c>
      <c r="N297" s="3">
        <v>142</v>
      </c>
      <c r="O297" s="3">
        <v>66</v>
      </c>
      <c r="P297" s="4">
        <v>1</v>
      </c>
      <c r="Q297" s="4">
        <v>2</v>
      </c>
      <c r="R297" s="4">
        <v>9</v>
      </c>
      <c r="S297" s="4">
        <v>13</v>
      </c>
      <c r="T297" s="4">
        <v>1</v>
      </c>
      <c r="U297">
        <v>0</v>
      </c>
      <c r="V297">
        <v>0</v>
      </c>
      <c r="W297">
        <v>0</v>
      </c>
      <c r="X297">
        <v>0</v>
      </c>
      <c r="Y297">
        <v>0</v>
      </c>
      <c r="Z297">
        <v>0</v>
      </c>
      <c r="AA297">
        <v>0</v>
      </c>
      <c r="AB297" t="s">
        <v>29</v>
      </c>
      <c r="AC297">
        <f ca="1">YEAR(TODAY())-Table1[[#This Row],[Year_Birth]]</f>
        <v>54</v>
      </c>
      <c r="AD297" t="str">
        <f ca="1">IF(Table1[[#This Row],[Age ]]&lt;=24, "18-24", IF(Table1[[#This Row],[Age ]]&lt;=34, "25-34", IF(Table1[[#This Row],[Age ]]&lt;=44, "35-44", IF(Table1[[#This Row],[Age ]]&lt;=54, "45-54", "55+"))))</f>
        <v>45-54</v>
      </c>
      <c r="AE297" t="str" cm="1">
        <f t="array" ref="AE297">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297" t="str">
        <f>IF( Table1[[#This Row],[NumDealsPurchases]]=5, "&lt;5", IF(Table1[[#This Row],[NumDealsPurchases]]&lt;=10, "5-10", IF(Table1[[#This Row],[NumDealsPurchases]]&lt;=15, "10-15")))</f>
        <v>5-10</v>
      </c>
      <c r="AG297" t="str">
        <f>IF( Table1[[#This Row],[NumWebPurchases]]=5, "&lt;5", IF(Table1[[#This Row],[NumWebPurchases]]&lt;=10, "5-10", IF(Table1[[#This Row],[NumWebPurchases]]&lt;=15, "10-15",IF(Table1[[#This Row],[NumWebPurchases]]&lt;=20, "15-20",IF(Table1[[#This Row],[NumWebPurchases]]&lt;=25, "20-25",IF(Table1[[#This Row],[NumWebPurchases]]&lt;=30, "25-30"))))))</f>
        <v>5-10</v>
      </c>
      <c r="AH29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97" t="str">
        <f>IF( Table1[[#This Row],[NumStorePurchases]]=5, "&lt;5", IF(Table1[[#This Row],[NumStorePurchases]]&lt;=10, "5-10", IF(Table1[[#This Row],[NumStorePurchases]]&lt;=15, "10-15")))</f>
        <v>10-15</v>
      </c>
      <c r="AJ297" t="str">
        <f>IF( Table1[[#This Row],[NumWebVisitsMonth]]=5, "&lt;5", IF(Table1[[#This Row],[NumWebVisitsMonth]]&lt;=10, "5-10", IF(Table1[[#This Row],[NumWebVisitsMonth]]&lt;=15, "10-15",IF(Table1[[#This Row],[NumWebVisitsMonth]]&lt;=20, "15-20",IF(Table1[[#This Row],[NumWebVisitsMonth]]&lt;=25, "20-25",IF(Table1[[#This Row],[NumWebVisitsMonth]]&lt;=30, "25-30"))))))</f>
        <v>5-10</v>
      </c>
      <c r="AK297" t="str">
        <f>TEXT(Table1[[#This Row],[Date_Customer]],"mmm")</f>
        <v>Sep</v>
      </c>
      <c r="AL297" t="str">
        <f>TEXT(Table1[[#This Row],[Date_Customer]],"DDDD")</f>
        <v>Monday</v>
      </c>
      <c r="AM297">
        <f>YEAR(Table1[[#This Row],[Date_Customer]])</f>
        <v>2013</v>
      </c>
    </row>
    <row r="298" spans="1:39" x14ac:dyDescent="0.25">
      <c r="A298">
        <v>4808</v>
      </c>
      <c r="B298">
        <v>1956</v>
      </c>
      <c r="C298" t="s">
        <v>27</v>
      </c>
      <c r="D298" t="s">
        <v>32</v>
      </c>
      <c r="E298" s="2">
        <v>15759</v>
      </c>
      <c r="F298">
        <v>0</v>
      </c>
      <c r="G298">
        <v>0</v>
      </c>
      <c r="H298" s="1">
        <v>41522</v>
      </c>
      <c r="I298">
        <v>12</v>
      </c>
      <c r="J298" s="3">
        <v>1</v>
      </c>
      <c r="K298" s="3">
        <v>2</v>
      </c>
      <c r="L298" s="3">
        <v>5</v>
      </c>
      <c r="M298" s="3">
        <v>6</v>
      </c>
      <c r="N298" s="3">
        <v>0</v>
      </c>
      <c r="O298" s="3">
        <v>3</v>
      </c>
      <c r="P298" s="4">
        <v>1</v>
      </c>
      <c r="Q298" s="4">
        <v>1</v>
      </c>
      <c r="R298" s="4">
        <v>0</v>
      </c>
      <c r="S298" s="4">
        <v>2</v>
      </c>
      <c r="T298" s="4">
        <v>7</v>
      </c>
      <c r="U298">
        <v>0</v>
      </c>
      <c r="V298">
        <v>0</v>
      </c>
      <c r="W298">
        <v>0</v>
      </c>
      <c r="X298">
        <v>0</v>
      </c>
      <c r="Y298">
        <v>0</v>
      </c>
      <c r="Z298">
        <v>0</v>
      </c>
      <c r="AA298">
        <v>0</v>
      </c>
      <c r="AB298" t="s">
        <v>29</v>
      </c>
      <c r="AC298">
        <f ca="1">YEAR(TODAY())-Table1[[#This Row],[Year_Birth]]</f>
        <v>68</v>
      </c>
      <c r="AD298" t="str">
        <f ca="1">IF(Table1[[#This Row],[Age ]]&lt;=24, "18-24", IF(Table1[[#This Row],[Age ]]&lt;=34, "25-34", IF(Table1[[#This Row],[Age ]]&lt;=44, "35-44", IF(Table1[[#This Row],[Age ]]&lt;=54, "45-54", "55+"))))</f>
        <v>55+</v>
      </c>
      <c r="AE298" t="str" cm="1">
        <f t="array" ref="AE298">IF(Table1[[#This Row],[ Income ]]&lt;=20000, "0-20000", IF(Table1[[#This Row],[ Income ]]&lt;=40000, "20000-40000", IF(Table1[[#This Row],[ Income ]] &lt;=60000, "40000-60000", IF(Table1[[#This Row],[ Income ]]&lt;=80000, "60000-80000",IF(Table1[[#This Row],[ Income ]] &lt;=100000, "80000-100000", IF(Table1[[#This Row],[ Income ]] &gt;=100000, "&gt;100000",I))))))</f>
        <v>0-20000</v>
      </c>
      <c r="AF298" t="str">
        <f>IF( Table1[[#This Row],[NumDealsPurchases]]=5, "&lt;5", IF(Table1[[#This Row],[NumDealsPurchases]]&lt;=10, "5-10", IF(Table1[[#This Row],[NumDealsPurchases]]&lt;=15, "10-15")))</f>
        <v>5-10</v>
      </c>
      <c r="AG298" t="str">
        <f>IF( Table1[[#This Row],[NumWebPurchases]]=5, "&lt;5", IF(Table1[[#This Row],[NumWebPurchases]]&lt;=10, "5-10", IF(Table1[[#This Row],[NumWebPurchases]]&lt;=15, "10-15",IF(Table1[[#This Row],[NumWebPurchases]]&lt;=20, "15-20",IF(Table1[[#This Row],[NumWebPurchases]]&lt;=25, "20-25",IF(Table1[[#This Row],[NumWebPurchases]]&lt;=30, "25-30"))))))</f>
        <v>5-10</v>
      </c>
      <c r="AH29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98" t="str">
        <f>IF( Table1[[#This Row],[NumStorePurchases]]=5, "&lt;5", IF(Table1[[#This Row],[NumStorePurchases]]&lt;=10, "5-10", IF(Table1[[#This Row],[NumStorePurchases]]&lt;=15, "10-15")))</f>
        <v>5-10</v>
      </c>
      <c r="AJ298" t="str">
        <f>IF( Table1[[#This Row],[NumWebVisitsMonth]]=5, "&lt;5", IF(Table1[[#This Row],[NumWebVisitsMonth]]&lt;=10, "5-10", IF(Table1[[#This Row],[NumWebVisitsMonth]]&lt;=15, "10-15",IF(Table1[[#This Row],[NumWebVisitsMonth]]&lt;=20, "15-20",IF(Table1[[#This Row],[NumWebVisitsMonth]]&lt;=25, "20-25",IF(Table1[[#This Row],[NumWebVisitsMonth]]&lt;=30, "25-30"))))))</f>
        <v>5-10</v>
      </c>
      <c r="AK298" t="str">
        <f>TEXT(Table1[[#This Row],[Date_Customer]],"mmm")</f>
        <v>Sep</v>
      </c>
      <c r="AL298" t="str">
        <f>TEXT(Table1[[#This Row],[Date_Customer]],"DDDD")</f>
        <v>Thursday</v>
      </c>
      <c r="AM298">
        <f>YEAR(Table1[[#This Row],[Date_Customer]])</f>
        <v>2013</v>
      </c>
    </row>
    <row r="299" spans="1:39" x14ac:dyDescent="0.25">
      <c r="A299">
        <v>10401</v>
      </c>
      <c r="B299">
        <v>1976</v>
      </c>
      <c r="C299" t="s">
        <v>37</v>
      </c>
      <c r="D299" t="s">
        <v>34</v>
      </c>
      <c r="E299" s="2">
        <v>26326</v>
      </c>
      <c r="F299">
        <v>0</v>
      </c>
      <c r="G299">
        <v>0</v>
      </c>
      <c r="H299" s="1">
        <v>41521</v>
      </c>
      <c r="I299">
        <v>12</v>
      </c>
      <c r="J299" s="3">
        <v>1</v>
      </c>
      <c r="K299" s="3">
        <v>0</v>
      </c>
      <c r="L299" s="3">
        <v>5</v>
      </c>
      <c r="M299" s="3">
        <v>0</v>
      </c>
      <c r="N299" s="3">
        <v>3</v>
      </c>
      <c r="O299" s="3">
        <v>9</v>
      </c>
      <c r="P299" s="4">
        <v>1</v>
      </c>
      <c r="Q299" s="4">
        <v>0</v>
      </c>
      <c r="R299" s="4">
        <v>0</v>
      </c>
      <c r="S299" s="4">
        <v>3</v>
      </c>
      <c r="T299" s="4">
        <v>3</v>
      </c>
      <c r="U299">
        <v>0</v>
      </c>
      <c r="V299">
        <v>0</v>
      </c>
      <c r="W299">
        <v>0</v>
      </c>
      <c r="X299">
        <v>0</v>
      </c>
      <c r="Y299">
        <v>0</v>
      </c>
      <c r="Z299">
        <v>0</v>
      </c>
      <c r="AA299">
        <v>1</v>
      </c>
      <c r="AB299" t="s">
        <v>38</v>
      </c>
      <c r="AC299">
        <f ca="1">YEAR(TODAY())-Table1[[#This Row],[Year_Birth]]</f>
        <v>48</v>
      </c>
      <c r="AD299" t="str">
        <f ca="1">IF(Table1[[#This Row],[Age ]]&lt;=24, "18-24", IF(Table1[[#This Row],[Age ]]&lt;=34, "25-34", IF(Table1[[#This Row],[Age ]]&lt;=44, "35-44", IF(Table1[[#This Row],[Age ]]&lt;=54, "45-54", "55+"))))</f>
        <v>45-54</v>
      </c>
      <c r="AE299" t="str" cm="1">
        <f t="array" ref="AE299">IF(Table1[[#This Row],[ Income ]]&lt;=20000, "0-20000", IF(Table1[[#This Row],[ Income ]]&lt;=40000, "20000-40000", IF(Table1[[#This Row],[ Income ]] &lt;=60000, "40000-60000", IF(Table1[[#This Row],[ Income ]]&lt;=80000, "60000-80000",IF(Table1[[#This Row],[ Income ]] &lt;=100000, "80000-100000", IF(Table1[[#This Row],[ Income ]] &gt;=100000, "&gt;100000",I))))))</f>
        <v>20000-40000</v>
      </c>
      <c r="AF299" t="str">
        <f>IF( Table1[[#This Row],[NumDealsPurchases]]=5, "&lt;5", IF(Table1[[#This Row],[NumDealsPurchases]]&lt;=10, "5-10", IF(Table1[[#This Row],[NumDealsPurchases]]&lt;=15, "10-15")))</f>
        <v>5-10</v>
      </c>
      <c r="AG299" t="str">
        <f>IF( Table1[[#This Row],[NumWebPurchases]]=5, "&lt;5", IF(Table1[[#This Row],[NumWebPurchases]]&lt;=10, "5-10", IF(Table1[[#This Row],[NumWebPurchases]]&lt;=15, "10-15",IF(Table1[[#This Row],[NumWebPurchases]]&lt;=20, "15-20",IF(Table1[[#This Row],[NumWebPurchases]]&lt;=25, "20-25",IF(Table1[[#This Row],[NumWebPurchases]]&lt;=30, "25-30"))))))</f>
        <v>5-10</v>
      </c>
      <c r="AH29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99" t="str">
        <f>IF( Table1[[#This Row],[NumStorePurchases]]=5, "&lt;5", IF(Table1[[#This Row],[NumStorePurchases]]&lt;=10, "5-10", IF(Table1[[#This Row],[NumStorePurchases]]&lt;=15, "10-15")))</f>
        <v>5-10</v>
      </c>
      <c r="AJ299" t="str">
        <f>IF( Table1[[#This Row],[NumWebVisitsMonth]]=5, "&lt;5", IF(Table1[[#This Row],[NumWebVisitsMonth]]&lt;=10, "5-10", IF(Table1[[#This Row],[NumWebVisitsMonth]]&lt;=15, "10-15",IF(Table1[[#This Row],[NumWebVisitsMonth]]&lt;=20, "15-20",IF(Table1[[#This Row],[NumWebVisitsMonth]]&lt;=25, "20-25",IF(Table1[[#This Row],[NumWebVisitsMonth]]&lt;=30, "25-30"))))))</f>
        <v>5-10</v>
      </c>
      <c r="AK299" t="str">
        <f>TEXT(Table1[[#This Row],[Date_Customer]],"mmm")</f>
        <v>Sep</v>
      </c>
      <c r="AL299" t="str">
        <f>TEXT(Table1[[#This Row],[Date_Customer]],"DDDD")</f>
        <v>Wednesday</v>
      </c>
      <c r="AM299">
        <f>YEAR(Table1[[#This Row],[Date_Customer]])</f>
        <v>2013</v>
      </c>
    </row>
    <row r="300" spans="1:39" x14ac:dyDescent="0.25">
      <c r="A300">
        <v>7793</v>
      </c>
      <c r="B300">
        <v>1976</v>
      </c>
      <c r="C300" t="s">
        <v>27</v>
      </c>
      <c r="D300" t="s">
        <v>34</v>
      </c>
      <c r="E300" s="2">
        <v>62061</v>
      </c>
      <c r="F300">
        <v>0</v>
      </c>
      <c r="G300">
        <v>1</v>
      </c>
      <c r="H300" s="1">
        <v>41517</v>
      </c>
      <c r="I300">
        <v>12</v>
      </c>
      <c r="J300" s="3">
        <v>641</v>
      </c>
      <c r="K300" s="3">
        <v>7</v>
      </c>
      <c r="L300" s="3">
        <v>84</v>
      </c>
      <c r="M300" s="3">
        <v>0</v>
      </c>
      <c r="N300" s="3">
        <v>30</v>
      </c>
      <c r="O300" s="3">
        <v>38</v>
      </c>
      <c r="P300" s="4">
        <v>3</v>
      </c>
      <c r="Q300" s="4">
        <v>10</v>
      </c>
      <c r="R300" s="4">
        <v>4</v>
      </c>
      <c r="S300" s="4">
        <v>7</v>
      </c>
      <c r="T300" s="4">
        <v>6</v>
      </c>
      <c r="U300">
        <v>0</v>
      </c>
      <c r="V300">
        <v>1</v>
      </c>
      <c r="W300">
        <v>0</v>
      </c>
      <c r="X300">
        <v>0</v>
      </c>
      <c r="Y300">
        <v>0</v>
      </c>
      <c r="Z300">
        <v>0</v>
      </c>
      <c r="AA300">
        <v>0</v>
      </c>
      <c r="AB300" t="s">
        <v>29</v>
      </c>
      <c r="AC300">
        <f ca="1">YEAR(TODAY())-Table1[[#This Row],[Year_Birth]]</f>
        <v>48</v>
      </c>
      <c r="AD300" t="str">
        <f ca="1">IF(Table1[[#This Row],[Age ]]&lt;=24, "18-24", IF(Table1[[#This Row],[Age ]]&lt;=34, "25-34", IF(Table1[[#This Row],[Age ]]&lt;=44, "35-44", IF(Table1[[#This Row],[Age ]]&lt;=54, "45-54", "55+"))))</f>
        <v>45-54</v>
      </c>
      <c r="AE300" t="str" cm="1">
        <f t="array" ref="AE300">IF(Table1[[#This Row],[ Income ]]&lt;=20000, "0-20000", IF(Table1[[#This Row],[ Income ]]&lt;=40000, "20000-40000", IF(Table1[[#This Row],[ Income ]] &lt;=60000, "40000-60000", IF(Table1[[#This Row],[ Income ]]&lt;=80000, "60000-80000",IF(Table1[[#This Row],[ Income ]] &lt;=100000, "80000-100000", IF(Table1[[#This Row],[ Income ]] &gt;=100000, "&gt;100000",I))))))</f>
        <v>60000-80000</v>
      </c>
      <c r="AF300" t="str">
        <f>IF( Table1[[#This Row],[NumDealsPurchases]]=5, "&lt;5", IF(Table1[[#This Row],[NumDealsPurchases]]&lt;=10, "5-10", IF(Table1[[#This Row],[NumDealsPurchases]]&lt;=15, "10-15")))</f>
        <v>5-10</v>
      </c>
      <c r="AG300" t="str">
        <f>IF( Table1[[#This Row],[NumWebPurchases]]=5, "&lt;5", IF(Table1[[#This Row],[NumWebPurchases]]&lt;=10, "5-10", IF(Table1[[#This Row],[NumWebPurchases]]&lt;=15, "10-15",IF(Table1[[#This Row],[NumWebPurchases]]&lt;=20, "15-20",IF(Table1[[#This Row],[NumWebPurchases]]&lt;=25, "20-25",IF(Table1[[#This Row],[NumWebPurchases]]&lt;=30, "25-30"))))))</f>
        <v>5-10</v>
      </c>
      <c r="AH30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00" t="str">
        <f>IF( Table1[[#This Row],[NumStorePurchases]]=5, "&lt;5", IF(Table1[[#This Row],[NumStorePurchases]]&lt;=10, "5-10", IF(Table1[[#This Row],[NumStorePurchases]]&lt;=15, "10-15")))</f>
        <v>5-10</v>
      </c>
      <c r="AJ300" t="str">
        <f>IF( Table1[[#This Row],[NumWebVisitsMonth]]=5, "&lt;5", IF(Table1[[#This Row],[NumWebVisitsMonth]]&lt;=10, "5-10", IF(Table1[[#This Row],[NumWebVisitsMonth]]&lt;=15, "10-15",IF(Table1[[#This Row],[NumWebVisitsMonth]]&lt;=20, "15-20",IF(Table1[[#This Row],[NumWebVisitsMonth]]&lt;=25, "20-25",IF(Table1[[#This Row],[NumWebVisitsMonth]]&lt;=30, "25-30"))))))</f>
        <v>5-10</v>
      </c>
      <c r="AK300" t="str">
        <f>TEXT(Table1[[#This Row],[Date_Customer]],"mmm")</f>
        <v>Aug</v>
      </c>
      <c r="AL300" t="str">
        <f>TEXT(Table1[[#This Row],[Date_Customer]],"DDDD")</f>
        <v>Saturday</v>
      </c>
      <c r="AM300">
        <f>YEAR(Table1[[#This Row],[Date_Customer]])</f>
        <v>2013</v>
      </c>
    </row>
    <row r="301" spans="1:39" x14ac:dyDescent="0.25">
      <c r="A301">
        <v>9303</v>
      </c>
      <c r="B301">
        <v>1976</v>
      </c>
      <c r="C301" t="s">
        <v>27</v>
      </c>
      <c r="D301" t="s">
        <v>32</v>
      </c>
      <c r="E301" s="2">
        <v>5305</v>
      </c>
      <c r="F301">
        <v>0</v>
      </c>
      <c r="G301">
        <v>1</v>
      </c>
      <c r="H301" s="1">
        <v>41485</v>
      </c>
      <c r="I301">
        <v>12</v>
      </c>
      <c r="J301" s="3">
        <v>12</v>
      </c>
      <c r="K301" s="3">
        <v>4</v>
      </c>
      <c r="L301" s="3">
        <v>7</v>
      </c>
      <c r="M301" s="3">
        <v>1</v>
      </c>
      <c r="N301" s="3">
        <v>3</v>
      </c>
      <c r="O301" s="3">
        <v>5</v>
      </c>
      <c r="P301" s="4">
        <v>0</v>
      </c>
      <c r="Q301" s="4">
        <v>1</v>
      </c>
      <c r="R301" s="4">
        <v>0</v>
      </c>
      <c r="S301" s="4">
        <v>0</v>
      </c>
      <c r="T301" s="4">
        <v>13</v>
      </c>
      <c r="U301">
        <v>0</v>
      </c>
      <c r="V301">
        <v>0</v>
      </c>
      <c r="W301">
        <v>0</v>
      </c>
      <c r="X301">
        <v>0</v>
      </c>
      <c r="Y301">
        <v>0</v>
      </c>
      <c r="Z301">
        <v>0</v>
      </c>
      <c r="AA301">
        <v>0</v>
      </c>
      <c r="AB301" t="s">
        <v>39</v>
      </c>
      <c r="AC301">
        <f ca="1">YEAR(TODAY())-Table1[[#This Row],[Year_Birth]]</f>
        <v>48</v>
      </c>
      <c r="AD301" t="str">
        <f ca="1">IF(Table1[[#This Row],[Age ]]&lt;=24, "18-24", IF(Table1[[#This Row],[Age ]]&lt;=34, "25-34", IF(Table1[[#This Row],[Age ]]&lt;=44, "35-44", IF(Table1[[#This Row],[Age ]]&lt;=54, "45-54", "55+"))))</f>
        <v>45-54</v>
      </c>
      <c r="AE301" t="str" cm="1">
        <f t="array" ref="AE301">IF(Table1[[#This Row],[ Income ]]&lt;=20000, "0-20000", IF(Table1[[#This Row],[ Income ]]&lt;=40000, "20000-40000", IF(Table1[[#This Row],[ Income ]] &lt;=60000, "40000-60000", IF(Table1[[#This Row],[ Income ]]&lt;=80000, "60000-80000",IF(Table1[[#This Row],[ Income ]] &lt;=100000, "80000-100000", IF(Table1[[#This Row],[ Income ]] &gt;=100000, "&gt;100000",I))))))</f>
        <v>0-20000</v>
      </c>
      <c r="AF301" t="str">
        <f>IF( Table1[[#This Row],[NumDealsPurchases]]=5, "&lt;5", IF(Table1[[#This Row],[NumDealsPurchases]]&lt;=10, "5-10", IF(Table1[[#This Row],[NumDealsPurchases]]&lt;=15, "10-15")))</f>
        <v>5-10</v>
      </c>
      <c r="AG301" t="str">
        <f>IF( Table1[[#This Row],[NumWebPurchases]]=5, "&lt;5", IF(Table1[[#This Row],[NumWebPurchases]]&lt;=10, "5-10", IF(Table1[[#This Row],[NumWebPurchases]]&lt;=15, "10-15",IF(Table1[[#This Row],[NumWebPurchases]]&lt;=20, "15-20",IF(Table1[[#This Row],[NumWebPurchases]]&lt;=25, "20-25",IF(Table1[[#This Row],[NumWebPurchases]]&lt;=30, "25-30"))))))</f>
        <v>5-10</v>
      </c>
      <c r="AH30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01" t="str">
        <f>IF( Table1[[#This Row],[NumStorePurchases]]=5, "&lt;5", IF(Table1[[#This Row],[NumStorePurchases]]&lt;=10, "5-10", IF(Table1[[#This Row],[NumStorePurchases]]&lt;=15, "10-15")))</f>
        <v>5-10</v>
      </c>
      <c r="AJ301" t="str">
        <f>IF( Table1[[#This Row],[NumWebVisitsMonth]]=5, "&lt;5", IF(Table1[[#This Row],[NumWebVisitsMonth]]&lt;=10, "5-10", IF(Table1[[#This Row],[NumWebVisitsMonth]]&lt;=15, "10-15",IF(Table1[[#This Row],[NumWebVisitsMonth]]&lt;=20, "15-20",IF(Table1[[#This Row],[NumWebVisitsMonth]]&lt;=25, "20-25",IF(Table1[[#This Row],[NumWebVisitsMonth]]&lt;=30, "25-30"))))))</f>
        <v>10-15</v>
      </c>
      <c r="AK301" t="str">
        <f>TEXT(Table1[[#This Row],[Date_Customer]],"mmm")</f>
        <v>Jul</v>
      </c>
      <c r="AL301" t="str">
        <f>TEXT(Table1[[#This Row],[Date_Customer]],"DDDD")</f>
        <v>Tuesday</v>
      </c>
      <c r="AM301">
        <f>YEAR(Table1[[#This Row],[Date_Customer]])</f>
        <v>2013</v>
      </c>
    </row>
    <row r="302" spans="1:39" x14ac:dyDescent="0.25">
      <c r="A302">
        <v>6853</v>
      </c>
      <c r="B302">
        <v>1982</v>
      </c>
      <c r="C302" t="s">
        <v>40</v>
      </c>
      <c r="D302" t="s">
        <v>30</v>
      </c>
      <c r="E302" s="2">
        <v>75777</v>
      </c>
      <c r="F302">
        <v>0</v>
      </c>
      <c r="G302">
        <v>0</v>
      </c>
      <c r="H302" s="1">
        <v>41459</v>
      </c>
      <c r="I302">
        <v>12</v>
      </c>
      <c r="J302" s="3">
        <v>712</v>
      </c>
      <c r="K302" s="3">
        <v>26</v>
      </c>
      <c r="L302" s="3">
        <v>538</v>
      </c>
      <c r="M302" s="3">
        <v>69</v>
      </c>
      <c r="N302" s="3">
        <v>13</v>
      </c>
      <c r="O302" s="3">
        <v>80</v>
      </c>
      <c r="P302" s="4">
        <v>1</v>
      </c>
      <c r="Q302" s="4">
        <v>3</v>
      </c>
      <c r="R302" s="4">
        <v>6</v>
      </c>
      <c r="S302" s="4">
        <v>11</v>
      </c>
      <c r="T302" s="4">
        <v>1</v>
      </c>
      <c r="U302">
        <v>0</v>
      </c>
      <c r="V302">
        <v>1</v>
      </c>
      <c r="W302">
        <v>1</v>
      </c>
      <c r="X302">
        <v>0</v>
      </c>
      <c r="Y302">
        <v>0</v>
      </c>
      <c r="Z302">
        <v>1</v>
      </c>
      <c r="AA302">
        <v>0</v>
      </c>
      <c r="AB302" t="s">
        <v>35</v>
      </c>
      <c r="AC302">
        <f ca="1">YEAR(TODAY())-Table1[[#This Row],[Year_Birth]]</f>
        <v>42</v>
      </c>
      <c r="AD302" t="str">
        <f ca="1">IF(Table1[[#This Row],[Age ]]&lt;=24, "18-24", IF(Table1[[#This Row],[Age ]]&lt;=34, "25-34", IF(Table1[[#This Row],[Age ]]&lt;=44, "35-44", IF(Table1[[#This Row],[Age ]]&lt;=54, "45-54", "55+"))))</f>
        <v>35-44</v>
      </c>
      <c r="AE302" t="str" cm="1">
        <f t="array" ref="AE302">IF(Table1[[#This Row],[ Income ]]&lt;=20000, "0-20000", IF(Table1[[#This Row],[ Income ]]&lt;=40000, "20000-40000", IF(Table1[[#This Row],[ Income ]] &lt;=60000, "40000-60000", IF(Table1[[#This Row],[ Income ]]&lt;=80000, "60000-80000",IF(Table1[[#This Row],[ Income ]] &lt;=100000, "80000-100000", IF(Table1[[#This Row],[ Income ]] &gt;=100000, "&gt;100000",I))))))</f>
        <v>60000-80000</v>
      </c>
      <c r="AF302" t="str">
        <f>IF( Table1[[#This Row],[NumDealsPurchases]]=5, "&lt;5", IF(Table1[[#This Row],[NumDealsPurchases]]&lt;=10, "5-10", IF(Table1[[#This Row],[NumDealsPurchases]]&lt;=15, "10-15")))</f>
        <v>5-10</v>
      </c>
      <c r="AG302" t="str">
        <f>IF( Table1[[#This Row],[NumWebPurchases]]=5, "&lt;5", IF(Table1[[#This Row],[NumWebPurchases]]&lt;=10, "5-10", IF(Table1[[#This Row],[NumWebPurchases]]&lt;=15, "10-15",IF(Table1[[#This Row],[NumWebPurchases]]&lt;=20, "15-20",IF(Table1[[#This Row],[NumWebPurchases]]&lt;=25, "20-25",IF(Table1[[#This Row],[NumWebPurchases]]&lt;=30, "25-30"))))))</f>
        <v>5-10</v>
      </c>
      <c r="AH30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02" t="str">
        <f>IF( Table1[[#This Row],[NumStorePurchases]]=5, "&lt;5", IF(Table1[[#This Row],[NumStorePurchases]]&lt;=10, "5-10", IF(Table1[[#This Row],[NumStorePurchases]]&lt;=15, "10-15")))</f>
        <v>10-15</v>
      </c>
      <c r="AJ302" t="str">
        <f>IF( Table1[[#This Row],[NumWebVisitsMonth]]=5, "&lt;5", IF(Table1[[#This Row],[NumWebVisitsMonth]]&lt;=10, "5-10", IF(Table1[[#This Row],[NumWebVisitsMonth]]&lt;=15, "10-15",IF(Table1[[#This Row],[NumWebVisitsMonth]]&lt;=20, "15-20",IF(Table1[[#This Row],[NumWebVisitsMonth]]&lt;=25, "20-25",IF(Table1[[#This Row],[NumWebVisitsMonth]]&lt;=30, "25-30"))))))</f>
        <v>5-10</v>
      </c>
      <c r="AK302" t="str">
        <f>TEXT(Table1[[#This Row],[Date_Customer]],"mmm")</f>
        <v>Jul</v>
      </c>
      <c r="AL302" t="str">
        <f>TEXT(Table1[[#This Row],[Date_Customer]],"DDDD")</f>
        <v>Thursday</v>
      </c>
      <c r="AM302">
        <f>YEAR(Table1[[#This Row],[Date_Customer]])</f>
        <v>2013</v>
      </c>
    </row>
    <row r="303" spans="1:39" x14ac:dyDescent="0.25">
      <c r="A303">
        <v>7366</v>
      </c>
      <c r="B303">
        <v>1982</v>
      </c>
      <c r="C303" t="s">
        <v>40</v>
      </c>
      <c r="D303" t="s">
        <v>30</v>
      </c>
      <c r="E303" s="2">
        <v>75777</v>
      </c>
      <c r="F303">
        <v>0</v>
      </c>
      <c r="G303">
        <v>0</v>
      </c>
      <c r="H303" s="1">
        <v>41459</v>
      </c>
      <c r="I303">
        <v>12</v>
      </c>
      <c r="J303" s="3">
        <v>712</v>
      </c>
      <c r="K303" s="3">
        <v>26</v>
      </c>
      <c r="L303" s="3">
        <v>538</v>
      </c>
      <c r="M303" s="3">
        <v>69</v>
      </c>
      <c r="N303" s="3">
        <v>13</v>
      </c>
      <c r="O303" s="3">
        <v>80</v>
      </c>
      <c r="P303" s="4">
        <v>1</v>
      </c>
      <c r="Q303" s="4">
        <v>3</v>
      </c>
      <c r="R303" s="4">
        <v>6</v>
      </c>
      <c r="S303" s="4">
        <v>11</v>
      </c>
      <c r="T303" s="4">
        <v>1</v>
      </c>
      <c r="U303">
        <v>0</v>
      </c>
      <c r="V303">
        <v>1</v>
      </c>
      <c r="W303">
        <v>1</v>
      </c>
      <c r="X303">
        <v>0</v>
      </c>
      <c r="Y303">
        <v>0</v>
      </c>
      <c r="Z303">
        <v>1</v>
      </c>
      <c r="AA303">
        <v>0</v>
      </c>
      <c r="AB303" t="s">
        <v>39</v>
      </c>
      <c r="AC303">
        <f ca="1">YEAR(TODAY())-Table1[[#This Row],[Year_Birth]]</f>
        <v>42</v>
      </c>
      <c r="AD303" t="str">
        <f ca="1">IF(Table1[[#This Row],[Age ]]&lt;=24, "18-24", IF(Table1[[#This Row],[Age ]]&lt;=34, "25-34", IF(Table1[[#This Row],[Age ]]&lt;=44, "35-44", IF(Table1[[#This Row],[Age ]]&lt;=54, "45-54", "55+"))))</f>
        <v>35-44</v>
      </c>
      <c r="AE303" t="str" cm="1">
        <f t="array" ref="AE303">IF(Table1[[#This Row],[ Income ]]&lt;=20000, "0-20000", IF(Table1[[#This Row],[ Income ]]&lt;=40000, "20000-40000", IF(Table1[[#This Row],[ Income ]] &lt;=60000, "40000-60000", IF(Table1[[#This Row],[ Income ]]&lt;=80000, "60000-80000",IF(Table1[[#This Row],[ Income ]] &lt;=100000, "80000-100000", IF(Table1[[#This Row],[ Income ]] &gt;=100000, "&gt;100000",I))))))</f>
        <v>60000-80000</v>
      </c>
      <c r="AF303" t="str">
        <f>IF( Table1[[#This Row],[NumDealsPurchases]]=5, "&lt;5", IF(Table1[[#This Row],[NumDealsPurchases]]&lt;=10, "5-10", IF(Table1[[#This Row],[NumDealsPurchases]]&lt;=15, "10-15")))</f>
        <v>5-10</v>
      </c>
      <c r="AG303" t="str">
        <f>IF( Table1[[#This Row],[NumWebPurchases]]=5, "&lt;5", IF(Table1[[#This Row],[NumWebPurchases]]&lt;=10, "5-10", IF(Table1[[#This Row],[NumWebPurchases]]&lt;=15, "10-15",IF(Table1[[#This Row],[NumWebPurchases]]&lt;=20, "15-20",IF(Table1[[#This Row],[NumWebPurchases]]&lt;=25, "20-25",IF(Table1[[#This Row],[NumWebPurchases]]&lt;=30, "25-30"))))))</f>
        <v>5-10</v>
      </c>
      <c r="AH30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03" t="str">
        <f>IF( Table1[[#This Row],[NumStorePurchases]]=5, "&lt;5", IF(Table1[[#This Row],[NumStorePurchases]]&lt;=10, "5-10", IF(Table1[[#This Row],[NumStorePurchases]]&lt;=15, "10-15")))</f>
        <v>10-15</v>
      </c>
      <c r="AJ303" t="str">
        <f>IF( Table1[[#This Row],[NumWebVisitsMonth]]=5, "&lt;5", IF(Table1[[#This Row],[NumWebVisitsMonth]]&lt;=10, "5-10", IF(Table1[[#This Row],[NumWebVisitsMonth]]&lt;=15, "10-15",IF(Table1[[#This Row],[NumWebVisitsMonth]]&lt;=20, "15-20",IF(Table1[[#This Row],[NumWebVisitsMonth]]&lt;=25, "20-25",IF(Table1[[#This Row],[NumWebVisitsMonth]]&lt;=30, "25-30"))))))</f>
        <v>5-10</v>
      </c>
      <c r="AK303" t="str">
        <f>TEXT(Table1[[#This Row],[Date_Customer]],"mmm")</f>
        <v>Jul</v>
      </c>
      <c r="AL303" t="str">
        <f>TEXT(Table1[[#This Row],[Date_Customer]],"DDDD")</f>
        <v>Thursday</v>
      </c>
      <c r="AM303">
        <f>YEAR(Table1[[#This Row],[Date_Customer]])</f>
        <v>2013</v>
      </c>
    </row>
    <row r="304" spans="1:39" x14ac:dyDescent="0.25">
      <c r="A304">
        <v>9780</v>
      </c>
      <c r="B304">
        <v>1971</v>
      </c>
      <c r="C304" t="s">
        <v>40</v>
      </c>
      <c r="D304" t="s">
        <v>34</v>
      </c>
      <c r="E304" s="2">
        <v>71499</v>
      </c>
      <c r="F304">
        <v>0</v>
      </c>
      <c r="G304">
        <v>1</v>
      </c>
      <c r="H304" s="1">
        <v>41450</v>
      </c>
      <c r="I304">
        <v>12</v>
      </c>
      <c r="J304" s="3">
        <v>465</v>
      </c>
      <c r="K304" s="3">
        <v>25</v>
      </c>
      <c r="L304" s="3">
        <v>132</v>
      </c>
      <c r="M304" s="3">
        <v>136</v>
      </c>
      <c r="N304" s="3">
        <v>0</v>
      </c>
      <c r="O304" s="3">
        <v>37</v>
      </c>
      <c r="P304" s="4">
        <v>2</v>
      </c>
      <c r="Q304" s="4">
        <v>8</v>
      </c>
      <c r="R304" s="4">
        <v>3</v>
      </c>
      <c r="S304" s="4">
        <v>13</v>
      </c>
      <c r="T304" s="4">
        <v>4</v>
      </c>
      <c r="U304">
        <v>0</v>
      </c>
      <c r="V304">
        <v>0</v>
      </c>
      <c r="W304">
        <v>0</v>
      </c>
      <c r="X304">
        <v>0</v>
      </c>
      <c r="Y304">
        <v>0</v>
      </c>
      <c r="Z304">
        <v>0</v>
      </c>
      <c r="AA304">
        <v>0</v>
      </c>
      <c r="AB304" t="s">
        <v>29</v>
      </c>
      <c r="AC304">
        <f ca="1">YEAR(TODAY())-Table1[[#This Row],[Year_Birth]]</f>
        <v>53</v>
      </c>
      <c r="AD304" t="str">
        <f ca="1">IF(Table1[[#This Row],[Age ]]&lt;=24, "18-24", IF(Table1[[#This Row],[Age ]]&lt;=34, "25-34", IF(Table1[[#This Row],[Age ]]&lt;=44, "35-44", IF(Table1[[#This Row],[Age ]]&lt;=54, "45-54", "55+"))))</f>
        <v>45-54</v>
      </c>
      <c r="AE304" t="str" cm="1">
        <f t="array" ref="AE304">IF(Table1[[#This Row],[ Income ]]&lt;=20000, "0-20000", IF(Table1[[#This Row],[ Income ]]&lt;=40000, "20000-40000", IF(Table1[[#This Row],[ Income ]] &lt;=60000, "40000-60000", IF(Table1[[#This Row],[ Income ]]&lt;=80000, "60000-80000",IF(Table1[[#This Row],[ Income ]] &lt;=100000, "80000-100000", IF(Table1[[#This Row],[ Income ]] &gt;=100000, "&gt;100000",I))))))</f>
        <v>60000-80000</v>
      </c>
      <c r="AF304" t="str">
        <f>IF( Table1[[#This Row],[NumDealsPurchases]]=5, "&lt;5", IF(Table1[[#This Row],[NumDealsPurchases]]&lt;=10, "5-10", IF(Table1[[#This Row],[NumDealsPurchases]]&lt;=15, "10-15")))</f>
        <v>5-10</v>
      </c>
      <c r="AG304" t="str">
        <f>IF( Table1[[#This Row],[NumWebPurchases]]=5, "&lt;5", IF(Table1[[#This Row],[NumWebPurchases]]&lt;=10, "5-10", IF(Table1[[#This Row],[NumWebPurchases]]&lt;=15, "10-15",IF(Table1[[#This Row],[NumWebPurchases]]&lt;=20, "15-20",IF(Table1[[#This Row],[NumWebPurchases]]&lt;=25, "20-25",IF(Table1[[#This Row],[NumWebPurchases]]&lt;=30, "25-30"))))))</f>
        <v>5-10</v>
      </c>
      <c r="AH30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04" t="str">
        <f>IF( Table1[[#This Row],[NumStorePurchases]]=5, "&lt;5", IF(Table1[[#This Row],[NumStorePurchases]]&lt;=10, "5-10", IF(Table1[[#This Row],[NumStorePurchases]]&lt;=15, "10-15")))</f>
        <v>10-15</v>
      </c>
      <c r="AJ304" t="str">
        <f>IF( Table1[[#This Row],[NumWebVisitsMonth]]=5, "&lt;5", IF(Table1[[#This Row],[NumWebVisitsMonth]]&lt;=10, "5-10", IF(Table1[[#This Row],[NumWebVisitsMonth]]&lt;=15, "10-15",IF(Table1[[#This Row],[NumWebVisitsMonth]]&lt;=20, "15-20",IF(Table1[[#This Row],[NumWebVisitsMonth]]&lt;=25, "20-25",IF(Table1[[#This Row],[NumWebVisitsMonth]]&lt;=30, "25-30"))))))</f>
        <v>5-10</v>
      </c>
      <c r="AK304" t="str">
        <f>TEXT(Table1[[#This Row],[Date_Customer]],"mmm")</f>
        <v>Jun</v>
      </c>
      <c r="AL304" t="str">
        <f>TEXT(Table1[[#This Row],[Date_Customer]],"DDDD")</f>
        <v>Tuesday</v>
      </c>
      <c r="AM304">
        <f>YEAR(Table1[[#This Row],[Date_Customer]])</f>
        <v>2013</v>
      </c>
    </row>
    <row r="305" spans="1:39" x14ac:dyDescent="0.25">
      <c r="A305">
        <v>7573</v>
      </c>
      <c r="B305">
        <v>1978</v>
      </c>
      <c r="C305" t="s">
        <v>36</v>
      </c>
      <c r="D305" t="s">
        <v>30</v>
      </c>
      <c r="E305" s="2">
        <v>31626</v>
      </c>
      <c r="F305">
        <v>1</v>
      </c>
      <c r="G305">
        <v>0</v>
      </c>
      <c r="H305" s="1">
        <v>41404</v>
      </c>
      <c r="I305">
        <v>12</v>
      </c>
      <c r="J305" s="3">
        <v>39</v>
      </c>
      <c r="K305" s="3">
        <v>1</v>
      </c>
      <c r="L305" s="3">
        <v>9</v>
      </c>
      <c r="M305" s="3">
        <v>2</v>
      </c>
      <c r="N305" s="3">
        <v>1</v>
      </c>
      <c r="O305" s="3">
        <v>34</v>
      </c>
      <c r="P305" s="4">
        <v>1</v>
      </c>
      <c r="Q305" s="4">
        <v>2</v>
      </c>
      <c r="R305" s="4">
        <v>1</v>
      </c>
      <c r="S305" s="4">
        <v>2</v>
      </c>
      <c r="T305" s="4">
        <v>7</v>
      </c>
      <c r="U305">
        <v>1</v>
      </c>
      <c r="V305">
        <v>0</v>
      </c>
      <c r="W305">
        <v>0</v>
      </c>
      <c r="X305">
        <v>0</v>
      </c>
      <c r="Y305">
        <v>0</v>
      </c>
      <c r="Z305">
        <v>1</v>
      </c>
      <c r="AA305">
        <v>0</v>
      </c>
      <c r="AB305" t="s">
        <v>38</v>
      </c>
      <c r="AC305">
        <f ca="1">YEAR(TODAY())-Table1[[#This Row],[Year_Birth]]</f>
        <v>46</v>
      </c>
      <c r="AD305" t="str">
        <f ca="1">IF(Table1[[#This Row],[Age ]]&lt;=24, "18-24", IF(Table1[[#This Row],[Age ]]&lt;=34, "25-34", IF(Table1[[#This Row],[Age ]]&lt;=44, "35-44", IF(Table1[[#This Row],[Age ]]&lt;=54, "45-54", "55+"))))</f>
        <v>45-54</v>
      </c>
      <c r="AE305" t="str" cm="1">
        <f t="array" ref="AE305">IF(Table1[[#This Row],[ Income ]]&lt;=20000, "0-20000", IF(Table1[[#This Row],[ Income ]]&lt;=40000, "20000-40000", IF(Table1[[#This Row],[ Income ]] &lt;=60000, "40000-60000", IF(Table1[[#This Row],[ Income ]]&lt;=80000, "60000-80000",IF(Table1[[#This Row],[ Income ]] &lt;=100000, "80000-100000", IF(Table1[[#This Row],[ Income ]] &gt;=100000, "&gt;100000",I))))))</f>
        <v>20000-40000</v>
      </c>
      <c r="AF305" t="str">
        <f>IF( Table1[[#This Row],[NumDealsPurchases]]=5, "&lt;5", IF(Table1[[#This Row],[NumDealsPurchases]]&lt;=10, "5-10", IF(Table1[[#This Row],[NumDealsPurchases]]&lt;=15, "10-15")))</f>
        <v>5-10</v>
      </c>
      <c r="AG305" t="str">
        <f>IF( Table1[[#This Row],[NumWebPurchases]]=5, "&lt;5", IF(Table1[[#This Row],[NumWebPurchases]]&lt;=10, "5-10", IF(Table1[[#This Row],[NumWebPurchases]]&lt;=15, "10-15",IF(Table1[[#This Row],[NumWebPurchases]]&lt;=20, "15-20",IF(Table1[[#This Row],[NumWebPurchases]]&lt;=25, "20-25",IF(Table1[[#This Row],[NumWebPurchases]]&lt;=30, "25-30"))))))</f>
        <v>5-10</v>
      </c>
      <c r="AH30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05" t="str">
        <f>IF( Table1[[#This Row],[NumStorePurchases]]=5, "&lt;5", IF(Table1[[#This Row],[NumStorePurchases]]&lt;=10, "5-10", IF(Table1[[#This Row],[NumStorePurchases]]&lt;=15, "10-15")))</f>
        <v>5-10</v>
      </c>
      <c r="AJ305" t="str">
        <f>IF( Table1[[#This Row],[NumWebVisitsMonth]]=5, "&lt;5", IF(Table1[[#This Row],[NumWebVisitsMonth]]&lt;=10, "5-10", IF(Table1[[#This Row],[NumWebVisitsMonth]]&lt;=15, "10-15",IF(Table1[[#This Row],[NumWebVisitsMonth]]&lt;=20, "15-20",IF(Table1[[#This Row],[NumWebVisitsMonth]]&lt;=25, "20-25",IF(Table1[[#This Row],[NumWebVisitsMonth]]&lt;=30, "25-30"))))))</f>
        <v>5-10</v>
      </c>
      <c r="AK305" t="str">
        <f>TEXT(Table1[[#This Row],[Date_Customer]],"mmm")</f>
        <v>May</v>
      </c>
      <c r="AL305" t="str">
        <f>TEXT(Table1[[#This Row],[Date_Customer]],"DDDD")</f>
        <v>Friday</v>
      </c>
      <c r="AM305">
        <f>YEAR(Table1[[#This Row],[Date_Customer]])</f>
        <v>2013</v>
      </c>
    </row>
    <row r="306" spans="1:39" x14ac:dyDescent="0.25">
      <c r="A306">
        <v>1379</v>
      </c>
      <c r="B306">
        <v>1992</v>
      </c>
      <c r="C306" t="s">
        <v>40</v>
      </c>
      <c r="D306" t="s">
        <v>34</v>
      </c>
      <c r="E306" s="2">
        <v>42670</v>
      </c>
      <c r="F306">
        <v>0</v>
      </c>
      <c r="G306">
        <v>0</v>
      </c>
      <c r="H306" s="1">
        <v>41391</v>
      </c>
      <c r="I306">
        <v>12</v>
      </c>
      <c r="J306" s="3">
        <v>154</v>
      </c>
      <c r="K306" s="3">
        <v>2</v>
      </c>
      <c r="L306" s="3">
        <v>46</v>
      </c>
      <c r="M306" s="3">
        <v>20</v>
      </c>
      <c r="N306" s="3">
        <v>4</v>
      </c>
      <c r="O306" s="3">
        <v>15</v>
      </c>
      <c r="P306" s="4">
        <v>1</v>
      </c>
      <c r="Q306" s="4">
        <v>4</v>
      </c>
      <c r="R306" s="4">
        <v>2</v>
      </c>
      <c r="S306" s="4">
        <v>4</v>
      </c>
      <c r="T306" s="4">
        <v>4</v>
      </c>
      <c r="U306">
        <v>0</v>
      </c>
      <c r="V306">
        <v>0</v>
      </c>
      <c r="W306">
        <v>0</v>
      </c>
      <c r="X306">
        <v>0</v>
      </c>
      <c r="Y306">
        <v>0</v>
      </c>
      <c r="Z306">
        <v>0</v>
      </c>
      <c r="AA306">
        <v>0</v>
      </c>
      <c r="AB306" t="s">
        <v>42</v>
      </c>
      <c r="AC306">
        <f ca="1">YEAR(TODAY())-Table1[[#This Row],[Year_Birth]]</f>
        <v>32</v>
      </c>
      <c r="AD306" t="str">
        <f ca="1">IF(Table1[[#This Row],[Age ]]&lt;=24, "18-24", IF(Table1[[#This Row],[Age ]]&lt;=34, "25-34", IF(Table1[[#This Row],[Age ]]&lt;=44, "35-44", IF(Table1[[#This Row],[Age ]]&lt;=54, "45-54", "55+"))))</f>
        <v>25-34</v>
      </c>
      <c r="AE306" t="str" cm="1">
        <f t="array" ref="AE306">IF(Table1[[#This Row],[ Income ]]&lt;=20000, "0-20000", IF(Table1[[#This Row],[ Income ]]&lt;=40000, "20000-40000", IF(Table1[[#This Row],[ Income ]] &lt;=60000, "40000-60000", IF(Table1[[#This Row],[ Income ]]&lt;=80000, "60000-80000",IF(Table1[[#This Row],[ Income ]] &lt;=100000, "80000-100000", IF(Table1[[#This Row],[ Income ]] &gt;=100000, "&gt;100000",I))))))</f>
        <v>40000-60000</v>
      </c>
      <c r="AF306" t="str">
        <f>IF( Table1[[#This Row],[NumDealsPurchases]]=5, "&lt;5", IF(Table1[[#This Row],[NumDealsPurchases]]&lt;=10, "5-10", IF(Table1[[#This Row],[NumDealsPurchases]]&lt;=15, "10-15")))</f>
        <v>5-10</v>
      </c>
      <c r="AG306" t="str">
        <f>IF( Table1[[#This Row],[NumWebPurchases]]=5, "&lt;5", IF(Table1[[#This Row],[NumWebPurchases]]&lt;=10, "5-10", IF(Table1[[#This Row],[NumWebPurchases]]&lt;=15, "10-15",IF(Table1[[#This Row],[NumWebPurchases]]&lt;=20, "15-20",IF(Table1[[#This Row],[NumWebPurchases]]&lt;=25, "20-25",IF(Table1[[#This Row],[NumWebPurchases]]&lt;=30, "25-30"))))))</f>
        <v>5-10</v>
      </c>
      <c r="AH30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06" t="str">
        <f>IF( Table1[[#This Row],[NumStorePurchases]]=5, "&lt;5", IF(Table1[[#This Row],[NumStorePurchases]]&lt;=10, "5-10", IF(Table1[[#This Row],[NumStorePurchases]]&lt;=15, "10-15")))</f>
        <v>5-10</v>
      </c>
      <c r="AJ306" t="str">
        <f>IF( Table1[[#This Row],[NumWebVisitsMonth]]=5, "&lt;5", IF(Table1[[#This Row],[NumWebVisitsMonth]]&lt;=10, "5-10", IF(Table1[[#This Row],[NumWebVisitsMonth]]&lt;=15, "10-15",IF(Table1[[#This Row],[NumWebVisitsMonth]]&lt;=20, "15-20",IF(Table1[[#This Row],[NumWebVisitsMonth]]&lt;=25, "20-25",IF(Table1[[#This Row],[NumWebVisitsMonth]]&lt;=30, "25-30"))))))</f>
        <v>5-10</v>
      </c>
      <c r="AK306" t="str">
        <f>TEXT(Table1[[#This Row],[Date_Customer]],"mmm")</f>
        <v>Apr</v>
      </c>
      <c r="AL306" t="str">
        <f>TEXT(Table1[[#This Row],[Date_Customer]],"DDDD")</f>
        <v>Saturday</v>
      </c>
      <c r="AM306">
        <f>YEAR(Table1[[#This Row],[Date_Customer]])</f>
        <v>2013</v>
      </c>
    </row>
    <row r="307" spans="1:39" x14ac:dyDescent="0.25">
      <c r="A307">
        <v>8923</v>
      </c>
      <c r="B307">
        <v>1973</v>
      </c>
      <c r="C307" t="s">
        <v>27</v>
      </c>
      <c r="D307" t="s">
        <v>30</v>
      </c>
      <c r="E307" s="2">
        <v>83917</v>
      </c>
      <c r="F307">
        <v>0</v>
      </c>
      <c r="G307">
        <v>0</v>
      </c>
      <c r="H307" s="1">
        <v>41382</v>
      </c>
      <c r="I307">
        <v>12</v>
      </c>
      <c r="J307" s="3">
        <v>514</v>
      </c>
      <c r="K307" s="3">
        <v>22</v>
      </c>
      <c r="L307" s="3">
        <v>732</v>
      </c>
      <c r="M307" s="3">
        <v>42</v>
      </c>
      <c r="N307" s="3">
        <v>198</v>
      </c>
      <c r="O307" s="3">
        <v>79</v>
      </c>
      <c r="P307" s="4">
        <v>1</v>
      </c>
      <c r="Q307" s="4">
        <v>6</v>
      </c>
      <c r="R307" s="4">
        <v>7</v>
      </c>
      <c r="S307" s="4">
        <v>7</v>
      </c>
      <c r="T307" s="4">
        <v>3</v>
      </c>
      <c r="U307">
        <v>0</v>
      </c>
      <c r="V307">
        <v>0</v>
      </c>
      <c r="W307">
        <v>0</v>
      </c>
      <c r="X307">
        <v>0</v>
      </c>
      <c r="Y307">
        <v>0</v>
      </c>
      <c r="Z307">
        <v>1</v>
      </c>
      <c r="AA307">
        <v>0</v>
      </c>
      <c r="AB307" t="s">
        <v>29</v>
      </c>
      <c r="AC307">
        <f ca="1">YEAR(TODAY())-Table1[[#This Row],[Year_Birth]]</f>
        <v>51</v>
      </c>
      <c r="AD307" t="str">
        <f ca="1">IF(Table1[[#This Row],[Age ]]&lt;=24, "18-24", IF(Table1[[#This Row],[Age ]]&lt;=34, "25-34", IF(Table1[[#This Row],[Age ]]&lt;=44, "35-44", IF(Table1[[#This Row],[Age ]]&lt;=54, "45-54", "55+"))))</f>
        <v>45-54</v>
      </c>
      <c r="AE307" t="str" cm="1">
        <f t="array" ref="AE307">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307" t="str">
        <f>IF( Table1[[#This Row],[NumDealsPurchases]]=5, "&lt;5", IF(Table1[[#This Row],[NumDealsPurchases]]&lt;=10, "5-10", IF(Table1[[#This Row],[NumDealsPurchases]]&lt;=15, "10-15")))</f>
        <v>5-10</v>
      </c>
      <c r="AG307" t="str">
        <f>IF( Table1[[#This Row],[NumWebPurchases]]=5, "&lt;5", IF(Table1[[#This Row],[NumWebPurchases]]&lt;=10, "5-10", IF(Table1[[#This Row],[NumWebPurchases]]&lt;=15, "10-15",IF(Table1[[#This Row],[NumWebPurchases]]&lt;=20, "15-20",IF(Table1[[#This Row],[NumWebPurchases]]&lt;=25, "20-25",IF(Table1[[#This Row],[NumWebPurchases]]&lt;=30, "25-30"))))))</f>
        <v>5-10</v>
      </c>
      <c r="AH30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07" t="str">
        <f>IF( Table1[[#This Row],[NumStorePurchases]]=5, "&lt;5", IF(Table1[[#This Row],[NumStorePurchases]]&lt;=10, "5-10", IF(Table1[[#This Row],[NumStorePurchases]]&lt;=15, "10-15")))</f>
        <v>5-10</v>
      </c>
      <c r="AJ307" t="str">
        <f>IF( Table1[[#This Row],[NumWebVisitsMonth]]=5, "&lt;5", IF(Table1[[#This Row],[NumWebVisitsMonth]]&lt;=10, "5-10", IF(Table1[[#This Row],[NumWebVisitsMonth]]&lt;=15, "10-15",IF(Table1[[#This Row],[NumWebVisitsMonth]]&lt;=20, "15-20",IF(Table1[[#This Row],[NumWebVisitsMonth]]&lt;=25, "20-25",IF(Table1[[#This Row],[NumWebVisitsMonth]]&lt;=30, "25-30"))))))</f>
        <v>5-10</v>
      </c>
      <c r="AK307" t="str">
        <f>TEXT(Table1[[#This Row],[Date_Customer]],"mmm")</f>
        <v>Apr</v>
      </c>
      <c r="AL307" t="str">
        <f>TEXT(Table1[[#This Row],[Date_Customer]],"DDDD")</f>
        <v>Thursday</v>
      </c>
      <c r="AM307">
        <f>YEAR(Table1[[#This Row],[Date_Customer]])</f>
        <v>2013</v>
      </c>
    </row>
    <row r="308" spans="1:39" x14ac:dyDescent="0.25">
      <c r="A308">
        <v>3547</v>
      </c>
      <c r="B308">
        <v>1969</v>
      </c>
      <c r="C308" t="s">
        <v>40</v>
      </c>
      <c r="D308" t="s">
        <v>34</v>
      </c>
      <c r="E308" s="2">
        <v>41021</v>
      </c>
      <c r="F308">
        <v>1</v>
      </c>
      <c r="G308">
        <v>0</v>
      </c>
      <c r="H308" s="1">
        <v>41273</v>
      </c>
      <c r="I308">
        <v>12</v>
      </c>
      <c r="J308" s="3">
        <v>14</v>
      </c>
      <c r="K308" s="3">
        <v>7</v>
      </c>
      <c r="L308" s="3">
        <v>9</v>
      </c>
      <c r="M308" s="3">
        <v>6</v>
      </c>
      <c r="N308" s="3">
        <v>16</v>
      </c>
      <c r="O308" s="3">
        <v>12</v>
      </c>
      <c r="P308" s="4">
        <v>2</v>
      </c>
      <c r="Q308" s="4">
        <v>2</v>
      </c>
      <c r="R308" s="4">
        <v>0</v>
      </c>
      <c r="S308" s="4">
        <v>3</v>
      </c>
      <c r="T308" s="4">
        <v>6</v>
      </c>
      <c r="U308">
        <v>0</v>
      </c>
      <c r="V308">
        <v>0</v>
      </c>
      <c r="W308">
        <v>0</v>
      </c>
      <c r="X308">
        <v>0</v>
      </c>
      <c r="Y308">
        <v>0</v>
      </c>
      <c r="Z308">
        <v>1</v>
      </c>
      <c r="AA308">
        <v>0</v>
      </c>
      <c r="AB308" t="s">
        <v>42</v>
      </c>
      <c r="AC308">
        <f ca="1">YEAR(TODAY())-Table1[[#This Row],[Year_Birth]]</f>
        <v>55</v>
      </c>
      <c r="AD308" t="str">
        <f ca="1">IF(Table1[[#This Row],[Age ]]&lt;=24, "18-24", IF(Table1[[#This Row],[Age ]]&lt;=34, "25-34", IF(Table1[[#This Row],[Age ]]&lt;=44, "35-44", IF(Table1[[#This Row],[Age ]]&lt;=54, "45-54", "55+"))))</f>
        <v>55+</v>
      </c>
      <c r="AE308" t="str" cm="1">
        <f t="array" ref="AE308">IF(Table1[[#This Row],[ Income ]]&lt;=20000, "0-20000", IF(Table1[[#This Row],[ Income ]]&lt;=40000, "20000-40000", IF(Table1[[#This Row],[ Income ]] &lt;=60000, "40000-60000", IF(Table1[[#This Row],[ Income ]]&lt;=80000, "60000-80000",IF(Table1[[#This Row],[ Income ]] &lt;=100000, "80000-100000", IF(Table1[[#This Row],[ Income ]] &gt;=100000, "&gt;100000",I))))))</f>
        <v>40000-60000</v>
      </c>
      <c r="AF308" t="str">
        <f>IF( Table1[[#This Row],[NumDealsPurchases]]=5, "&lt;5", IF(Table1[[#This Row],[NumDealsPurchases]]&lt;=10, "5-10", IF(Table1[[#This Row],[NumDealsPurchases]]&lt;=15, "10-15")))</f>
        <v>5-10</v>
      </c>
      <c r="AG308" t="str">
        <f>IF( Table1[[#This Row],[NumWebPurchases]]=5, "&lt;5", IF(Table1[[#This Row],[NumWebPurchases]]&lt;=10, "5-10", IF(Table1[[#This Row],[NumWebPurchases]]&lt;=15, "10-15",IF(Table1[[#This Row],[NumWebPurchases]]&lt;=20, "15-20",IF(Table1[[#This Row],[NumWebPurchases]]&lt;=25, "20-25",IF(Table1[[#This Row],[NumWebPurchases]]&lt;=30, "25-30"))))))</f>
        <v>5-10</v>
      </c>
      <c r="AH30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08" t="str">
        <f>IF( Table1[[#This Row],[NumStorePurchases]]=5, "&lt;5", IF(Table1[[#This Row],[NumStorePurchases]]&lt;=10, "5-10", IF(Table1[[#This Row],[NumStorePurchases]]&lt;=15, "10-15")))</f>
        <v>5-10</v>
      </c>
      <c r="AJ308" t="str">
        <f>IF( Table1[[#This Row],[NumWebVisitsMonth]]=5, "&lt;5", IF(Table1[[#This Row],[NumWebVisitsMonth]]&lt;=10, "5-10", IF(Table1[[#This Row],[NumWebVisitsMonth]]&lt;=15, "10-15",IF(Table1[[#This Row],[NumWebVisitsMonth]]&lt;=20, "15-20",IF(Table1[[#This Row],[NumWebVisitsMonth]]&lt;=25, "20-25",IF(Table1[[#This Row],[NumWebVisitsMonth]]&lt;=30, "25-30"))))))</f>
        <v>5-10</v>
      </c>
      <c r="AK308" t="str">
        <f>TEXT(Table1[[#This Row],[Date_Customer]],"mmm")</f>
        <v>Dec</v>
      </c>
      <c r="AL308" t="str">
        <f>TEXT(Table1[[#This Row],[Date_Customer]],"DDDD")</f>
        <v>Sunday</v>
      </c>
      <c r="AM308">
        <f>YEAR(Table1[[#This Row],[Date_Customer]])</f>
        <v>2012</v>
      </c>
    </row>
    <row r="309" spans="1:39" x14ac:dyDescent="0.25">
      <c r="A309">
        <v>8707</v>
      </c>
      <c r="B309">
        <v>1956</v>
      </c>
      <c r="C309" t="s">
        <v>27</v>
      </c>
      <c r="D309" t="s">
        <v>32</v>
      </c>
      <c r="E309" s="2">
        <v>79456</v>
      </c>
      <c r="F309">
        <v>0</v>
      </c>
      <c r="G309">
        <v>0</v>
      </c>
      <c r="H309" s="1">
        <v>41143</v>
      </c>
      <c r="I309">
        <v>12</v>
      </c>
      <c r="J309" s="3">
        <v>565</v>
      </c>
      <c r="K309" s="3">
        <v>42</v>
      </c>
      <c r="L309" s="3">
        <v>548</v>
      </c>
      <c r="M309" s="3">
        <v>64</v>
      </c>
      <c r="N309" s="3">
        <v>83</v>
      </c>
      <c r="O309" s="3">
        <v>99</v>
      </c>
      <c r="P309" s="4">
        <v>1</v>
      </c>
      <c r="Q309" s="4">
        <v>5</v>
      </c>
      <c r="R309" s="4">
        <v>6</v>
      </c>
      <c r="S309" s="4">
        <v>4</v>
      </c>
      <c r="T309" s="4">
        <v>3</v>
      </c>
      <c r="U309">
        <v>0</v>
      </c>
      <c r="V309">
        <v>0</v>
      </c>
      <c r="W309">
        <v>0</v>
      </c>
      <c r="X309">
        <v>0</v>
      </c>
      <c r="Y309">
        <v>0</v>
      </c>
      <c r="Z309">
        <v>1</v>
      </c>
      <c r="AA309">
        <v>0</v>
      </c>
      <c r="AB309" t="s">
        <v>29</v>
      </c>
      <c r="AC309">
        <f ca="1">YEAR(TODAY())-Table1[[#This Row],[Year_Birth]]</f>
        <v>68</v>
      </c>
      <c r="AD309" t="str">
        <f ca="1">IF(Table1[[#This Row],[Age ]]&lt;=24, "18-24", IF(Table1[[#This Row],[Age ]]&lt;=34, "25-34", IF(Table1[[#This Row],[Age ]]&lt;=44, "35-44", IF(Table1[[#This Row],[Age ]]&lt;=54, "45-54", "55+"))))</f>
        <v>55+</v>
      </c>
      <c r="AE309" t="str" cm="1">
        <f t="array" ref="AE309">IF(Table1[[#This Row],[ Income ]]&lt;=20000, "0-20000", IF(Table1[[#This Row],[ Income ]]&lt;=40000, "20000-40000", IF(Table1[[#This Row],[ Income ]] &lt;=60000, "40000-60000", IF(Table1[[#This Row],[ Income ]]&lt;=80000, "60000-80000",IF(Table1[[#This Row],[ Income ]] &lt;=100000, "80000-100000", IF(Table1[[#This Row],[ Income ]] &gt;=100000, "&gt;100000",I))))))</f>
        <v>60000-80000</v>
      </c>
      <c r="AF309" t="str">
        <f>IF( Table1[[#This Row],[NumDealsPurchases]]=5, "&lt;5", IF(Table1[[#This Row],[NumDealsPurchases]]&lt;=10, "5-10", IF(Table1[[#This Row],[NumDealsPurchases]]&lt;=15, "10-15")))</f>
        <v>5-10</v>
      </c>
      <c r="AG309" t="str">
        <f>IF( Table1[[#This Row],[NumWebPurchases]]=5, "&lt;5", IF(Table1[[#This Row],[NumWebPurchases]]&lt;=10, "5-10", IF(Table1[[#This Row],[NumWebPurchases]]&lt;=15, "10-15",IF(Table1[[#This Row],[NumWebPurchases]]&lt;=20, "15-20",IF(Table1[[#This Row],[NumWebPurchases]]&lt;=25, "20-25",IF(Table1[[#This Row],[NumWebPurchases]]&lt;=30, "25-30"))))))</f>
        <v>&lt;5</v>
      </c>
      <c r="AH30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09" t="str">
        <f>IF( Table1[[#This Row],[NumStorePurchases]]=5, "&lt;5", IF(Table1[[#This Row],[NumStorePurchases]]&lt;=10, "5-10", IF(Table1[[#This Row],[NumStorePurchases]]&lt;=15, "10-15")))</f>
        <v>5-10</v>
      </c>
      <c r="AJ309" t="str">
        <f>IF( Table1[[#This Row],[NumWebVisitsMonth]]=5, "&lt;5", IF(Table1[[#This Row],[NumWebVisitsMonth]]&lt;=10, "5-10", IF(Table1[[#This Row],[NumWebVisitsMonth]]&lt;=15, "10-15",IF(Table1[[#This Row],[NumWebVisitsMonth]]&lt;=20, "15-20",IF(Table1[[#This Row],[NumWebVisitsMonth]]&lt;=25, "20-25",IF(Table1[[#This Row],[NumWebVisitsMonth]]&lt;=30, "25-30"))))))</f>
        <v>5-10</v>
      </c>
      <c r="AK309" t="str">
        <f>TEXT(Table1[[#This Row],[Date_Customer]],"mmm")</f>
        <v>Aug</v>
      </c>
      <c r="AL309" t="str">
        <f>TEXT(Table1[[#This Row],[Date_Customer]],"DDDD")</f>
        <v>Wednesday</v>
      </c>
      <c r="AM309">
        <f>YEAR(Table1[[#This Row],[Date_Customer]])</f>
        <v>2012</v>
      </c>
    </row>
    <row r="310" spans="1:39" x14ac:dyDescent="0.25">
      <c r="A310">
        <v>1891</v>
      </c>
      <c r="B310">
        <v>1980</v>
      </c>
      <c r="C310" t="s">
        <v>40</v>
      </c>
      <c r="D310" t="s">
        <v>28</v>
      </c>
      <c r="E310" s="2">
        <v>78789</v>
      </c>
      <c r="F310">
        <v>0</v>
      </c>
      <c r="G310">
        <v>0</v>
      </c>
      <c r="H310" s="1">
        <v>41129</v>
      </c>
      <c r="I310">
        <v>12</v>
      </c>
      <c r="J310" s="3">
        <v>667</v>
      </c>
      <c r="K310" s="3">
        <v>50</v>
      </c>
      <c r="L310" s="3">
        <v>850</v>
      </c>
      <c r="M310" s="3">
        <v>21</v>
      </c>
      <c r="N310" s="3">
        <v>83</v>
      </c>
      <c r="O310" s="3">
        <v>83</v>
      </c>
      <c r="P310" s="4">
        <v>1</v>
      </c>
      <c r="Q310" s="4">
        <v>4</v>
      </c>
      <c r="R310" s="4">
        <v>6</v>
      </c>
      <c r="S310" s="4">
        <v>5</v>
      </c>
      <c r="T310" s="4">
        <v>2</v>
      </c>
      <c r="U310">
        <v>0</v>
      </c>
      <c r="V310">
        <v>0</v>
      </c>
      <c r="W310">
        <v>0</v>
      </c>
      <c r="X310">
        <v>0</v>
      </c>
      <c r="Y310">
        <v>0</v>
      </c>
      <c r="Z310">
        <v>1</v>
      </c>
      <c r="AA310">
        <v>0</v>
      </c>
      <c r="AB310" t="s">
        <v>29</v>
      </c>
      <c r="AC310">
        <f ca="1">YEAR(TODAY())-Table1[[#This Row],[Year_Birth]]</f>
        <v>44</v>
      </c>
      <c r="AD310" t="str">
        <f ca="1">IF(Table1[[#This Row],[Age ]]&lt;=24, "18-24", IF(Table1[[#This Row],[Age ]]&lt;=34, "25-34", IF(Table1[[#This Row],[Age ]]&lt;=44, "35-44", IF(Table1[[#This Row],[Age ]]&lt;=54, "45-54", "55+"))))</f>
        <v>35-44</v>
      </c>
      <c r="AE310" t="str" cm="1">
        <f t="array" ref="AE310">IF(Table1[[#This Row],[ Income ]]&lt;=20000, "0-20000", IF(Table1[[#This Row],[ Income ]]&lt;=40000, "20000-40000", IF(Table1[[#This Row],[ Income ]] &lt;=60000, "40000-60000", IF(Table1[[#This Row],[ Income ]]&lt;=80000, "60000-80000",IF(Table1[[#This Row],[ Income ]] &lt;=100000, "80000-100000", IF(Table1[[#This Row],[ Income ]] &gt;=100000, "&gt;100000",I))))))</f>
        <v>60000-80000</v>
      </c>
      <c r="AF310" t="str">
        <f>IF( Table1[[#This Row],[NumDealsPurchases]]=5, "&lt;5", IF(Table1[[#This Row],[NumDealsPurchases]]&lt;=10, "5-10", IF(Table1[[#This Row],[NumDealsPurchases]]&lt;=15, "10-15")))</f>
        <v>5-10</v>
      </c>
      <c r="AG310" t="str">
        <f>IF( Table1[[#This Row],[NumWebPurchases]]=5, "&lt;5", IF(Table1[[#This Row],[NumWebPurchases]]&lt;=10, "5-10", IF(Table1[[#This Row],[NumWebPurchases]]&lt;=15, "10-15",IF(Table1[[#This Row],[NumWebPurchases]]&lt;=20, "15-20",IF(Table1[[#This Row],[NumWebPurchases]]&lt;=25, "20-25",IF(Table1[[#This Row],[NumWebPurchases]]&lt;=30, "25-30"))))))</f>
        <v>5-10</v>
      </c>
      <c r="AH31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10" t="str">
        <f>IF( Table1[[#This Row],[NumStorePurchases]]=5, "&lt;5", IF(Table1[[#This Row],[NumStorePurchases]]&lt;=10, "5-10", IF(Table1[[#This Row],[NumStorePurchases]]&lt;=15, "10-15")))</f>
        <v>&lt;5</v>
      </c>
      <c r="AJ310" t="str">
        <f>IF( Table1[[#This Row],[NumWebVisitsMonth]]=5, "&lt;5", IF(Table1[[#This Row],[NumWebVisitsMonth]]&lt;=10, "5-10", IF(Table1[[#This Row],[NumWebVisitsMonth]]&lt;=15, "10-15",IF(Table1[[#This Row],[NumWebVisitsMonth]]&lt;=20, "15-20",IF(Table1[[#This Row],[NumWebVisitsMonth]]&lt;=25, "20-25",IF(Table1[[#This Row],[NumWebVisitsMonth]]&lt;=30, "25-30"))))))</f>
        <v>5-10</v>
      </c>
      <c r="AK310" t="str">
        <f>TEXT(Table1[[#This Row],[Date_Customer]],"mmm")</f>
        <v>Aug</v>
      </c>
      <c r="AL310" t="str">
        <f>TEXT(Table1[[#This Row],[Date_Customer]],"DDDD")</f>
        <v>Wednesday</v>
      </c>
      <c r="AM310">
        <f>YEAR(Table1[[#This Row],[Date_Customer]])</f>
        <v>2012</v>
      </c>
    </row>
    <row r="311" spans="1:39" x14ac:dyDescent="0.25">
      <c r="A311">
        <v>6271</v>
      </c>
      <c r="B311">
        <v>1952</v>
      </c>
      <c r="C311" t="s">
        <v>36</v>
      </c>
      <c r="D311" t="s">
        <v>32</v>
      </c>
      <c r="E311" s="2">
        <v>50870</v>
      </c>
      <c r="F311">
        <v>0</v>
      </c>
      <c r="G311">
        <v>1</v>
      </c>
      <c r="H311" s="1">
        <v>41809</v>
      </c>
      <c r="I311">
        <v>13</v>
      </c>
      <c r="J311" s="3">
        <v>53</v>
      </c>
      <c r="K311" s="3">
        <v>0</v>
      </c>
      <c r="L311" s="3">
        <v>8</v>
      </c>
      <c r="M311" s="3">
        <v>0</v>
      </c>
      <c r="N311" s="3">
        <v>0</v>
      </c>
      <c r="O311" s="3">
        <v>2</v>
      </c>
      <c r="P311" s="4">
        <v>1</v>
      </c>
      <c r="Q311" s="4">
        <v>2</v>
      </c>
      <c r="R311" s="4">
        <v>0</v>
      </c>
      <c r="S311" s="4">
        <v>3</v>
      </c>
      <c r="T311" s="4">
        <v>5</v>
      </c>
      <c r="U311">
        <v>0</v>
      </c>
      <c r="V311">
        <v>0</v>
      </c>
      <c r="W311">
        <v>0</v>
      </c>
      <c r="X311">
        <v>0</v>
      </c>
      <c r="Y311">
        <v>0</v>
      </c>
      <c r="Z311">
        <v>0</v>
      </c>
      <c r="AA311">
        <v>0</v>
      </c>
      <c r="AB311" t="s">
        <v>29</v>
      </c>
      <c r="AC311">
        <f ca="1">YEAR(TODAY())-Table1[[#This Row],[Year_Birth]]</f>
        <v>72</v>
      </c>
      <c r="AD311" t="str">
        <f ca="1">IF(Table1[[#This Row],[Age ]]&lt;=24, "18-24", IF(Table1[[#This Row],[Age ]]&lt;=34, "25-34", IF(Table1[[#This Row],[Age ]]&lt;=44, "35-44", IF(Table1[[#This Row],[Age ]]&lt;=54, "45-54", "55+"))))</f>
        <v>55+</v>
      </c>
      <c r="AE311" t="str" cm="1">
        <f t="array" ref="AE311">IF(Table1[[#This Row],[ Income ]]&lt;=20000, "0-20000", IF(Table1[[#This Row],[ Income ]]&lt;=40000, "20000-40000", IF(Table1[[#This Row],[ Income ]] &lt;=60000, "40000-60000", IF(Table1[[#This Row],[ Income ]]&lt;=80000, "60000-80000",IF(Table1[[#This Row],[ Income ]] &lt;=100000, "80000-100000", IF(Table1[[#This Row],[ Income ]] &gt;=100000, "&gt;100000",I))))))</f>
        <v>40000-60000</v>
      </c>
      <c r="AF311" t="str">
        <f>IF( Table1[[#This Row],[NumDealsPurchases]]=5, "&lt;5", IF(Table1[[#This Row],[NumDealsPurchases]]&lt;=10, "5-10", IF(Table1[[#This Row],[NumDealsPurchases]]&lt;=15, "10-15")))</f>
        <v>5-10</v>
      </c>
      <c r="AG311" t="str">
        <f>IF( Table1[[#This Row],[NumWebPurchases]]=5, "&lt;5", IF(Table1[[#This Row],[NumWebPurchases]]&lt;=10, "5-10", IF(Table1[[#This Row],[NumWebPurchases]]&lt;=15, "10-15",IF(Table1[[#This Row],[NumWebPurchases]]&lt;=20, "15-20",IF(Table1[[#This Row],[NumWebPurchases]]&lt;=25, "20-25",IF(Table1[[#This Row],[NumWebPurchases]]&lt;=30, "25-30"))))))</f>
        <v>5-10</v>
      </c>
      <c r="AH31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11" t="str">
        <f>IF( Table1[[#This Row],[NumStorePurchases]]=5, "&lt;5", IF(Table1[[#This Row],[NumStorePurchases]]&lt;=10, "5-10", IF(Table1[[#This Row],[NumStorePurchases]]&lt;=15, "10-15")))</f>
        <v>5-10</v>
      </c>
      <c r="AJ311" t="str">
        <f>IF( Table1[[#This Row],[NumWebVisitsMonth]]=5, "&lt;5", IF(Table1[[#This Row],[NumWebVisitsMonth]]&lt;=10, "5-10", IF(Table1[[#This Row],[NumWebVisitsMonth]]&lt;=15, "10-15",IF(Table1[[#This Row],[NumWebVisitsMonth]]&lt;=20, "15-20",IF(Table1[[#This Row],[NumWebVisitsMonth]]&lt;=25, "20-25",IF(Table1[[#This Row],[NumWebVisitsMonth]]&lt;=30, "25-30"))))))</f>
        <v>&lt;5</v>
      </c>
      <c r="AK311" t="str">
        <f>TEXT(Table1[[#This Row],[Date_Customer]],"mmm")</f>
        <v>Jun</v>
      </c>
      <c r="AL311" t="str">
        <f>TEXT(Table1[[#This Row],[Date_Customer]],"DDDD")</f>
        <v>Thursday</v>
      </c>
      <c r="AM311">
        <f>YEAR(Table1[[#This Row],[Date_Customer]])</f>
        <v>2014</v>
      </c>
    </row>
    <row r="312" spans="1:39" x14ac:dyDescent="0.25">
      <c r="A312">
        <v>9635</v>
      </c>
      <c r="B312">
        <v>1983</v>
      </c>
      <c r="C312" t="s">
        <v>40</v>
      </c>
      <c r="D312" t="s">
        <v>32</v>
      </c>
      <c r="E312" s="2">
        <v>35876</v>
      </c>
      <c r="F312">
        <v>0</v>
      </c>
      <c r="G312">
        <v>0</v>
      </c>
      <c r="H312" s="1">
        <v>41749</v>
      </c>
      <c r="I312">
        <v>13</v>
      </c>
      <c r="J312" s="3">
        <v>66</v>
      </c>
      <c r="K312" s="3">
        <v>2</v>
      </c>
      <c r="L312" s="3">
        <v>40</v>
      </c>
      <c r="M312" s="3">
        <v>4</v>
      </c>
      <c r="N312" s="3">
        <v>3</v>
      </c>
      <c r="O312" s="3">
        <v>14</v>
      </c>
      <c r="P312" s="4">
        <v>1</v>
      </c>
      <c r="Q312" s="4">
        <v>3</v>
      </c>
      <c r="R312" s="4">
        <v>1</v>
      </c>
      <c r="S312" s="4">
        <v>3</v>
      </c>
      <c r="T312" s="4">
        <v>6</v>
      </c>
      <c r="U312">
        <v>0</v>
      </c>
      <c r="V312">
        <v>0</v>
      </c>
      <c r="W312">
        <v>0</v>
      </c>
      <c r="X312">
        <v>0</v>
      </c>
      <c r="Y312">
        <v>0</v>
      </c>
      <c r="Z312">
        <v>0</v>
      </c>
      <c r="AA312">
        <v>0</v>
      </c>
      <c r="AB312" t="s">
        <v>29</v>
      </c>
      <c r="AC312">
        <f ca="1">YEAR(TODAY())-Table1[[#This Row],[Year_Birth]]</f>
        <v>41</v>
      </c>
      <c r="AD312" t="str">
        <f ca="1">IF(Table1[[#This Row],[Age ]]&lt;=24, "18-24", IF(Table1[[#This Row],[Age ]]&lt;=34, "25-34", IF(Table1[[#This Row],[Age ]]&lt;=44, "35-44", IF(Table1[[#This Row],[Age ]]&lt;=54, "45-54", "55+"))))</f>
        <v>35-44</v>
      </c>
      <c r="AE312" t="str" cm="1">
        <f t="array" ref="AE312">IF(Table1[[#This Row],[ Income ]]&lt;=20000, "0-20000", IF(Table1[[#This Row],[ Income ]]&lt;=40000, "20000-40000", IF(Table1[[#This Row],[ Income ]] &lt;=60000, "40000-60000", IF(Table1[[#This Row],[ Income ]]&lt;=80000, "60000-80000",IF(Table1[[#This Row],[ Income ]] &lt;=100000, "80000-100000", IF(Table1[[#This Row],[ Income ]] &gt;=100000, "&gt;100000",I))))))</f>
        <v>20000-40000</v>
      </c>
      <c r="AF312" t="str">
        <f>IF( Table1[[#This Row],[NumDealsPurchases]]=5, "&lt;5", IF(Table1[[#This Row],[NumDealsPurchases]]&lt;=10, "5-10", IF(Table1[[#This Row],[NumDealsPurchases]]&lt;=15, "10-15")))</f>
        <v>5-10</v>
      </c>
      <c r="AG312" t="str">
        <f>IF( Table1[[#This Row],[NumWebPurchases]]=5, "&lt;5", IF(Table1[[#This Row],[NumWebPurchases]]&lt;=10, "5-10", IF(Table1[[#This Row],[NumWebPurchases]]&lt;=15, "10-15",IF(Table1[[#This Row],[NumWebPurchases]]&lt;=20, "15-20",IF(Table1[[#This Row],[NumWebPurchases]]&lt;=25, "20-25",IF(Table1[[#This Row],[NumWebPurchases]]&lt;=30, "25-30"))))))</f>
        <v>5-10</v>
      </c>
      <c r="AH31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12" t="str">
        <f>IF( Table1[[#This Row],[NumStorePurchases]]=5, "&lt;5", IF(Table1[[#This Row],[NumStorePurchases]]&lt;=10, "5-10", IF(Table1[[#This Row],[NumStorePurchases]]&lt;=15, "10-15")))</f>
        <v>5-10</v>
      </c>
      <c r="AJ312" t="str">
        <f>IF( Table1[[#This Row],[NumWebVisitsMonth]]=5, "&lt;5", IF(Table1[[#This Row],[NumWebVisitsMonth]]&lt;=10, "5-10", IF(Table1[[#This Row],[NumWebVisitsMonth]]&lt;=15, "10-15",IF(Table1[[#This Row],[NumWebVisitsMonth]]&lt;=20, "15-20",IF(Table1[[#This Row],[NumWebVisitsMonth]]&lt;=25, "20-25",IF(Table1[[#This Row],[NumWebVisitsMonth]]&lt;=30, "25-30"))))))</f>
        <v>5-10</v>
      </c>
      <c r="AK312" t="str">
        <f>TEXT(Table1[[#This Row],[Date_Customer]],"mmm")</f>
        <v>Apr</v>
      </c>
      <c r="AL312" t="str">
        <f>TEXT(Table1[[#This Row],[Date_Customer]],"DDDD")</f>
        <v>Sunday</v>
      </c>
      <c r="AM312">
        <f>YEAR(Table1[[#This Row],[Date_Customer]])</f>
        <v>2014</v>
      </c>
    </row>
    <row r="313" spans="1:39" x14ac:dyDescent="0.25">
      <c r="A313">
        <v>9727</v>
      </c>
      <c r="B313">
        <v>1957</v>
      </c>
      <c r="C313" t="s">
        <v>27</v>
      </c>
      <c r="D313" t="s">
        <v>32</v>
      </c>
      <c r="E313" s="2">
        <v>23539</v>
      </c>
      <c r="F313">
        <v>0</v>
      </c>
      <c r="G313">
        <v>0</v>
      </c>
      <c r="H313" s="1">
        <v>41698</v>
      </c>
      <c r="I313">
        <v>13</v>
      </c>
      <c r="J313" s="3">
        <v>4</v>
      </c>
      <c r="K313" s="3">
        <v>24</v>
      </c>
      <c r="L313" s="3">
        <v>11</v>
      </c>
      <c r="M313" s="3">
        <v>16</v>
      </c>
      <c r="N313" s="3">
        <v>1</v>
      </c>
      <c r="O313" s="3">
        <v>25</v>
      </c>
      <c r="P313" s="4">
        <v>1</v>
      </c>
      <c r="Q313" s="4">
        <v>2</v>
      </c>
      <c r="R313" s="4">
        <v>0</v>
      </c>
      <c r="S313" s="4">
        <v>4</v>
      </c>
      <c r="T313" s="4">
        <v>6</v>
      </c>
      <c r="U313">
        <v>0</v>
      </c>
      <c r="V313">
        <v>0</v>
      </c>
      <c r="W313">
        <v>0</v>
      </c>
      <c r="X313">
        <v>0</v>
      </c>
      <c r="Y313">
        <v>0</v>
      </c>
      <c r="Z313">
        <v>0</v>
      </c>
      <c r="AA313">
        <v>0</v>
      </c>
      <c r="AB313" t="s">
        <v>31</v>
      </c>
      <c r="AC313">
        <f ca="1">YEAR(TODAY())-Table1[[#This Row],[Year_Birth]]</f>
        <v>67</v>
      </c>
      <c r="AD313" t="str">
        <f ca="1">IF(Table1[[#This Row],[Age ]]&lt;=24, "18-24", IF(Table1[[#This Row],[Age ]]&lt;=34, "25-34", IF(Table1[[#This Row],[Age ]]&lt;=44, "35-44", IF(Table1[[#This Row],[Age ]]&lt;=54, "45-54", "55+"))))</f>
        <v>55+</v>
      </c>
      <c r="AE313" t="str" cm="1">
        <f t="array" ref="AE313">IF(Table1[[#This Row],[ Income ]]&lt;=20000, "0-20000", IF(Table1[[#This Row],[ Income ]]&lt;=40000, "20000-40000", IF(Table1[[#This Row],[ Income ]] &lt;=60000, "40000-60000", IF(Table1[[#This Row],[ Income ]]&lt;=80000, "60000-80000",IF(Table1[[#This Row],[ Income ]] &lt;=100000, "80000-100000", IF(Table1[[#This Row],[ Income ]] &gt;=100000, "&gt;100000",I))))))</f>
        <v>20000-40000</v>
      </c>
      <c r="AF313" t="str">
        <f>IF( Table1[[#This Row],[NumDealsPurchases]]=5, "&lt;5", IF(Table1[[#This Row],[NumDealsPurchases]]&lt;=10, "5-10", IF(Table1[[#This Row],[NumDealsPurchases]]&lt;=15, "10-15")))</f>
        <v>5-10</v>
      </c>
      <c r="AG313" t="str">
        <f>IF( Table1[[#This Row],[NumWebPurchases]]=5, "&lt;5", IF(Table1[[#This Row],[NumWebPurchases]]&lt;=10, "5-10", IF(Table1[[#This Row],[NumWebPurchases]]&lt;=15, "10-15",IF(Table1[[#This Row],[NumWebPurchases]]&lt;=20, "15-20",IF(Table1[[#This Row],[NumWebPurchases]]&lt;=25, "20-25",IF(Table1[[#This Row],[NumWebPurchases]]&lt;=30, "25-30"))))))</f>
        <v>5-10</v>
      </c>
      <c r="AH31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13" t="str">
        <f>IF( Table1[[#This Row],[NumStorePurchases]]=5, "&lt;5", IF(Table1[[#This Row],[NumStorePurchases]]&lt;=10, "5-10", IF(Table1[[#This Row],[NumStorePurchases]]&lt;=15, "10-15")))</f>
        <v>5-10</v>
      </c>
      <c r="AJ313" t="str">
        <f>IF( Table1[[#This Row],[NumWebVisitsMonth]]=5, "&lt;5", IF(Table1[[#This Row],[NumWebVisitsMonth]]&lt;=10, "5-10", IF(Table1[[#This Row],[NumWebVisitsMonth]]&lt;=15, "10-15",IF(Table1[[#This Row],[NumWebVisitsMonth]]&lt;=20, "15-20",IF(Table1[[#This Row],[NumWebVisitsMonth]]&lt;=25, "20-25",IF(Table1[[#This Row],[NumWebVisitsMonth]]&lt;=30, "25-30"))))))</f>
        <v>5-10</v>
      </c>
      <c r="AK313" t="str">
        <f>TEXT(Table1[[#This Row],[Date_Customer]],"mmm")</f>
        <v>Feb</v>
      </c>
      <c r="AL313" t="str">
        <f>TEXT(Table1[[#This Row],[Date_Customer]],"DDDD")</f>
        <v>Friday</v>
      </c>
      <c r="AM313">
        <f>YEAR(Table1[[#This Row],[Date_Customer]])</f>
        <v>2014</v>
      </c>
    </row>
    <row r="314" spans="1:39" x14ac:dyDescent="0.25">
      <c r="A314">
        <v>6205</v>
      </c>
      <c r="B314">
        <v>1967</v>
      </c>
      <c r="C314" t="s">
        <v>40</v>
      </c>
      <c r="D314" t="s">
        <v>30</v>
      </c>
      <c r="E314" s="2">
        <v>32557</v>
      </c>
      <c r="F314">
        <v>1</v>
      </c>
      <c r="G314">
        <v>0</v>
      </c>
      <c r="H314" s="1">
        <v>41694</v>
      </c>
      <c r="I314">
        <v>13</v>
      </c>
      <c r="J314" s="3">
        <v>34</v>
      </c>
      <c r="K314" s="3">
        <v>3</v>
      </c>
      <c r="L314" s="3">
        <v>29</v>
      </c>
      <c r="M314" s="3">
        <v>0</v>
      </c>
      <c r="N314" s="3">
        <v>4</v>
      </c>
      <c r="O314" s="3">
        <v>10</v>
      </c>
      <c r="P314" s="4">
        <v>3</v>
      </c>
      <c r="Q314" s="4">
        <v>2</v>
      </c>
      <c r="R314" s="4">
        <v>1</v>
      </c>
      <c r="S314" s="4">
        <v>3</v>
      </c>
      <c r="T314" s="4">
        <v>5</v>
      </c>
      <c r="U314">
        <v>0</v>
      </c>
      <c r="V314">
        <v>0</v>
      </c>
      <c r="W314">
        <v>0</v>
      </c>
      <c r="X314">
        <v>0</v>
      </c>
      <c r="Y314">
        <v>0</v>
      </c>
      <c r="Z314">
        <v>1</v>
      </c>
      <c r="AA314">
        <v>0</v>
      </c>
      <c r="AB314" t="s">
        <v>31</v>
      </c>
      <c r="AC314">
        <f ca="1">YEAR(TODAY())-Table1[[#This Row],[Year_Birth]]</f>
        <v>57</v>
      </c>
      <c r="AD314" t="str">
        <f ca="1">IF(Table1[[#This Row],[Age ]]&lt;=24, "18-24", IF(Table1[[#This Row],[Age ]]&lt;=34, "25-34", IF(Table1[[#This Row],[Age ]]&lt;=44, "35-44", IF(Table1[[#This Row],[Age ]]&lt;=54, "45-54", "55+"))))</f>
        <v>55+</v>
      </c>
      <c r="AE314" t="str" cm="1">
        <f t="array" ref="AE314">IF(Table1[[#This Row],[ Income ]]&lt;=20000, "0-20000", IF(Table1[[#This Row],[ Income ]]&lt;=40000, "20000-40000", IF(Table1[[#This Row],[ Income ]] &lt;=60000, "40000-60000", IF(Table1[[#This Row],[ Income ]]&lt;=80000, "60000-80000",IF(Table1[[#This Row],[ Income ]] &lt;=100000, "80000-100000", IF(Table1[[#This Row],[ Income ]] &gt;=100000, "&gt;100000",I))))))</f>
        <v>20000-40000</v>
      </c>
      <c r="AF314" t="str">
        <f>IF( Table1[[#This Row],[NumDealsPurchases]]=5, "&lt;5", IF(Table1[[#This Row],[NumDealsPurchases]]&lt;=10, "5-10", IF(Table1[[#This Row],[NumDealsPurchases]]&lt;=15, "10-15")))</f>
        <v>5-10</v>
      </c>
      <c r="AG314" t="str">
        <f>IF( Table1[[#This Row],[NumWebPurchases]]=5, "&lt;5", IF(Table1[[#This Row],[NumWebPurchases]]&lt;=10, "5-10", IF(Table1[[#This Row],[NumWebPurchases]]&lt;=15, "10-15",IF(Table1[[#This Row],[NumWebPurchases]]&lt;=20, "15-20",IF(Table1[[#This Row],[NumWebPurchases]]&lt;=25, "20-25",IF(Table1[[#This Row],[NumWebPurchases]]&lt;=30, "25-30"))))))</f>
        <v>5-10</v>
      </c>
      <c r="AH31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14" t="str">
        <f>IF( Table1[[#This Row],[NumStorePurchases]]=5, "&lt;5", IF(Table1[[#This Row],[NumStorePurchases]]&lt;=10, "5-10", IF(Table1[[#This Row],[NumStorePurchases]]&lt;=15, "10-15")))</f>
        <v>5-10</v>
      </c>
      <c r="AJ314" t="str">
        <f>IF( Table1[[#This Row],[NumWebVisitsMonth]]=5, "&lt;5", IF(Table1[[#This Row],[NumWebVisitsMonth]]&lt;=10, "5-10", IF(Table1[[#This Row],[NumWebVisitsMonth]]&lt;=15, "10-15",IF(Table1[[#This Row],[NumWebVisitsMonth]]&lt;=20, "15-20",IF(Table1[[#This Row],[NumWebVisitsMonth]]&lt;=25, "20-25",IF(Table1[[#This Row],[NumWebVisitsMonth]]&lt;=30, "25-30"))))))</f>
        <v>&lt;5</v>
      </c>
      <c r="AK314" t="str">
        <f>TEXT(Table1[[#This Row],[Date_Customer]],"mmm")</f>
        <v>Feb</v>
      </c>
      <c r="AL314" t="str">
        <f>TEXT(Table1[[#This Row],[Date_Customer]],"DDDD")</f>
        <v>Monday</v>
      </c>
      <c r="AM314">
        <f>YEAR(Table1[[#This Row],[Date_Customer]])</f>
        <v>2014</v>
      </c>
    </row>
    <row r="315" spans="1:39" x14ac:dyDescent="0.25">
      <c r="A315">
        <v>10681</v>
      </c>
      <c r="B315">
        <v>1970</v>
      </c>
      <c r="C315" t="s">
        <v>37</v>
      </c>
      <c r="D315" t="s">
        <v>32</v>
      </c>
      <c r="E315" s="2">
        <v>62466</v>
      </c>
      <c r="F315">
        <v>0</v>
      </c>
      <c r="G315">
        <v>1</v>
      </c>
      <c r="H315" s="1">
        <v>41654</v>
      </c>
      <c r="I315">
        <v>13</v>
      </c>
      <c r="J315" s="3">
        <v>129</v>
      </c>
      <c r="K315" s="3">
        <v>129</v>
      </c>
      <c r="L315" s="3">
        <v>259</v>
      </c>
      <c r="M315" s="3">
        <v>168</v>
      </c>
      <c r="N315" s="3">
        <v>121</v>
      </c>
      <c r="O315" s="3">
        <v>83</v>
      </c>
      <c r="P315" s="4">
        <v>5</v>
      </c>
      <c r="Q315" s="4">
        <v>6</v>
      </c>
      <c r="R315" s="4">
        <v>3</v>
      </c>
      <c r="S315" s="4">
        <v>12</v>
      </c>
      <c r="T315" s="4">
        <v>4</v>
      </c>
      <c r="U315">
        <v>0</v>
      </c>
      <c r="V315">
        <v>0</v>
      </c>
      <c r="W315">
        <v>0</v>
      </c>
      <c r="X315">
        <v>0</v>
      </c>
      <c r="Y315">
        <v>0</v>
      </c>
      <c r="Z315">
        <v>0</v>
      </c>
      <c r="AA315">
        <v>0</v>
      </c>
      <c r="AB315" t="s">
        <v>29</v>
      </c>
      <c r="AC315">
        <f ca="1">YEAR(TODAY())-Table1[[#This Row],[Year_Birth]]</f>
        <v>54</v>
      </c>
      <c r="AD315" t="str">
        <f ca="1">IF(Table1[[#This Row],[Age ]]&lt;=24, "18-24", IF(Table1[[#This Row],[Age ]]&lt;=34, "25-34", IF(Table1[[#This Row],[Age ]]&lt;=44, "35-44", IF(Table1[[#This Row],[Age ]]&lt;=54, "45-54", "55+"))))</f>
        <v>45-54</v>
      </c>
      <c r="AE315" t="str" cm="1">
        <f t="array" ref="AE315">IF(Table1[[#This Row],[ Income ]]&lt;=20000, "0-20000", IF(Table1[[#This Row],[ Income ]]&lt;=40000, "20000-40000", IF(Table1[[#This Row],[ Income ]] &lt;=60000, "40000-60000", IF(Table1[[#This Row],[ Income ]]&lt;=80000, "60000-80000",IF(Table1[[#This Row],[ Income ]] &lt;=100000, "80000-100000", IF(Table1[[#This Row],[ Income ]] &gt;=100000, "&gt;100000",I))))))</f>
        <v>60000-80000</v>
      </c>
      <c r="AF315" t="str">
        <f>IF( Table1[[#This Row],[NumDealsPurchases]]=5, "&lt;5", IF(Table1[[#This Row],[NumDealsPurchases]]&lt;=10, "5-10", IF(Table1[[#This Row],[NumDealsPurchases]]&lt;=15, "10-15")))</f>
        <v>&lt;5</v>
      </c>
      <c r="AG315" t="str">
        <f>IF( Table1[[#This Row],[NumWebPurchases]]=5, "&lt;5", IF(Table1[[#This Row],[NumWebPurchases]]&lt;=10, "5-10", IF(Table1[[#This Row],[NumWebPurchases]]&lt;=15, "10-15",IF(Table1[[#This Row],[NumWebPurchases]]&lt;=20, "15-20",IF(Table1[[#This Row],[NumWebPurchases]]&lt;=25, "20-25",IF(Table1[[#This Row],[NumWebPurchases]]&lt;=30, "25-30"))))))</f>
        <v>5-10</v>
      </c>
      <c r="AH31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15" t="str">
        <f>IF( Table1[[#This Row],[NumStorePurchases]]=5, "&lt;5", IF(Table1[[#This Row],[NumStorePurchases]]&lt;=10, "5-10", IF(Table1[[#This Row],[NumStorePurchases]]&lt;=15, "10-15")))</f>
        <v>10-15</v>
      </c>
      <c r="AJ315" t="str">
        <f>IF( Table1[[#This Row],[NumWebVisitsMonth]]=5, "&lt;5", IF(Table1[[#This Row],[NumWebVisitsMonth]]&lt;=10, "5-10", IF(Table1[[#This Row],[NumWebVisitsMonth]]&lt;=15, "10-15",IF(Table1[[#This Row],[NumWebVisitsMonth]]&lt;=20, "15-20",IF(Table1[[#This Row],[NumWebVisitsMonth]]&lt;=25, "20-25",IF(Table1[[#This Row],[NumWebVisitsMonth]]&lt;=30, "25-30"))))))</f>
        <v>5-10</v>
      </c>
      <c r="AK315" t="str">
        <f>TEXT(Table1[[#This Row],[Date_Customer]],"mmm")</f>
        <v>Jan</v>
      </c>
      <c r="AL315" t="str">
        <f>TEXT(Table1[[#This Row],[Date_Customer]],"DDDD")</f>
        <v>Wednesday</v>
      </c>
      <c r="AM315">
        <f>YEAR(Table1[[#This Row],[Date_Customer]])</f>
        <v>2014</v>
      </c>
    </row>
    <row r="316" spans="1:39" x14ac:dyDescent="0.25">
      <c r="A316">
        <v>5156</v>
      </c>
      <c r="B316">
        <v>1970</v>
      </c>
      <c r="C316" t="s">
        <v>37</v>
      </c>
      <c r="D316" t="s">
        <v>32</v>
      </c>
      <c r="E316" s="2">
        <v>62466</v>
      </c>
      <c r="F316">
        <v>0</v>
      </c>
      <c r="G316">
        <v>1</v>
      </c>
      <c r="H316" s="1">
        <v>41654</v>
      </c>
      <c r="I316">
        <v>13</v>
      </c>
      <c r="J316" s="3">
        <v>129</v>
      </c>
      <c r="K316" s="3">
        <v>129</v>
      </c>
      <c r="L316" s="3">
        <v>259</v>
      </c>
      <c r="M316" s="3">
        <v>168</v>
      </c>
      <c r="N316" s="3">
        <v>121</v>
      </c>
      <c r="O316" s="3">
        <v>83</v>
      </c>
      <c r="P316" s="4">
        <v>5</v>
      </c>
      <c r="Q316" s="4">
        <v>6</v>
      </c>
      <c r="R316" s="4">
        <v>3</v>
      </c>
      <c r="S316" s="4">
        <v>12</v>
      </c>
      <c r="T316" s="4">
        <v>4</v>
      </c>
      <c r="U316">
        <v>0</v>
      </c>
      <c r="V316">
        <v>0</v>
      </c>
      <c r="W316">
        <v>0</v>
      </c>
      <c r="X316">
        <v>0</v>
      </c>
      <c r="Y316">
        <v>0</v>
      </c>
      <c r="Z316">
        <v>0</v>
      </c>
      <c r="AA316">
        <v>0</v>
      </c>
      <c r="AB316" t="s">
        <v>29</v>
      </c>
      <c r="AC316">
        <f ca="1">YEAR(TODAY())-Table1[[#This Row],[Year_Birth]]</f>
        <v>54</v>
      </c>
      <c r="AD316" t="str">
        <f ca="1">IF(Table1[[#This Row],[Age ]]&lt;=24, "18-24", IF(Table1[[#This Row],[Age ]]&lt;=34, "25-34", IF(Table1[[#This Row],[Age ]]&lt;=44, "35-44", IF(Table1[[#This Row],[Age ]]&lt;=54, "45-54", "55+"))))</f>
        <v>45-54</v>
      </c>
      <c r="AE316" t="str" cm="1">
        <f t="array" ref="AE316">IF(Table1[[#This Row],[ Income ]]&lt;=20000, "0-20000", IF(Table1[[#This Row],[ Income ]]&lt;=40000, "20000-40000", IF(Table1[[#This Row],[ Income ]] &lt;=60000, "40000-60000", IF(Table1[[#This Row],[ Income ]]&lt;=80000, "60000-80000",IF(Table1[[#This Row],[ Income ]] &lt;=100000, "80000-100000", IF(Table1[[#This Row],[ Income ]] &gt;=100000, "&gt;100000",I))))))</f>
        <v>60000-80000</v>
      </c>
      <c r="AF316" t="str">
        <f>IF( Table1[[#This Row],[NumDealsPurchases]]=5, "&lt;5", IF(Table1[[#This Row],[NumDealsPurchases]]&lt;=10, "5-10", IF(Table1[[#This Row],[NumDealsPurchases]]&lt;=15, "10-15")))</f>
        <v>&lt;5</v>
      </c>
      <c r="AG316" t="str">
        <f>IF( Table1[[#This Row],[NumWebPurchases]]=5, "&lt;5", IF(Table1[[#This Row],[NumWebPurchases]]&lt;=10, "5-10", IF(Table1[[#This Row],[NumWebPurchases]]&lt;=15, "10-15",IF(Table1[[#This Row],[NumWebPurchases]]&lt;=20, "15-20",IF(Table1[[#This Row],[NumWebPurchases]]&lt;=25, "20-25",IF(Table1[[#This Row],[NumWebPurchases]]&lt;=30, "25-30"))))))</f>
        <v>5-10</v>
      </c>
      <c r="AH31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16" t="str">
        <f>IF( Table1[[#This Row],[NumStorePurchases]]=5, "&lt;5", IF(Table1[[#This Row],[NumStorePurchases]]&lt;=10, "5-10", IF(Table1[[#This Row],[NumStorePurchases]]&lt;=15, "10-15")))</f>
        <v>10-15</v>
      </c>
      <c r="AJ316" t="str">
        <f>IF( Table1[[#This Row],[NumWebVisitsMonth]]=5, "&lt;5", IF(Table1[[#This Row],[NumWebVisitsMonth]]&lt;=10, "5-10", IF(Table1[[#This Row],[NumWebVisitsMonth]]&lt;=15, "10-15",IF(Table1[[#This Row],[NumWebVisitsMonth]]&lt;=20, "15-20",IF(Table1[[#This Row],[NumWebVisitsMonth]]&lt;=25, "20-25",IF(Table1[[#This Row],[NumWebVisitsMonth]]&lt;=30, "25-30"))))))</f>
        <v>5-10</v>
      </c>
      <c r="AK316" t="str">
        <f>TEXT(Table1[[#This Row],[Date_Customer]],"mmm")</f>
        <v>Jan</v>
      </c>
      <c r="AL316" t="str">
        <f>TEXT(Table1[[#This Row],[Date_Customer]],"DDDD")</f>
        <v>Wednesday</v>
      </c>
      <c r="AM316">
        <f>YEAR(Table1[[#This Row],[Date_Customer]])</f>
        <v>2014</v>
      </c>
    </row>
    <row r="317" spans="1:39" x14ac:dyDescent="0.25">
      <c r="A317">
        <v>3050</v>
      </c>
      <c r="B317">
        <v>1966</v>
      </c>
      <c r="C317" t="s">
        <v>27</v>
      </c>
      <c r="D317" t="s">
        <v>32</v>
      </c>
      <c r="E317" s="2">
        <v>54198</v>
      </c>
      <c r="F317">
        <v>1</v>
      </c>
      <c r="G317">
        <v>1</v>
      </c>
      <c r="H317" s="1">
        <v>41625</v>
      </c>
      <c r="I317">
        <v>13</v>
      </c>
      <c r="J317" s="3">
        <v>185</v>
      </c>
      <c r="K317" s="3">
        <v>0</v>
      </c>
      <c r="L317" s="3">
        <v>28</v>
      </c>
      <c r="M317" s="3">
        <v>3</v>
      </c>
      <c r="N317" s="3">
        <v>2</v>
      </c>
      <c r="O317" s="3">
        <v>17</v>
      </c>
      <c r="P317" s="4">
        <v>6</v>
      </c>
      <c r="Q317" s="4">
        <v>3</v>
      </c>
      <c r="R317" s="4">
        <v>1</v>
      </c>
      <c r="S317" s="4">
        <v>6</v>
      </c>
      <c r="T317" s="4">
        <v>4</v>
      </c>
      <c r="U317">
        <v>0</v>
      </c>
      <c r="V317">
        <v>0</v>
      </c>
      <c r="W317">
        <v>0</v>
      </c>
      <c r="X317">
        <v>0</v>
      </c>
      <c r="Y317">
        <v>0</v>
      </c>
      <c r="Z317">
        <v>0</v>
      </c>
      <c r="AA317">
        <v>0</v>
      </c>
      <c r="AB317" t="s">
        <v>29</v>
      </c>
      <c r="AC317">
        <f ca="1">YEAR(TODAY())-Table1[[#This Row],[Year_Birth]]</f>
        <v>58</v>
      </c>
      <c r="AD317" t="str">
        <f ca="1">IF(Table1[[#This Row],[Age ]]&lt;=24, "18-24", IF(Table1[[#This Row],[Age ]]&lt;=34, "25-34", IF(Table1[[#This Row],[Age ]]&lt;=44, "35-44", IF(Table1[[#This Row],[Age ]]&lt;=54, "45-54", "55+"))))</f>
        <v>55+</v>
      </c>
      <c r="AE317" t="str" cm="1">
        <f t="array" ref="AE317">IF(Table1[[#This Row],[ Income ]]&lt;=20000, "0-20000", IF(Table1[[#This Row],[ Income ]]&lt;=40000, "20000-40000", IF(Table1[[#This Row],[ Income ]] &lt;=60000, "40000-60000", IF(Table1[[#This Row],[ Income ]]&lt;=80000, "60000-80000",IF(Table1[[#This Row],[ Income ]] &lt;=100000, "80000-100000", IF(Table1[[#This Row],[ Income ]] &gt;=100000, "&gt;100000",I))))))</f>
        <v>40000-60000</v>
      </c>
      <c r="AF317" t="str">
        <f>IF( Table1[[#This Row],[NumDealsPurchases]]=5, "&lt;5", IF(Table1[[#This Row],[NumDealsPurchases]]&lt;=10, "5-10", IF(Table1[[#This Row],[NumDealsPurchases]]&lt;=15, "10-15")))</f>
        <v>5-10</v>
      </c>
      <c r="AG317" t="str">
        <f>IF( Table1[[#This Row],[NumWebPurchases]]=5, "&lt;5", IF(Table1[[#This Row],[NumWebPurchases]]&lt;=10, "5-10", IF(Table1[[#This Row],[NumWebPurchases]]&lt;=15, "10-15",IF(Table1[[#This Row],[NumWebPurchases]]&lt;=20, "15-20",IF(Table1[[#This Row],[NumWebPurchases]]&lt;=25, "20-25",IF(Table1[[#This Row],[NumWebPurchases]]&lt;=30, "25-30"))))))</f>
        <v>5-10</v>
      </c>
      <c r="AH31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17" t="str">
        <f>IF( Table1[[#This Row],[NumStorePurchases]]=5, "&lt;5", IF(Table1[[#This Row],[NumStorePurchases]]&lt;=10, "5-10", IF(Table1[[#This Row],[NumStorePurchases]]&lt;=15, "10-15")))</f>
        <v>5-10</v>
      </c>
      <c r="AJ317" t="str">
        <f>IF( Table1[[#This Row],[NumWebVisitsMonth]]=5, "&lt;5", IF(Table1[[#This Row],[NumWebVisitsMonth]]&lt;=10, "5-10", IF(Table1[[#This Row],[NumWebVisitsMonth]]&lt;=15, "10-15",IF(Table1[[#This Row],[NumWebVisitsMonth]]&lt;=20, "15-20",IF(Table1[[#This Row],[NumWebVisitsMonth]]&lt;=25, "20-25",IF(Table1[[#This Row],[NumWebVisitsMonth]]&lt;=30, "25-30"))))))</f>
        <v>5-10</v>
      </c>
      <c r="AK317" t="str">
        <f>TEXT(Table1[[#This Row],[Date_Customer]],"mmm")</f>
        <v>Dec</v>
      </c>
      <c r="AL317" t="str">
        <f>TEXT(Table1[[#This Row],[Date_Customer]],"DDDD")</f>
        <v>Tuesday</v>
      </c>
      <c r="AM317">
        <f>YEAR(Table1[[#This Row],[Date_Customer]])</f>
        <v>2013</v>
      </c>
    </row>
    <row r="318" spans="1:39" x14ac:dyDescent="0.25">
      <c r="A318">
        <v>8164</v>
      </c>
      <c r="B318">
        <v>1978</v>
      </c>
      <c r="C318" t="s">
        <v>36</v>
      </c>
      <c r="D318" t="s">
        <v>32</v>
      </c>
      <c r="E318" s="2">
        <v>82170</v>
      </c>
      <c r="F318">
        <v>0</v>
      </c>
      <c r="G318">
        <v>0</v>
      </c>
      <c r="H318" s="1">
        <v>41603</v>
      </c>
      <c r="I318">
        <v>13</v>
      </c>
      <c r="J318" s="3">
        <v>1023</v>
      </c>
      <c r="K318" s="3">
        <v>93</v>
      </c>
      <c r="L318" s="3">
        <v>651</v>
      </c>
      <c r="M318" s="3">
        <v>49</v>
      </c>
      <c r="N318" s="3">
        <v>55</v>
      </c>
      <c r="O318" s="3">
        <v>37</v>
      </c>
      <c r="P318" s="4">
        <v>1</v>
      </c>
      <c r="Q318" s="4">
        <v>5</v>
      </c>
      <c r="R318" s="4">
        <v>6</v>
      </c>
      <c r="S318" s="4">
        <v>7</v>
      </c>
      <c r="T318" s="4">
        <v>2</v>
      </c>
      <c r="U318">
        <v>0</v>
      </c>
      <c r="V318">
        <v>0</v>
      </c>
      <c r="W318">
        <v>0</v>
      </c>
      <c r="X318">
        <v>0</v>
      </c>
      <c r="Y318">
        <v>0</v>
      </c>
      <c r="Z318">
        <v>0</v>
      </c>
      <c r="AA318">
        <v>0</v>
      </c>
      <c r="AB318" t="s">
        <v>42</v>
      </c>
      <c r="AC318">
        <f ca="1">YEAR(TODAY())-Table1[[#This Row],[Year_Birth]]</f>
        <v>46</v>
      </c>
      <c r="AD318" t="str">
        <f ca="1">IF(Table1[[#This Row],[Age ]]&lt;=24, "18-24", IF(Table1[[#This Row],[Age ]]&lt;=34, "25-34", IF(Table1[[#This Row],[Age ]]&lt;=44, "35-44", IF(Table1[[#This Row],[Age ]]&lt;=54, "45-54", "55+"))))</f>
        <v>45-54</v>
      </c>
      <c r="AE318" t="str" cm="1">
        <f t="array" ref="AE318">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318" t="str">
        <f>IF( Table1[[#This Row],[NumDealsPurchases]]=5, "&lt;5", IF(Table1[[#This Row],[NumDealsPurchases]]&lt;=10, "5-10", IF(Table1[[#This Row],[NumDealsPurchases]]&lt;=15, "10-15")))</f>
        <v>5-10</v>
      </c>
      <c r="AG318" t="str">
        <f>IF( Table1[[#This Row],[NumWebPurchases]]=5, "&lt;5", IF(Table1[[#This Row],[NumWebPurchases]]&lt;=10, "5-10", IF(Table1[[#This Row],[NumWebPurchases]]&lt;=15, "10-15",IF(Table1[[#This Row],[NumWebPurchases]]&lt;=20, "15-20",IF(Table1[[#This Row],[NumWebPurchases]]&lt;=25, "20-25",IF(Table1[[#This Row],[NumWebPurchases]]&lt;=30, "25-30"))))))</f>
        <v>&lt;5</v>
      </c>
      <c r="AH31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18" t="str">
        <f>IF( Table1[[#This Row],[NumStorePurchases]]=5, "&lt;5", IF(Table1[[#This Row],[NumStorePurchases]]&lt;=10, "5-10", IF(Table1[[#This Row],[NumStorePurchases]]&lt;=15, "10-15")))</f>
        <v>5-10</v>
      </c>
      <c r="AJ318" t="str">
        <f>IF( Table1[[#This Row],[NumWebVisitsMonth]]=5, "&lt;5", IF(Table1[[#This Row],[NumWebVisitsMonth]]&lt;=10, "5-10", IF(Table1[[#This Row],[NumWebVisitsMonth]]&lt;=15, "10-15",IF(Table1[[#This Row],[NumWebVisitsMonth]]&lt;=20, "15-20",IF(Table1[[#This Row],[NumWebVisitsMonth]]&lt;=25, "20-25",IF(Table1[[#This Row],[NumWebVisitsMonth]]&lt;=30, "25-30"))))))</f>
        <v>5-10</v>
      </c>
      <c r="AK318" t="str">
        <f>TEXT(Table1[[#This Row],[Date_Customer]],"mmm")</f>
        <v>Nov</v>
      </c>
      <c r="AL318" t="str">
        <f>TEXT(Table1[[#This Row],[Date_Customer]],"DDDD")</f>
        <v>Monday</v>
      </c>
      <c r="AM318">
        <f>YEAR(Table1[[#This Row],[Date_Customer]])</f>
        <v>2013</v>
      </c>
    </row>
    <row r="319" spans="1:39" x14ac:dyDescent="0.25">
      <c r="A319">
        <v>5626</v>
      </c>
      <c r="B319">
        <v>1964</v>
      </c>
      <c r="C319" t="s">
        <v>36</v>
      </c>
      <c r="D319" t="s">
        <v>30</v>
      </c>
      <c r="E319" s="2">
        <v>61798</v>
      </c>
      <c r="F319">
        <v>0</v>
      </c>
      <c r="G319">
        <v>0</v>
      </c>
      <c r="H319" s="1">
        <v>41601</v>
      </c>
      <c r="I319">
        <v>13</v>
      </c>
      <c r="J319" s="3">
        <v>338</v>
      </c>
      <c r="K319" s="3">
        <v>4</v>
      </c>
      <c r="L319" s="3">
        <v>89</v>
      </c>
      <c r="M319" s="3">
        <v>11</v>
      </c>
      <c r="N319" s="3">
        <v>8</v>
      </c>
      <c r="O319" s="3">
        <v>13</v>
      </c>
      <c r="P319" s="4">
        <v>1</v>
      </c>
      <c r="Q319" s="4">
        <v>4</v>
      </c>
      <c r="R319" s="4">
        <v>2</v>
      </c>
      <c r="S319" s="4">
        <v>9</v>
      </c>
      <c r="T319" s="4">
        <v>4</v>
      </c>
      <c r="U319">
        <v>0</v>
      </c>
      <c r="V319">
        <v>0</v>
      </c>
      <c r="W319">
        <v>0</v>
      </c>
      <c r="X319">
        <v>0</v>
      </c>
      <c r="Y319">
        <v>0</v>
      </c>
      <c r="Z319">
        <v>0</v>
      </c>
      <c r="AA319">
        <v>0</v>
      </c>
      <c r="AB319" t="s">
        <v>29</v>
      </c>
      <c r="AC319">
        <f ca="1">YEAR(TODAY())-Table1[[#This Row],[Year_Birth]]</f>
        <v>60</v>
      </c>
      <c r="AD319" t="str">
        <f ca="1">IF(Table1[[#This Row],[Age ]]&lt;=24, "18-24", IF(Table1[[#This Row],[Age ]]&lt;=34, "25-34", IF(Table1[[#This Row],[Age ]]&lt;=44, "35-44", IF(Table1[[#This Row],[Age ]]&lt;=54, "45-54", "55+"))))</f>
        <v>55+</v>
      </c>
      <c r="AE319" t="str" cm="1">
        <f t="array" ref="AE319">IF(Table1[[#This Row],[ Income ]]&lt;=20000, "0-20000", IF(Table1[[#This Row],[ Income ]]&lt;=40000, "20000-40000", IF(Table1[[#This Row],[ Income ]] &lt;=60000, "40000-60000", IF(Table1[[#This Row],[ Income ]]&lt;=80000, "60000-80000",IF(Table1[[#This Row],[ Income ]] &lt;=100000, "80000-100000", IF(Table1[[#This Row],[ Income ]] &gt;=100000, "&gt;100000",I))))))</f>
        <v>60000-80000</v>
      </c>
      <c r="AF319" t="str">
        <f>IF( Table1[[#This Row],[NumDealsPurchases]]=5, "&lt;5", IF(Table1[[#This Row],[NumDealsPurchases]]&lt;=10, "5-10", IF(Table1[[#This Row],[NumDealsPurchases]]&lt;=15, "10-15")))</f>
        <v>5-10</v>
      </c>
      <c r="AG319" t="str">
        <f>IF( Table1[[#This Row],[NumWebPurchases]]=5, "&lt;5", IF(Table1[[#This Row],[NumWebPurchases]]&lt;=10, "5-10", IF(Table1[[#This Row],[NumWebPurchases]]&lt;=15, "10-15",IF(Table1[[#This Row],[NumWebPurchases]]&lt;=20, "15-20",IF(Table1[[#This Row],[NumWebPurchases]]&lt;=25, "20-25",IF(Table1[[#This Row],[NumWebPurchases]]&lt;=30, "25-30"))))))</f>
        <v>5-10</v>
      </c>
      <c r="AH31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19" t="str">
        <f>IF( Table1[[#This Row],[NumStorePurchases]]=5, "&lt;5", IF(Table1[[#This Row],[NumStorePurchases]]&lt;=10, "5-10", IF(Table1[[#This Row],[NumStorePurchases]]&lt;=15, "10-15")))</f>
        <v>5-10</v>
      </c>
      <c r="AJ319" t="str">
        <f>IF( Table1[[#This Row],[NumWebVisitsMonth]]=5, "&lt;5", IF(Table1[[#This Row],[NumWebVisitsMonth]]&lt;=10, "5-10", IF(Table1[[#This Row],[NumWebVisitsMonth]]&lt;=15, "10-15",IF(Table1[[#This Row],[NumWebVisitsMonth]]&lt;=20, "15-20",IF(Table1[[#This Row],[NumWebVisitsMonth]]&lt;=25, "20-25",IF(Table1[[#This Row],[NumWebVisitsMonth]]&lt;=30, "25-30"))))))</f>
        <v>5-10</v>
      </c>
      <c r="AK319" t="str">
        <f>TEXT(Table1[[#This Row],[Date_Customer]],"mmm")</f>
        <v>Nov</v>
      </c>
      <c r="AL319" t="str">
        <f>TEXT(Table1[[#This Row],[Date_Customer]],"DDDD")</f>
        <v>Saturday</v>
      </c>
      <c r="AM319">
        <f>YEAR(Table1[[#This Row],[Date_Customer]])</f>
        <v>2013</v>
      </c>
    </row>
    <row r="320" spans="1:39" x14ac:dyDescent="0.25">
      <c r="A320">
        <v>7600</v>
      </c>
      <c r="B320">
        <v>1992</v>
      </c>
      <c r="C320" t="s">
        <v>43</v>
      </c>
      <c r="D320" t="s">
        <v>30</v>
      </c>
      <c r="E320" s="2">
        <v>15253</v>
      </c>
      <c r="F320">
        <v>1</v>
      </c>
      <c r="G320">
        <v>0</v>
      </c>
      <c r="H320" s="1">
        <v>41575</v>
      </c>
      <c r="I320">
        <v>13</v>
      </c>
      <c r="J320" s="3">
        <v>1</v>
      </c>
      <c r="K320" s="3">
        <v>3</v>
      </c>
      <c r="L320" s="3">
        <v>3</v>
      </c>
      <c r="M320" s="3">
        <v>8</v>
      </c>
      <c r="N320" s="3">
        <v>1</v>
      </c>
      <c r="O320" s="3">
        <v>13</v>
      </c>
      <c r="P320" s="4">
        <v>2</v>
      </c>
      <c r="Q320" s="4">
        <v>1</v>
      </c>
      <c r="R320" s="4">
        <v>0</v>
      </c>
      <c r="S320" s="4">
        <v>3</v>
      </c>
      <c r="T320" s="4">
        <v>7</v>
      </c>
      <c r="U320">
        <v>0</v>
      </c>
      <c r="V320">
        <v>0</v>
      </c>
      <c r="W320">
        <v>0</v>
      </c>
      <c r="X320">
        <v>0</v>
      </c>
      <c r="Y320">
        <v>0</v>
      </c>
      <c r="Z320">
        <v>0</v>
      </c>
      <c r="AA320">
        <v>0</v>
      </c>
      <c r="AB320" t="s">
        <v>31</v>
      </c>
      <c r="AC320">
        <f ca="1">YEAR(TODAY())-Table1[[#This Row],[Year_Birth]]</f>
        <v>32</v>
      </c>
      <c r="AD320" t="str">
        <f ca="1">IF(Table1[[#This Row],[Age ]]&lt;=24, "18-24", IF(Table1[[#This Row],[Age ]]&lt;=34, "25-34", IF(Table1[[#This Row],[Age ]]&lt;=44, "35-44", IF(Table1[[#This Row],[Age ]]&lt;=54, "45-54", "55+"))))</f>
        <v>25-34</v>
      </c>
      <c r="AE320" t="str" cm="1">
        <f t="array" ref="AE320">IF(Table1[[#This Row],[ Income ]]&lt;=20000, "0-20000", IF(Table1[[#This Row],[ Income ]]&lt;=40000, "20000-40000", IF(Table1[[#This Row],[ Income ]] &lt;=60000, "40000-60000", IF(Table1[[#This Row],[ Income ]]&lt;=80000, "60000-80000",IF(Table1[[#This Row],[ Income ]] &lt;=100000, "80000-100000", IF(Table1[[#This Row],[ Income ]] &gt;=100000, "&gt;100000",I))))))</f>
        <v>0-20000</v>
      </c>
      <c r="AF320" t="str">
        <f>IF( Table1[[#This Row],[NumDealsPurchases]]=5, "&lt;5", IF(Table1[[#This Row],[NumDealsPurchases]]&lt;=10, "5-10", IF(Table1[[#This Row],[NumDealsPurchases]]&lt;=15, "10-15")))</f>
        <v>5-10</v>
      </c>
      <c r="AG320" t="str">
        <f>IF( Table1[[#This Row],[NumWebPurchases]]=5, "&lt;5", IF(Table1[[#This Row],[NumWebPurchases]]&lt;=10, "5-10", IF(Table1[[#This Row],[NumWebPurchases]]&lt;=15, "10-15",IF(Table1[[#This Row],[NumWebPurchases]]&lt;=20, "15-20",IF(Table1[[#This Row],[NumWebPurchases]]&lt;=25, "20-25",IF(Table1[[#This Row],[NumWebPurchases]]&lt;=30, "25-30"))))))</f>
        <v>5-10</v>
      </c>
      <c r="AH32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20" t="str">
        <f>IF( Table1[[#This Row],[NumStorePurchases]]=5, "&lt;5", IF(Table1[[#This Row],[NumStorePurchases]]&lt;=10, "5-10", IF(Table1[[#This Row],[NumStorePurchases]]&lt;=15, "10-15")))</f>
        <v>5-10</v>
      </c>
      <c r="AJ320" t="str">
        <f>IF( Table1[[#This Row],[NumWebVisitsMonth]]=5, "&lt;5", IF(Table1[[#This Row],[NumWebVisitsMonth]]&lt;=10, "5-10", IF(Table1[[#This Row],[NumWebVisitsMonth]]&lt;=15, "10-15",IF(Table1[[#This Row],[NumWebVisitsMonth]]&lt;=20, "15-20",IF(Table1[[#This Row],[NumWebVisitsMonth]]&lt;=25, "20-25",IF(Table1[[#This Row],[NumWebVisitsMonth]]&lt;=30, "25-30"))))))</f>
        <v>5-10</v>
      </c>
      <c r="AK320" t="str">
        <f>TEXT(Table1[[#This Row],[Date_Customer]],"mmm")</f>
        <v>Oct</v>
      </c>
      <c r="AL320" t="str">
        <f>TEXT(Table1[[#This Row],[Date_Customer]],"DDDD")</f>
        <v>Monday</v>
      </c>
      <c r="AM320">
        <f>YEAR(Table1[[#This Row],[Date_Customer]])</f>
        <v>2013</v>
      </c>
    </row>
    <row r="321" spans="1:39" x14ac:dyDescent="0.25">
      <c r="A321">
        <v>6406</v>
      </c>
      <c r="B321">
        <v>1988</v>
      </c>
      <c r="C321" t="s">
        <v>40</v>
      </c>
      <c r="D321" t="s">
        <v>32</v>
      </c>
      <c r="E321" s="2">
        <v>78285</v>
      </c>
      <c r="F321">
        <v>0</v>
      </c>
      <c r="G321">
        <v>0</v>
      </c>
      <c r="H321" s="1">
        <v>41575</v>
      </c>
      <c r="I321">
        <v>13</v>
      </c>
      <c r="J321" s="3">
        <v>647</v>
      </c>
      <c r="K321" s="3">
        <v>107</v>
      </c>
      <c r="L321" s="3">
        <v>391</v>
      </c>
      <c r="M321" s="3">
        <v>175</v>
      </c>
      <c r="N321" s="3">
        <v>67</v>
      </c>
      <c r="O321" s="3">
        <v>40</v>
      </c>
      <c r="P321" s="4">
        <v>1</v>
      </c>
      <c r="Q321" s="4">
        <v>6</v>
      </c>
      <c r="R321" s="4">
        <v>4</v>
      </c>
      <c r="S321" s="4">
        <v>10</v>
      </c>
      <c r="T321" s="4">
        <v>3</v>
      </c>
      <c r="U321">
        <v>0</v>
      </c>
      <c r="V321">
        <v>0</v>
      </c>
      <c r="W321">
        <v>0</v>
      </c>
      <c r="X321">
        <v>0</v>
      </c>
      <c r="Y321">
        <v>0</v>
      </c>
      <c r="Z321">
        <v>0</v>
      </c>
      <c r="AA321">
        <v>0</v>
      </c>
      <c r="AB321" t="s">
        <v>38</v>
      </c>
      <c r="AC321">
        <f ca="1">YEAR(TODAY())-Table1[[#This Row],[Year_Birth]]</f>
        <v>36</v>
      </c>
      <c r="AD321" t="str">
        <f ca="1">IF(Table1[[#This Row],[Age ]]&lt;=24, "18-24", IF(Table1[[#This Row],[Age ]]&lt;=34, "25-34", IF(Table1[[#This Row],[Age ]]&lt;=44, "35-44", IF(Table1[[#This Row],[Age ]]&lt;=54, "45-54", "55+"))))</f>
        <v>35-44</v>
      </c>
      <c r="AE321" t="str" cm="1">
        <f t="array" ref="AE321">IF(Table1[[#This Row],[ Income ]]&lt;=20000, "0-20000", IF(Table1[[#This Row],[ Income ]]&lt;=40000, "20000-40000", IF(Table1[[#This Row],[ Income ]] &lt;=60000, "40000-60000", IF(Table1[[#This Row],[ Income ]]&lt;=80000, "60000-80000",IF(Table1[[#This Row],[ Income ]] &lt;=100000, "80000-100000", IF(Table1[[#This Row],[ Income ]] &gt;=100000, "&gt;100000",I))))))</f>
        <v>60000-80000</v>
      </c>
      <c r="AF321" t="str">
        <f>IF( Table1[[#This Row],[NumDealsPurchases]]=5, "&lt;5", IF(Table1[[#This Row],[NumDealsPurchases]]&lt;=10, "5-10", IF(Table1[[#This Row],[NumDealsPurchases]]&lt;=15, "10-15")))</f>
        <v>5-10</v>
      </c>
      <c r="AG321" t="str">
        <f>IF( Table1[[#This Row],[NumWebPurchases]]=5, "&lt;5", IF(Table1[[#This Row],[NumWebPurchases]]&lt;=10, "5-10", IF(Table1[[#This Row],[NumWebPurchases]]&lt;=15, "10-15",IF(Table1[[#This Row],[NumWebPurchases]]&lt;=20, "15-20",IF(Table1[[#This Row],[NumWebPurchases]]&lt;=25, "20-25",IF(Table1[[#This Row],[NumWebPurchases]]&lt;=30, "25-30"))))))</f>
        <v>5-10</v>
      </c>
      <c r="AH32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21" t="str">
        <f>IF( Table1[[#This Row],[NumStorePurchases]]=5, "&lt;5", IF(Table1[[#This Row],[NumStorePurchases]]&lt;=10, "5-10", IF(Table1[[#This Row],[NumStorePurchases]]&lt;=15, "10-15")))</f>
        <v>5-10</v>
      </c>
      <c r="AJ321" t="str">
        <f>IF( Table1[[#This Row],[NumWebVisitsMonth]]=5, "&lt;5", IF(Table1[[#This Row],[NumWebVisitsMonth]]&lt;=10, "5-10", IF(Table1[[#This Row],[NumWebVisitsMonth]]&lt;=15, "10-15",IF(Table1[[#This Row],[NumWebVisitsMonth]]&lt;=20, "15-20",IF(Table1[[#This Row],[NumWebVisitsMonth]]&lt;=25, "20-25",IF(Table1[[#This Row],[NumWebVisitsMonth]]&lt;=30, "25-30"))))))</f>
        <v>5-10</v>
      </c>
      <c r="AK321" t="str">
        <f>TEXT(Table1[[#This Row],[Date_Customer]],"mmm")</f>
        <v>Oct</v>
      </c>
      <c r="AL321" t="str">
        <f>TEXT(Table1[[#This Row],[Date_Customer]],"DDDD")</f>
        <v>Monday</v>
      </c>
      <c r="AM321">
        <f>YEAR(Table1[[#This Row],[Date_Customer]])</f>
        <v>2013</v>
      </c>
    </row>
    <row r="322" spans="1:39" x14ac:dyDescent="0.25">
      <c r="A322">
        <v>7002</v>
      </c>
      <c r="B322">
        <v>1955</v>
      </c>
      <c r="C322" t="s">
        <v>27</v>
      </c>
      <c r="D322" t="s">
        <v>30</v>
      </c>
      <c r="E322" s="2">
        <v>62535</v>
      </c>
      <c r="F322">
        <v>0</v>
      </c>
      <c r="G322">
        <v>1</v>
      </c>
      <c r="H322" s="1">
        <v>41550</v>
      </c>
      <c r="I322">
        <v>13</v>
      </c>
      <c r="J322" s="3">
        <v>163</v>
      </c>
      <c r="K322" s="3">
        <v>48</v>
      </c>
      <c r="L322" s="3">
        <v>90</v>
      </c>
      <c r="M322" s="3">
        <v>0</v>
      </c>
      <c r="N322" s="3">
        <v>45</v>
      </c>
      <c r="O322" s="3">
        <v>52</v>
      </c>
      <c r="P322" s="4">
        <v>1</v>
      </c>
      <c r="Q322" s="4">
        <v>3</v>
      </c>
      <c r="R322" s="4">
        <v>2</v>
      </c>
      <c r="S322" s="4">
        <v>8</v>
      </c>
      <c r="T322" s="4">
        <v>3</v>
      </c>
      <c r="U322">
        <v>0</v>
      </c>
      <c r="V322">
        <v>0</v>
      </c>
      <c r="W322">
        <v>0</v>
      </c>
      <c r="X322">
        <v>0</v>
      </c>
      <c r="Y322">
        <v>0</v>
      </c>
      <c r="Z322">
        <v>0</v>
      </c>
      <c r="AA322">
        <v>0</v>
      </c>
      <c r="AB322" t="s">
        <v>29</v>
      </c>
      <c r="AC322">
        <f ca="1">YEAR(TODAY())-Table1[[#This Row],[Year_Birth]]</f>
        <v>69</v>
      </c>
      <c r="AD322" t="str">
        <f ca="1">IF(Table1[[#This Row],[Age ]]&lt;=24, "18-24", IF(Table1[[#This Row],[Age ]]&lt;=34, "25-34", IF(Table1[[#This Row],[Age ]]&lt;=44, "35-44", IF(Table1[[#This Row],[Age ]]&lt;=54, "45-54", "55+"))))</f>
        <v>55+</v>
      </c>
      <c r="AE322" t="str" cm="1">
        <f t="array" ref="AE322">IF(Table1[[#This Row],[ Income ]]&lt;=20000, "0-20000", IF(Table1[[#This Row],[ Income ]]&lt;=40000, "20000-40000", IF(Table1[[#This Row],[ Income ]] &lt;=60000, "40000-60000", IF(Table1[[#This Row],[ Income ]]&lt;=80000, "60000-80000",IF(Table1[[#This Row],[ Income ]] &lt;=100000, "80000-100000", IF(Table1[[#This Row],[ Income ]] &gt;=100000, "&gt;100000",I))))))</f>
        <v>60000-80000</v>
      </c>
      <c r="AF322" t="str">
        <f>IF( Table1[[#This Row],[NumDealsPurchases]]=5, "&lt;5", IF(Table1[[#This Row],[NumDealsPurchases]]&lt;=10, "5-10", IF(Table1[[#This Row],[NumDealsPurchases]]&lt;=15, "10-15")))</f>
        <v>5-10</v>
      </c>
      <c r="AG322" t="str">
        <f>IF( Table1[[#This Row],[NumWebPurchases]]=5, "&lt;5", IF(Table1[[#This Row],[NumWebPurchases]]&lt;=10, "5-10", IF(Table1[[#This Row],[NumWebPurchases]]&lt;=15, "10-15",IF(Table1[[#This Row],[NumWebPurchases]]&lt;=20, "15-20",IF(Table1[[#This Row],[NumWebPurchases]]&lt;=25, "20-25",IF(Table1[[#This Row],[NumWebPurchases]]&lt;=30, "25-30"))))))</f>
        <v>5-10</v>
      </c>
      <c r="AH32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22" t="str">
        <f>IF( Table1[[#This Row],[NumStorePurchases]]=5, "&lt;5", IF(Table1[[#This Row],[NumStorePurchases]]&lt;=10, "5-10", IF(Table1[[#This Row],[NumStorePurchases]]&lt;=15, "10-15")))</f>
        <v>5-10</v>
      </c>
      <c r="AJ322" t="str">
        <f>IF( Table1[[#This Row],[NumWebVisitsMonth]]=5, "&lt;5", IF(Table1[[#This Row],[NumWebVisitsMonth]]&lt;=10, "5-10", IF(Table1[[#This Row],[NumWebVisitsMonth]]&lt;=15, "10-15",IF(Table1[[#This Row],[NumWebVisitsMonth]]&lt;=20, "15-20",IF(Table1[[#This Row],[NumWebVisitsMonth]]&lt;=25, "20-25",IF(Table1[[#This Row],[NumWebVisitsMonth]]&lt;=30, "25-30"))))))</f>
        <v>5-10</v>
      </c>
      <c r="AK322" t="str">
        <f>TEXT(Table1[[#This Row],[Date_Customer]],"mmm")</f>
        <v>Oct</v>
      </c>
      <c r="AL322" t="str">
        <f>TEXT(Table1[[#This Row],[Date_Customer]],"DDDD")</f>
        <v>Thursday</v>
      </c>
      <c r="AM322">
        <f>YEAR(Table1[[#This Row],[Date_Customer]])</f>
        <v>2013</v>
      </c>
    </row>
    <row r="323" spans="1:39" x14ac:dyDescent="0.25">
      <c r="A323">
        <v>8234</v>
      </c>
      <c r="B323">
        <v>1973</v>
      </c>
      <c r="C323" t="s">
        <v>43</v>
      </c>
      <c r="D323" t="s">
        <v>34</v>
      </c>
      <c r="E323" s="2">
        <v>27190</v>
      </c>
      <c r="F323">
        <v>1</v>
      </c>
      <c r="G323">
        <v>0</v>
      </c>
      <c r="H323" s="1">
        <v>41501</v>
      </c>
      <c r="I323">
        <v>13</v>
      </c>
      <c r="J323" s="3">
        <v>1</v>
      </c>
      <c r="K323" s="3">
        <v>6</v>
      </c>
      <c r="L323" s="3">
        <v>7</v>
      </c>
      <c r="M323" s="3">
        <v>0</v>
      </c>
      <c r="N323" s="3">
        <v>1</v>
      </c>
      <c r="O323" s="3">
        <v>3</v>
      </c>
      <c r="P323" s="4">
        <v>1</v>
      </c>
      <c r="Q323" s="4">
        <v>1</v>
      </c>
      <c r="R323" s="4">
        <v>0</v>
      </c>
      <c r="S323" s="4">
        <v>2</v>
      </c>
      <c r="T323" s="4">
        <v>8</v>
      </c>
      <c r="U323">
        <v>1</v>
      </c>
      <c r="V323">
        <v>0</v>
      </c>
      <c r="W323">
        <v>0</v>
      </c>
      <c r="X323">
        <v>0</v>
      </c>
      <c r="Y323">
        <v>0</v>
      </c>
      <c r="Z323">
        <v>1</v>
      </c>
      <c r="AA323">
        <v>0</v>
      </c>
      <c r="AB323" t="s">
        <v>29</v>
      </c>
      <c r="AC323">
        <f ca="1">YEAR(TODAY())-Table1[[#This Row],[Year_Birth]]</f>
        <v>51</v>
      </c>
      <c r="AD323" t="str">
        <f ca="1">IF(Table1[[#This Row],[Age ]]&lt;=24, "18-24", IF(Table1[[#This Row],[Age ]]&lt;=34, "25-34", IF(Table1[[#This Row],[Age ]]&lt;=44, "35-44", IF(Table1[[#This Row],[Age ]]&lt;=54, "45-54", "55+"))))</f>
        <v>45-54</v>
      </c>
      <c r="AE323" t="str" cm="1">
        <f t="array" ref="AE323">IF(Table1[[#This Row],[ Income ]]&lt;=20000, "0-20000", IF(Table1[[#This Row],[ Income ]]&lt;=40000, "20000-40000", IF(Table1[[#This Row],[ Income ]] &lt;=60000, "40000-60000", IF(Table1[[#This Row],[ Income ]]&lt;=80000, "60000-80000",IF(Table1[[#This Row],[ Income ]] &lt;=100000, "80000-100000", IF(Table1[[#This Row],[ Income ]] &gt;=100000, "&gt;100000",I))))))</f>
        <v>20000-40000</v>
      </c>
      <c r="AF323" t="str">
        <f>IF( Table1[[#This Row],[NumDealsPurchases]]=5, "&lt;5", IF(Table1[[#This Row],[NumDealsPurchases]]&lt;=10, "5-10", IF(Table1[[#This Row],[NumDealsPurchases]]&lt;=15, "10-15")))</f>
        <v>5-10</v>
      </c>
      <c r="AG323" t="str">
        <f>IF( Table1[[#This Row],[NumWebPurchases]]=5, "&lt;5", IF(Table1[[#This Row],[NumWebPurchases]]&lt;=10, "5-10", IF(Table1[[#This Row],[NumWebPurchases]]&lt;=15, "10-15",IF(Table1[[#This Row],[NumWebPurchases]]&lt;=20, "15-20",IF(Table1[[#This Row],[NumWebPurchases]]&lt;=25, "20-25",IF(Table1[[#This Row],[NumWebPurchases]]&lt;=30, "25-30"))))))</f>
        <v>5-10</v>
      </c>
      <c r="AH32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23" t="str">
        <f>IF( Table1[[#This Row],[NumStorePurchases]]=5, "&lt;5", IF(Table1[[#This Row],[NumStorePurchases]]&lt;=10, "5-10", IF(Table1[[#This Row],[NumStorePurchases]]&lt;=15, "10-15")))</f>
        <v>5-10</v>
      </c>
      <c r="AJ323" t="str">
        <f>IF( Table1[[#This Row],[NumWebVisitsMonth]]=5, "&lt;5", IF(Table1[[#This Row],[NumWebVisitsMonth]]&lt;=10, "5-10", IF(Table1[[#This Row],[NumWebVisitsMonth]]&lt;=15, "10-15",IF(Table1[[#This Row],[NumWebVisitsMonth]]&lt;=20, "15-20",IF(Table1[[#This Row],[NumWebVisitsMonth]]&lt;=25, "20-25",IF(Table1[[#This Row],[NumWebVisitsMonth]]&lt;=30, "25-30"))))))</f>
        <v>5-10</v>
      </c>
      <c r="AK323" t="str">
        <f>TEXT(Table1[[#This Row],[Date_Customer]],"mmm")</f>
        <v>Aug</v>
      </c>
      <c r="AL323" t="str">
        <f>TEXT(Table1[[#This Row],[Date_Customer]],"DDDD")</f>
        <v>Thursday</v>
      </c>
      <c r="AM323">
        <f>YEAR(Table1[[#This Row],[Date_Customer]])</f>
        <v>2013</v>
      </c>
    </row>
    <row r="324" spans="1:39" x14ac:dyDescent="0.25">
      <c r="A324">
        <v>6116</v>
      </c>
      <c r="B324">
        <v>1968</v>
      </c>
      <c r="C324" t="s">
        <v>37</v>
      </c>
      <c r="D324" t="s">
        <v>32</v>
      </c>
      <c r="E324" s="2">
        <v>48985</v>
      </c>
      <c r="F324">
        <v>0</v>
      </c>
      <c r="G324">
        <v>1</v>
      </c>
      <c r="H324" s="1">
        <v>41460</v>
      </c>
      <c r="I324">
        <v>13</v>
      </c>
      <c r="J324" s="3">
        <v>19</v>
      </c>
      <c r="K324" s="3">
        <v>13</v>
      </c>
      <c r="L324" s="3">
        <v>18</v>
      </c>
      <c r="M324" s="3">
        <v>10</v>
      </c>
      <c r="N324" s="3">
        <v>7</v>
      </c>
      <c r="O324" s="3">
        <v>8</v>
      </c>
      <c r="P324" s="4">
        <v>1</v>
      </c>
      <c r="Q324" s="4">
        <v>1</v>
      </c>
      <c r="R324" s="4">
        <v>1</v>
      </c>
      <c r="S324" s="4">
        <v>3</v>
      </c>
      <c r="T324" s="4">
        <v>3</v>
      </c>
      <c r="U324">
        <v>0</v>
      </c>
      <c r="V324">
        <v>0</v>
      </c>
      <c r="W324">
        <v>0</v>
      </c>
      <c r="X324">
        <v>0</v>
      </c>
      <c r="Y324">
        <v>0</v>
      </c>
      <c r="Z324">
        <v>0</v>
      </c>
      <c r="AA324">
        <v>0</v>
      </c>
      <c r="AB324" t="s">
        <v>29</v>
      </c>
      <c r="AC324">
        <f ca="1">YEAR(TODAY())-Table1[[#This Row],[Year_Birth]]</f>
        <v>56</v>
      </c>
      <c r="AD324" t="str">
        <f ca="1">IF(Table1[[#This Row],[Age ]]&lt;=24, "18-24", IF(Table1[[#This Row],[Age ]]&lt;=34, "25-34", IF(Table1[[#This Row],[Age ]]&lt;=44, "35-44", IF(Table1[[#This Row],[Age ]]&lt;=54, "45-54", "55+"))))</f>
        <v>55+</v>
      </c>
      <c r="AE324" t="str" cm="1">
        <f t="array" ref="AE324">IF(Table1[[#This Row],[ Income ]]&lt;=20000, "0-20000", IF(Table1[[#This Row],[ Income ]]&lt;=40000, "20000-40000", IF(Table1[[#This Row],[ Income ]] &lt;=60000, "40000-60000", IF(Table1[[#This Row],[ Income ]]&lt;=80000, "60000-80000",IF(Table1[[#This Row],[ Income ]] &lt;=100000, "80000-100000", IF(Table1[[#This Row],[ Income ]] &gt;=100000, "&gt;100000",I))))))</f>
        <v>40000-60000</v>
      </c>
      <c r="AF324" t="str">
        <f>IF( Table1[[#This Row],[NumDealsPurchases]]=5, "&lt;5", IF(Table1[[#This Row],[NumDealsPurchases]]&lt;=10, "5-10", IF(Table1[[#This Row],[NumDealsPurchases]]&lt;=15, "10-15")))</f>
        <v>5-10</v>
      </c>
      <c r="AG324" t="str">
        <f>IF( Table1[[#This Row],[NumWebPurchases]]=5, "&lt;5", IF(Table1[[#This Row],[NumWebPurchases]]&lt;=10, "5-10", IF(Table1[[#This Row],[NumWebPurchases]]&lt;=15, "10-15",IF(Table1[[#This Row],[NumWebPurchases]]&lt;=20, "15-20",IF(Table1[[#This Row],[NumWebPurchases]]&lt;=25, "20-25",IF(Table1[[#This Row],[NumWebPurchases]]&lt;=30, "25-30"))))))</f>
        <v>5-10</v>
      </c>
      <c r="AH32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24" t="str">
        <f>IF( Table1[[#This Row],[NumStorePurchases]]=5, "&lt;5", IF(Table1[[#This Row],[NumStorePurchases]]&lt;=10, "5-10", IF(Table1[[#This Row],[NumStorePurchases]]&lt;=15, "10-15")))</f>
        <v>5-10</v>
      </c>
      <c r="AJ324" t="str">
        <f>IF( Table1[[#This Row],[NumWebVisitsMonth]]=5, "&lt;5", IF(Table1[[#This Row],[NumWebVisitsMonth]]&lt;=10, "5-10", IF(Table1[[#This Row],[NumWebVisitsMonth]]&lt;=15, "10-15",IF(Table1[[#This Row],[NumWebVisitsMonth]]&lt;=20, "15-20",IF(Table1[[#This Row],[NumWebVisitsMonth]]&lt;=25, "20-25",IF(Table1[[#This Row],[NumWebVisitsMonth]]&lt;=30, "25-30"))))))</f>
        <v>5-10</v>
      </c>
      <c r="AK324" t="str">
        <f>TEXT(Table1[[#This Row],[Date_Customer]],"mmm")</f>
        <v>Jul</v>
      </c>
      <c r="AL324" t="str">
        <f>TEXT(Table1[[#This Row],[Date_Customer]],"DDDD")</f>
        <v>Friday</v>
      </c>
      <c r="AM324">
        <f>YEAR(Table1[[#This Row],[Date_Customer]])</f>
        <v>2013</v>
      </c>
    </row>
    <row r="325" spans="1:39" x14ac:dyDescent="0.25">
      <c r="A325">
        <v>291</v>
      </c>
      <c r="B325">
        <v>1970</v>
      </c>
      <c r="C325" t="s">
        <v>27</v>
      </c>
      <c r="D325" t="s">
        <v>32</v>
      </c>
      <c r="E325" s="2">
        <v>72940</v>
      </c>
      <c r="F325">
        <v>0</v>
      </c>
      <c r="G325">
        <v>0</v>
      </c>
      <c r="H325" s="1">
        <v>41444</v>
      </c>
      <c r="I325">
        <v>13</v>
      </c>
      <c r="J325" s="3">
        <v>182</v>
      </c>
      <c r="K325" s="3">
        <v>74</v>
      </c>
      <c r="L325" s="3">
        <v>298</v>
      </c>
      <c r="M325" s="3">
        <v>162</v>
      </c>
      <c r="N325" s="3">
        <v>149</v>
      </c>
      <c r="O325" s="3">
        <v>116</v>
      </c>
      <c r="P325" s="4">
        <v>1</v>
      </c>
      <c r="Q325" s="4">
        <v>3</v>
      </c>
      <c r="R325" s="4">
        <v>3</v>
      </c>
      <c r="S325" s="4">
        <v>6</v>
      </c>
      <c r="T325" s="4">
        <v>1</v>
      </c>
      <c r="U325">
        <v>0</v>
      </c>
      <c r="V325">
        <v>0</v>
      </c>
      <c r="W325">
        <v>0</v>
      </c>
      <c r="X325">
        <v>0</v>
      </c>
      <c r="Y325">
        <v>0</v>
      </c>
      <c r="Z325">
        <v>0</v>
      </c>
      <c r="AA325">
        <v>0</v>
      </c>
      <c r="AB325" t="s">
        <v>42</v>
      </c>
      <c r="AC325">
        <f ca="1">YEAR(TODAY())-Table1[[#This Row],[Year_Birth]]</f>
        <v>54</v>
      </c>
      <c r="AD325" t="str">
        <f ca="1">IF(Table1[[#This Row],[Age ]]&lt;=24, "18-24", IF(Table1[[#This Row],[Age ]]&lt;=34, "25-34", IF(Table1[[#This Row],[Age ]]&lt;=44, "35-44", IF(Table1[[#This Row],[Age ]]&lt;=54, "45-54", "55+"))))</f>
        <v>45-54</v>
      </c>
      <c r="AE325" t="str" cm="1">
        <f t="array" ref="AE325">IF(Table1[[#This Row],[ Income ]]&lt;=20000, "0-20000", IF(Table1[[#This Row],[ Income ]]&lt;=40000, "20000-40000", IF(Table1[[#This Row],[ Income ]] &lt;=60000, "40000-60000", IF(Table1[[#This Row],[ Income ]]&lt;=80000, "60000-80000",IF(Table1[[#This Row],[ Income ]] &lt;=100000, "80000-100000", IF(Table1[[#This Row],[ Income ]] &gt;=100000, "&gt;100000",I))))))</f>
        <v>60000-80000</v>
      </c>
      <c r="AF325" t="str">
        <f>IF( Table1[[#This Row],[NumDealsPurchases]]=5, "&lt;5", IF(Table1[[#This Row],[NumDealsPurchases]]&lt;=10, "5-10", IF(Table1[[#This Row],[NumDealsPurchases]]&lt;=15, "10-15")))</f>
        <v>5-10</v>
      </c>
      <c r="AG325" t="str">
        <f>IF( Table1[[#This Row],[NumWebPurchases]]=5, "&lt;5", IF(Table1[[#This Row],[NumWebPurchases]]&lt;=10, "5-10", IF(Table1[[#This Row],[NumWebPurchases]]&lt;=15, "10-15",IF(Table1[[#This Row],[NumWebPurchases]]&lt;=20, "15-20",IF(Table1[[#This Row],[NumWebPurchases]]&lt;=25, "20-25",IF(Table1[[#This Row],[NumWebPurchases]]&lt;=30, "25-30"))))))</f>
        <v>5-10</v>
      </c>
      <c r="AH32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25" t="str">
        <f>IF( Table1[[#This Row],[NumStorePurchases]]=5, "&lt;5", IF(Table1[[#This Row],[NumStorePurchases]]&lt;=10, "5-10", IF(Table1[[#This Row],[NumStorePurchases]]&lt;=15, "10-15")))</f>
        <v>5-10</v>
      </c>
      <c r="AJ325" t="str">
        <f>IF( Table1[[#This Row],[NumWebVisitsMonth]]=5, "&lt;5", IF(Table1[[#This Row],[NumWebVisitsMonth]]&lt;=10, "5-10", IF(Table1[[#This Row],[NumWebVisitsMonth]]&lt;=15, "10-15",IF(Table1[[#This Row],[NumWebVisitsMonth]]&lt;=20, "15-20",IF(Table1[[#This Row],[NumWebVisitsMonth]]&lt;=25, "20-25",IF(Table1[[#This Row],[NumWebVisitsMonth]]&lt;=30, "25-30"))))))</f>
        <v>5-10</v>
      </c>
      <c r="AK325" t="str">
        <f>TEXT(Table1[[#This Row],[Date_Customer]],"mmm")</f>
        <v>Jun</v>
      </c>
      <c r="AL325" t="str">
        <f>TEXT(Table1[[#This Row],[Date_Customer]],"DDDD")</f>
        <v>Wednesday</v>
      </c>
      <c r="AM325">
        <f>YEAR(Table1[[#This Row],[Date_Customer]])</f>
        <v>2013</v>
      </c>
    </row>
    <row r="326" spans="1:39" x14ac:dyDescent="0.25">
      <c r="A326">
        <v>8779</v>
      </c>
      <c r="B326">
        <v>1985</v>
      </c>
      <c r="C326" t="s">
        <v>37</v>
      </c>
      <c r="D326" t="s">
        <v>32</v>
      </c>
      <c r="E326" s="2">
        <v>36145</v>
      </c>
      <c r="F326">
        <v>1</v>
      </c>
      <c r="G326">
        <v>0</v>
      </c>
      <c r="H326" s="1">
        <v>41441</v>
      </c>
      <c r="I326">
        <v>13</v>
      </c>
      <c r="J326" s="3">
        <v>56</v>
      </c>
      <c r="K326" s="3">
        <v>4</v>
      </c>
      <c r="L326" s="3">
        <v>76</v>
      </c>
      <c r="M326" s="3">
        <v>17</v>
      </c>
      <c r="N326" s="3">
        <v>1</v>
      </c>
      <c r="O326" s="3">
        <v>18</v>
      </c>
      <c r="P326" s="4">
        <v>4</v>
      </c>
      <c r="Q326" s="4">
        <v>4</v>
      </c>
      <c r="R326" s="4">
        <v>1</v>
      </c>
      <c r="S326" s="4">
        <v>3</v>
      </c>
      <c r="T326" s="4">
        <v>9</v>
      </c>
      <c r="U326">
        <v>1</v>
      </c>
      <c r="V326">
        <v>0</v>
      </c>
      <c r="W326">
        <v>0</v>
      </c>
      <c r="X326">
        <v>0</v>
      </c>
      <c r="Y326">
        <v>0</v>
      </c>
      <c r="Z326">
        <v>1</v>
      </c>
      <c r="AA326">
        <v>0</v>
      </c>
      <c r="AB326" t="s">
        <v>33</v>
      </c>
      <c r="AC326">
        <f ca="1">YEAR(TODAY())-Table1[[#This Row],[Year_Birth]]</f>
        <v>39</v>
      </c>
      <c r="AD326" t="str">
        <f ca="1">IF(Table1[[#This Row],[Age ]]&lt;=24, "18-24", IF(Table1[[#This Row],[Age ]]&lt;=34, "25-34", IF(Table1[[#This Row],[Age ]]&lt;=44, "35-44", IF(Table1[[#This Row],[Age ]]&lt;=54, "45-54", "55+"))))</f>
        <v>35-44</v>
      </c>
      <c r="AE326" t="str" cm="1">
        <f t="array" ref="AE326">IF(Table1[[#This Row],[ Income ]]&lt;=20000, "0-20000", IF(Table1[[#This Row],[ Income ]]&lt;=40000, "20000-40000", IF(Table1[[#This Row],[ Income ]] &lt;=60000, "40000-60000", IF(Table1[[#This Row],[ Income ]]&lt;=80000, "60000-80000",IF(Table1[[#This Row],[ Income ]] &lt;=100000, "80000-100000", IF(Table1[[#This Row],[ Income ]] &gt;=100000, "&gt;100000",I))))))</f>
        <v>20000-40000</v>
      </c>
      <c r="AF326" t="str">
        <f>IF( Table1[[#This Row],[NumDealsPurchases]]=5, "&lt;5", IF(Table1[[#This Row],[NumDealsPurchases]]&lt;=10, "5-10", IF(Table1[[#This Row],[NumDealsPurchases]]&lt;=15, "10-15")))</f>
        <v>5-10</v>
      </c>
      <c r="AG326" t="str">
        <f>IF( Table1[[#This Row],[NumWebPurchases]]=5, "&lt;5", IF(Table1[[#This Row],[NumWebPurchases]]&lt;=10, "5-10", IF(Table1[[#This Row],[NumWebPurchases]]&lt;=15, "10-15",IF(Table1[[#This Row],[NumWebPurchases]]&lt;=20, "15-20",IF(Table1[[#This Row],[NumWebPurchases]]&lt;=25, "20-25",IF(Table1[[#This Row],[NumWebPurchases]]&lt;=30, "25-30"))))))</f>
        <v>5-10</v>
      </c>
      <c r="AH32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26" t="str">
        <f>IF( Table1[[#This Row],[NumStorePurchases]]=5, "&lt;5", IF(Table1[[#This Row],[NumStorePurchases]]&lt;=10, "5-10", IF(Table1[[#This Row],[NumStorePurchases]]&lt;=15, "10-15")))</f>
        <v>5-10</v>
      </c>
      <c r="AJ326" t="str">
        <f>IF( Table1[[#This Row],[NumWebVisitsMonth]]=5, "&lt;5", IF(Table1[[#This Row],[NumWebVisitsMonth]]&lt;=10, "5-10", IF(Table1[[#This Row],[NumWebVisitsMonth]]&lt;=15, "10-15",IF(Table1[[#This Row],[NumWebVisitsMonth]]&lt;=20, "15-20",IF(Table1[[#This Row],[NumWebVisitsMonth]]&lt;=25, "20-25",IF(Table1[[#This Row],[NumWebVisitsMonth]]&lt;=30, "25-30"))))))</f>
        <v>5-10</v>
      </c>
      <c r="AK326" t="str">
        <f>TEXT(Table1[[#This Row],[Date_Customer]],"mmm")</f>
        <v>Jun</v>
      </c>
      <c r="AL326" t="str">
        <f>TEXT(Table1[[#This Row],[Date_Customer]],"DDDD")</f>
        <v>Sunday</v>
      </c>
      <c r="AM326">
        <f>YEAR(Table1[[#This Row],[Date_Customer]])</f>
        <v>2013</v>
      </c>
    </row>
    <row r="327" spans="1:39" x14ac:dyDescent="0.25">
      <c r="A327">
        <v>4931</v>
      </c>
      <c r="B327">
        <v>1977</v>
      </c>
      <c r="C327" t="s">
        <v>27</v>
      </c>
      <c r="D327" t="s">
        <v>34</v>
      </c>
      <c r="E327" s="2">
        <v>157146</v>
      </c>
      <c r="F327">
        <v>0</v>
      </c>
      <c r="G327">
        <v>0</v>
      </c>
      <c r="H327" s="1">
        <v>41393</v>
      </c>
      <c r="I327">
        <v>13</v>
      </c>
      <c r="J327" s="3">
        <v>1</v>
      </c>
      <c r="K327" s="3">
        <v>0</v>
      </c>
      <c r="L327" s="3">
        <v>1725</v>
      </c>
      <c r="M327" s="3">
        <v>2</v>
      </c>
      <c r="N327" s="3">
        <v>1</v>
      </c>
      <c r="O327" s="3">
        <v>1</v>
      </c>
      <c r="P327" s="4">
        <v>0</v>
      </c>
      <c r="Q327" s="4">
        <v>0</v>
      </c>
      <c r="R327" s="4">
        <v>28</v>
      </c>
      <c r="S327" s="4">
        <v>0</v>
      </c>
      <c r="T327" s="4">
        <v>1</v>
      </c>
      <c r="U327">
        <v>0</v>
      </c>
      <c r="V327">
        <v>0</v>
      </c>
      <c r="W327">
        <v>0</v>
      </c>
      <c r="X327">
        <v>0</v>
      </c>
      <c r="Y327">
        <v>0</v>
      </c>
      <c r="Z327">
        <v>0</v>
      </c>
      <c r="AA327">
        <v>0</v>
      </c>
      <c r="AB327" t="s">
        <v>42</v>
      </c>
      <c r="AC327">
        <f ca="1">YEAR(TODAY())-Table1[[#This Row],[Year_Birth]]</f>
        <v>47</v>
      </c>
      <c r="AD327" t="str">
        <f ca="1">IF(Table1[[#This Row],[Age ]]&lt;=24, "18-24", IF(Table1[[#This Row],[Age ]]&lt;=34, "25-34", IF(Table1[[#This Row],[Age ]]&lt;=44, "35-44", IF(Table1[[#This Row],[Age ]]&lt;=54, "45-54", "55+"))))</f>
        <v>45-54</v>
      </c>
      <c r="AE327" t="str" cm="1">
        <f t="array" ref="AE327">IF(Table1[[#This Row],[ Income ]]&lt;=20000, "0-20000", IF(Table1[[#This Row],[ Income ]]&lt;=40000, "20000-40000", IF(Table1[[#This Row],[ Income ]] &lt;=60000, "40000-60000", IF(Table1[[#This Row],[ Income ]]&lt;=80000, "60000-80000",IF(Table1[[#This Row],[ Income ]] &lt;=100000, "80000-100000", IF(Table1[[#This Row],[ Income ]] &gt;=100000, "&gt;100000",I))))))</f>
        <v>&gt;100000</v>
      </c>
      <c r="AF327" t="str">
        <f>IF( Table1[[#This Row],[NumDealsPurchases]]=5, "&lt;5", IF(Table1[[#This Row],[NumDealsPurchases]]&lt;=10, "5-10", IF(Table1[[#This Row],[NumDealsPurchases]]&lt;=15, "10-15")))</f>
        <v>5-10</v>
      </c>
      <c r="AG327" t="str">
        <f>IF( Table1[[#This Row],[NumWebPurchases]]=5, "&lt;5", IF(Table1[[#This Row],[NumWebPurchases]]&lt;=10, "5-10", IF(Table1[[#This Row],[NumWebPurchases]]&lt;=15, "10-15",IF(Table1[[#This Row],[NumWebPurchases]]&lt;=20, "15-20",IF(Table1[[#This Row],[NumWebPurchases]]&lt;=25, "20-25",IF(Table1[[#This Row],[NumWebPurchases]]&lt;=30, "25-30"))))))</f>
        <v>5-10</v>
      </c>
      <c r="AH327" t="str">
        <f>IF( Table1[[#This Row],[NumCatalogPurchases]]=5, "&lt;5", IF(Table1[[#This Row],[NumCatalogPurchases]]&lt;=10, "5-10", IF(Table1[[#This Row],[NumCatalogPurchases]]&lt;=15, "10-15", IF(Table1[[#This Row],[NumCatalogPurchases]]&lt;=20, "15-20", IF(Table1[[#This Row],[NumCatalogPurchases]]&lt;=25, "20-25", IF(Table1[[#This Row],[NumCatalogPurchases]]&lt;=30, "25-30"))))))</f>
        <v>25-30</v>
      </c>
      <c r="AI327" t="str">
        <f>IF( Table1[[#This Row],[NumStorePurchases]]=5, "&lt;5", IF(Table1[[#This Row],[NumStorePurchases]]&lt;=10, "5-10", IF(Table1[[#This Row],[NumStorePurchases]]&lt;=15, "10-15")))</f>
        <v>5-10</v>
      </c>
      <c r="AJ327" t="str">
        <f>IF( Table1[[#This Row],[NumWebVisitsMonth]]=5, "&lt;5", IF(Table1[[#This Row],[NumWebVisitsMonth]]&lt;=10, "5-10", IF(Table1[[#This Row],[NumWebVisitsMonth]]&lt;=15, "10-15",IF(Table1[[#This Row],[NumWebVisitsMonth]]&lt;=20, "15-20",IF(Table1[[#This Row],[NumWebVisitsMonth]]&lt;=25, "20-25",IF(Table1[[#This Row],[NumWebVisitsMonth]]&lt;=30, "25-30"))))))</f>
        <v>5-10</v>
      </c>
      <c r="AK327" t="str">
        <f>TEXT(Table1[[#This Row],[Date_Customer]],"mmm")</f>
        <v>Apr</v>
      </c>
      <c r="AL327" t="str">
        <f>TEXT(Table1[[#This Row],[Date_Customer]],"DDDD")</f>
        <v>Monday</v>
      </c>
      <c r="AM327">
        <f>YEAR(Table1[[#This Row],[Date_Customer]])</f>
        <v>2013</v>
      </c>
    </row>
    <row r="328" spans="1:39" x14ac:dyDescent="0.25">
      <c r="A328">
        <v>1650</v>
      </c>
      <c r="B328">
        <v>1960</v>
      </c>
      <c r="C328" t="s">
        <v>40</v>
      </c>
      <c r="D328" t="s">
        <v>32</v>
      </c>
      <c r="E328" s="2">
        <v>81843</v>
      </c>
      <c r="F328">
        <v>0</v>
      </c>
      <c r="G328">
        <v>0</v>
      </c>
      <c r="H328" s="1">
        <v>41386</v>
      </c>
      <c r="I328">
        <v>13</v>
      </c>
      <c r="J328" s="3">
        <v>779</v>
      </c>
      <c r="K328" s="3">
        <v>86</v>
      </c>
      <c r="L328" s="3">
        <v>537</v>
      </c>
      <c r="M328" s="3">
        <v>34</v>
      </c>
      <c r="N328" s="3">
        <v>69</v>
      </c>
      <c r="O328" s="3">
        <v>138</v>
      </c>
      <c r="P328" s="4">
        <v>1</v>
      </c>
      <c r="Q328" s="4">
        <v>5</v>
      </c>
      <c r="R328" s="4">
        <v>9</v>
      </c>
      <c r="S328" s="4">
        <v>12</v>
      </c>
      <c r="T328" s="4">
        <v>3</v>
      </c>
      <c r="U328">
        <v>0</v>
      </c>
      <c r="V328">
        <v>0</v>
      </c>
      <c r="W328">
        <v>0</v>
      </c>
      <c r="X328">
        <v>0</v>
      </c>
      <c r="Y328">
        <v>0</v>
      </c>
      <c r="Z328">
        <v>0</v>
      </c>
      <c r="AA328">
        <v>0</v>
      </c>
      <c r="AB328" t="s">
        <v>29</v>
      </c>
      <c r="AC328">
        <f ca="1">YEAR(TODAY())-Table1[[#This Row],[Year_Birth]]</f>
        <v>64</v>
      </c>
      <c r="AD328" t="str">
        <f ca="1">IF(Table1[[#This Row],[Age ]]&lt;=24, "18-24", IF(Table1[[#This Row],[Age ]]&lt;=34, "25-34", IF(Table1[[#This Row],[Age ]]&lt;=44, "35-44", IF(Table1[[#This Row],[Age ]]&lt;=54, "45-54", "55+"))))</f>
        <v>55+</v>
      </c>
      <c r="AE328" t="str" cm="1">
        <f t="array" ref="AE328">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328" t="str">
        <f>IF( Table1[[#This Row],[NumDealsPurchases]]=5, "&lt;5", IF(Table1[[#This Row],[NumDealsPurchases]]&lt;=10, "5-10", IF(Table1[[#This Row],[NumDealsPurchases]]&lt;=15, "10-15")))</f>
        <v>5-10</v>
      </c>
      <c r="AG328" t="str">
        <f>IF( Table1[[#This Row],[NumWebPurchases]]=5, "&lt;5", IF(Table1[[#This Row],[NumWebPurchases]]&lt;=10, "5-10", IF(Table1[[#This Row],[NumWebPurchases]]&lt;=15, "10-15",IF(Table1[[#This Row],[NumWebPurchases]]&lt;=20, "15-20",IF(Table1[[#This Row],[NumWebPurchases]]&lt;=25, "20-25",IF(Table1[[#This Row],[NumWebPurchases]]&lt;=30, "25-30"))))))</f>
        <v>&lt;5</v>
      </c>
      <c r="AH32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28" t="str">
        <f>IF( Table1[[#This Row],[NumStorePurchases]]=5, "&lt;5", IF(Table1[[#This Row],[NumStorePurchases]]&lt;=10, "5-10", IF(Table1[[#This Row],[NumStorePurchases]]&lt;=15, "10-15")))</f>
        <v>10-15</v>
      </c>
      <c r="AJ328" t="str">
        <f>IF( Table1[[#This Row],[NumWebVisitsMonth]]=5, "&lt;5", IF(Table1[[#This Row],[NumWebVisitsMonth]]&lt;=10, "5-10", IF(Table1[[#This Row],[NumWebVisitsMonth]]&lt;=15, "10-15",IF(Table1[[#This Row],[NumWebVisitsMonth]]&lt;=20, "15-20",IF(Table1[[#This Row],[NumWebVisitsMonth]]&lt;=25, "20-25",IF(Table1[[#This Row],[NumWebVisitsMonth]]&lt;=30, "25-30"))))))</f>
        <v>5-10</v>
      </c>
      <c r="AK328" t="str">
        <f>TEXT(Table1[[#This Row],[Date_Customer]],"mmm")</f>
        <v>Apr</v>
      </c>
      <c r="AL328" t="str">
        <f>TEXT(Table1[[#This Row],[Date_Customer]],"DDDD")</f>
        <v>Monday</v>
      </c>
      <c r="AM328">
        <f>YEAR(Table1[[#This Row],[Date_Customer]])</f>
        <v>2013</v>
      </c>
    </row>
    <row r="329" spans="1:39" x14ac:dyDescent="0.25">
      <c r="A329">
        <v>9701</v>
      </c>
      <c r="B329">
        <v>1988</v>
      </c>
      <c r="C329" t="s">
        <v>27</v>
      </c>
      <c r="D329" t="s">
        <v>34</v>
      </c>
      <c r="E329" s="2">
        <v>41883</v>
      </c>
      <c r="F329">
        <v>1</v>
      </c>
      <c r="G329">
        <v>0</v>
      </c>
      <c r="H329" s="1">
        <v>41352</v>
      </c>
      <c r="I329">
        <v>13</v>
      </c>
      <c r="J329" s="3">
        <v>32</v>
      </c>
      <c r="K329" s="3">
        <v>34</v>
      </c>
      <c r="L329" s="3">
        <v>41</v>
      </c>
      <c r="M329" s="3">
        <v>73</v>
      </c>
      <c r="N329" s="3">
        <v>16</v>
      </c>
      <c r="O329" s="3">
        <v>116</v>
      </c>
      <c r="P329" s="4">
        <v>3</v>
      </c>
      <c r="Q329" s="4">
        <v>4</v>
      </c>
      <c r="R329" s="4">
        <v>2</v>
      </c>
      <c r="S329" s="4">
        <v>3</v>
      </c>
      <c r="T329" s="4">
        <v>7</v>
      </c>
      <c r="U329">
        <v>0</v>
      </c>
      <c r="V329">
        <v>0</v>
      </c>
      <c r="W329">
        <v>0</v>
      </c>
      <c r="X329">
        <v>0</v>
      </c>
      <c r="Y329">
        <v>0</v>
      </c>
      <c r="Z329">
        <v>0</v>
      </c>
      <c r="AA329">
        <v>0</v>
      </c>
      <c r="AB329" t="s">
        <v>31</v>
      </c>
      <c r="AC329">
        <f ca="1">YEAR(TODAY())-Table1[[#This Row],[Year_Birth]]</f>
        <v>36</v>
      </c>
      <c r="AD329" t="str">
        <f ca="1">IF(Table1[[#This Row],[Age ]]&lt;=24, "18-24", IF(Table1[[#This Row],[Age ]]&lt;=34, "25-34", IF(Table1[[#This Row],[Age ]]&lt;=44, "35-44", IF(Table1[[#This Row],[Age ]]&lt;=54, "45-54", "55+"))))</f>
        <v>35-44</v>
      </c>
      <c r="AE329" t="str" cm="1">
        <f t="array" ref="AE329">IF(Table1[[#This Row],[ Income ]]&lt;=20000, "0-20000", IF(Table1[[#This Row],[ Income ]]&lt;=40000, "20000-40000", IF(Table1[[#This Row],[ Income ]] &lt;=60000, "40000-60000", IF(Table1[[#This Row],[ Income ]]&lt;=80000, "60000-80000",IF(Table1[[#This Row],[ Income ]] &lt;=100000, "80000-100000", IF(Table1[[#This Row],[ Income ]] &gt;=100000, "&gt;100000",I))))))</f>
        <v>40000-60000</v>
      </c>
      <c r="AF329" t="str">
        <f>IF( Table1[[#This Row],[NumDealsPurchases]]=5, "&lt;5", IF(Table1[[#This Row],[NumDealsPurchases]]&lt;=10, "5-10", IF(Table1[[#This Row],[NumDealsPurchases]]&lt;=15, "10-15")))</f>
        <v>5-10</v>
      </c>
      <c r="AG329" t="str">
        <f>IF( Table1[[#This Row],[NumWebPurchases]]=5, "&lt;5", IF(Table1[[#This Row],[NumWebPurchases]]&lt;=10, "5-10", IF(Table1[[#This Row],[NumWebPurchases]]&lt;=15, "10-15",IF(Table1[[#This Row],[NumWebPurchases]]&lt;=20, "15-20",IF(Table1[[#This Row],[NumWebPurchases]]&lt;=25, "20-25",IF(Table1[[#This Row],[NumWebPurchases]]&lt;=30, "25-30"))))))</f>
        <v>5-10</v>
      </c>
      <c r="AH32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29" t="str">
        <f>IF( Table1[[#This Row],[NumStorePurchases]]=5, "&lt;5", IF(Table1[[#This Row],[NumStorePurchases]]&lt;=10, "5-10", IF(Table1[[#This Row],[NumStorePurchases]]&lt;=15, "10-15")))</f>
        <v>5-10</v>
      </c>
      <c r="AJ329" t="str">
        <f>IF( Table1[[#This Row],[NumWebVisitsMonth]]=5, "&lt;5", IF(Table1[[#This Row],[NumWebVisitsMonth]]&lt;=10, "5-10", IF(Table1[[#This Row],[NumWebVisitsMonth]]&lt;=15, "10-15",IF(Table1[[#This Row],[NumWebVisitsMonth]]&lt;=20, "15-20",IF(Table1[[#This Row],[NumWebVisitsMonth]]&lt;=25, "20-25",IF(Table1[[#This Row],[NumWebVisitsMonth]]&lt;=30, "25-30"))))))</f>
        <v>5-10</v>
      </c>
      <c r="AK329" t="str">
        <f>TEXT(Table1[[#This Row],[Date_Customer]],"mmm")</f>
        <v>Mar</v>
      </c>
      <c r="AL329" t="str">
        <f>TEXT(Table1[[#This Row],[Date_Customer]],"DDDD")</f>
        <v>Tuesday</v>
      </c>
      <c r="AM329">
        <f>YEAR(Table1[[#This Row],[Date_Customer]])</f>
        <v>2013</v>
      </c>
    </row>
    <row r="330" spans="1:39" x14ac:dyDescent="0.25">
      <c r="A330">
        <v>6431</v>
      </c>
      <c r="B330">
        <v>1964</v>
      </c>
      <c r="C330" t="s">
        <v>36</v>
      </c>
      <c r="D330" t="s">
        <v>32</v>
      </c>
      <c r="E330" s="2">
        <v>45759</v>
      </c>
      <c r="F330">
        <v>1</v>
      </c>
      <c r="G330">
        <v>1</v>
      </c>
      <c r="H330" s="1">
        <v>41328</v>
      </c>
      <c r="I330">
        <v>13</v>
      </c>
      <c r="J330" s="3">
        <v>42</v>
      </c>
      <c r="K330" s="3">
        <v>1</v>
      </c>
      <c r="L330" s="3">
        <v>18</v>
      </c>
      <c r="M330" s="3">
        <v>3</v>
      </c>
      <c r="N330" s="3">
        <v>0</v>
      </c>
      <c r="O330" s="3">
        <v>4</v>
      </c>
      <c r="P330" s="4">
        <v>2</v>
      </c>
      <c r="Q330" s="4">
        <v>2</v>
      </c>
      <c r="R330" s="4">
        <v>0</v>
      </c>
      <c r="S330" s="4">
        <v>3</v>
      </c>
      <c r="T330" s="4">
        <v>7</v>
      </c>
      <c r="U330">
        <v>0</v>
      </c>
      <c r="V330">
        <v>0</v>
      </c>
      <c r="W330">
        <v>0</v>
      </c>
      <c r="X330">
        <v>0</v>
      </c>
      <c r="Y330">
        <v>0</v>
      </c>
      <c r="Z330">
        <v>0</v>
      </c>
      <c r="AA330">
        <v>0</v>
      </c>
      <c r="AB330" t="s">
        <v>39</v>
      </c>
      <c r="AC330">
        <f ca="1">YEAR(TODAY())-Table1[[#This Row],[Year_Birth]]</f>
        <v>60</v>
      </c>
      <c r="AD330" t="str">
        <f ca="1">IF(Table1[[#This Row],[Age ]]&lt;=24, "18-24", IF(Table1[[#This Row],[Age ]]&lt;=34, "25-34", IF(Table1[[#This Row],[Age ]]&lt;=44, "35-44", IF(Table1[[#This Row],[Age ]]&lt;=54, "45-54", "55+"))))</f>
        <v>55+</v>
      </c>
      <c r="AE330" t="str" cm="1">
        <f t="array" ref="AE330">IF(Table1[[#This Row],[ Income ]]&lt;=20000, "0-20000", IF(Table1[[#This Row],[ Income ]]&lt;=40000, "20000-40000", IF(Table1[[#This Row],[ Income ]] &lt;=60000, "40000-60000", IF(Table1[[#This Row],[ Income ]]&lt;=80000, "60000-80000",IF(Table1[[#This Row],[ Income ]] &lt;=100000, "80000-100000", IF(Table1[[#This Row],[ Income ]] &gt;=100000, "&gt;100000",I))))))</f>
        <v>40000-60000</v>
      </c>
      <c r="AF330" t="str">
        <f>IF( Table1[[#This Row],[NumDealsPurchases]]=5, "&lt;5", IF(Table1[[#This Row],[NumDealsPurchases]]&lt;=10, "5-10", IF(Table1[[#This Row],[NumDealsPurchases]]&lt;=15, "10-15")))</f>
        <v>5-10</v>
      </c>
      <c r="AG330" t="str">
        <f>IF( Table1[[#This Row],[NumWebPurchases]]=5, "&lt;5", IF(Table1[[#This Row],[NumWebPurchases]]&lt;=10, "5-10", IF(Table1[[#This Row],[NumWebPurchases]]&lt;=15, "10-15",IF(Table1[[#This Row],[NumWebPurchases]]&lt;=20, "15-20",IF(Table1[[#This Row],[NumWebPurchases]]&lt;=25, "20-25",IF(Table1[[#This Row],[NumWebPurchases]]&lt;=30, "25-30"))))))</f>
        <v>5-10</v>
      </c>
      <c r="AH33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30" t="str">
        <f>IF( Table1[[#This Row],[NumStorePurchases]]=5, "&lt;5", IF(Table1[[#This Row],[NumStorePurchases]]&lt;=10, "5-10", IF(Table1[[#This Row],[NumStorePurchases]]&lt;=15, "10-15")))</f>
        <v>5-10</v>
      </c>
      <c r="AJ330" t="str">
        <f>IF( Table1[[#This Row],[NumWebVisitsMonth]]=5, "&lt;5", IF(Table1[[#This Row],[NumWebVisitsMonth]]&lt;=10, "5-10", IF(Table1[[#This Row],[NumWebVisitsMonth]]&lt;=15, "10-15",IF(Table1[[#This Row],[NumWebVisitsMonth]]&lt;=20, "15-20",IF(Table1[[#This Row],[NumWebVisitsMonth]]&lt;=25, "20-25",IF(Table1[[#This Row],[NumWebVisitsMonth]]&lt;=30, "25-30"))))))</f>
        <v>5-10</v>
      </c>
      <c r="AK330" t="str">
        <f>TEXT(Table1[[#This Row],[Date_Customer]],"mmm")</f>
        <v>Feb</v>
      </c>
      <c r="AL330" t="str">
        <f>TEXT(Table1[[#This Row],[Date_Customer]],"DDDD")</f>
        <v>Saturday</v>
      </c>
      <c r="AM330">
        <f>YEAR(Table1[[#This Row],[Date_Customer]])</f>
        <v>2013</v>
      </c>
    </row>
    <row r="331" spans="1:39" x14ac:dyDescent="0.25">
      <c r="A331">
        <v>10789</v>
      </c>
      <c r="B331">
        <v>1964</v>
      </c>
      <c r="C331" t="s">
        <v>36</v>
      </c>
      <c r="D331" t="s">
        <v>32</v>
      </c>
      <c r="E331" s="2">
        <v>45759</v>
      </c>
      <c r="F331">
        <v>1</v>
      </c>
      <c r="G331">
        <v>1</v>
      </c>
      <c r="H331" s="1">
        <v>41328</v>
      </c>
      <c r="I331">
        <v>13</v>
      </c>
      <c r="J331" s="3">
        <v>42</v>
      </c>
      <c r="K331" s="3">
        <v>1</v>
      </c>
      <c r="L331" s="3">
        <v>18</v>
      </c>
      <c r="M331" s="3">
        <v>3</v>
      </c>
      <c r="N331" s="3">
        <v>0</v>
      </c>
      <c r="O331" s="3">
        <v>4</v>
      </c>
      <c r="P331" s="4">
        <v>2</v>
      </c>
      <c r="Q331" s="4">
        <v>2</v>
      </c>
      <c r="R331" s="4">
        <v>0</v>
      </c>
      <c r="S331" s="4">
        <v>3</v>
      </c>
      <c r="T331" s="4">
        <v>7</v>
      </c>
      <c r="U331">
        <v>0</v>
      </c>
      <c r="V331">
        <v>0</v>
      </c>
      <c r="W331">
        <v>0</v>
      </c>
      <c r="X331">
        <v>0</v>
      </c>
      <c r="Y331">
        <v>0</v>
      </c>
      <c r="Z331">
        <v>0</v>
      </c>
      <c r="AA331">
        <v>0</v>
      </c>
      <c r="AB331" t="s">
        <v>29</v>
      </c>
      <c r="AC331">
        <f ca="1">YEAR(TODAY())-Table1[[#This Row],[Year_Birth]]</f>
        <v>60</v>
      </c>
      <c r="AD331" t="str">
        <f ca="1">IF(Table1[[#This Row],[Age ]]&lt;=24, "18-24", IF(Table1[[#This Row],[Age ]]&lt;=34, "25-34", IF(Table1[[#This Row],[Age ]]&lt;=44, "35-44", IF(Table1[[#This Row],[Age ]]&lt;=54, "45-54", "55+"))))</f>
        <v>55+</v>
      </c>
      <c r="AE331" t="str" cm="1">
        <f t="array" ref="AE331">IF(Table1[[#This Row],[ Income ]]&lt;=20000, "0-20000", IF(Table1[[#This Row],[ Income ]]&lt;=40000, "20000-40000", IF(Table1[[#This Row],[ Income ]] &lt;=60000, "40000-60000", IF(Table1[[#This Row],[ Income ]]&lt;=80000, "60000-80000",IF(Table1[[#This Row],[ Income ]] &lt;=100000, "80000-100000", IF(Table1[[#This Row],[ Income ]] &gt;=100000, "&gt;100000",I))))))</f>
        <v>40000-60000</v>
      </c>
      <c r="AF331" t="str">
        <f>IF( Table1[[#This Row],[NumDealsPurchases]]=5, "&lt;5", IF(Table1[[#This Row],[NumDealsPurchases]]&lt;=10, "5-10", IF(Table1[[#This Row],[NumDealsPurchases]]&lt;=15, "10-15")))</f>
        <v>5-10</v>
      </c>
      <c r="AG331" t="str">
        <f>IF( Table1[[#This Row],[NumWebPurchases]]=5, "&lt;5", IF(Table1[[#This Row],[NumWebPurchases]]&lt;=10, "5-10", IF(Table1[[#This Row],[NumWebPurchases]]&lt;=15, "10-15",IF(Table1[[#This Row],[NumWebPurchases]]&lt;=20, "15-20",IF(Table1[[#This Row],[NumWebPurchases]]&lt;=25, "20-25",IF(Table1[[#This Row],[NumWebPurchases]]&lt;=30, "25-30"))))))</f>
        <v>5-10</v>
      </c>
      <c r="AH33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31" t="str">
        <f>IF( Table1[[#This Row],[NumStorePurchases]]=5, "&lt;5", IF(Table1[[#This Row],[NumStorePurchases]]&lt;=10, "5-10", IF(Table1[[#This Row],[NumStorePurchases]]&lt;=15, "10-15")))</f>
        <v>5-10</v>
      </c>
      <c r="AJ331" t="str">
        <f>IF( Table1[[#This Row],[NumWebVisitsMonth]]=5, "&lt;5", IF(Table1[[#This Row],[NumWebVisitsMonth]]&lt;=10, "5-10", IF(Table1[[#This Row],[NumWebVisitsMonth]]&lt;=15, "10-15",IF(Table1[[#This Row],[NumWebVisitsMonth]]&lt;=20, "15-20",IF(Table1[[#This Row],[NumWebVisitsMonth]]&lt;=25, "20-25",IF(Table1[[#This Row],[NumWebVisitsMonth]]&lt;=30, "25-30"))))))</f>
        <v>5-10</v>
      </c>
      <c r="AK331" t="str">
        <f>TEXT(Table1[[#This Row],[Date_Customer]],"mmm")</f>
        <v>Feb</v>
      </c>
      <c r="AL331" t="str">
        <f>TEXT(Table1[[#This Row],[Date_Customer]],"DDDD")</f>
        <v>Saturday</v>
      </c>
      <c r="AM331">
        <f>YEAR(Table1[[#This Row],[Date_Customer]])</f>
        <v>2013</v>
      </c>
    </row>
    <row r="332" spans="1:39" x14ac:dyDescent="0.25">
      <c r="A332">
        <v>5302</v>
      </c>
      <c r="B332">
        <v>1986</v>
      </c>
      <c r="C332" t="s">
        <v>27</v>
      </c>
      <c r="D332" t="s">
        <v>34</v>
      </c>
      <c r="E332" s="2">
        <v>78394</v>
      </c>
      <c r="F332">
        <v>0</v>
      </c>
      <c r="G332">
        <v>0</v>
      </c>
      <c r="H332" s="1">
        <v>41320</v>
      </c>
      <c r="I332">
        <v>13</v>
      </c>
      <c r="J332" s="3">
        <v>298</v>
      </c>
      <c r="K332" s="3">
        <v>27</v>
      </c>
      <c r="L332" s="3">
        <v>697</v>
      </c>
      <c r="M332" s="3">
        <v>216</v>
      </c>
      <c r="N332" s="3">
        <v>24</v>
      </c>
      <c r="O332" s="3">
        <v>166</v>
      </c>
      <c r="P332" s="4">
        <v>1</v>
      </c>
      <c r="Q332" s="4">
        <v>4</v>
      </c>
      <c r="R332" s="4">
        <v>6</v>
      </c>
      <c r="S332" s="4">
        <v>5</v>
      </c>
      <c r="T332" s="4">
        <v>2</v>
      </c>
      <c r="U332">
        <v>0</v>
      </c>
      <c r="V332">
        <v>0</v>
      </c>
      <c r="W332">
        <v>0</v>
      </c>
      <c r="X332">
        <v>0</v>
      </c>
      <c r="Y332">
        <v>0</v>
      </c>
      <c r="Z332">
        <v>1</v>
      </c>
      <c r="AA332">
        <v>0</v>
      </c>
      <c r="AB332" t="s">
        <v>29</v>
      </c>
      <c r="AC332">
        <f ca="1">YEAR(TODAY())-Table1[[#This Row],[Year_Birth]]</f>
        <v>38</v>
      </c>
      <c r="AD332" t="str">
        <f ca="1">IF(Table1[[#This Row],[Age ]]&lt;=24, "18-24", IF(Table1[[#This Row],[Age ]]&lt;=34, "25-34", IF(Table1[[#This Row],[Age ]]&lt;=44, "35-44", IF(Table1[[#This Row],[Age ]]&lt;=54, "45-54", "55+"))))</f>
        <v>35-44</v>
      </c>
      <c r="AE332" t="str" cm="1">
        <f t="array" ref="AE332">IF(Table1[[#This Row],[ Income ]]&lt;=20000, "0-20000", IF(Table1[[#This Row],[ Income ]]&lt;=40000, "20000-40000", IF(Table1[[#This Row],[ Income ]] &lt;=60000, "40000-60000", IF(Table1[[#This Row],[ Income ]]&lt;=80000, "60000-80000",IF(Table1[[#This Row],[ Income ]] &lt;=100000, "80000-100000", IF(Table1[[#This Row],[ Income ]] &gt;=100000, "&gt;100000",I))))))</f>
        <v>60000-80000</v>
      </c>
      <c r="AF332" t="str">
        <f>IF( Table1[[#This Row],[NumDealsPurchases]]=5, "&lt;5", IF(Table1[[#This Row],[NumDealsPurchases]]&lt;=10, "5-10", IF(Table1[[#This Row],[NumDealsPurchases]]&lt;=15, "10-15")))</f>
        <v>5-10</v>
      </c>
      <c r="AG332" t="str">
        <f>IF( Table1[[#This Row],[NumWebPurchases]]=5, "&lt;5", IF(Table1[[#This Row],[NumWebPurchases]]&lt;=10, "5-10", IF(Table1[[#This Row],[NumWebPurchases]]&lt;=15, "10-15",IF(Table1[[#This Row],[NumWebPurchases]]&lt;=20, "15-20",IF(Table1[[#This Row],[NumWebPurchases]]&lt;=25, "20-25",IF(Table1[[#This Row],[NumWebPurchases]]&lt;=30, "25-30"))))))</f>
        <v>5-10</v>
      </c>
      <c r="AH33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32" t="str">
        <f>IF( Table1[[#This Row],[NumStorePurchases]]=5, "&lt;5", IF(Table1[[#This Row],[NumStorePurchases]]&lt;=10, "5-10", IF(Table1[[#This Row],[NumStorePurchases]]&lt;=15, "10-15")))</f>
        <v>&lt;5</v>
      </c>
      <c r="AJ332" t="str">
        <f>IF( Table1[[#This Row],[NumWebVisitsMonth]]=5, "&lt;5", IF(Table1[[#This Row],[NumWebVisitsMonth]]&lt;=10, "5-10", IF(Table1[[#This Row],[NumWebVisitsMonth]]&lt;=15, "10-15",IF(Table1[[#This Row],[NumWebVisitsMonth]]&lt;=20, "15-20",IF(Table1[[#This Row],[NumWebVisitsMonth]]&lt;=25, "20-25",IF(Table1[[#This Row],[NumWebVisitsMonth]]&lt;=30, "25-30"))))))</f>
        <v>5-10</v>
      </c>
      <c r="AK332" t="str">
        <f>TEXT(Table1[[#This Row],[Date_Customer]],"mmm")</f>
        <v>Feb</v>
      </c>
      <c r="AL332" t="str">
        <f>TEXT(Table1[[#This Row],[Date_Customer]],"DDDD")</f>
        <v>Friday</v>
      </c>
      <c r="AM332">
        <f>YEAR(Table1[[#This Row],[Date_Customer]])</f>
        <v>2013</v>
      </c>
    </row>
    <row r="333" spans="1:39" x14ac:dyDescent="0.25">
      <c r="A333">
        <v>4459</v>
      </c>
      <c r="B333">
        <v>1989</v>
      </c>
      <c r="C333" t="s">
        <v>27</v>
      </c>
      <c r="D333" t="s">
        <v>30</v>
      </c>
      <c r="E333" s="2">
        <v>30279</v>
      </c>
      <c r="F333">
        <v>1</v>
      </c>
      <c r="G333">
        <v>0</v>
      </c>
      <c r="H333" s="1">
        <v>41273</v>
      </c>
      <c r="I333">
        <v>13</v>
      </c>
      <c r="J333" s="3">
        <v>10</v>
      </c>
      <c r="K333" s="3">
        <v>4</v>
      </c>
      <c r="L333" s="3">
        <v>14</v>
      </c>
      <c r="M333" s="3">
        <v>4</v>
      </c>
      <c r="N333" s="3">
        <v>4</v>
      </c>
      <c r="O333" s="3">
        <v>1</v>
      </c>
      <c r="P333" s="4">
        <v>1</v>
      </c>
      <c r="Q333" s="4">
        <v>1</v>
      </c>
      <c r="R333" s="4">
        <v>0</v>
      </c>
      <c r="S333" s="4">
        <v>3</v>
      </c>
      <c r="T333" s="4">
        <v>8</v>
      </c>
      <c r="U333">
        <v>0</v>
      </c>
      <c r="V333">
        <v>0</v>
      </c>
      <c r="W333">
        <v>0</v>
      </c>
      <c r="X333">
        <v>0</v>
      </c>
      <c r="Y333">
        <v>0</v>
      </c>
      <c r="Z333">
        <v>0</v>
      </c>
      <c r="AA333">
        <v>0</v>
      </c>
      <c r="AB333" t="s">
        <v>29</v>
      </c>
      <c r="AC333">
        <f ca="1">YEAR(TODAY())-Table1[[#This Row],[Year_Birth]]</f>
        <v>35</v>
      </c>
      <c r="AD333" t="str">
        <f ca="1">IF(Table1[[#This Row],[Age ]]&lt;=24, "18-24", IF(Table1[[#This Row],[Age ]]&lt;=34, "25-34", IF(Table1[[#This Row],[Age ]]&lt;=44, "35-44", IF(Table1[[#This Row],[Age ]]&lt;=54, "45-54", "55+"))))</f>
        <v>35-44</v>
      </c>
      <c r="AE333" t="str" cm="1">
        <f t="array" ref="AE333">IF(Table1[[#This Row],[ Income ]]&lt;=20000, "0-20000", IF(Table1[[#This Row],[ Income ]]&lt;=40000, "20000-40000", IF(Table1[[#This Row],[ Income ]] &lt;=60000, "40000-60000", IF(Table1[[#This Row],[ Income ]]&lt;=80000, "60000-80000",IF(Table1[[#This Row],[ Income ]] &lt;=100000, "80000-100000", IF(Table1[[#This Row],[ Income ]] &gt;=100000, "&gt;100000",I))))))</f>
        <v>20000-40000</v>
      </c>
      <c r="AF333" t="str">
        <f>IF( Table1[[#This Row],[NumDealsPurchases]]=5, "&lt;5", IF(Table1[[#This Row],[NumDealsPurchases]]&lt;=10, "5-10", IF(Table1[[#This Row],[NumDealsPurchases]]&lt;=15, "10-15")))</f>
        <v>5-10</v>
      </c>
      <c r="AG333" t="str">
        <f>IF( Table1[[#This Row],[NumWebPurchases]]=5, "&lt;5", IF(Table1[[#This Row],[NumWebPurchases]]&lt;=10, "5-10", IF(Table1[[#This Row],[NumWebPurchases]]&lt;=15, "10-15",IF(Table1[[#This Row],[NumWebPurchases]]&lt;=20, "15-20",IF(Table1[[#This Row],[NumWebPurchases]]&lt;=25, "20-25",IF(Table1[[#This Row],[NumWebPurchases]]&lt;=30, "25-30"))))))</f>
        <v>5-10</v>
      </c>
      <c r="AH33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33" t="str">
        <f>IF( Table1[[#This Row],[NumStorePurchases]]=5, "&lt;5", IF(Table1[[#This Row],[NumStorePurchases]]&lt;=10, "5-10", IF(Table1[[#This Row],[NumStorePurchases]]&lt;=15, "10-15")))</f>
        <v>5-10</v>
      </c>
      <c r="AJ333" t="str">
        <f>IF( Table1[[#This Row],[NumWebVisitsMonth]]=5, "&lt;5", IF(Table1[[#This Row],[NumWebVisitsMonth]]&lt;=10, "5-10", IF(Table1[[#This Row],[NumWebVisitsMonth]]&lt;=15, "10-15",IF(Table1[[#This Row],[NumWebVisitsMonth]]&lt;=20, "15-20",IF(Table1[[#This Row],[NumWebVisitsMonth]]&lt;=25, "20-25",IF(Table1[[#This Row],[NumWebVisitsMonth]]&lt;=30, "25-30"))))))</f>
        <v>5-10</v>
      </c>
      <c r="AK333" t="str">
        <f>TEXT(Table1[[#This Row],[Date_Customer]],"mmm")</f>
        <v>Dec</v>
      </c>
      <c r="AL333" t="str">
        <f>TEXT(Table1[[#This Row],[Date_Customer]],"DDDD")</f>
        <v>Sunday</v>
      </c>
      <c r="AM333">
        <f>YEAR(Table1[[#This Row],[Date_Customer]])</f>
        <v>2012</v>
      </c>
    </row>
    <row r="334" spans="1:39" x14ac:dyDescent="0.25">
      <c r="A334">
        <v>10642</v>
      </c>
      <c r="B334">
        <v>1989</v>
      </c>
      <c r="C334" t="s">
        <v>27</v>
      </c>
      <c r="D334" t="s">
        <v>30</v>
      </c>
      <c r="E334" s="2">
        <v>30279</v>
      </c>
      <c r="F334">
        <v>1</v>
      </c>
      <c r="G334">
        <v>0</v>
      </c>
      <c r="H334" s="1">
        <v>41273</v>
      </c>
      <c r="I334">
        <v>13</v>
      </c>
      <c r="J334" s="3">
        <v>10</v>
      </c>
      <c r="K334" s="3">
        <v>4</v>
      </c>
      <c r="L334" s="3">
        <v>14</v>
      </c>
      <c r="M334" s="3">
        <v>4</v>
      </c>
      <c r="N334" s="3">
        <v>4</v>
      </c>
      <c r="O334" s="3">
        <v>1</v>
      </c>
      <c r="P334" s="4">
        <v>1</v>
      </c>
      <c r="Q334" s="4">
        <v>1</v>
      </c>
      <c r="R334" s="4">
        <v>0</v>
      </c>
      <c r="S334" s="4">
        <v>3</v>
      </c>
      <c r="T334" s="4">
        <v>8</v>
      </c>
      <c r="U334">
        <v>0</v>
      </c>
      <c r="V334">
        <v>0</v>
      </c>
      <c r="W334">
        <v>0</v>
      </c>
      <c r="X334">
        <v>0</v>
      </c>
      <c r="Y334">
        <v>0</v>
      </c>
      <c r="Z334">
        <v>0</v>
      </c>
      <c r="AA334">
        <v>0</v>
      </c>
      <c r="AB334" t="s">
        <v>29</v>
      </c>
      <c r="AC334">
        <f ca="1">YEAR(TODAY())-Table1[[#This Row],[Year_Birth]]</f>
        <v>35</v>
      </c>
      <c r="AD334" t="str">
        <f ca="1">IF(Table1[[#This Row],[Age ]]&lt;=24, "18-24", IF(Table1[[#This Row],[Age ]]&lt;=34, "25-34", IF(Table1[[#This Row],[Age ]]&lt;=44, "35-44", IF(Table1[[#This Row],[Age ]]&lt;=54, "45-54", "55+"))))</f>
        <v>35-44</v>
      </c>
      <c r="AE334" t="str" cm="1">
        <f t="array" ref="AE334">IF(Table1[[#This Row],[ Income ]]&lt;=20000, "0-20000", IF(Table1[[#This Row],[ Income ]]&lt;=40000, "20000-40000", IF(Table1[[#This Row],[ Income ]] &lt;=60000, "40000-60000", IF(Table1[[#This Row],[ Income ]]&lt;=80000, "60000-80000",IF(Table1[[#This Row],[ Income ]] &lt;=100000, "80000-100000", IF(Table1[[#This Row],[ Income ]] &gt;=100000, "&gt;100000",I))))))</f>
        <v>20000-40000</v>
      </c>
      <c r="AF334" t="str">
        <f>IF( Table1[[#This Row],[NumDealsPurchases]]=5, "&lt;5", IF(Table1[[#This Row],[NumDealsPurchases]]&lt;=10, "5-10", IF(Table1[[#This Row],[NumDealsPurchases]]&lt;=15, "10-15")))</f>
        <v>5-10</v>
      </c>
      <c r="AG334" t="str">
        <f>IF( Table1[[#This Row],[NumWebPurchases]]=5, "&lt;5", IF(Table1[[#This Row],[NumWebPurchases]]&lt;=10, "5-10", IF(Table1[[#This Row],[NumWebPurchases]]&lt;=15, "10-15",IF(Table1[[#This Row],[NumWebPurchases]]&lt;=20, "15-20",IF(Table1[[#This Row],[NumWebPurchases]]&lt;=25, "20-25",IF(Table1[[#This Row],[NumWebPurchases]]&lt;=30, "25-30"))))))</f>
        <v>5-10</v>
      </c>
      <c r="AH33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34" t="str">
        <f>IF( Table1[[#This Row],[NumStorePurchases]]=5, "&lt;5", IF(Table1[[#This Row],[NumStorePurchases]]&lt;=10, "5-10", IF(Table1[[#This Row],[NumStorePurchases]]&lt;=15, "10-15")))</f>
        <v>5-10</v>
      </c>
      <c r="AJ334" t="str">
        <f>IF( Table1[[#This Row],[NumWebVisitsMonth]]=5, "&lt;5", IF(Table1[[#This Row],[NumWebVisitsMonth]]&lt;=10, "5-10", IF(Table1[[#This Row],[NumWebVisitsMonth]]&lt;=15, "10-15",IF(Table1[[#This Row],[NumWebVisitsMonth]]&lt;=20, "15-20",IF(Table1[[#This Row],[NumWebVisitsMonth]]&lt;=25, "20-25",IF(Table1[[#This Row],[NumWebVisitsMonth]]&lt;=30, "25-30"))))))</f>
        <v>5-10</v>
      </c>
      <c r="AK334" t="str">
        <f>TEXT(Table1[[#This Row],[Date_Customer]],"mmm")</f>
        <v>Dec</v>
      </c>
      <c r="AL334" t="str">
        <f>TEXT(Table1[[#This Row],[Date_Customer]],"DDDD")</f>
        <v>Sunday</v>
      </c>
      <c r="AM334">
        <f>YEAR(Table1[[#This Row],[Date_Customer]])</f>
        <v>2012</v>
      </c>
    </row>
    <row r="335" spans="1:39" x14ac:dyDescent="0.25">
      <c r="A335">
        <v>9213</v>
      </c>
      <c r="B335">
        <v>1970</v>
      </c>
      <c r="C335" t="s">
        <v>27</v>
      </c>
      <c r="D335" t="s">
        <v>41</v>
      </c>
      <c r="E335" s="2">
        <v>31880</v>
      </c>
      <c r="F335">
        <v>1</v>
      </c>
      <c r="G335">
        <v>0</v>
      </c>
      <c r="H335" s="1">
        <v>41213</v>
      </c>
      <c r="I335">
        <v>13</v>
      </c>
      <c r="J335" s="3">
        <v>4</v>
      </c>
      <c r="K335" s="3">
        <v>1</v>
      </c>
      <c r="L335" s="3">
        <v>5</v>
      </c>
      <c r="M335" s="3">
        <v>2</v>
      </c>
      <c r="N335" s="3">
        <v>0</v>
      </c>
      <c r="O335" s="3">
        <v>3</v>
      </c>
      <c r="P335" s="4">
        <v>1</v>
      </c>
      <c r="Q335" s="4">
        <v>1</v>
      </c>
      <c r="R335" s="4">
        <v>0</v>
      </c>
      <c r="S335" s="4">
        <v>2</v>
      </c>
      <c r="T335" s="4">
        <v>8</v>
      </c>
      <c r="U335">
        <v>0</v>
      </c>
      <c r="V335">
        <v>0</v>
      </c>
      <c r="W335">
        <v>0</v>
      </c>
      <c r="X335">
        <v>0</v>
      </c>
      <c r="Y335">
        <v>0</v>
      </c>
      <c r="Z335">
        <v>0</v>
      </c>
      <c r="AA335">
        <v>0</v>
      </c>
      <c r="AB335" t="s">
        <v>29</v>
      </c>
      <c r="AC335">
        <f ca="1">YEAR(TODAY())-Table1[[#This Row],[Year_Birth]]</f>
        <v>54</v>
      </c>
      <c r="AD335" t="str">
        <f ca="1">IF(Table1[[#This Row],[Age ]]&lt;=24, "18-24", IF(Table1[[#This Row],[Age ]]&lt;=34, "25-34", IF(Table1[[#This Row],[Age ]]&lt;=44, "35-44", IF(Table1[[#This Row],[Age ]]&lt;=54, "45-54", "55+"))))</f>
        <v>45-54</v>
      </c>
      <c r="AE335" t="str" cm="1">
        <f t="array" ref="AE335">IF(Table1[[#This Row],[ Income ]]&lt;=20000, "0-20000", IF(Table1[[#This Row],[ Income ]]&lt;=40000, "20000-40000", IF(Table1[[#This Row],[ Income ]] &lt;=60000, "40000-60000", IF(Table1[[#This Row],[ Income ]]&lt;=80000, "60000-80000",IF(Table1[[#This Row],[ Income ]] &lt;=100000, "80000-100000", IF(Table1[[#This Row],[ Income ]] &gt;=100000, "&gt;100000",I))))))</f>
        <v>20000-40000</v>
      </c>
      <c r="AF335" t="str">
        <f>IF( Table1[[#This Row],[NumDealsPurchases]]=5, "&lt;5", IF(Table1[[#This Row],[NumDealsPurchases]]&lt;=10, "5-10", IF(Table1[[#This Row],[NumDealsPurchases]]&lt;=15, "10-15")))</f>
        <v>5-10</v>
      </c>
      <c r="AG335" t="str">
        <f>IF( Table1[[#This Row],[NumWebPurchases]]=5, "&lt;5", IF(Table1[[#This Row],[NumWebPurchases]]&lt;=10, "5-10", IF(Table1[[#This Row],[NumWebPurchases]]&lt;=15, "10-15",IF(Table1[[#This Row],[NumWebPurchases]]&lt;=20, "15-20",IF(Table1[[#This Row],[NumWebPurchases]]&lt;=25, "20-25",IF(Table1[[#This Row],[NumWebPurchases]]&lt;=30, "25-30"))))))</f>
        <v>5-10</v>
      </c>
      <c r="AH33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35" t="str">
        <f>IF( Table1[[#This Row],[NumStorePurchases]]=5, "&lt;5", IF(Table1[[#This Row],[NumStorePurchases]]&lt;=10, "5-10", IF(Table1[[#This Row],[NumStorePurchases]]&lt;=15, "10-15")))</f>
        <v>5-10</v>
      </c>
      <c r="AJ335" t="str">
        <f>IF( Table1[[#This Row],[NumWebVisitsMonth]]=5, "&lt;5", IF(Table1[[#This Row],[NumWebVisitsMonth]]&lt;=10, "5-10", IF(Table1[[#This Row],[NumWebVisitsMonth]]&lt;=15, "10-15",IF(Table1[[#This Row],[NumWebVisitsMonth]]&lt;=20, "15-20",IF(Table1[[#This Row],[NumWebVisitsMonth]]&lt;=25, "20-25",IF(Table1[[#This Row],[NumWebVisitsMonth]]&lt;=30, "25-30"))))))</f>
        <v>5-10</v>
      </c>
      <c r="AK335" t="str">
        <f>TEXT(Table1[[#This Row],[Date_Customer]],"mmm")</f>
        <v>Oct</v>
      </c>
      <c r="AL335" t="str">
        <f>TEXT(Table1[[#This Row],[Date_Customer]],"DDDD")</f>
        <v>Wednesday</v>
      </c>
      <c r="AM335">
        <f>YEAR(Table1[[#This Row],[Date_Customer]])</f>
        <v>2012</v>
      </c>
    </row>
    <row r="336" spans="1:39" x14ac:dyDescent="0.25">
      <c r="A336">
        <v>3678</v>
      </c>
      <c r="B336">
        <v>1973</v>
      </c>
      <c r="C336" t="s">
        <v>27</v>
      </c>
      <c r="D336" t="s">
        <v>41</v>
      </c>
      <c r="E336" s="2">
        <v>60208</v>
      </c>
      <c r="F336">
        <v>1</v>
      </c>
      <c r="G336">
        <v>1</v>
      </c>
      <c r="H336" s="1">
        <v>41189</v>
      </c>
      <c r="I336">
        <v>13</v>
      </c>
      <c r="J336" s="3">
        <v>488</v>
      </c>
      <c r="K336" s="3">
        <v>23</v>
      </c>
      <c r="L336" s="3">
        <v>71</v>
      </c>
      <c r="M336" s="3">
        <v>15</v>
      </c>
      <c r="N336" s="3">
        <v>0</v>
      </c>
      <c r="O336" s="3">
        <v>59</v>
      </c>
      <c r="P336" s="4">
        <v>11</v>
      </c>
      <c r="Q336" s="4">
        <v>8</v>
      </c>
      <c r="R336" s="4">
        <v>3</v>
      </c>
      <c r="S336" s="4">
        <v>7</v>
      </c>
      <c r="T336" s="4">
        <v>7</v>
      </c>
      <c r="U336">
        <v>0</v>
      </c>
      <c r="V336">
        <v>1</v>
      </c>
      <c r="W336">
        <v>0</v>
      </c>
      <c r="X336">
        <v>0</v>
      </c>
      <c r="Y336">
        <v>0</v>
      </c>
      <c r="Z336">
        <v>1</v>
      </c>
      <c r="AA336">
        <v>0</v>
      </c>
      <c r="AB336" t="s">
        <v>29</v>
      </c>
      <c r="AC336">
        <f ca="1">YEAR(TODAY())-Table1[[#This Row],[Year_Birth]]</f>
        <v>51</v>
      </c>
      <c r="AD336" t="str">
        <f ca="1">IF(Table1[[#This Row],[Age ]]&lt;=24, "18-24", IF(Table1[[#This Row],[Age ]]&lt;=34, "25-34", IF(Table1[[#This Row],[Age ]]&lt;=44, "35-44", IF(Table1[[#This Row],[Age ]]&lt;=54, "45-54", "55+"))))</f>
        <v>45-54</v>
      </c>
      <c r="AE336" t="str" cm="1">
        <f t="array" ref="AE336">IF(Table1[[#This Row],[ Income ]]&lt;=20000, "0-20000", IF(Table1[[#This Row],[ Income ]]&lt;=40000, "20000-40000", IF(Table1[[#This Row],[ Income ]] &lt;=60000, "40000-60000", IF(Table1[[#This Row],[ Income ]]&lt;=80000, "60000-80000",IF(Table1[[#This Row],[ Income ]] &lt;=100000, "80000-100000", IF(Table1[[#This Row],[ Income ]] &gt;=100000, "&gt;100000",I))))))</f>
        <v>60000-80000</v>
      </c>
      <c r="AF336" t="str">
        <f>IF( Table1[[#This Row],[NumDealsPurchases]]=5, "&lt;5", IF(Table1[[#This Row],[NumDealsPurchases]]&lt;=10, "5-10", IF(Table1[[#This Row],[NumDealsPurchases]]&lt;=15, "10-15")))</f>
        <v>10-15</v>
      </c>
      <c r="AG336" t="str">
        <f>IF( Table1[[#This Row],[NumWebPurchases]]=5, "&lt;5", IF(Table1[[#This Row],[NumWebPurchases]]&lt;=10, "5-10", IF(Table1[[#This Row],[NumWebPurchases]]&lt;=15, "10-15",IF(Table1[[#This Row],[NumWebPurchases]]&lt;=20, "15-20",IF(Table1[[#This Row],[NumWebPurchases]]&lt;=25, "20-25",IF(Table1[[#This Row],[NumWebPurchases]]&lt;=30, "25-30"))))))</f>
        <v>5-10</v>
      </c>
      <c r="AH33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36" t="str">
        <f>IF( Table1[[#This Row],[NumStorePurchases]]=5, "&lt;5", IF(Table1[[#This Row],[NumStorePurchases]]&lt;=10, "5-10", IF(Table1[[#This Row],[NumStorePurchases]]&lt;=15, "10-15")))</f>
        <v>5-10</v>
      </c>
      <c r="AJ336" t="str">
        <f>IF( Table1[[#This Row],[NumWebVisitsMonth]]=5, "&lt;5", IF(Table1[[#This Row],[NumWebVisitsMonth]]&lt;=10, "5-10", IF(Table1[[#This Row],[NumWebVisitsMonth]]&lt;=15, "10-15",IF(Table1[[#This Row],[NumWebVisitsMonth]]&lt;=20, "15-20",IF(Table1[[#This Row],[NumWebVisitsMonth]]&lt;=25, "20-25",IF(Table1[[#This Row],[NumWebVisitsMonth]]&lt;=30, "25-30"))))))</f>
        <v>5-10</v>
      </c>
      <c r="AK336" t="str">
        <f>TEXT(Table1[[#This Row],[Date_Customer]],"mmm")</f>
        <v>Oct</v>
      </c>
      <c r="AL336" t="str">
        <f>TEXT(Table1[[#This Row],[Date_Customer]],"DDDD")</f>
        <v>Sunday</v>
      </c>
      <c r="AM336">
        <f>YEAR(Table1[[#This Row],[Date_Customer]])</f>
        <v>2012</v>
      </c>
    </row>
    <row r="337" spans="1:39" x14ac:dyDescent="0.25">
      <c r="A337">
        <v>3698</v>
      </c>
      <c r="B337">
        <v>1983</v>
      </c>
      <c r="C337" t="s">
        <v>27</v>
      </c>
      <c r="D337" t="s">
        <v>34</v>
      </c>
      <c r="E337" s="2">
        <v>78687</v>
      </c>
      <c r="F337">
        <v>0</v>
      </c>
      <c r="G337">
        <v>0</v>
      </c>
      <c r="H337" s="1">
        <v>41130</v>
      </c>
      <c r="I337">
        <v>13</v>
      </c>
      <c r="J337" s="3">
        <v>817</v>
      </c>
      <c r="K337" s="3">
        <v>185</v>
      </c>
      <c r="L337" s="3">
        <v>687</v>
      </c>
      <c r="M337" s="3">
        <v>145</v>
      </c>
      <c r="N337" s="3">
        <v>55</v>
      </c>
      <c r="O337" s="3">
        <v>241</v>
      </c>
      <c r="P337" s="4">
        <v>1</v>
      </c>
      <c r="Q337" s="4">
        <v>4</v>
      </c>
      <c r="R337" s="4">
        <v>6</v>
      </c>
      <c r="S337" s="4">
        <v>8</v>
      </c>
      <c r="T337" s="4">
        <v>2</v>
      </c>
      <c r="U337">
        <v>0</v>
      </c>
      <c r="V337">
        <v>0</v>
      </c>
      <c r="W337">
        <v>1</v>
      </c>
      <c r="X337">
        <v>0</v>
      </c>
      <c r="Y337">
        <v>0</v>
      </c>
      <c r="Z337">
        <v>1</v>
      </c>
      <c r="AA337">
        <v>0</v>
      </c>
      <c r="AB337" t="s">
        <v>29</v>
      </c>
      <c r="AC337">
        <f ca="1">YEAR(TODAY())-Table1[[#This Row],[Year_Birth]]</f>
        <v>41</v>
      </c>
      <c r="AD337" t="str">
        <f ca="1">IF(Table1[[#This Row],[Age ]]&lt;=24, "18-24", IF(Table1[[#This Row],[Age ]]&lt;=34, "25-34", IF(Table1[[#This Row],[Age ]]&lt;=44, "35-44", IF(Table1[[#This Row],[Age ]]&lt;=54, "45-54", "55+"))))</f>
        <v>35-44</v>
      </c>
      <c r="AE337" t="str" cm="1">
        <f t="array" ref="AE337">IF(Table1[[#This Row],[ Income ]]&lt;=20000, "0-20000", IF(Table1[[#This Row],[ Income ]]&lt;=40000, "20000-40000", IF(Table1[[#This Row],[ Income ]] &lt;=60000, "40000-60000", IF(Table1[[#This Row],[ Income ]]&lt;=80000, "60000-80000",IF(Table1[[#This Row],[ Income ]] &lt;=100000, "80000-100000", IF(Table1[[#This Row],[ Income ]] &gt;=100000, "&gt;100000",I))))))</f>
        <v>60000-80000</v>
      </c>
      <c r="AF337" t="str">
        <f>IF( Table1[[#This Row],[NumDealsPurchases]]=5, "&lt;5", IF(Table1[[#This Row],[NumDealsPurchases]]&lt;=10, "5-10", IF(Table1[[#This Row],[NumDealsPurchases]]&lt;=15, "10-15")))</f>
        <v>5-10</v>
      </c>
      <c r="AG337" t="str">
        <f>IF( Table1[[#This Row],[NumWebPurchases]]=5, "&lt;5", IF(Table1[[#This Row],[NumWebPurchases]]&lt;=10, "5-10", IF(Table1[[#This Row],[NumWebPurchases]]&lt;=15, "10-15",IF(Table1[[#This Row],[NumWebPurchases]]&lt;=20, "15-20",IF(Table1[[#This Row],[NumWebPurchases]]&lt;=25, "20-25",IF(Table1[[#This Row],[NumWebPurchases]]&lt;=30, "25-30"))))))</f>
        <v>5-10</v>
      </c>
      <c r="AH33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37" t="str">
        <f>IF( Table1[[#This Row],[NumStorePurchases]]=5, "&lt;5", IF(Table1[[#This Row],[NumStorePurchases]]&lt;=10, "5-10", IF(Table1[[#This Row],[NumStorePurchases]]&lt;=15, "10-15")))</f>
        <v>5-10</v>
      </c>
      <c r="AJ337" t="str">
        <f>IF( Table1[[#This Row],[NumWebVisitsMonth]]=5, "&lt;5", IF(Table1[[#This Row],[NumWebVisitsMonth]]&lt;=10, "5-10", IF(Table1[[#This Row],[NumWebVisitsMonth]]&lt;=15, "10-15",IF(Table1[[#This Row],[NumWebVisitsMonth]]&lt;=20, "15-20",IF(Table1[[#This Row],[NumWebVisitsMonth]]&lt;=25, "20-25",IF(Table1[[#This Row],[NumWebVisitsMonth]]&lt;=30, "25-30"))))))</f>
        <v>5-10</v>
      </c>
      <c r="AK337" t="str">
        <f>TEXT(Table1[[#This Row],[Date_Customer]],"mmm")</f>
        <v>Aug</v>
      </c>
      <c r="AL337" t="str">
        <f>TEXT(Table1[[#This Row],[Date_Customer]],"DDDD")</f>
        <v>Thursday</v>
      </c>
      <c r="AM337">
        <f>YEAR(Table1[[#This Row],[Date_Customer]])</f>
        <v>2012</v>
      </c>
    </row>
    <row r="338" spans="1:39" x14ac:dyDescent="0.25">
      <c r="A338">
        <v>5929</v>
      </c>
      <c r="B338">
        <v>1973</v>
      </c>
      <c r="C338" t="s">
        <v>36</v>
      </c>
      <c r="D338" t="s">
        <v>32</v>
      </c>
      <c r="E338" s="2">
        <v>37401</v>
      </c>
      <c r="F338">
        <v>1</v>
      </c>
      <c r="G338">
        <v>0</v>
      </c>
      <c r="H338" s="1">
        <v>41765</v>
      </c>
      <c r="I338">
        <v>14</v>
      </c>
      <c r="J338" s="3">
        <v>19</v>
      </c>
      <c r="K338" s="3">
        <v>3</v>
      </c>
      <c r="L338" s="3">
        <v>19</v>
      </c>
      <c r="M338" s="3">
        <v>3</v>
      </c>
      <c r="N338" s="3">
        <v>1</v>
      </c>
      <c r="O338" s="3">
        <v>3</v>
      </c>
      <c r="P338" s="4">
        <v>2</v>
      </c>
      <c r="Q338" s="4">
        <v>2</v>
      </c>
      <c r="R338" s="4">
        <v>0</v>
      </c>
      <c r="S338" s="4">
        <v>3</v>
      </c>
      <c r="T338" s="4">
        <v>7</v>
      </c>
      <c r="U338">
        <v>0</v>
      </c>
      <c r="V338">
        <v>0</v>
      </c>
      <c r="W338">
        <v>0</v>
      </c>
      <c r="X338">
        <v>0</v>
      </c>
      <c r="Y338">
        <v>0</v>
      </c>
      <c r="Z338">
        <v>0</v>
      </c>
      <c r="AA338">
        <v>0</v>
      </c>
      <c r="AB338" t="s">
        <v>29</v>
      </c>
      <c r="AC338">
        <f ca="1">YEAR(TODAY())-Table1[[#This Row],[Year_Birth]]</f>
        <v>51</v>
      </c>
      <c r="AD338" t="str">
        <f ca="1">IF(Table1[[#This Row],[Age ]]&lt;=24, "18-24", IF(Table1[[#This Row],[Age ]]&lt;=34, "25-34", IF(Table1[[#This Row],[Age ]]&lt;=44, "35-44", IF(Table1[[#This Row],[Age ]]&lt;=54, "45-54", "55+"))))</f>
        <v>45-54</v>
      </c>
      <c r="AE338" t="str" cm="1">
        <f t="array" ref="AE338">IF(Table1[[#This Row],[ Income ]]&lt;=20000, "0-20000", IF(Table1[[#This Row],[ Income ]]&lt;=40000, "20000-40000", IF(Table1[[#This Row],[ Income ]] &lt;=60000, "40000-60000", IF(Table1[[#This Row],[ Income ]]&lt;=80000, "60000-80000",IF(Table1[[#This Row],[ Income ]] &lt;=100000, "80000-100000", IF(Table1[[#This Row],[ Income ]] &gt;=100000, "&gt;100000",I))))))</f>
        <v>20000-40000</v>
      </c>
      <c r="AF338" t="str">
        <f>IF( Table1[[#This Row],[NumDealsPurchases]]=5, "&lt;5", IF(Table1[[#This Row],[NumDealsPurchases]]&lt;=10, "5-10", IF(Table1[[#This Row],[NumDealsPurchases]]&lt;=15, "10-15")))</f>
        <v>5-10</v>
      </c>
      <c r="AG338" t="str">
        <f>IF( Table1[[#This Row],[NumWebPurchases]]=5, "&lt;5", IF(Table1[[#This Row],[NumWebPurchases]]&lt;=10, "5-10", IF(Table1[[#This Row],[NumWebPurchases]]&lt;=15, "10-15",IF(Table1[[#This Row],[NumWebPurchases]]&lt;=20, "15-20",IF(Table1[[#This Row],[NumWebPurchases]]&lt;=25, "20-25",IF(Table1[[#This Row],[NumWebPurchases]]&lt;=30, "25-30"))))))</f>
        <v>5-10</v>
      </c>
      <c r="AH33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38" t="str">
        <f>IF( Table1[[#This Row],[NumStorePurchases]]=5, "&lt;5", IF(Table1[[#This Row],[NumStorePurchases]]&lt;=10, "5-10", IF(Table1[[#This Row],[NumStorePurchases]]&lt;=15, "10-15")))</f>
        <v>5-10</v>
      </c>
      <c r="AJ338" t="str">
        <f>IF( Table1[[#This Row],[NumWebVisitsMonth]]=5, "&lt;5", IF(Table1[[#This Row],[NumWebVisitsMonth]]&lt;=10, "5-10", IF(Table1[[#This Row],[NumWebVisitsMonth]]&lt;=15, "10-15",IF(Table1[[#This Row],[NumWebVisitsMonth]]&lt;=20, "15-20",IF(Table1[[#This Row],[NumWebVisitsMonth]]&lt;=25, "20-25",IF(Table1[[#This Row],[NumWebVisitsMonth]]&lt;=30, "25-30"))))))</f>
        <v>5-10</v>
      </c>
      <c r="AK338" t="str">
        <f>TEXT(Table1[[#This Row],[Date_Customer]],"mmm")</f>
        <v>May</v>
      </c>
      <c r="AL338" t="str">
        <f>TEXT(Table1[[#This Row],[Date_Customer]],"DDDD")</f>
        <v>Tuesday</v>
      </c>
      <c r="AM338">
        <f>YEAR(Table1[[#This Row],[Date_Customer]])</f>
        <v>2014</v>
      </c>
    </row>
    <row r="339" spans="1:39" x14ac:dyDescent="0.25">
      <c r="A339">
        <v>10795</v>
      </c>
      <c r="B339">
        <v>1973</v>
      </c>
      <c r="C339" t="s">
        <v>36</v>
      </c>
      <c r="D339" t="s">
        <v>32</v>
      </c>
      <c r="E339" s="2">
        <v>37401</v>
      </c>
      <c r="F339">
        <v>1</v>
      </c>
      <c r="G339">
        <v>0</v>
      </c>
      <c r="H339" s="1">
        <v>41765</v>
      </c>
      <c r="I339">
        <v>14</v>
      </c>
      <c r="J339" s="3">
        <v>19</v>
      </c>
      <c r="K339" s="3">
        <v>3</v>
      </c>
      <c r="L339" s="3">
        <v>19</v>
      </c>
      <c r="M339" s="3">
        <v>3</v>
      </c>
      <c r="N339" s="3">
        <v>1</v>
      </c>
      <c r="O339" s="3">
        <v>3</v>
      </c>
      <c r="P339" s="4">
        <v>2</v>
      </c>
      <c r="Q339" s="4">
        <v>2</v>
      </c>
      <c r="R339" s="4">
        <v>0</v>
      </c>
      <c r="S339" s="4">
        <v>3</v>
      </c>
      <c r="T339" s="4">
        <v>7</v>
      </c>
      <c r="U339">
        <v>0</v>
      </c>
      <c r="V339">
        <v>0</v>
      </c>
      <c r="W339">
        <v>0</v>
      </c>
      <c r="X339">
        <v>0</v>
      </c>
      <c r="Y339">
        <v>0</v>
      </c>
      <c r="Z339">
        <v>0</v>
      </c>
      <c r="AA339">
        <v>0</v>
      </c>
      <c r="AB339" t="s">
        <v>39</v>
      </c>
      <c r="AC339">
        <f ca="1">YEAR(TODAY())-Table1[[#This Row],[Year_Birth]]</f>
        <v>51</v>
      </c>
      <c r="AD339" t="str">
        <f ca="1">IF(Table1[[#This Row],[Age ]]&lt;=24, "18-24", IF(Table1[[#This Row],[Age ]]&lt;=34, "25-34", IF(Table1[[#This Row],[Age ]]&lt;=44, "35-44", IF(Table1[[#This Row],[Age ]]&lt;=54, "45-54", "55+"))))</f>
        <v>45-54</v>
      </c>
      <c r="AE339" t="str" cm="1">
        <f t="array" ref="AE339">IF(Table1[[#This Row],[ Income ]]&lt;=20000, "0-20000", IF(Table1[[#This Row],[ Income ]]&lt;=40000, "20000-40000", IF(Table1[[#This Row],[ Income ]] &lt;=60000, "40000-60000", IF(Table1[[#This Row],[ Income ]]&lt;=80000, "60000-80000",IF(Table1[[#This Row],[ Income ]] &lt;=100000, "80000-100000", IF(Table1[[#This Row],[ Income ]] &gt;=100000, "&gt;100000",I))))))</f>
        <v>20000-40000</v>
      </c>
      <c r="AF339" t="str">
        <f>IF( Table1[[#This Row],[NumDealsPurchases]]=5, "&lt;5", IF(Table1[[#This Row],[NumDealsPurchases]]&lt;=10, "5-10", IF(Table1[[#This Row],[NumDealsPurchases]]&lt;=15, "10-15")))</f>
        <v>5-10</v>
      </c>
      <c r="AG339" t="str">
        <f>IF( Table1[[#This Row],[NumWebPurchases]]=5, "&lt;5", IF(Table1[[#This Row],[NumWebPurchases]]&lt;=10, "5-10", IF(Table1[[#This Row],[NumWebPurchases]]&lt;=15, "10-15",IF(Table1[[#This Row],[NumWebPurchases]]&lt;=20, "15-20",IF(Table1[[#This Row],[NumWebPurchases]]&lt;=25, "20-25",IF(Table1[[#This Row],[NumWebPurchases]]&lt;=30, "25-30"))))))</f>
        <v>5-10</v>
      </c>
      <c r="AH33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39" t="str">
        <f>IF( Table1[[#This Row],[NumStorePurchases]]=5, "&lt;5", IF(Table1[[#This Row],[NumStorePurchases]]&lt;=10, "5-10", IF(Table1[[#This Row],[NumStorePurchases]]&lt;=15, "10-15")))</f>
        <v>5-10</v>
      </c>
      <c r="AJ339" t="str">
        <f>IF( Table1[[#This Row],[NumWebVisitsMonth]]=5, "&lt;5", IF(Table1[[#This Row],[NumWebVisitsMonth]]&lt;=10, "5-10", IF(Table1[[#This Row],[NumWebVisitsMonth]]&lt;=15, "10-15",IF(Table1[[#This Row],[NumWebVisitsMonth]]&lt;=20, "15-20",IF(Table1[[#This Row],[NumWebVisitsMonth]]&lt;=25, "20-25",IF(Table1[[#This Row],[NumWebVisitsMonth]]&lt;=30, "25-30"))))))</f>
        <v>5-10</v>
      </c>
      <c r="AK339" t="str">
        <f>TEXT(Table1[[#This Row],[Date_Customer]],"mmm")</f>
        <v>May</v>
      </c>
      <c r="AL339" t="str">
        <f>TEXT(Table1[[#This Row],[Date_Customer]],"DDDD")</f>
        <v>Tuesday</v>
      </c>
      <c r="AM339">
        <f>YEAR(Table1[[#This Row],[Date_Customer]])</f>
        <v>2014</v>
      </c>
    </row>
    <row r="340" spans="1:39" x14ac:dyDescent="0.25">
      <c r="A340">
        <v>4390</v>
      </c>
      <c r="B340">
        <v>1954</v>
      </c>
      <c r="C340" t="s">
        <v>27</v>
      </c>
      <c r="D340" t="s">
        <v>34</v>
      </c>
      <c r="E340" s="2">
        <v>75315</v>
      </c>
      <c r="F340">
        <v>0</v>
      </c>
      <c r="G340">
        <v>1</v>
      </c>
      <c r="H340" s="1">
        <v>41744</v>
      </c>
      <c r="I340">
        <v>14</v>
      </c>
      <c r="J340" s="3">
        <v>459</v>
      </c>
      <c r="K340" s="3">
        <v>15</v>
      </c>
      <c r="L340" s="3">
        <v>171</v>
      </c>
      <c r="M340" s="3">
        <v>142</v>
      </c>
      <c r="N340" s="3">
        <v>23</v>
      </c>
      <c r="O340" s="3">
        <v>31</v>
      </c>
      <c r="P340" s="4">
        <v>2</v>
      </c>
      <c r="Q340" s="4">
        <v>5</v>
      </c>
      <c r="R340" s="4">
        <v>4</v>
      </c>
      <c r="S340" s="4">
        <v>12</v>
      </c>
      <c r="T340" s="4">
        <v>2</v>
      </c>
      <c r="U340">
        <v>0</v>
      </c>
      <c r="V340">
        <v>0</v>
      </c>
      <c r="W340">
        <v>0</v>
      </c>
      <c r="X340">
        <v>0</v>
      </c>
      <c r="Y340">
        <v>0</v>
      </c>
      <c r="Z340">
        <v>0</v>
      </c>
      <c r="AA340">
        <v>0</v>
      </c>
      <c r="AB340" t="s">
        <v>42</v>
      </c>
      <c r="AC340">
        <f ca="1">YEAR(TODAY())-Table1[[#This Row],[Year_Birth]]</f>
        <v>70</v>
      </c>
      <c r="AD340" t="str">
        <f ca="1">IF(Table1[[#This Row],[Age ]]&lt;=24, "18-24", IF(Table1[[#This Row],[Age ]]&lt;=34, "25-34", IF(Table1[[#This Row],[Age ]]&lt;=44, "35-44", IF(Table1[[#This Row],[Age ]]&lt;=54, "45-54", "55+"))))</f>
        <v>55+</v>
      </c>
      <c r="AE340" t="str" cm="1">
        <f t="array" ref="AE340">IF(Table1[[#This Row],[ Income ]]&lt;=20000, "0-20000", IF(Table1[[#This Row],[ Income ]]&lt;=40000, "20000-40000", IF(Table1[[#This Row],[ Income ]] &lt;=60000, "40000-60000", IF(Table1[[#This Row],[ Income ]]&lt;=80000, "60000-80000",IF(Table1[[#This Row],[ Income ]] &lt;=100000, "80000-100000", IF(Table1[[#This Row],[ Income ]] &gt;=100000, "&gt;100000",I))))))</f>
        <v>60000-80000</v>
      </c>
      <c r="AF340" t="str">
        <f>IF( Table1[[#This Row],[NumDealsPurchases]]=5, "&lt;5", IF(Table1[[#This Row],[NumDealsPurchases]]&lt;=10, "5-10", IF(Table1[[#This Row],[NumDealsPurchases]]&lt;=15, "10-15")))</f>
        <v>5-10</v>
      </c>
      <c r="AG340" t="str">
        <f>IF( Table1[[#This Row],[NumWebPurchases]]=5, "&lt;5", IF(Table1[[#This Row],[NumWebPurchases]]&lt;=10, "5-10", IF(Table1[[#This Row],[NumWebPurchases]]&lt;=15, "10-15",IF(Table1[[#This Row],[NumWebPurchases]]&lt;=20, "15-20",IF(Table1[[#This Row],[NumWebPurchases]]&lt;=25, "20-25",IF(Table1[[#This Row],[NumWebPurchases]]&lt;=30, "25-30"))))))</f>
        <v>&lt;5</v>
      </c>
      <c r="AH34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40" t="str">
        <f>IF( Table1[[#This Row],[NumStorePurchases]]=5, "&lt;5", IF(Table1[[#This Row],[NumStorePurchases]]&lt;=10, "5-10", IF(Table1[[#This Row],[NumStorePurchases]]&lt;=15, "10-15")))</f>
        <v>10-15</v>
      </c>
      <c r="AJ340" t="str">
        <f>IF( Table1[[#This Row],[NumWebVisitsMonth]]=5, "&lt;5", IF(Table1[[#This Row],[NumWebVisitsMonth]]&lt;=10, "5-10", IF(Table1[[#This Row],[NumWebVisitsMonth]]&lt;=15, "10-15",IF(Table1[[#This Row],[NumWebVisitsMonth]]&lt;=20, "15-20",IF(Table1[[#This Row],[NumWebVisitsMonth]]&lt;=25, "20-25",IF(Table1[[#This Row],[NumWebVisitsMonth]]&lt;=30, "25-30"))))))</f>
        <v>5-10</v>
      </c>
      <c r="AK340" t="str">
        <f>TEXT(Table1[[#This Row],[Date_Customer]],"mmm")</f>
        <v>Apr</v>
      </c>
      <c r="AL340" t="str">
        <f>TEXT(Table1[[#This Row],[Date_Customer]],"DDDD")</f>
        <v>Tuesday</v>
      </c>
      <c r="AM340">
        <f>YEAR(Table1[[#This Row],[Date_Customer]])</f>
        <v>2014</v>
      </c>
    </row>
    <row r="341" spans="1:39" x14ac:dyDescent="0.25">
      <c r="A341">
        <v>9362</v>
      </c>
      <c r="B341">
        <v>1965</v>
      </c>
      <c r="C341" t="s">
        <v>27</v>
      </c>
      <c r="D341" t="s">
        <v>30</v>
      </c>
      <c r="E341" s="2">
        <v>69263</v>
      </c>
      <c r="F341">
        <v>0</v>
      </c>
      <c r="G341">
        <v>1</v>
      </c>
      <c r="H341" s="1">
        <v>41703</v>
      </c>
      <c r="I341">
        <v>14</v>
      </c>
      <c r="J341" s="3">
        <v>492</v>
      </c>
      <c r="K341" s="3">
        <v>5</v>
      </c>
      <c r="L341" s="3">
        <v>32</v>
      </c>
      <c r="M341" s="3">
        <v>13</v>
      </c>
      <c r="N341" s="3">
        <v>5</v>
      </c>
      <c r="O341" s="3">
        <v>21</v>
      </c>
      <c r="P341" s="4">
        <v>1</v>
      </c>
      <c r="Q341" s="4">
        <v>9</v>
      </c>
      <c r="R341" s="4">
        <v>1</v>
      </c>
      <c r="S341" s="4">
        <v>7</v>
      </c>
      <c r="T341" s="4">
        <v>6</v>
      </c>
      <c r="U341">
        <v>0</v>
      </c>
      <c r="V341">
        <v>1</v>
      </c>
      <c r="W341">
        <v>0</v>
      </c>
      <c r="X341">
        <v>0</v>
      </c>
      <c r="Y341">
        <v>0</v>
      </c>
      <c r="Z341">
        <v>0</v>
      </c>
      <c r="AA341">
        <v>0</v>
      </c>
      <c r="AB341" t="s">
        <v>31</v>
      </c>
      <c r="AC341">
        <f ca="1">YEAR(TODAY())-Table1[[#This Row],[Year_Birth]]</f>
        <v>59</v>
      </c>
      <c r="AD341" t="str">
        <f ca="1">IF(Table1[[#This Row],[Age ]]&lt;=24, "18-24", IF(Table1[[#This Row],[Age ]]&lt;=34, "25-34", IF(Table1[[#This Row],[Age ]]&lt;=44, "35-44", IF(Table1[[#This Row],[Age ]]&lt;=54, "45-54", "55+"))))</f>
        <v>55+</v>
      </c>
      <c r="AE341" t="str" cm="1">
        <f t="array" ref="AE341">IF(Table1[[#This Row],[ Income ]]&lt;=20000, "0-20000", IF(Table1[[#This Row],[ Income ]]&lt;=40000, "20000-40000", IF(Table1[[#This Row],[ Income ]] &lt;=60000, "40000-60000", IF(Table1[[#This Row],[ Income ]]&lt;=80000, "60000-80000",IF(Table1[[#This Row],[ Income ]] &lt;=100000, "80000-100000", IF(Table1[[#This Row],[ Income ]] &gt;=100000, "&gt;100000",I))))))</f>
        <v>60000-80000</v>
      </c>
      <c r="AF341" t="str">
        <f>IF( Table1[[#This Row],[NumDealsPurchases]]=5, "&lt;5", IF(Table1[[#This Row],[NumDealsPurchases]]&lt;=10, "5-10", IF(Table1[[#This Row],[NumDealsPurchases]]&lt;=15, "10-15")))</f>
        <v>5-10</v>
      </c>
      <c r="AG341" t="str">
        <f>IF( Table1[[#This Row],[NumWebPurchases]]=5, "&lt;5", IF(Table1[[#This Row],[NumWebPurchases]]&lt;=10, "5-10", IF(Table1[[#This Row],[NumWebPurchases]]&lt;=15, "10-15",IF(Table1[[#This Row],[NumWebPurchases]]&lt;=20, "15-20",IF(Table1[[#This Row],[NumWebPurchases]]&lt;=25, "20-25",IF(Table1[[#This Row],[NumWebPurchases]]&lt;=30, "25-30"))))))</f>
        <v>5-10</v>
      </c>
      <c r="AH34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41" t="str">
        <f>IF( Table1[[#This Row],[NumStorePurchases]]=5, "&lt;5", IF(Table1[[#This Row],[NumStorePurchases]]&lt;=10, "5-10", IF(Table1[[#This Row],[NumStorePurchases]]&lt;=15, "10-15")))</f>
        <v>5-10</v>
      </c>
      <c r="AJ341" t="str">
        <f>IF( Table1[[#This Row],[NumWebVisitsMonth]]=5, "&lt;5", IF(Table1[[#This Row],[NumWebVisitsMonth]]&lt;=10, "5-10", IF(Table1[[#This Row],[NumWebVisitsMonth]]&lt;=15, "10-15",IF(Table1[[#This Row],[NumWebVisitsMonth]]&lt;=20, "15-20",IF(Table1[[#This Row],[NumWebVisitsMonth]]&lt;=25, "20-25",IF(Table1[[#This Row],[NumWebVisitsMonth]]&lt;=30, "25-30"))))))</f>
        <v>5-10</v>
      </c>
      <c r="AK341" t="str">
        <f>TEXT(Table1[[#This Row],[Date_Customer]],"mmm")</f>
        <v>Mar</v>
      </c>
      <c r="AL341" t="str">
        <f>TEXT(Table1[[#This Row],[Date_Customer]],"DDDD")</f>
        <v>Wednesday</v>
      </c>
      <c r="AM341">
        <f>YEAR(Table1[[#This Row],[Date_Customer]])</f>
        <v>2014</v>
      </c>
    </row>
    <row r="342" spans="1:39" x14ac:dyDescent="0.25">
      <c r="A342">
        <v>1577</v>
      </c>
      <c r="B342">
        <v>1946</v>
      </c>
      <c r="C342" t="s">
        <v>27</v>
      </c>
      <c r="D342" t="s">
        <v>32</v>
      </c>
      <c r="E342" s="2">
        <v>78569</v>
      </c>
      <c r="F342">
        <v>0</v>
      </c>
      <c r="G342">
        <v>0</v>
      </c>
      <c r="H342" s="1">
        <v>41689</v>
      </c>
      <c r="I342">
        <v>14</v>
      </c>
      <c r="J342" s="3">
        <v>558</v>
      </c>
      <c r="K342" s="3">
        <v>79</v>
      </c>
      <c r="L342" s="3">
        <v>622</v>
      </c>
      <c r="M342" s="3">
        <v>207</v>
      </c>
      <c r="N342" s="3">
        <v>175</v>
      </c>
      <c r="O342" s="3">
        <v>95</v>
      </c>
      <c r="P342" s="4">
        <v>1</v>
      </c>
      <c r="Q342" s="4">
        <v>4</v>
      </c>
      <c r="R342" s="4">
        <v>6</v>
      </c>
      <c r="S342" s="4">
        <v>4</v>
      </c>
      <c r="T342" s="4">
        <v>1</v>
      </c>
      <c r="U342">
        <v>0</v>
      </c>
      <c r="V342">
        <v>0</v>
      </c>
      <c r="W342">
        <v>1</v>
      </c>
      <c r="X342">
        <v>0</v>
      </c>
      <c r="Y342">
        <v>0</v>
      </c>
      <c r="Z342">
        <v>1</v>
      </c>
      <c r="AA342">
        <v>0</v>
      </c>
      <c r="AB342" t="s">
        <v>29</v>
      </c>
      <c r="AC342">
        <f ca="1">YEAR(TODAY())-Table1[[#This Row],[Year_Birth]]</f>
        <v>78</v>
      </c>
      <c r="AD342" t="str">
        <f ca="1">IF(Table1[[#This Row],[Age ]]&lt;=24, "18-24", IF(Table1[[#This Row],[Age ]]&lt;=34, "25-34", IF(Table1[[#This Row],[Age ]]&lt;=44, "35-44", IF(Table1[[#This Row],[Age ]]&lt;=54, "45-54", "55+"))))</f>
        <v>55+</v>
      </c>
      <c r="AE342" t="str" cm="1">
        <f t="array" ref="AE342">IF(Table1[[#This Row],[ Income ]]&lt;=20000, "0-20000", IF(Table1[[#This Row],[ Income ]]&lt;=40000, "20000-40000", IF(Table1[[#This Row],[ Income ]] &lt;=60000, "40000-60000", IF(Table1[[#This Row],[ Income ]]&lt;=80000, "60000-80000",IF(Table1[[#This Row],[ Income ]] &lt;=100000, "80000-100000", IF(Table1[[#This Row],[ Income ]] &gt;=100000, "&gt;100000",I))))))</f>
        <v>60000-80000</v>
      </c>
      <c r="AF342" t="str">
        <f>IF( Table1[[#This Row],[NumDealsPurchases]]=5, "&lt;5", IF(Table1[[#This Row],[NumDealsPurchases]]&lt;=10, "5-10", IF(Table1[[#This Row],[NumDealsPurchases]]&lt;=15, "10-15")))</f>
        <v>5-10</v>
      </c>
      <c r="AG342" t="str">
        <f>IF( Table1[[#This Row],[NumWebPurchases]]=5, "&lt;5", IF(Table1[[#This Row],[NumWebPurchases]]&lt;=10, "5-10", IF(Table1[[#This Row],[NumWebPurchases]]&lt;=15, "10-15",IF(Table1[[#This Row],[NumWebPurchases]]&lt;=20, "15-20",IF(Table1[[#This Row],[NumWebPurchases]]&lt;=25, "20-25",IF(Table1[[#This Row],[NumWebPurchases]]&lt;=30, "25-30"))))))</f>
        <v>5-10</v>
      </c>
      <c r="AH34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42" t="str">
        <f>IF( Table1[[#This Row],[NumStorePurchases]]=5, "&lt;5", IF(Table1[[#This Row],[NumStorePurchases]]&lt;=10, "5-10", IF(Table1[[#This Row],[NumStorePurchases]]&lt;=15, "10-15")))</f>
        <v>5-10</v>
      </c>
      <c r="AJ342" t="str">
        <f>IF( Table1[[#This Row],[NumWebVisitsMonth]]=5, "&lt;5", IF(Table1[[#This Row],[NumWebVisitsMonth]]&lt;=10, "5-10", IF(Table1[[#This Row],[NumWebVisitsMonth]]&lt;=15, "10-15",IF(Table1[[#This Row],[NumWebVisitsMonth]]&lt;=20, "15-20",IF(Table1[[#This Row],[NumWebVisitsMonth]]&lt;=25, "20-25",IF(Table1[[#This Row],[NumWebVisitsMonth]]&lt;=30, "25-30"))))))</f>
        <v>5-10</v>
      </c>
      <c r="AK342" t="str">
        <f>TEXT(Table1[[#This Row],[Date_Customer]],"mmm")</f>
        <v>Feb</v>
      </c>
      <c r="AL342" t="str">
        <f>TEXT(Table1[[#This Row],[Date_Customer]],"DDDD")</f>
        <v>Wednesday</v>
      </c>
      <c r="AM342">
        <f>YEAR(Table1[[#This Row],[Date_Customer]])</f>
        <v>2014</v>
      </c>
    </row>
    <row r="343" spans="1:39" x14ac:dyDescent="0.25">
      <c r="A343">
        <v>4609</v>
      </c>
      <c r="B343">
        <v>1966</v>
      </c>
      <c r="C343" t="s">
        <v>36</v>
      </c>
      <c r="D343" t="s">
        <v>32</v>
      </c>
      <c r="E343" s="2">
        <v>57705</v>
      </c>
      <c r="F343">
        <v>0</v>
      </c>
      <c r="G343">
        <v>1</v>
      </c>
      <c r="H343" s="1">
        <v>41650</v>
      </c>
      <c r="I343">
        <v>14</v>
      </c>
      <c r="J343" s="3">
        <v>383</v>
      </c>
      <c r="K343" s="3">
        <v>0</v>
      </c>
      <c r="L343" s="3">
        <v>53</v>
      </c>
      <c r="M343" s="3">
        <v>6</v>
      </c>
      <c r="N343" s="3">
        <v>4</v>
      </c>
      <c r="O343" s="3">
        <v>40</v>
      </c>
      <c r="P343" s="4">
        <v>3</v>
      </c>
      <c r="Q343" s="4">
        <v>8</v>
      </c>
      <c r="R343" s="4">
        <v>1</v>
      </c>
      <c r="S343" s="4">
        <v>6</v>
      </c>
      <c r="T343" s="4">
        <v>6</v>
      </c>
      <c r="U343">
        <v>0</v>
      </c>
      <c r="V343">
        <v>0</v>
      </c>
      <c r="W343">
        <v>0</v>
      </c>
      <c r="X343">
        <v>0</v>
      </c>
      <c r="Y343">
        <v>0</v>
      </c>
      <c r="Z343">
        <v>0</v>
      </c>
      <c r="AA343">
        <v>0</v>
      </c>
      <c r="AB343" t="s">
        <v>29</v>
      </c>
      <c r="AC343">
        <f ca="1">YEAR(TODAY())-Table1[[#This Row],[Year_Birth]]</f>
        <v>58</v>
      </c>
      <c r="AD343" t="str">
        <f ca="1">IF(Table1[[#This Row],[Age ]]&lt;=24, "18-24", IF(Table1[[#This Row],[Age ]]&lt;=34, "25-34", IF(Table1[[#This Row],[Age ]]&lt;=44, "35-44", IF(Table1[[#This Row],[Age ]]&lt;=54, "45-54", "55+"))))</f>
        <v>55+</v>
      </c>
      <c r="AE343" t="str" cm="1">
        <f t="array" ref="AE343">IF(Table1[[#This Row],[ Income ]]&lt;=20000, "0-20000", IF(Table1[[#This Row],[ Income ]]&lt;=40000, "20000-40000", IF(Table1[[#This Row],[ Income ]] &lt;=60000, "40000-60000", IF(Table1[[#This Row],[ Income ]]&lt;=80000, "60000-80000",IF(Table1[[#This Row],[ Income ]] &lt;=100000, "80000-100000", IF(Table1[[#This Row],[ Income ]] &gt;=100000, "&gt;100000",I))))))</f>
        <v>40000-60000</v>
      </c>
      <c r="AF343" t="str">
        <f>IF( Table1[[#This Row],[NumDealsPurchases]]=5, "&lt;5", IF(Table1[[#This Row],[NumDealsPurchases]]&lt;=10, "5-10", IF(Table1[[#This Row],[NumDealsPurchases]]&lt;=15, "10-15")))</f>
        <v>5-10</v>
      </c>
      <c r="AG343" t="str">
        <f>IF( Table1[[#This Row],[NumWebPurchases]]=5, "&lt;5", IF(Table1[[#This Row],[NumWebPurchases]]&lt;=10, "5-10", IF(Table1[[#This Row],[NumWebPurchases]]&lt;=15, "10-15",IF(Table1[[#This Row],[NumWebPurchases]]&lt;=20, "15-20",IF(Table1[[#This Row],[NumWebPurchases]]&lt;=25, "20-25",IF(Table1[[#This Row],[NumWebPurchases]]&lt;=30, "25-30"))))))</f>
        <v>5-10</v>
      </c>
      <c r="AH34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43" t="str">
        <f>IF( Table1[[#This Row],[NumStorePurchases]]=5, "&lt;5", IF(Table1[[#This Row],[NumStorePurchases]]&lt;=10, "5-10", IF(Table1[[#This Row],[NumStorePurchases]]&lt;=15, "10-15")))</f>
        <v>5-10</v>
      </c>
      <c r="AJ343" t="str">
        <f>IF( Table1[[#This Row],[NumWebVisitsMonth]]=5, "&lt;5", IF(Table1[[#This Row],[NumWebVisitsMonth]]&lt;=10, "5-10", IF(Table1[[#This Row],[NumWebVisitsMonth]]&lt;=15, "10-15",IF(Table1[[#This Row],[NumWebVisitsMonth]]&lt;=20, "15-20",IF(Table1[[#This Row],[NumWebVisitsMonth]]&lt;=25, "20-25",IF(Table1[[#This Row],[NumWebVisitsMonth]]&lt;=30, "25-30"))))))</f>
        <v>5-10</v>
      </c>
      <c r="AK343" t="str">
        <f>TEXT(Table1[[#This Row],[Date_Customer]],"mmm")</f>
        <v>Jan</v>
      </c>
      <c r="AL343" t="str">
        <f>TEXT(Table1[[#This Row],[Date_Customer]],"DDDD")</f>
        <v>Saturday</v>
      </c>
      <c r="AM343">
        <f>YEAR(Table1[[#This Row],[Date_Customer]])</f>
        <v>2014</v>
      </c>
    </row>
    <row r="344" spans="1:39" x14ac:dyDescent="0.25">
      <c r="A344">
        <v>7143</v>
      </c>
      <c r="B344">
        <v>1955</v>
      </c>
      <c r="C344" t="s">
        <v>37</v>
      </c>
      <c r="D344" t="s">
        <v>34</v>
      </c>
      <c r="E344" s="2">
        <v>74805</v>
      </c>
      <c r="F344">
        <v>0</v>
      </c>
      <c r="G344">
        <v>1</v>
      </c>
      <c r="H344" s="1">
        <v>41584</v>
      </c>
      <c r="I344">
        <v>14</v>
      </c>
      <c r="J344" s="3">
        <v>209</v>
      </c>
      <c r="K344" s="3">
        <v>162</v>
      </c>
      <c r="L344" s="3">
        <v>209</v>
      </c>
      <c r="M344" s="3">
        <v>41</v>
      </c>
      <c r="N344" s="3">
        <v>162</v>
      </c>
      <c r="O344" s="3">
        <v>37</v>
      </c>
      <c r="P344" s="4">
        <v>5</v>
      </c>
      <c r="Q344" s="4">
        <v>4</v>
      </c>
      <c r="R344" s="4">
        <v>7</v>
      </c>
      <c r="S344" s="4">
        <v>10</v>
      </c>
      <c r="T344" s="4">
        <v>2</v>
      </c>
      <c r="U344">
        <v>0</v>
      </c>
      <c r="V344">
        <v>0</v>
      </c>
      <c r="W344">
        <v>0</v>
      </c>
      <c r="X344">
        <v>0</v>
      </c>
      <c r="Y344">
        <v>0</v>
      </c>
      <c r="Z344">
        <v>0</v>
      </c>
      <c r="AA344">
        <v>0</v>
      </c>
      <c r="AB344" t="s">
        <v>29</v>
      </c>
      <c r="AC344">
        <f ca="1">YEAR(TODAY())-Table1[[#This Row],[Year_Birth]]</f>
        <v>69</v>
      </c>
      <c r="AD344" t="str">
        <f ca="1">IF(Table1[[#This Row],[Age ]]&lt;=24, "18-24", IF(Table1[[#This Row],[Age ]]&lt;=34, "25-34", IF(Table1[[#This Row],[Age ]]&lt;=44, "35-44", IF(Table1[[#This Row],[Age ]]&lt;=54, "45-54", "55+"))))</f>
        <v>55+</v>
      </c>
      <c r="AE344" t="str" cm="1">
        <f t="array" ref="AE344">IF(Table1[[#This Row],[ Income ]]&lt;=20000, "0-20000", IF(Table1[[#This Row],[ Income ]]&lt;=40000, "20000-40000", IF(Table1[[#This Row],[ Income ]] &lt;=60000, "40000-60000", IF(Table1[[#This Row],[ Income ]]&lt;=80000, "60000-80000",IF(Table1[[#This Row],[ Income ]] &lt;=100000, "80000-100000", IF(Table1[[#This Row],[ Income ]] &gt;=100000, "&gt;100000",I))))))</f>
        <v>60000-80000</v>
      </c>
      <c r="AF344" t="str">
        <f>IF( Table1[[#This Row],[NumDealsPurchases]]=5, "&lt;5", IF(Table1[[#This Row],[NumDealsPurchases]]&lt;=10, "5-10", IF(Table1[[#This Row],[NumDealsPurchases]]&lt;=15, "10-15")))</f>
        <v>&lt;5</v>
      </c>
      <c r="AG344" t="str">
        <f>IF( Table1[[#This Row],[NumWebPurchases]]=5, "&lt;5", IF(Table1[[#This Row],[NumWebPurchases]]&lt;=10, "5-10", IF(Table1[[#This Row],[NumWebPurchases]]&lt;=15, "10-15",IF(Table1[[#This Row],[NumWebPurchases]]&lt;=20, "15-20",IF(Table1[[#This Row],[NumWebPurchases]]&lt;=25, "20-25",IF(Table1[[#This Row],[NumWebPurchases]]&lt;=30, "25-30"))))))</f>
        <v>5-10</v>
      </c>
      <c r="AH34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44" t="str">
        <f>IF( Table1[[#This Row],[NumStorePurchases]]=5, "&lt;5", IF(Table1[[#This Row],[NumStorePurchases]]&lt;=10, "5-10", IF(Table1[[#This Row],[NumStorePurchases]]&lt;=15, "10-15")))</f>
        <v>5-10</v>
      </c>
      <c r="AJ344" t="str">
        <f>IF( Table1[[#This Row],[NumWebVisitsMonth]]=5, "&lt;5", IF(Table1[[#This Row],[NumWebVisitsMonth]]&lt;=10, "5-10", IF(Table1[[#This Row],[NumWebVisitsMonth]]&lt;=15, "10-15",IF(Table1[[#This Row],[NumWebVisitsMonth]]&lt;=20, "15-20",IF(Table1[[#This Row],[NumWebVisitsMonth]]&lt;=25, "20-25",IF(Table1[[#This Row],[NumWebVisitsMonth]]&lt;=30, "25-30"))))))</f>
        <v>5-10</v>
      </c>
      <c r="AK344" t="str">
        <f>TEXT(Table1[[#This Row],[Date_Customer]],"mmm")</f>
        <v>Nov</v>
      </c>
      <c r="AL344" t="str">
        <f>TEXT(Table1[[#This Row],[Date_Customer]],"DDDD")</f>
        <v>Wednesday</v>
      </c>
      <c r="AM344">
        <f>YEAR(Table1[[#This Row],[Date_Customer]])</f>
        <v>2013</v>
      </c>
    </row>
    <row r="345" spans="1:39" x14ac:dyDescent="0.25">
      <c r="A345">
        <v>1729</v>
      </c>
      <c r="B345">
        <v>1961</v>
      </c>
      <c r="C345" t="s">
        <v>36</v>
      </c>
      <c r="D345" t="s">
        <v>34</v>
      </c>
      <c r="E345" s="2">
        <v>66426</v>
      </c>
      <c r="F345">
        <v>0</v>
      </c>
      <c r="G345">
        <v>1</v>
      </c>
      <c r="H345" s="1">
        <v>41549</v>
      </c>
      <c r="I345">
        <v>14</v>
      </c>
      <c r="J345" s="3">
        <v>1043</v>
      </c>
      <c r="K345" s="3">
        <v>24</v>
      </c>
      <c r="L345" s="3">
        <v>97</v>
      </c>
      <c r="M345" s="3">
        <v>32</v>
      </c>
      <c r="N345" s="3">
        <v>24</v>
      </c>
      <c r="O345" s="3">
        <v>157</v>
      </c>
      <c r="P345" s="4">
        <v>2</v>
      </c>
      <c r="Q345" s="4">
        <v>3</v>
      </c>
      <c r="R345" s="4">
        <v>5</v>
      </c>
      <c r="S345" s="4">
        <v>10</v>
      </c>
      <c r="T345" s="4">
        <v>6</v>
      </c>
      <c r="U345">
        <v>0</v>
      </c>
      <c r="V345">
        <v>0</v>
      </c>
      <c r="W345">
        <v>0</v>
      </c>
      <c r="X345">
        <v>0</v>
      </c>
      <c r="Y345">
        <v>0</v>
      </c>
      <c r="Z345">
        <v>0</v>
      </c>
      <c r="AA345">
        <v>0</v>
      </c>
      <c r="AB345" t="s">
        <v>29</v>
      </c>
      <c r="AC345">
        <f ca="1">YEAR(TODAY())-Table1[[#This Row],[Year_Birth]]</f>
        <v>63</v>
      </c>
      <c r="AD345" t="str">
        <f ca="1">IF(Table1[[#This Row],[Age ]]&lt;=24, "18-24", IF(Table1[[#This Row],[Age ]]&lt;=34, "25-34", IF(Table1[[#This Row],[Age ]]&lt;=44, "35-44", IF(Table1[[#This Row],[Age ]]&lt;=54, "45-54", "55+"))))</f>
        <v>55+</v>
      </c>
      <c r="AE345" t="str" cm="1">
        <f t="array" ref="AE345">IF(Table1[[#This Row],[ Income ]]&lt;=20000, "0-20000", IF(Table1[[#This Row],[ Income ]]&lt;=40000, "20000-40000", IF(Table1[[#This Row],[ Income ]] &lt;=60000, "40000-60000", IF(Table1[[#This Row],[ Income ]]&lt;=80000, "60000-80000",IF(Table1[[#This Row],[ Income ]] &lt;=100000, "80000-100000", IF(Table1[[#This Row],[ Income ]] &gt;=100000, "&gt;100000",I))))))</f>
        <v>60000-80000</v>
      </c>
      <c r="AF345" t="str">
        <f>IF( Table1[[#This Row],[NumDealsPurchases]]=5, "&lt;5", IF(Table1[[#This Row],[NumDealsPurchases]]&lt;=10, "5-10", IF(Table1[[#This Row],[NumDealsPurchases]]&lt;=15, "10-15")))</f>
        <v>5-10</v>
      </c>
      <c r="AG345" t="str">
        <f>IF( Table1[[#This Row],[NumWebPurchases]]=5, "&lt;5", IF(Table1[[#This Row],[NumWebPurchases]]&lt;=10, "5-10", IF(Table1[[#This Row],[NumWebPurchases]]&lt;=15, "10-15",IF(Table1[[#This Row],[NumWebPurchases]]&lt;=20, "15-20",IF(Table1[[#This Row],[NumWebPurchases]]&lt;=25, "20-25",IF(Table1[[#This Row],[NumWebPurchases]]&lt;=30, "25-30"))))))</f>
        <v>5-10</v>
      </c>
      <c r="AH345"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345" t="str">
        <f>IF( Table1[[#This Row],[NumStorePurchases]]=5, "&lt;5", IF(Table1[[#This Row],[NumStorePurchases]]&lt;=10, "5-10", IF(Table1[[#This Row],[NumStorePurchases]]&lt;=15, "10-15")))</f>
        <v>5-10</v>
      </c>
      <c r="AJ345" t="str">
        <f>IF( Table1[[#This Row],[NumWebVisitsMonth]]=5, "&lt;5", IF(Table1[[#This Row],[NumWebVisitsMonth]]&lt;=10, "5-10", IF(Table1[[#This Row],[NumWebVisitsMonth]]&lt;=15, "10-15",IF(Table1[[#This Row],[NumWebVisitsMonth]]&lt;=20, "15-20",IF(Table1[[#This Row],[NumWebVisitsMonth]]&lt;=25, "20-25",IF(Table1[[#This Row],[NumWebVisitsMonth]]&lt;=30, "25-30"))))))</f>
        <v>5-10</v>
      </c>
      <c r="AK345" t="str">
        <f>TEXT(Table1[[#This Row],[Date_Customer]],"mmm")</f>
        <v>Oct</v>
      </c>
      <c r="AL345" t="str">
        <f>TEXT(Table1[[#This Row],[Date_Customer]],"DDDD")</f>
        <v>Wednesday</v>
      </c>
      <c r="AM345">
        <f>YEAR(Table1[[#This Row],[Date_Customer]])</f>
        <v>2013</v>
      </c>
    </row>
    <row r="346" spans="1:39" x14ac:dyDescent="0.25">
      <c r="A346">
        <v>10664</v>
      </c>
      <c r="B346">
        <v>1949</v>
      </c>
      <c r="C346" t="s">
        <v>40</v>
      </c>
      <c r="D346" t="s">
        <v>41</v>
      </c>
      <c r="E346" s="2">
        <v>51529</v>
      </c>
      <c r="F346">
        <v>0</v>
      </c>
      <c r="G346">
        <v>1</v>
      </c>
      <c r="H346" s="1">
        <v>41524</v>
      </c>
      <c r="I346">
        <v>14</v>
      </c>
      <c r="J346" s="3">
        <v>400</v>
      </c>
      <c r="K346" s="3">
        <v>4</v>
      </c>
      <c r="L346" s="3">
        <v>35</v>
      </c>
      <c r="M346" s="3">
        <v>6</v>
      </c>
      <c r="N346" s="3">
        <v>0</v>
      </c>
      <c r="O346" s="3">
        <v>22</v>
      </c>
      <c r="P346" s="4">
        <v>2</v>
      </c>
      <c r="Q346" s="4">
        <v>9</v>
      </c>
      <c r="R346" s="4">
        <v>1</v>
      </c>
      <c r="S346" s="4">
        <v>5</v>
      </c>
      <c r="T346" s="4">
        <v>8</v>
      </c>
      <c r="U346">
        <v>0</v>
      </c>
      <c r="V346">
        <v>0</v>
      </c>
      <c r="W346">
        <v>0</v>
      </c>
      <c r="X346">
        <v>0</v>
      </c>
      <c r="Y346">
        <v>0</v>
      </c>
      <c r="Z346">
        <v>0</v>
      </c>
      <c r="AA346">
        <v>0</v>
      </c>
      <c r="AB346" t="s">
        <v>29</v>
      </c>
      <c r="AC346">
        <f ca="1">YEAR(TODAY())-Table1[[#This Row],[Year_Birth]]</f>
        <v>75</v>
      </c>
      <c r="AD346" t="str">
        <f ca="1">IF(Table1[[#This Row],[Age ]]&lt;=24, "18-24", IF(Table1[[#This Row],[Age ]]&lt;=34, "25-34", IF(Table1[[#This Row],[Age ]]&lt;=44, "35-44", IF(Table1[[#This Row],[Age ]]&lt;=54, "45-54", "55+"))))</f>
        <v>55+</v>
      </c>
      <c r="AE346" t="str" cm="1">
        <f t="array" ref="AE346">IF(Table1[[#This Row],[ Income ]]&lt;=20000, "0-20000", IF(Table1[[#This Row],[ Income ]]&lt;=40000, "20000-40000", IF(Table1[[#This Row],[ Income ]] &lt;=60000, "40000-60000", IF(Table1[[#This Row],[ Income ]]&lt;=80000, "60000-80000",IF(Table1[[#This Row],[ Income ]] &lt;=100000, "80000-100000", IF(Table1[[#This Row],[ Income ]] &gt;=100000, "&gt;100000",I))))))</f>
        <v>40000-60000</v>
      </c>
      <c r="AF346" t="str">
        <f>IF( Table1[[#This Row],[NumDealsPurchases]]=5, "&lt;5", IF(Table1[[#This Row],[NumDealsPurchases]]&lt;=10, "5-10", IF(Table1[[#This Row],[NumDealsPurchases]]&lt;=15, "10-15")))</f>
        <v>5-10</v>
      </c>
      <c r="AG346" t="str">
        <f>IF( Table1[[#This Row],[NumWebPurchases]]=5, "&lt;5", IF(Table1[[#This Row],[NumWebPurchases]]&lt;=10, "5-10", IF(Table1[[#This Row],[NumWebPurchases]]&lt;=15, "10-15",IF(Table1[[#This Row],[NumWebPurchases]]&lt;=20, "15-20",IF(Table1[[#This Row],[NumWebPurchases]]&lt;=25, "20-25",IF(Table1[[#This Row],[NumWebPurchases]]&lt;=30, "25-30"))))))</f>
        <v>5-10</v>
      </c>
      <c r="AH34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46" t="str">
        <f>IF( Table1[[#This Row],[NumStorePurchases]]=5, "&lt;5", IF(Table1[[#This Row],[NumStorePurchases]]&lt;=10, "5-10", IF(Table1[[#This Row],[NumStorePurchases]]&lt;=15, "10-15")))</f>
        <v>&lt;5</v>
      </c>
      <c r="AJ346" t="str">
        <f>IF( Table1[[#This Row],[NumWebVisitsMonth]]=5, "&lt;5", IF(Table1[[#This Row],[NumWebVisitsMonth]]&lt;=10, "5-10", IF(Table1[[#This Row],[NumWebVisitsMonth]]&lt;=15, "10-15",IF(Table1[[#This Row],[NumWebVisitsMonth]]&lt;=20, "15-20",IF(Table1[[#This Row],[NumWebVisitsMonth]]&lt;=25, "20-25",IF(Table1[[#This Row],[NumWebVisitsMonth]]&lt;=30, "25-30"))))))</f>
        <v>5-10</v>
      </c>
      <c r="AK346" t="str">
        <f>TEXT(Table1[[#This Row],[Date_Customer]],"mmm")</f>
        <v>Sep</v>
      </c>
      <c r="AL346" t="str">
        <f>TEXT(Table1[[#This Row],[Date_Customer]],"DDDD")</f>
        <v>Saturday</v>
      </c>
      <c r="AM346">
        <f>YEAR(Table1[[#This Row],[Date_Customer]])</f>
        <v>2013</v>
      </c>
    </row>
    <row r="347" spans="1:39" x14ac:dyDescent="0.25">
      <c r="A347">
        <v>5029</v>
      </c>
      <c r="B347">
        <v>1946</v>
      </c>
      <c r="C347" t="s">
        <v>27</v>
      </c>
      <c r="D347" t="s">
        <v>32</v>
      </c>
      <c r="E347" s="2">
        <v>18100</v>
      </c>
      <c r="F347">
        <v>0</v>
      </c>
      <c r="G347">
        <v>0</v>
      </c>
      <c r="H347" s="1">
        <v>41492</v>
      </c>
      <c r="I347">
        <v>14</v>
      </c>
      <c r="J347" s="3">
        <v>3</v>
      </c>
      <c r="K347" s="3">
        <v>1</v>
      </c>
      <c r="L347" s="3">
        <v>2</v>
      </c>
      <c r="M347" s="3">
        <v>4</v>
      </c>
      <c r="N347" s="3">
        <v>3</v>
      </c>
      <c r="O347" s="3">
        <v>1</v>
      </c>
      <c r="P347" s="4">
        <v>1</v>
      </c>
      <c r="Q347" s="4">
        <v>0</v>
      </c>
      <c r="R347" s="4">
        <v>0</v>
      </c>
      <c r="S347" s="4">
        <v>3</v>
      </c>
      <c r="T347" s="4">
        <v>5</v>
      </c>
      <c r="U347">
        <v>0</v>
      </c>
      <c r="V347">
        <v>0</v>
      </c>
      <c r="W347">
        <v>0</v>
      </c>
      <c r="X347">
        <v>0</v>
      </c>
      <c r="Y347">
        <v>0</v>
      </c>
      <c r="Z347">
        <v>0</v>
      </c>
      <c r="AA347">
        <v>0</v>
      </c>
      <c r="AB347" t="s">
        <v>29</v>
      </c>
      <c r="AC347">
        <f ca="1">YEAR(TODAY())-Table1[[#This Row],[Year_Birth]]</f>
        <v>78</v>
      </c>
      <c r="AD347" t="str">
        <f ca="1">IF(Table1[[#This Row],[Age ]]&lt;=24, "18-24", IF(Table1[[#This Row],[Age ]]&lt;=34, "25-34", IF(Table1[[#This Row],[Age ]]&lt;=44, "35-44", IF(Table1[[#This Row],[Age ]]&lt;=54, "45-54", "55+"))))</f>
        <v>55+</v>
      </c>
      <c r="AE347" t="str" cm="1">
        <f t="array" ref="AE347">IF(Table1[[#This Row],[ Income ]]&lt;=20000, "0-20000", IF(Table1[[#This Row],[ Income ]]&lt;=40000, "20000-40000", IF(Table1[[#This Row],[ Income ]] &lt;=60000, "40000-60000", IF(Table1[[#This Row],[ Income ]]&lt;=80000, "60000-80000",IF(Table1[[#This Row],[ Income ]] &lt;=100000, "80000-100000", IF(Table1[[#This Row],[ Income ]] &gt;=100000, "&gt;100000",I))))))</f>
        <v>0-20000</v>
      </c>
      <c r="AF347" t="str">
        <f>IF( Table1[[#This Row],[NumDealsPurchases]]=5, "&lt;5", IF(Table1[[#This Row],[NumDealsPurchases]]&lt;=10, "5-10", IF(Table1[[#This Row],[NumDealsPurchases]]&lt;=15, "10-15")))</f>
        <v>5-10</v>
      </c>
      <c r="AG347" t="str">
        <f>IF( Table1[[#This Row],[NumWebPurchases]]=5, "&lt;5", IF(Table1[[#This Row],[NumWebPurchases]]&lt;=10, "5-10", IF(Table1[[#This Row],[NumWebPurchases]]&lt;=15, "10-15",IF(Table1[[#This Row],[NumWebPurchases]]&lt;=20, "15-20",IF(Table1[[#This Row],[NumWebPurchases]]&lt;=25, "20-25",IF(Table1[[#This Row],[NumWebPurchases]]&lt;=30, "25-30"))))))</f>
        <v>5-10</v>
      </c>
      <c r="AH34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47" t="str">
        <f>IF( Table1[[#This Row],[NumStorePurchases]]=5, "&lt;5", IF(Table1[[#This Row],[NumStorePurchases]]&lt;=10, "5-10", IF(Table1[[#This Row],[NumStorePurchases]]&lt;=15, "10-15")))</f>
        <v>5-10</v>
      </c>
      <c r="AJ347" t="str">
        <f>IF( Table1[[#This Row],[NumWebVisitsMonth]]=5, "&lt;5", IF(Table1[[#This Row],[NumWebVisitsMonth]]&lt;=10, "5-10", IF(Table1[[#This Row],[NumWebVisitsMonth]]&lt;=15, "10-15",IF(Table1[[#This Row],[NumWebVisitsMonth]]&lt;=20, "15-20",IF(Table1[[#This Row],[NumWebVisitsMonth]]&lt;=25, "20-25",IF(Table1[[#This Row],[NumWebVisitsMonth]]&lt;=30, "25-30"))))))</f>
        <v>&lt;5</v>
      </c>
      <c r="AK347" t="str">
        <f>TEXT(Table1[[#This Row],[Date_Customer]],"mmm")</f>
        <v>Aug</v>
      </c>
      <c r="AL347" t="str">
        <f>TEXT(Table1[[#This Row],[Date_Customer]],"DDDD")</f>
        <v>Tuesday</v>
      </c>
      <c r="AM347">
        <f>YEAR(Table1[[#This Row],[Date_Customer]])</f>
        <v>2013</v>
      </c>
    </row>
    <row r="348" spans="1:39" x14ac:dyDescent="0.25">
      <c r="A348">
        <v>10507</v>
      </c>
      <c r="B348">
        <v>1977</v>
      </c>
      <c r="C348" t="s">
        <v>37</v>
      </c>
      <c r="D348" t="s">
        <v>28</v>
      </c>
      <c r="E348" s="2">
        <v>59601</v>
      </c>
      <c r="F348">
        <v>0</v>
      </c>
      <c r="G348">
        <v>1</v>
      </c>
      <c r="H348" s="1">
        <v>41480</v>
      </c>
      <c r="I348">
        <v>14</v>
      </c>
      <c r="J348" s="3">
        <v>691</v>
      </c>
      <c r="K348" s="3">
        <v>7</v>
      </c>
      <c r="L348" s="3">
        <v>69</v>
      </c>
      <c r="M348" s="3">
        <v>0</v>
      </c>
      <c r="N348" s="3">
        <v>7</v>
      </c>
      <c r="O348" s="3">
        <v>23</v>
      </c>
      <c r="P348" s="4">
        <v>4</v>
      </c>
      <c r="Q348" s="4">
        <v>2</v>
      </c>
      <c r="R348" s="4">
        <v>2</v>
      </c>
      <c r="S348" s="4">
        <v>7</v>
      </c>
      <c r="T348" s="4">
        <v>8</v>
      </c>
      <c r="U348">
        <v>0</v>
      </c>
      <c r="V348">
        <v>1</v>
      </c>
      <c r="W348">
        <v>0</v>
      </c>
      <c r="X348">
        <v>0</v>
      </c>
      <c r="Y348">
        <v>0</v>
      </c>
      <c r="Z348">
        <v>0</v>
      </c>
      <c r="AA348">
        <v>0</v>
      </c>
      <c r="AB348" t="s">
        <v>33</v>
      </c>
      <c r="AC348">
        <f ca="1">YEAR(TODAY())-Table1[[#This Row],[Year_Birth]]</f>
        <v>47</v>
      </c>
      <c r="AD348" t="str">
        <f ca="1">IF(Table1[[#This Row],[Age ]]&lt;=24, "18-24", IF(Table1[[#This Row],[Age ]]&lt;=34, "25-34", IF(Table1[[#This Row],[Age ]]&lt;=44, "35-44", IF(Table1[[#This Row],[Age ]]&lt;=54, "45-54", "55+"))))</f>
        <v>45-54</v>
      </c>
      <c r="AE348" t="str" cm="1">
        <f t="array" ref="AE348">IF(Table1[[#This Row],[ Income ]]&lt;=20000, "0-20000", IF(Table1[[#This Row],[ Income ]]&lt;=40000, "20000-40000", IF(Table1[[#This Row],[ Income ]] &lt;=60000, "40000-60000", IF(Table1[[#This Row],[ Income ]]&lt;=80000, "60000-80000",IF(Table1[[#This Row],[ Income ]] &lt;=100000, "80000-100000", IF(Table1[[#This Row],[ Income ]] &gt;=100000, "&gt;100000",I))))))</f>
        <v>40000-60000</v>
      </c>
      <c r="AF348" t="str">
        <f>IF( Table1[[#This Row],[NumDealsPurchases]]=5, "&lt;5", IF(Table1[[#This Row],[NumDealsPurchases]]&lt;=10, "5-10", IF(Table1[[#This Row],[NumDealsPurchases]]&lt;=15, "10-15")))</f>
        <v>5-10</v>
      </c>
      <c r="AG348" t="str">
        <f>IF( Table1[[#This Row],[NumWebPurchases]]=5, "&lt;5", IF(Table1[[#This Row],[NumWebPurchases]]&lt;=10, "5-10", IF(Table1[[#This Row],[NumWebPurchases]]&lt;=15, "10-15",IF(Table1[[#This Row],[NumWebPurchases]]&lt;=20, "15-20",IF(Table1[[#This Row],[NumWebPurchases]]&lt;=25, "20-25",IF(Table1[[#This Row],[NumWebPurchases]]&lt;=30, "25-30"))))))</f>
        <v>5-10</v>
      </c>
      <c r="AH34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48" t="str">
        <f>IF( Table1[[#This Row],[NumStorePurchases]]=5, "&lt;5", IF(Table1[[#This Row],[NumStorePurchases]]&lt;=10, "5-10", IF(Table1[[#This Row],[NumStorePurchases]]&lt;=15, "10-15")))</f>
        <v>5-10</v>
      </c>
      <c r="AJ348" t="str">
        <f>IF( Table1[[#This Row],[NumWebVisitsMonth]]=5, "&lt;5", IF(Table1[[#This Row],[NumWebVisitsMonth]]&lt;=10, "5-10", IF(Table1[[#This Row],[NumWebVisitsMonth]]&lt;=15, "10-15",IF(Table1[[#This Row],[NumWebVisitsMonth]]&lt;=20, "15-20",IF(Table1[[#This Row],[NumWebVisitsMonth]]&lt;=25, "20-25",IF(Table1[[#This Row],[NumWebVisitsMonth]]&lt;=30, "25-30"))))))</f>
        <v>5-10</v>
      </c>
      <c r="AK348" t="str">
        <f>TEXT(Table1[[#This Row],[Date_Customer]],"mmm")</f>
        <v>Jul</v>
      </c>
      <c r="AL348" t="str">
        <f>TEXT(Table1[[#This Row],[Date_Customer]],"DDDD")</f>
        <v>Thursday</v>
      </c>
      <c r="AM348">
        <f>YEAR(Table1[[#This Row],[Date_Customer]])</f>
        <v>2013</v>
      </c>
    </row>
    <row r="349" spans="1:39" x14ac:dyDescent="0.25">
      <c r="A349">
        <v>3865</v>
      </c>
      <c r="B349">
        <v>1977</v>
      </c>
      <c r="C349" t="s">
        <v>37</v>
      </c>
      <c r="D349" t="s">
        <v>34</v>
      </c>
      <c r="E349" s="2">
        <v>20981</v>
      </c>
      <c r="F349">
        <v>0</v>
      </c>
      <c r="G349">
        <v>0</v>
      </c>
      <c r="H349" s="1">
        <v>41394</v>
      </c>
      <c r="I349">
        <v>14</v>
      </c>
      <c r="J349" s="3">
        <v>2</v>
      </c>
      <c r="K349" s="3">
        <v>12</v>
      </c>
      <c r="L349" s="3">
        <v>10</v>
      </c>
      <c r="M349" s="3">
        <v>6</v>
      </c>
      <c r="N349" s="3">
        <v>13</v>
      </c>
      <c r="O349" s="3">
        <v>30</v>
      </c>
      <c r="P349" s="4">
        <v>1</v>
      </c>
      <c r="Q349" s="4">
        <v>3</v>
      </c>
      <c r="R349" s="4">
        <v>1</v>
      </c>
      <c r="S349" s="4">
        <v>2</v>
      </c>
      <c r="T349" s="4">
        <v>8</v>
      </c>
      <c r="U349">
        <v>0</v>
      </c>
      <c r="V349">
        <v>0</v>
      </c>
      <c r="W349">
        <v>0</v>
      </c>
      <c r="X349">
        <v>0</v>
      </c>
      <c r="Y349">
        <v>0</v>
      </c>
      <c r="Z349">
        <v>1</v>
      </c>
      <c r="AA349">
        <v>0</v>
      </c>
      <c r="AB349" t="s">
        <v>31</v>
      </c>
      <c r="AC349">
        <f ca="1">YEAR(TODAY())-Table1[[#This Row],[Year_Birth]]</f>
        <v>47</v>
      </c>
      <c r="AD349" t="str">
        <f ca="1">IF(Table1[[#This Row],[Age ]]&lt;=24, "18-24", IF(Table1[[#This Row],[Age ]]&lt;=34, "25-34", IF(Table1[[#This Row],[Age ]]&lt;=44, "35-44", IF(Table1[[#This Row],[Age ]]&lt;=54, "45-54", "55+"))))</f>
        <v>45-54</v>
      </c>
      <c r="AE349" t="str" cm="1">
        <f t="array" ref="AE349">IF(Table1[[#This Row],[ Income ]]&lt;=20000, "0-20000", IF(Table1[[#This Row],[ Income ]]&lt;=40000, "20000-40000", IF(Table1[[#This Row],[ Income ]] &lt;=60000, "40000-60000", IF(Table1[[#This Row],[ Income ]]&lt;=80000, "60000-80000",IF(Table1[[#This Row],[ Income ]] &lt;=100000, "80000-100000", IF(Table1[[#This Row],[ Income ]] &gt;=100000, "&gt;100000",I))))))</f>
        <v>20000-40000</v>
      </c>
      <c r="AF349" t="str">
        <f>IF( Table1[[#This Row],[NumDealsPurchases]]=5, "&lt;5", IF(Table1[[#This Row],[NumDealsPurchases]]&lt;=10, "5-10", IF(Table1[[#This Row],[NumDealsPurchases]]&lt;=15, "10-15")))</f>
        <v>5-10</v>
      </c>
      <c r="AG349" t="str">
        <f>IF( Table1[[#This Row],[NumWebPurchases]]=5, "&lt;5", IF(Table1[[#This Row],[NumWebPurchases]]&lt;=10, "5-10", IF(Table1[[#This Row],[NumWebPurchases]]&lt;=15, "10-15",IF(Table1[[#This Row],[NumWebPurchases]]&lt;=20, "15-20",IF(Table1[[#This Row],[NumWebPurchases]]&lt;=25, "20-25",IF(Table1[[#This Row],[NumWebPurchases]]&lt;=30, "25-30"))))))</f>
        <v>5-10</v>
      </c>
      <c r="AH34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49" t="str">
        <f>IF( Table1[[#This Row],[NumStorePurchases]]=5, "&lt;5", IF(Table1[[#This Row],[NumStorePurchases]]&lt;=10, "5-10", IF(Table1[[#This Row],[NumStorePurchases]]&lt;=15, "10-15")))</f>
        <v>5-10</v>
      </c>
      <c r="AJ349" t="str">
        <f>IF( Table1[[#This Row],[NumWebVisitsMonth]]=5, "&lt;5", IF(Table1[[#This Row],[NumWebVisitsMonth]]&lt;=10, "5-10", IF(Table1[[#This Row],[NumWebVisitsMonth]]&lt;=15, "10-15",IF(Table1[[#This Row],[NumWebVisitsMonth]]&lt;=20, "15-20",IF(Table1[[#This Row],[NumWebVisitsMonth]]&lt;=25, "20-25",IF(Table1[[#This Row],[NumWebVisitsMonth]]&lt;=30, "25-30"))))))</f>
        <v>5-10</v>
      </c>
      <c r="AK349" t="str">
        <f>TEXT(Table1[[#This Row],[Date_Customer]],"mmm")</f>
        <v>Apr</v>
      </c>
      <c r="AL349" t="str">
        <f>TEXT(Table1[[#This Row],[Date_Customer]],"DDDD")</f>
        <v>Tuesday</v>
      </c>
      <c r="AM349">
        <f>YEAR(Table1[[#This Row],[Date_Customer]])</f>
        <v>2013</v>
      </c>
    </row>
    <row r="350" spans="1:39" x14ac:dyDescent="0.25">
      <c r="A350">
        <v>6982</v>
      </c>
      <c r="B350">
        <v>1976</v>
      </c>
      <c r="C350" t="s">
        <v>27</v>
      </c>
      <c r="D350" t="s">
        <v>32</v>
      </c>
      <c r="E350" s="2">
        <v>74068</v>
      </c>
      <c r="F350">
        <v>0</v>
      </c>
      <c r="G350">
        <v>0</v>
      </c>
      <c r="H350" s="1">
        <v>41352</v>
      </c>
      <c r="I350">
        <v>14</v>
      </c>
      <c r="J350" s="3">
        <v>783</v>
      </c>
      <c r="K350" s="3">
        <v>30</v>
      </c>
      <c r="L350" s="3">
        <v>537</v>
      </c>
      <c r="M350" s="3">
        <v>140</v>
      </c>
      <c r="N350" s="3">
        <v>76</v>
      </c>
      <c r="O350" s="3">
        <v>15</v>
      </c>
      <c r="P350" s="4">
        <v>1</v>
      </c>
      <c r="Q350" s="4">
        <v>4</v>
      </c>
      <c r="R350" s="4">
        <v>10</v>
      </c>
      <c r="S350" s="4">
        <v>9</v>
      </c>
      <c r="T350" s="4">
        <v>2</v>
      </c>
      <c r="U350">
        <v>0</v>
      </c>
      <c r="V350">
        <v>0</v>
      </c>
      <c r="W350">
        <v>0</v>
      </c>
      <c r="X350">
        <v>0</v>
      </c>
      <c r="Y350">
        <v>0</v>
      </c>
      <c r="Z350">
        <v>0</v>
      </c>
      <c r="AA350">
        <v>0</v>
      </c>
      <c r="AB350" t="s">
        <v>39</v>
      </c>
      <c r="AC350">
        <f ca="1">YEAR(TODAY())-Table1[[#This Row],[Year_Birth]]</f>
        <v>48</v>
      </c>
      <c r="AD350" t="str">
        <f ca="1">IF(Table1[[#This Row],[Age ]]&lt;=24, "18-24", IF(Table1[[#This Row],[Age ]]&lt;=34, "25-34", IF(Table1[[#This Row],[Age ]]&lt;=44, "35-44", IF(Table1[[#This Row],[Age ]]&lt;=54, "45-54", "55+"))))</f>
        <v>45-54</v>
      </c>
      <c r="AE350" t="str" cm="1">
        <f t="array" ref="AE350">IF(Table1[[#This Row],[ Income ]]&lt;=20000, "0-20000", IF(Table1[[#This Row],[ Income ]]&lt;=40000, "20000-40000", IF(Table1[[#This Row],[ Income ]] &lt;=60000, "40000-60000", IF(Table1[[#This Row],[ Income ]]&lt;=80000, "60000-80000",IF(Table1[[#This Row],[ Income ]] &lt;=100000, "80000-100000", IF(Table1[[#This Row],[ Income ]] &gt;=100000, "&gt;100000",I))))))</f>
        <v>60000-80000</v>
      </c>
      <c r="AF350" t="str">
        <f>IF( Table1[[#This Row],[NumDealsPurchases]]=5, "&lt;5", IF(Table1[[#This Row],[NumDealsPurchases]]&lt;=10, "5-10", IF(Table1[[#This Row],[NumDealsPurchases]]&lt;=15, "10-15")))</f>
        <v>5-10</v>
      </c>
      <c r="AG350" t="str">
        <f>IF( Table1[[#This Row],[NumWebPurchases]]=5, "&lt;5", IF(Table1[[#This Row],[NumWebPurchases]]&lt;=10, "5-10", IF(Table1[[#This Row],[NumWebPurchases]]&lt;=15, "10-15",IF(Table1[[#This Row],[NumWebPurchases]]&lt;=20, "15-20",IF(Table1[[#This Row],[NumWebPurchases]]&lt;=25, "20-25",IF(Table1[[#This Row],[NumWebPurchases]]&lt;=30, "25-30"))))))</f>
        <v>5-10</v>
      </c>
      <c r="AH35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50" t="str">
        <f>IF( Table1[[#This Row],[NumStorePurchases]]=5, "&lt;5", IF(Table1[[#This Row],[NumStorePurchases]]&lt;=10, "5-10", IF(Table1[[#This Row],[NumStorePurchases]]&lt;=15, "10-15")))</f>
        <v>5-10</v>
      </c>
      <c r="AJ350" t="str">
        <f>IF( Table1[[#This Row],[NumWebVisitsMonth]]=5, "&lt;5", IF(Table1[[#This Row],[NumWebVisitsMonth]]&lt;=10, "5-10", IF(Table1[[#This Row],[NumWebVisitsMonth]]&lt;=15, "10-15",IF(Table1[[#This Row],[NumWebVisitsMonth]]&lt;=20, "15-20",IF(Table1[[#This Row],[NumWebVisitsMonth]]&lt;=25, "20-25",IF(Table1[[#This Row],[NumWebVisitsMonth]]&lt;=30, "25-30"))))))</f>
        <v>5-10</v>
      </c>
      <c r="AK350" t="str">
        <f>TEXT(Table1[[#This Row],[Date_Customer]],"mmm")</f>
        <v>Mar</v>
      </c>
      <c r="AL350" t="str">
        <f>TEXT(Table1[[#This Row],[Date_Customer]],"DDDD")</f>
        <v>Tuesday</v>
      </c>
      <c r="AM350">
        <f>YEAR(Table1[[#This Row],[Date_Customer]])</f>
        <v>2013</v>
      </c>
    </row>
    <row r="351" spans="1:39" x14ac:dyDescent="0.25">
      <c r="A351">
        <v>7042</v>
      </c>
      <c r="B351">
        <v>1983</v>
      </c>
      <c r="C351" t="s">
        <v>27</v>
      </c>
      <c r="D351" t="s">
        <v>32</v>
      </c>
      <c r="E351" s="2">
        <v>36790</v>
      </c>
      <c r="F351">
        <v>0</v>
      </c>
      <c r="G351">
        <v>0</v>
      </c>
      <c r="H351" s="1">
        <v>41334</v>
      </c>
      <c r="I351">
        <v>14</v>
      </c>
      <c r="J351" s="3">
        <v>3</v>
      </c>
      <c r="K351" s="3">
        <v>3</v>
      </c>
      <c r="L351" s="3">
        <v>14</v>
      </c>
      <c r="M351" s="3">
        <v>15</v>
      </c>
      <c r="N351" s="3">
        <v>21</v>
      </c>
      <c r="O351" s="3">
        <v>10</v>
      </c>
      <c r="P351" s="4">
        <v>1</v>
      </c>
      <c r="Q351" s="4">
        <v>2</v>
      </c>
      <c r="R351" s="4">
        <v>1</v>
      </c>
      <c r="S351" s="4">
        <v>2</v>
      </c>
      <c r="T351" s="4">
        <v>9</v>
      </c>
      <c r="U351">
        <v>0</v>
      </c>
      <c r="V351">
        <v>0</v>
      </c>
      <c r="W351">
        <v>0</v>
      </c>
      <c r="X351">
        <v>0</v>
      </c>
      <c r="Y351">
        <v>0</v>
      </c>
      <c r="Z351">
        <v>1</v>
      </c>
      <c r="AA351">
        <v>0</v>
      </c>
      <c r="AB351" t="s">
        <v>29</v>
      </c>
      <c r="AC351">
        <f ca="1">YEAR(TODAY())-Table1[[#This Row],[Year_Birth]]</f>
        <v>41</v>
      </c>
      <c r="AD351" t="str">
        <f ca="1">IF(Table1[[#This Row],[Age ]]&lt;=24, "18-24", IF(Table1[[#This Row],[Age ]]&lt;=34, "25-34", IF(Table1[[#This Row],[Age ]]&lt;=44, "35-44", IF(Table1[[#This Row],[Age ]]&lt;=54, "45-54", "55+"))))</f>
        <v>35-44</v>
      </c>
      <c r="AE351" t="str" cm="1">
        <f t="array" ref="AE351">IF(Table1[[#This Row],[ Income ]]&lt;=20000, "0-20000", IF(Table1[[#This Row],[ Income ]]&lt;=40000, "20000-40000", IF(Table1[[#This Row],[ Income ]] &lt;=60000, "40000-60000", IF(Table1[[#This Row],[ Income ]]&lt;=80000, "60000-80000",IF(Table1[[#This Row],[ Income ]] &lt;=100000, "80000-100000", IF(Table1[[#This Row],[ Income ]] &gt;=100000, "&gt;100000",I))))))</f>
        <v>20000-40000</v>
      </c>
      <c r="AF351" t="str">
        <f>IF( Table1[[#This Row],[NumDealsPurchases]]=5, "&lt;5", IF(Table1[[#This Row],[NumDealsPurchases]]&lt;=10, "5-10", IF(Table1[[#This Row],[NumDealsPurchases]]&lt;=15, "10-15")))</f>
        <v>5-10</v>
      </c>
      <c r="AG351" t="str">
        <f>IF( Table1[[#This Row],[NumWebPurchases]]=5, "&lt;5", IF(Table1[[#This Row],[NumWebPurchases]]&lt;=10, "5-10", IF(Table1[[#This Row],[NumWebPurchases]]&lt;=15, "10-15",IF(Table1[[#This Row],[NumWebPurchases]]&lt;=20, "15-20",IF(Table1[[#This Row],[NumWebPurchases]]&lt;=25, "20-25",IF(Table1[[#This Row],[NumWebPurchases]]&lt;=30, "25-30"))))))</f>
        <v>5-10</v>
      </c>
      <c r="AH35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51" t="str">
        <f>IF( Table1[[#This Row],[NumStorePurchases]]=5, "&lt;5", IF(Table1[[#This Row],[NumStorePurchases]]&lt;=10, "5-10", IF(Table1[[#This Row],[NumStorePurchases]]&lt;=15, "10-15")))</f>
        <v>5-10</v>
      </c>
      <c r="AJ351" t="str">
        <f>IF( Table1[[#This Row],[NumWebVisitsMonth]]=5, "&lt;5", IF(Table1[[#This Row],[NumWebVisitsMonth]]&lt;=10, "5-10", IF(Table1[[#This Row],[NumWebVisitsMonth]]&lt;=15, "10-15",IF(Table1[[#This Row],[NumWebVisitsMonth]]&lt;=20, "15-20",IF(Table1[[#This Row],[NumWebVisitsMonth]]&lt;=25, "20-25",IF(Table1[[#This Row],[NumWebVisitsMonth]]&lt;=30, "25-30"))))))</f>
        <v>5-10</v>
      </c>
      <c r="AK351" t="str">
        <f>TEXT(Table1[[#This Row],[Date_Customer]],"mmm")</f>
        <v>Mar</v>
      </c>
      <c r="AL351" t="str">
        <f>TEXT(Table1[[#This Row],[Date_Customer]],"DDDD")</f>
        <v>Friday</v>
      </c>
      <c r="AM351">
        <f>YEAR(Table1[[#This Row],[Date_Customer]])</f>
        <v>2013</v>
      </c>
    </row>
    <row r="352" spans="1:39" x14ac:dyDescent="0.25">
      <c r="A352">
        <v>9668</v>
      </c>
      <c r="B352">
        <v>1971</v>
      </c>
      <c r="C352" t="s">
        <v>27</v>
      </c>
      <c r="D352" t="s">
        <v>32</v>
      </c>
      <c r="E352" s="2">
        <v>18793</v>
      </c>
      <c r="F352">
        <v>1</v>
      </c>
      <c r="G352">
        <v>0</v>
      </c>
      <c r="H352" s="1">
        <v>41286</v>
      </c>
      <c r="I352">
        <v>14</v>
      </c>
      <c r="J352" s="3">
        <v>4</v>
      </c>
      <c r="K352" s="3">
        <v>16</v>
      </c>
      <c r="L352" s="3">
        <v>20</v>
      </c>
      <c r="M352" s="3">
        <v>0</v>
      </c>
      <c r="N352" s="3">
        <v>17</v>
      </c>
      <c r="O352" s="3">
        <v>20</v>
      </c>
      <c r="P352" s="4">
        <v>3</v>
      </c>
      <c r="Q352" s="4">
        <v>2</v>
      </c>
      <c r="R352" s="4">
        <v>0</v>
      </c>
      <c r="S352" s="4">
        <v>4</v>
      </c>
      <c r="T352" s="4">
        <v>8</v>
      </c>
      <c r="U352">
        <v>0</v>
      </c>
      <c r="V352">
        <v>0</v>
      </c>
      <c r="W352">
        <v>0</v>
      </c>
      <c r="X352">
        <v>0</v>
      </c>
      <c r="Y352">
        <v>0</v>
      </c>
      <c r="Z352">
        <v>0</v>
      </c>
      <c r="AA352">
        <v>0</v>
      </c>
      <c r="AB352" t="s">
        <v>42</v>
      </c>
      <c r="AC352">
        <f ca="1">YEAR(TODAY())-Table1[[#This Row],[Year_Birth]]</f>
        <v>53</v>
      </c>
      <c r="AD352" t="str">
        <f ca="1">IF(Table1[[#This Row],[Age ]]&lt;=24, "18-24", IF(Table1[[#This Row],[Age ]]&lt;=34, "25-34", IF(Table1[[#This Row],[Age ]]&lt;=44, "35-44", IF(Table1[[#This Row],[Age ]]&lt;=54, "45-54", "55+"))))</f>
        <v>45-54</v>
      </c>
      <c r="AE352" t="str" cm="1">
        <f t="array" ref="AE352">IF(Table1[[#This Row],[ Income ]]&lt;=20000, "0-20000", IF(Table1[[#This Row],[ Income ]]&lt;=40000, "20000-40000", IF(Table1[[#This Row],[ Income ]] &lt;=60000, "40000-60000", IF(Table1[[#This Row],[ Income ]]&lt;=80000, "60000-80000",IF(Table1[[#This Row],[ Income ]] &lt;=100000, "80000-100000", IF(Table1[[#This Row],[ Income ]] &gt;=100000, "&gt;100000",I))))))</f>
        <v>0-20000</v>
      </c>
      <c r="AF352" t="str">
        <f>IF( Table1[[#This Row],[NumDealsPurchases]]=5, "&lt;5", IF(Table1[[#This Row],[NumDealsPurchases]]&lt;=10, "5-10", IF(Table1[[#This Row],[NumDealsPurchases]]&lt;=15, "10-15")))</f>
        <v>5-10</v>
      </c>
      <c r="AG352" t="str">
        <f>IF( Table1[[#This Row],[NumWebPurchases]]=5, "&lt;5", IF(Table1[[#This Row],[NumWebPurchases]]&lt;=10, "5-10", IF(Table1[[#This Row],[NumWebPurchases]]&lt;=15, "10-15",IF(Table1[[#This Row],[NumWebPurchases]]&lt;=20, "15-20",IF(Table1[[#This Row],[NumWebPurchases]]&lt;=25, "20-25",IF(Table1[[#This Row],[NumWebPurchases]]&lt;=30, "25-30"))))))</f>
        <v>5-10</v>
      </c>
      <c r="AH35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52" t="str">
        <f>IF( Table1[[#This Row],[NumStorePurchases]]=5, "&lt;5", IF(Table1[[#This Row],[NumStorePurchases]]&lt;=10, "5-10", IF(Table1[[#This Row],[NumStorePurchases]]&lt;=15, "10-15")))</f>
        <v>5-10</v>
      </c>
      <c r="AJ352" t="str">
        <f>IF( Table1[[#This Row],[NumWebVisitsMonth]]=5, "&lt;5", IF(Table1[[#This Row],[NumWebVisitsMonth]]&lt;=10, "5-10", IF(Table1[[#This Row],[NumWebVisitsMonth]]&lt;=15, "10-15",IF(Table1[[#This Row],[NumWebVisitsMonth]]&lt;=20, "15-20",IF(Table1[[#This Row],[NumWebVisitsMonth]]&lt;=25, "20-25",IF(Table1[[#This Row],[NumWebVisitsMonth]]&lt;=30, "25-30"))))))</f>
        <v>5-10</v>
      </c>
      <c r="AK352" t="str">
        <f>TEXT(Table1[[#This Row],[Date_Customer]],"mmm")</f>
        <v>Jan</v>
      </c>
      <c r="AL352" t="str">
        <f>TEXT(Table1[[#This Row],[Date_Customer]],"DDDD")</f>
        <v>Saturday</v>
      </c>
      <c r="AM352">
        <f>YEAR(Table1[[#This Row],[Date_Customer]])</f>
        <v>2013</v>
      </c>
    </row>
    <row r="353" spans="1:39" x14ac:dyDescent="0.25">
      <c r="A353">
        <v>6878</v>
      </c>
      <c r="B353">
        <v>1954</v>
      </c>
      <c r="C353" t="s">
        <v>27</v>
      </c>
      <c r="D353" t="s">
        <v>41</v>
      </c>
      <c r="E353" s="2">
        <v>27421</v>
      </c>
      <c r="F353">
        <v>0</v>
      </c>
      <c r="G353">
        <v>0</v>
      </c>
      <c r="H353" s="1">
        <v>41255</v>
      </c>
      <c r="I353">
        <v>14</v>
      </c>
      <c r="J353" s="3">
        <v>43</v>
      </c>
      <c r="K353" s="3">
        <v>12</v>
      </c>
      <c r="L353" s="3">
        <v>96</v>
      </c>
      <c r="M353" s="3">
        <v>78</v>
      </c>
      <c r="N353" s="3">
        <v>40</v>
      </c>
      <c r="O353" s="3">
        <v>55</v>
      </c>
      <c r="P353" s="4">
        <v>3</v>
      </c>
      <c r="Q353" s="4">
        <v>4</v>
      </c>
      <c r="R353" s="4">
        <v>1</v>
      </c>
      <c r="S353" s="4">
        <v>6</v>
      </c>
      <c r="T353" s="4">
        <v>7</v>
      </c>
      <c r="U353">
        <v>0</v>
      </c>
      <c r="V353">
        <v>0</v>
      </c>
      <c r="W353">
        <v>0</v>
      </c>
      <c r="X353">
        <v>0</v>
      </c>
      <c r="Y353">
        <v>0</v>
      </c>
      <c r="Z353">
        <v>0</v>
      </c>
      <c r="AA353">
        <v>0</v>
      </c>
      <c r="AB353" t="s">
        <v>29</v>
      </c>
      <c r="AC353">
        <f ca="1">YEAR(TODAY())-Table1[[#This Row],[Year_Birth]]</f>
        <v>70</v>
      </c>
      <c r="AD353" t="str">
        <f ca="1">IF(Table1[[#This Row],[Age ]]&lt;=24, "18-24", IF(Table1[[#This Row],[Age ]]&lt;=34, "25-34", IF(Table1[[#This Row],[Age ]]&lt;=44, "35-44", IF(Table1[[#This Row],[Age ]]&lt;=54, "45-54", "55+"))))</f>
        <v>55+</v>
      </c>
      <c r="AE353" t="str" cm="1">
        <f t="array" ref="AE353">IF(Table1[[#This Row],[ Income ]]&lt;=20000, "0-20000", IF(Table1[[#This Row],[ Income ]]&lt;=40000, "20000-40000", IF(Table1[[#This Row],[ Income ]] &lt;=60000, "40000-60000", IF(Table1[[#This Row],[ Income ]]&lt;=80000, "60000-80000",IF(Table1[[#This Row],[ Income ]] &lt;=100000, "80000-100000", IF(Table1[[#This Row],[ Income ]] &gt;=100000, "&gt;100000",I))))))</f>
        <v>20000-40000</v>
      </c>
      <c r="AF353" t="str">
        <f>IF( Table1[[#This Row],[NumDealsPurchases]]=5, "&lt;5", IF(Table1[[#This Row],[NumDealsPurchases]]&lt;=10, "5-10", IF(Table1[[#This Row],[NumDealsPurchases]]&lt;=15, "10-15")))</f>
        <v>5-10</v>
      </c>
      <c r="AG353" t="str">
        <f>IF( Table1[[#This Row],[NumWebPurchases]]=5, "&lt;5", IF(Table1[[#This Row],[NumWebPurchases]]&lt;=10, "5-10", IF(Table1[[#This Row],[NumWebPurchases]]&lt;=15, "10-15",IF(Table1[[#This Row],[NumWebPurchases]]&lt;=20, "15-20",IF(Table1[[#This Row],[NumWebPurchases]]&lt;=25, "20-25",IF(Table1[[#This Row],[NumWebPurchases]]&lt;=30, "25-30"))))))</f>
        <v>5-10</v>
      </c>
      <c r="AH35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53" t="str">
        <f>IF( Table1[[#This Row],[NumStorePurchases]]=5, "&lt;5", IF(Table1[[#This Row],[NumStorePurchases]]&lt;=10, "5-10", IF(Table1[[#This Row],[NumStorePurchases]]&lt;=15, "10-15")))</f>
        <v>5-10</v>
      </c>
      <c r="AJ353" t="str">
        <f>IF( Table1[[#This Row],[NumWebVisitsMonth]]=5, "&lt;5", IF(Table1[[#This Row],[NumWebVisitsMonth]]&lt;=10, "5-10", IF(Table1[[#This Row],[NumWebVisitsMonth]]&lt;=15, "10-15",IF(Table1[[#This Row],[NumWebVisitsMonth]]&lt;=20, "15-20",IF(Table1[[#This Row],[NumWebVisitsMonth]]&lt;=25, "20-25",IF(Table1[[#This Row],[NumWebVisitsMonth]]&lt;=30, "25-30"))))))</f>
        <v>5-10</v>
      </c>
      <c r="AK353" t="str">
        <f>TEXT(Table1[[#This Row],[Date_Customer]],"mmm")</f>
        <v>Dec</v>
      </c>
      <c r="AL353" t="str">
        <f>TEXT(Table1[[#This Row],[Date_Customer]],"DDDD")</f>
        <v>Wednesday</v>
      </c>
      <c r="AM353">
        <f>YEAR(Table1[[#This Row],[Date_Customer]])</f>
        <v>2012</v>
      </c>
    </row>
    <row r="354" spans="1:39" x14ac:dyDescent="0.25">
      <c r="A354">
        <v>4099</v>
      </c>
      <c r="B354">
        <v>1972</v>
      </c>
      <c r="C354" t="s">
        <v>27</v>
      </c>
      <c r="D354" t="s">
        <v>32</v>
      </c>
      <c r="E354" s="2">
        <v>30675</v>
      </c>
      <c r="F354">
        <v>1</v>
      </c>
      <c r="G354">
        <v>0</v>
      </c>
      <c r="H354" s="1">
        <v>41225</v>
      </c>
      <c r="I354">
        <v>14</v>
      </c>
      <c r="J354" s="3">
        <v>10</v>
      </c>
      <c r="K354" s="3">
        <v>2</v>
      </c>
      <c r="L354" s="3">
        <v>16</v>
      </c>
      <c r="M354" s="3">
        <v>11</v>
      </c>
      <c r="N354" s="3">
        <v>2</v>
      </c>
      <c r="O354" s="3">
        <v>21</v>
      </c>
      <c r="P354" s="4">
        <v>1</v>
      </c>
      <c r="Q354" s="4">
        <v>1</v>
      </c>
      <c r="R354" s="4">
        <v>0</v>
      </c>
      <c r="S354" s="4">
        <v>3</v>
      </c>
      <c r="T354" s="4">
        <v>8</v>
      </c>
      <c r="U354">
        <v>0</v>
      </c>
      <c r="V354">
        <v>0</v>
      </c>
      <c r="W354">
        <v>0</v>
      </c>
      <c r="X354">
        <v>0</v>
      </c>
      <c r="Y354">
        <v>0</v>
      </c>
      <c r="Z354">
        <v>0</v>
      </c>
      <c r="AA354">
        <v>0</v>
      </c>
      <c r="AB354" t="s">
        <v>29</v>
      </c>
      <c r="AC354">
        <f ca="1">YEAR(TODAY())-Table1[[#This Row],[Year_Birth]]</f>
        <v>52</v>
      </c>
      <c r="AD354" t="str">
        <f ca="1">IF(Table1[[#This Row],[Age ]]&lt;=24, "18-24", IF(Table1[[#This Row],[Age ]]&lt;=34, "25-34", IF(Table1[[#This Row],[Age ]]&lt;=44, "35-44", IF(Table1[[#This Row],[Age ]]&lt;=54, "45-54", "55+"))))</f>
        <v>45-54</v>
      </c>
      <c r="AE354" t="str" cm="1">
        <f t="array" ref="AE354">IF(Table1[[#This Row],[ Income ]]&lt;=20000, "0-20000", IF(Table1[[#This Row],[ Income ]]&lt;=40000, "20000-40000", IF(Table1[[#This Row],[ Income ]] &lt;=60000, "40000-60000", IF(Table1[[#This Row],[ Income ]]&lt;=80000, "60000-80000",IF(Table1[[#This Row],[ Income ]] &lt;=100000, "80000-100000", IF(Table1[[#This Row],[ Income ]] &gt;=100000, "&gt;100000",I))))))</f>
        <v>20000-40000</v>
      </c>
      <c r="AF354" t="str">
        <f>IF( Table1[[#This Row],[NumDealsPurchases]]=5, "&lt;5", IF(Table1[[#This Row],[NumDealsPurchases]]&lt;=10, "5-10", IF(Table1[[#This Row],[NumDealsPurchases]]&lt;=15, "10-15")))</f>
        <v>5-10</v>
      </c>
      <c r="AG354" t="str">
        <f>IF( Table1[[#This Row],[NumWebPurchases]]=5, "&lt;5", IF(Table1[[#This Row],[NumWebPurchases]]&lt;=10, "5-10", IF(Table1[[#This Row],[NumWebPurchases]]&lt;=15, "10-15",IF(Table1[[#This Row],[NumWebPurchases]]&lt;=20, "15-20",IF(Table1[[#This Row],[NumWebPurchases]]&lt;=25, "20-25",IF(Table1[[#This Row],[NumWebPurchases]]&lt;=30, "25-30"))))))</f>
        <v>5-10</v>
      </c>
      <c r="AH35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54" t="str">
        <f>IF( Table1[[#This Row],[NumStorePurchases]]=5, "&lt;5", IF(Table1[[#This Row],[NumStorePurchases]]&lt;=10, "5-10", IF(Table1[[#This Row],[NumStorePurchases]]&lt;=15, "10-15")))</f>
        <v>5-10</v>
      </c>
      <c r="AJ354" t="str">
        <f>IF( Table1[[#This Row],[NumWebVisitsMonth]]=5, "&lt;5", IF(Table1[[#This Row],[NumWebVisitsMonth]]&lt;=10, "5-10", IF(Table1[[#This Row],[NumWebVisitsMonth]]&lt;=15, "10-15",IF(Table1[[#This Row],[NumWebVisitsMonth]]&lt;=20, "15-20",IF(Table1[[#This Row],[NumWebVisitsMonth]]&lt;=25, "20-25",IF(Table1[[#This Row],[NumWebVisitsMonth]]&lt;=30, "25-30"))))))</f>
        <v>5-10</v>
      </c>
      <c r="AK354" t="str">
        <f>TEXT(Table1[[#This Row],[Date_Customer]],"mmm")</f>
        <v>Nov</v>
      </c>
      <c r="AL354" t="str">
        <f>TEXT(Table1[[#This Row],[Date_Customer]],"DDDD")</f>
        <v>Monday</v>
      </c>
      <c r="AM354">
        <f>YEAR(Table1[[#This Row],[Date_Customer]])</f>
        <v>2012</v>
      </c>
    </row>
    <row r="355" spans="1:39" x14ac:dyDescent="0.25">
      <c r="A355">
        <v>5031</v>
      </c>
      <c r="B355">
        <v>1974</v>
      </c>
      <c r="C355" t="s">
        <v>27</v>
      </c>
      <c r="D355" t="s">
        <v>34</v>
      </c>
      <c r="E355" s="2">
        <v>83145</v>
      </c>
      <c r="F355">
        <v>0</v>
      </c>
      <c r="G355">
        <v>0</v>
      </c>
      <c r="H355" s="1">
        <v>41174</v>
      </c>
      <c r="I355">
        <v>14</v>
      </c>
      <c r="J355" s="3">
        <v>777</v>
      </c>
      <c r="K355" s="3">
        <v>35</v>
      </c>
      <c r="L355" s="3">
        <v>731</v>
      </c>
      <c r="M355" s="3">
        <v>39</v>
      </c>
      <c r="N355" s="3">
        <v>137</v>
      </c>
      <c r="O355" s="3">
        <v>114</v>
      </c>
      <c r="P355" s="4">
        <v>1</v>
      </c>
      <c r="Q355" s="4">
        <v>5</v>
      </c>
      <c r="R355" s="4">
        <v>9</v>
      </c>
      <c r="S355" s="4">
        <v>11</v>
      </c>
      <c r="T355" s="4">
        <v>2</v>
      </c>
      <c r="U355">
        <v>0</v>
      </c>
      <c r="V355">
        <v>0</v>
      </c>
      <c r="W355">
        <v>1</v>
      </c>
      <c r="X355">
        <v>0</v>
      </c>
      <c r="Y355">
        <v>0</v>
      </c>
      <c r="Z355">
        <v>1</v>
      </c>
      <c r="AA355">
        <v>0</v>
      </c>
      <c r="AB355" t="s">
        <v>29</v>
      </c>
      <c r="AC355">
        <f ca="1">YEAR(TODAY())-Table1[[#This Row],[Year_Birth]]</f>
        <v>50</v>
      </c>
      <c r="AD355" t="str">
        <f ca="1">IF(Table1[[#This Row],[Age ]]&lt;=24, "18-24", IF(Table1[[#This Row],[Age ]]&lt;=34, "25-34", IF(Table1[[#This Row],[Age ]]&lt;=44, "35-44", IF(Table1[[#This Row],[Age ]]&lt;=54, "45-54", "55+"))))</f>
        <v>45-54</v>
      </c>
      <c r="AE355" t="str" cm="1">
        <f t="array" ref="AE355">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355" t="str">
        <f>IF( Table1[[#This Row],[NumDealsPurchases]]=5, "&lt;5", IF(Table1[[#This Row],[NumDealsPurchases]]&lt;=10, "5-10", IF(Table1[[#This Row],[NumDealsPurchases]]&lt;=15, "10-15")))</f>
        <v>5-10</v>
      </c>
      <c r="AG355" t="str">
        <f>IF( Table1[[#This Row],[NumWebPurchases]]=5, "&lt;5", IF(Table1[[#This Row],[NumWebPurchases]]&lt;=10, "5-10", IF(Table1[[#This Row],[NumWebPurchases]]&lt;=15, "10-15",IF(Table1[[#This Row],[NumWebPurchases]]&lt;=20, "15-20",IF(Table1[[#This Row],[NumWebPurchases]]&lt;=25, "20-25",IF(Table1[[#This Row],[NumWebPurchases]]&lt;=30, "25-30"))))))</f>
        <v>&lt;5</v>
      </c>
      <c r="AH35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55" t="str">
        <f>IF( Table1[[#This Row],[NumStorePurchases]]=5, "&lt;5", IF(Table1[[#This Row],[NumStorePurchases]]&lt;=10, "5-10", IF(Table1[[#This Row],[NumStorePurchases]]&lt;=15, "10-15")))</f>
        <v>10-15</v>
      </c>
      <c r="AJ355" t="str">
        <f>IF( Table1[[#This Row],[NumWebVisitsMonth]]=5, "&lt;5", IF(Table1[[#This Row],[NumWebVisitsMonth]]&lt;=10, "5-10", IF(Table1[[#This Row],[NumWebVisitsMonth]]&lt;=15, "10-15",IF(Table1[[#This Row],[NumWebVisitsMonth]]&lt;=20, "15-20",IF(Table1[[#This Row],[NumWebVisitsMonth]]&lt;=25, "20-25",IF(Table1[[#This Row],[NumWebVisitsMonth]]&lt;=30, "25-30"))))))</f>
        <v>5-10</v>
      </c>
      <c r="AK355" t="str">
        <f>TEXT(Table1[[#This Row],[Date_Customer]],"mmm")</f>
        <v>Sep</v>
      </c>
      <c r="AL355" t="str">
        <f>TEXT(Table1[[#This Row],[Date_Customer]],"DDDD")</f>
        <v>Saturday</v>
      </c>
      <c r="AM355">
        <f>YEAR(Table1[[#This Row],[Date_Customer]])</f>
        <v>2012</v>
      </c>
    </row>
    <row r="356" spans="1:39" x14ac:dyDescent="0.25">
      <c r="A356">
        <v>1970</v>
      </c>
      <c r="B356">
        <v>1968</v>
      </c>
      <c r="C356" t="s">
        <v>40</v>
      </c>
      <c r="D356" t="s">
        <v>34</v>
      </c>
      <c r="E356" s="2">
        <v>34053</v>
      </c>
      <c r="F356">
        <v>0</v>
      </c>
      <c r="G356">
        <v>1</v>
      </c>
      <c r="H356" s="1">
        <v>41162</v>
      </c>
      <c r="I356">
        <v>14</v>
      </c>
      <c r="J356" s="3">
        <v>63</v>
      </c>
      <c r="K356" s="3">
        <v>0</v>
      </c>
      <c r="L356" s="3">
        <v>21</v>
      </c>
      <c r="M356" s="3">
        <v>7</v>
      </c>
      <c r="N356" s="3">
        <v>0</v>
      </c>
      <c r="O356" s="3">
        <v>12</v>
      </c>
      <c r="P356" s="4">
        <v>1</v>
      </c>
      <c r="Q356" s="4">
        <v>3</v>
      </c>
      <c r="R356" s="4">
        <v>0</v>
      </c>
      <c r="S356" s="4">
        <v>3</v>
      </c>
      <c r="T356" s="4">
        <v>8</v>
      </c>
      <c r="U356">
        <v>0</v>
      </c>
      <c r="V356">
        <v>0</v>
      </c>
      <c r="W356">
        <v>0</v>
      </c>
      <c r="X356">
        <v>0</v>
      </c>
      <c r="Y356">
        <v>0</v>
      </c>
      <c r="Z356">
        <v>0</v>
      </c>
      <c r="AA356">
        <v>0</v>
      </c>
      <c r="AB356" t="s">
        <v>29</v>
      </c>
      <c r="AC356">
        <f ca="1">YEAR(TODAY())-Table1[[#This Row],[Year_Birth]]</f>
        <v>56</v>
      </c>
      <c r="AD356" t="str">
        <f ca="1">IF(Table1[[#This Row],[Age ]]&lt;=24, "18-24", IF(Table1[[#This Row],[Age ]]&lt;=34, "25-34", IF(Table1[[#This Row],[Age ]]&lt;=44, "35-44", IF(Table1[[#This Row],[Age ]]&lt;=54, "45-54", "55+"))))</f>
        <v>55+</v>
      </c>
      <c r="AE356" t="str" cm="1">
        <f t="array" ref="AE356">IF(Table1[[#This Row],[ Income ]]&lt;=20000, "0-20000", IF(Table1[[#This Row],[ Income ]]&lt;=40000, "20000-40000", IF(Table1[[#This Row],[ Income ]] &lt;=60000, "40000-60000", IF(Table1[[#This Row],[ Income ]]&lt;=80000, "60000-80000",IF(Table1[[#This Row],[ Income ]] &lt;=100000, "80000-100000", IF(Table1[[#This Row],[ Income ]] &gt;=100000, "&gt;100000",I))))))</f>
        <v>20000-40000</v>
      </c>
      <c r="AF356" t="str">
        <f>IF( Table1[[#This Row],[NumDealsPurchases]]=5, "&lt;5", IF(Table1[[#This Row],[NumDealsPurchases]]&lt;=10, "5-10", IF(Table1[[#This Row],[NumDealsPurchases]]&lt;=15, "10-15")))</f>
        <v>5-10</v>
      </c>
      <c r="AG356" t="str">
        <f>IF( Table1[[#This Row],[NumWebPurchases]]=5, "&lt;5", IF(Table1[[#This Row],[NumWebPurchases]]&lt;=10, "5-10", IF(Table1[[#This Row],[NumWebPurchases]]&lt;=15, "10-15",IF(Table1[[#This Row],[NumWebPurchases]]&lt;=20, "15-20",IF(Table1[[#This Row],[NumWebPurchases]]&lt;=25, "20-25",IF(Table1[[#This Row],[NumWebPurchases]]&lt;=30, "25-30"))))))</f>
        <v>5-10</v>
      </c>
      <c r="AH35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56" t="str">
        <f>IF( Table1[[#This Row],[NumStorePurchases]]=5, "&lt;5", IF(Table1[[#This Row],[NumStorePurchases]]&lt;=10, "5-10", IF(Table1[[#This Row],[NumStorePurchases]]&lt;=15, "10-15")))</f>
        <v>5-10</v>
      </c>
      <c r="AJ356" t="str">
        <f>IF( Table1[[#This Row],[NumWebVisitsMonth]]=5, "&lt;5", IF(Table1[[#This Row],[NumWebVisitsMonth]]&lt;=10, "5-10", IF(Table1[[#This Row],[NumWebVisitsMonth]]&lt;=15, "10-15",IF(Table1[[#This Row],[NumWebVisitsMonth]]&lt;=20, "15-20",IF(Table1[[#This Row],[NumWebVisitsMonth]]&lt;=25, "20-25",IF(Table1[[#This Row],[NumWebVisitsMonth]]&lt;=30, "25-30"))))))</f>
        <v>5-10</v>
      </c>
      <c r="AK356" t="str">
        <f>TEXT(Table1[[#This Row],[Date_Customer]],"mmm")</f>
        <v>Sep</v>
      </c>
      <c r="AL356" t="str">
        <f>TEXT(Table1[[#This Row],[Date_Customer]],"DDDD")</f>
        <v>Monday</v>
      </c>
      <c r="AM356">
        <f>YEAR(Table1[[#This Row],[Date_Customer]])</f>
        <v>2012</v>
      </c>
    </row>
    <row r="357" spans="1:39" x14ac:dyDescent="0.25">
      <c r="A357">
        <v>5726</v>
      </c>
      <c r="B357">
        <v>1983</v>
      </c>
      <c r="C357" t="s">
        <v>40</v>
      </c>
      <c r="D357" t="s">
        <v>30</v>
      </c>
      <c r="E357" s="2">
        <v>31788</v>
      </c>
      <c r="F357">
        <v>1</v>
      </c>
      <c r="G357">
        <v>0</v>
      </c>
      <c r="H357" s="1">
        <v>41718</v>
      </c>
      <c r="I357">
        <v>15</v>
      </c>
      <c r="J357" s="3">
        <v>16</v>
      </c>
      <c r="K357" s="3">
        <v>7</v>
      </c>
      <c r="L357" s="3">
        <v>23</v>
      </c>
      <c r="M357" s="3">
        <v>0</v>
      </c>
      <c r="N357" s="3">
        <v>8</v>
      </c>
      <c r="O357" s="3">
        <v>6</v>
      </c>
      <c r="P357" s="4">
        <v>3</v>
      </c>
      <c r="Q357" s="4">
        <v>3</v>
      </c>
      <c r="R357" s="4">
        <v>0</v>
      </c>
      <c r="S357" s="4">
        <v>4</v>
      </c>
      <c r="T357" s="4">
        <v>5</v>
      </c>
      <c r="U357">
        <v>0</v>
      </c>
      <c r="V357">
        <v>0</v>
      </c>
      <c r="W357">
        <v>0</v>
      </c>
      <c r="X357">
        <v>0</v>
      </c>
      <c r="Y357">
        <v>0</v>
      </c>
      <c r="Z357">
        <v>0</v>
      </c>
      <c r="AA357">
        <v>1</v>
      </c>
      <c r="AB357" t="s">
        <v>42</v>
      </c>
      <c r="AC357">
        <f ca="1">YEAR(TODAY())-Table1[[#This Row],[Year_Birth]]</f>
        <v>41</v>
      </c>
      <c r="AD357" t="str">
        <f ca="1">IF(Table1[[#This Row],[Age ]]&lt;=24, "18-24", IF(Table1[[#This Row],[Age ]]&lt;=34, "25-34", IF(Table1[[#This Row],[Age ]]&lt;=44, "35-44", IF(Table1[[#This Row],[Age ]]&lt;=54, "45-54", "55+"))))</f>
        <v>35-44</v>
      </c>
      <c r="AE357" t="str" cm="1">
        <f t="array" ref="AE357">IF(Table1[[#This Row],[ Income ]]&lt;=20000, "0-20000", IF(Table1[[#This Row],[ Income ]]&lt;=40000, "20000-40000", IF(Table1[[#This Row],[ Income ]] &lt;=60000, "40000-60000", IF(Table1[[#This Row],[ Income ]]&lt;=80000, "60000-80000",IF(Table1[[#This Row],[ Income ]] &lt;=100000, "80000-100000", IF(Table1[[#This Row],[ Income ]] &gt;=100000, "&gt;100000",I))))))</f>
        <v>20000-40000</v>
      </c>
      <c r="AF357" t="str">
        <f>IF( Table1[[#This Row],[NumDealsPurchases]]=5, "&lt;5", IF(Table1[[#This Row],[NumDealsPurchases]]&lt;=10, "5-10", IF(Table1[[#This Row],[NumDealsPurchases]]&lt;=15, "10-15")))</f>
        <v>5-10</v>
      </c>
      <c r="AG357" t="str">
        <f>IF( Table1[[#This Row],[NumWebPurchases]]=5, "&lt;5", IF(Table1[[#This Row],[NumWebPurchases]]&lt;=10, "5-10", IF(Table1[[#This Row],[NumWebPurchases]]&lt;=15, "10-15",IF(Table1[[#This Row],[NumWebPurchases]]&lt;=20, "15-20",IF(Table1[[#This Row],[NumWebPurchases]]&lt;=25, "20-25",IF(Table1[[#This Row],[NumWebPurchases]]&lt;=30, "25-30"))))))</f>
        <v>5-10</v>
      </c>
      <c r="AH35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57" t="str">
        <f>IF( Table1[[#This Row],[NumStorePurchases]]=5, "&lt;5", IF(Table1[[#This Row],[NumStorePurchases]]&lt;=10, "5-10", IF(Table1[[#This Row],[NumStorePurchases]]&lt;=15, "10-15")))</f>
        <v>5-10</v>
      </c>
      <c r="AJ357" t="str">
        <f>IF( Table1[[#This Row],[NumWebVisitsMonth]]=5, "&lt;5", IF(Table1[[#This Row],[NumWebVisitsMonth]]&lt;=10, "5-10", IF(Table1[[#This Row],[NumWebVisitsMonth]]&lt;=15, "10-15",IF(Table1[[#This Row],[NumWebVisitsMonth]]&lt;=20, "15-20",IF(Table1[[#This Row],[NumWebVisitsMonth]]&lt;=25, "20-25",IF(Table1[[#This Row],[NumWebVisitsMonth]]&lt;=30, "25-30"))))))</f>
        <v>&lt;5</v>
      </c>
      <c r="AK357" t="str">
        <f>TEXT(Table1[[#This Row],[Date_Customer]],"mmm")</f>
        <v>Mar</v>
      </c>
      <c r="AL357" t="str">
        <f>TEXT(Table1[[#This Row],[Date_Customer]],"DDDD")</f>
        <v>Thursday</v>
      </c>
      <c r="AM357">
        <f>YEAR(Table1[[#This Row],[Date_Customer]])</f>
        <v>2014</v>
      </c>
    </row>
    <row r="358" spans="1:39" x14ac:dyDescent="0.25">
      <c r="A358">
        <v>5231</v>
      </c>
      <c r="B358">
        <v>1974</v>
      </c>
      <c r="C358" t="s">
        <v>37</v>
      </c>
      <c r="D358" t="s">
        <v>32</v>
      </c>
      <c r="E358" s="2">
        <v>45894</v>
      </c>
      <c r="F358">
        <v>0</v>
      </c>
      <c r="G358">
        <v>2</v>
      </c>
      <c r="H358" s="1">
        <v>41697</v>
      </c>
      <c r="I358">
        <v>15</v>
      </c>
      <c r="J358" s="3">
        <v>27</v>
      </c>
      <c r="K358" s="3">
        <v>2</v>
      </c>
      <c r="L358" s="3">
        <v>7</v>
      </c>
      <c r="M358" s="3">
        <v>0</v>
      </c>
      <c r="N358" s="3">
        <v>2</v>
      </c>
      <c r="O358" s="3">
        <v>13</v>
      </c>
      <c r="P358" s="4">
        <v>1</v>
      </c>
      <c r="Q358" s="4">
        <v>1</v>
      </c>
      <c r="R358" s="4">
        <v>0</v>
      </c>
      <c r="S358" s="4">
        <v>3</v>
      </c>
      <c r="T358" s="4">
        <v>5</v>
      </c>
      <c r="U358">
        <v>0</v>
      </c>
      <c r="V358">
        <v>0</v>
      </c>
      <c r="W358">
        <v>0</v>
      </c>
      <c r="X358">
        <v>0</v>
      </c>
      <c r="Y358">
        <v>0</v>
      </c>
      <c r="Z358">
        <v>0</v>
      </c>
      <c r="AA358">
        <v>0</v>
      </c>
      <c r="AB358" t="s">
        <v>29</v>
      </c>
      <c r="AC358">
        <f ca="1">YEAR(TODAY())-Table1[[#This Row],[Year_Birth]]</f>
        <v>50</v>
      </c>
      <c r="AD358" t="str">
        <f ca="1">IF(Table1[[#This Row],[Age ]]&lt;=24, "18-24", IF(Table1[[#This Row],[Age ]]&lt;=34, "25-34", IF(Table1[[#This Row],[Age ]]&lt;=44, "35-44", IF(Table1[[#This Row],[Age ]]&lt;=54, "45-54", "55+"))))</f>
        <v>45-54</v>
      </c>
      <c r="AE358" t="str" cm="1">
        <f t="array" ref="AE358">IF(Table1[[#This Row],[ Income ]]&lt;=20000, "0-20000", IF(Table1[[#This Row],[ Income ]]&lt;=40000, "20000-40000", IF(Table1[[#This Row],[ Income ]] &lt;=60000, "40000-60000", IF(Table1[[#This Row],[ Income ]]&lt;=80000, "60000-80000",IF(Table1[[#This Row],[ Income ]] &lt;=100000, "80000-100000", IF(Table1[[#This Row],[ Income ]] &gt;=100000, "&gt;100000",I))))))</f>
        <v>40000-60000</v>
      </c>
      <c r="AF358" t="str">
        <f>IF( Table1[[#This Row],[NumDealsPurchases]]=5, "&lt;5", IF(Table1[[#This Row],[NumDealsPurchases]]&lt;=10, "5-10", IF(Table1[[#This Row],[NumDealsPurchases]]&lt;=15, "10-15")))</f>
        <v>5-10</v>
      </c>
      <c r="AG358" t="str">
        <f>IF( Table1[[#This Row],[NumWebPurchases]]=5, "&lt;5", IF(Table1[[#This Row],[NumWebPurchases]]&lt;=10, "5-10", IF(Table1[[#This Row],[NumWebPurchases]]&lt;=15, "10-15",IF(Table1[[#This Row],[NumWebPurchases]]&lt;=20, "15-20",IF(Table1[[#This Row],[NumWebPurchases]]&lt;=25, "20-25",IF(Table1[[#This Row],[NumWebPurchases]]&lt;=30, "25-30"))))))</f>
        <v>5-10</v>
      </c>
      <c r="AH35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58" t="str">
        <f>IF( Table1[[#This Row],[NumStorePurchases]]=5, "&lt;5", IF(Table1[[#This Row],[NumStorePurchases]]&lt;=10, "5-10", IF(Table1[[#This Row],[NumStorePurchases]]&lt;=15, "10-15")))</f>
        <v>5-10</v>
      </c>
      <c r="AJ358" t="str">
        <f>IF( Table1[[#This Row],[NumWebVisitsMonth]]=5, "&lt;5", IF(Table1[[#This Row],[NumWebVisitsMonth]]&lt;=10, "5-10", IF(Table1[[#This Row],[NumWebVisitsMonth]]&lt;=15, "10-15",IF(Table1[[#This Row],[NumWebVisitsMonth]]&lt;=20, "15-20",IF(Table1[[#This Row],[NumWebVisitsMonth]]&lt;=25, "20-25",IF(Table1[[#This Row],[NumWebVisitsMonth]]&lt;=30, "25-30"))))))</f>
        <v>&lt;5</v>
      </c>
      <c r="AK358" t="str">
        <f>TEXT(Table1[[#This Row],[Date_Customer]],"mmm")</f>
        <v>Feb</v>
      </c>
      <c r="AL358" t="str">
        <f>TEXT(Table1[[#This Row],[Date_Customer]],"DDDD")</f>
        <v>Thursday</v>
      </c>
      <c r="AM358">
        <f>YEAR(Table1[[#This Row],[Date_Customer]])</f>
        <v>2014</v>
      </c>
    </row>
    <row r="359" spans="1:39" x14ac:dyDescent="0.25">
      <c r="A359">
        <v>1307</v>
      </c>
      <c r="B359">
        <v>1978</v>
      </c>
      <c r="C359" t="s">
        <v>27</v>
      </c>
      <c r="D359" t="s">
        <v>28</v>
      </c>
      <c r="E359" s="2">
        <v>41986</v>
      </c>
      <c r="F359">
        <v>0</v>
      </c>
      <c r="G359">
        <v>1</v>
      </c>
      <c r="H359" s="1">
        <v>41679</v>
      </c>
      <c r="I359">
        <v>15</v>
      </c>
      <c r="J359" s="3">
        <v>27</v>
      </c>
      <c r="K359" s="3">
        <v>5</v>
      </c>
      <c r="L359" s="3">
        <v>8</v>
      </c>
      <c r="M359" s="3">
        <v>8</v>
      </c>
      <c r="N359" s="3">
        <v>3</v>
      </c>
      <c r="O359" s="3">
        <v>12</v>
      </c>
      <c r="P359" s="4">
        <v>3</v>
      </c>
      <c r="Q359" s="4">
        <v>3</v>
      </c>
      <c r="R359" s="4">
        <v>0</v>
      </c>
      <c r="S359" s="4">
        <v>4</v>
      </c>
      <c r="T359" s="4">
        <v>4</v>
      </c>
      <c r="U359">
        <v>0</v>
      </c>
      <c r="V359">
        <v>0</v>
      </c>
      <c r="W359">
        <v>0</v>
      </c>
      <c r="X359">
        <v>0</v>
      </c>
      <c r="Y359">
        <v>0</v>
      </c>
      <c r="Z359">
        <v>0</v>
      </c>
      <c r="AA359">
        <v>0</v>
      </c>
      <c r="AB359" t="s">
        <v>29</v>
      </c>
      <c r="AC359">
        <f ca="1">YEAR(TODAY())-Table1[[#This Row],[Year_Birth]]</f>
        <v>46</v>
      </c>
      <c r="AD359" t="str">
        <f ca="1">IF(Table1[[#This Row],[Age ]]&lt;=24, "18-24", IF(Table1[[#This Row],[Age ]]&lt;=34, "25-34", IF(Table1[[#This Row],[Age ]]&lt;=44, "35-44", IF(Table1[[#This Row],[Age ]]&lt;=54, "45-54", "55+"))))</f>
        <v>45-54</v>
      </c>
      <c r="AE359" t="str" cm="1">
        <f t="array" ref="AE359">IF(Table1[[#This Row],[ Income ]]&lt;=20000, "0-20000", IF(Table1[[#This Row],[ Income ]]&lt;=40000, "20000-40000", IF(Table1[[#This Row],[ Income ]] &lt;=60000, "40000-60000", IF(Table1[[#This Row],[ Income ]]&lt;=80000, "60000-80000",IF(Table1[[#This Row],[ Income ]] &lt;=100000, "80000-100000", IF(Table1[[#This Row],[ Income ]] &gt;=100000, "&gt;100000",I))))))</f>
        <v>40000-60000</v>
      </c>
      <c r="AF359" t="str">
        <f>IF( Table1[[#This Row],[NumDealsPurchases]]=5, "&lt;5", IF(Table1[[#This Row],[NumDealsPurchases]]&lt;=10, "5-10", IF(Table1[[#This Row],[NumDealsPurchases]]&lt;=15, "10-15")))</f>
        <v>5-10</v>
      </c>
      <c r="AG359" t="str">
        <f>IF( Table1[[#This Row],[NumWebPurchases]]=5, "&lt;5", IF(Table1[[#This Row],[NumWebPurchases]]&lt;=10, "5-10", IF(Table1[[#This Row],[NumWebPurchases]]&lt;=15, "10-15",IF(Table1[[#This Row],[NumWebPurchases]]&lt;=20, "15-20",IF(Table1[[#This Row],[NumWebPurchases]]&lt;=25, "20-25",IF(Table1[[#This Row],[NumWebPurchases]]&lt;=30, "25-30"))))))</f>
        <v>5-10</v>
      </c>
      <c r="AH35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59" t="str">
        <f>IF( Table1[[#This Row],[NumStorePurchases]]=5, "&lt;5", IF(Table1[[#This Row],[NumStorePurchases]]&lt;=10, "5-10", IF(Table1[[#This Row],[NumStorePurchases]]&lt;=15, "10-15")))</f>
        <v>5-10</v>
      </c>
      <c r="AJ359" t="str">
        <f>IF( Table1[[#This Row],[NumWebVisitsMonth]]=5, "&lt;5", IF(Table1[[#This Row],[NumWebVisitsMonth]]&lt;=10, "5-10", IF(Table1[[#This Row],[NumWebVisitsMonth]]&lt;=15, "10-15",IF(Table1[[#This Row],[NumWebVisitsMonth]]&lt;=20, "15-20",IF(Table1[[#This Row],[NumWebVisitsMonth]]&lt;=25, "20-25",IF(Table1[[#This Row],[NumWebVisitsMonth]]&lt;=30, "25-30"))))))</f>
        <v>5-10</v>
      </c>
      <c r="AK359" t="str">
        <f>TEXT(Table1[[#This Row],[Date_Customer]],"mmm")</f>
        <v>Feb</v>
      </c>
      <c r="AL359" t="str">
        <f>TEXT(Table1[[#This Row],[Date_Customer]],"DDDD")</f>
        <v>Sunday</v>
      </c>
      <c r="AM359">
        <f>YEAR(Table1[[#This Row],[Date_Customer]])</f>
        <v>2014</v>
      </c>
    </row>
    <row r="360" spans="1:39" x14ac:dyDescent="0.25">
      <c r="A360">
        <v>10609</v>
      </c>
      <c r="B360">
        <v>1962</v>
      </c>
      <c r="C360" t="s">
        <v>36</v>
      </c>
      <c r="D360" t="s">
        <v>32</v>
      </c>
      <c r="E360" s="2">
        <v>42769</v>
      </c>
      <c r="F360">
        <v>0</v>
      </c>
      <c r="G360">
        <v>1</v>
      </c>
      <c r="H360" s="1">
        <v>41559</v>
      </c>
      <c r="I360">
        <v>15</v>
      </c>
      <c r="J360" s="3">
        <v>71</v>
      </c>
      <c r="K360" s="3">
        <v>0</v>
      </c>
      <c r="L360" s="3">
        <v>13</v>
      </c>
      <c r="M360" s="3">
        <v>3</v>
      </c>
      <c r="N360" s="3">
        <v>1</v>
      </c>
      <c r="O360" s="3">
        <v>0</v>
      </c>
      <c r="P360" s="4">
        <v>2</v>
      </c>
      <c r="Q360" s="4">
        <v>1</v>
      </c>
      <c r="R360" s="4">
        <v>1</v>
      </c>
      <c r="S360" s="4">
        <v>4</v>
      </c>
      <c r="T360" s="4">
        <v>4</v>
      </c>
      <c r="U360">
        <v>0</v>
      </c>
      <c r="V360">
        <v>0</v>
      </c>
      <c r="W360">
        <v>0</v>
      </c>
      <c r="X360">
        <v>0</v>
      </c>
      <c r="Y360">
        <v>0</v>
      </c>
      <c r="Z360">
        <v>0</v>
      </c>
      <c r="AA360">
        <v>0</v>
      </c>
      <c r="AB360" t="s">
        <v>31</v>
      </c>
      <c r="AC360">
        <f ca="1">YEAR(TODAY())-Table1[[#This Row],[Year_Birth]]</f>
        <v>62</v>
      </c>
      <c r="AD360" t="str">
        <f ca="1">IF(Table1[[#This Row],[Age ]]&lt;=24, "18-24", IF(Table1[[#This Row],[Age ]]&lt;=34, "25-34", IF(Table1[[#This Row],[Age ]]&lt;=44, "35-44", IF(Table1[[#This Row],[Age ]]&lt;=54, "45-54", "55+"))))</f>
        <v>55+</v>
      </c>
      <c r="AE360" t="str" cm="1">
        <f t="array" ref="AE360">IF(Table1[[#This Row],[ Income ]]&lt;=20000, "0-20000", IF(Table1[[#This Row],[ Income ]]&lt;=40000, "20000-40000", IF(Table1[[#This Row],[ Income ]] &lt;=60000, "40000-60000", IF(Table1[[#This Row],[ Income ]]&lt;=80000, "60000-80000",IF(Table1[[#This Row],[ Income ]] &lt;=100000, "80000-100000", IF(Table1[[#This Row],[ Income ]] &gt;=100000, "&gt;100000",I))))))</f>
        <v>40000-60000</v>
      </c>
      <c r="AF360" t="str">
        <f>IF( Table1[[#This Row],[NumDealsPurchases]]=5, "&lt;5", IF(Table1[[#This Row],[NumDealsPurchases]]&lt;=10, "5-10", IF(Table1[[#This Row],[NumDealsPurchases]]&lt;=15, "10-15")))</f>
        <v>5-10</v>
      </c>
      <c r="AG360" t="str">
        <f>IF( Table1[[#This Row],[NumWebPurchases]]=5, "&lt;5", IF(Table1[[#This Row],[NumWebPurchases]]&lt;=10, "5-10", IF(Table1[[#This Row],[NumWebPurchases]]&lt;=15, "10-15",IF(Table1[[#This Row],[NumWebPurchases]]&lt;=20, "15-20",IF(Table1[[#This Row],[NumWebPurchases]]&lt;=25, "20-25",IF(Table1[[#This Row],[NumWebPurchases]]&lt;=30, "25-30"))))))</f>
        <v>5-10</v>
      </c>
      <c r="AH36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60" t="str">
        <f>IF( Table1[[#This Row],[NumStorePurchases]]=5, "&lt;5", IF(Table1[[#This Row],[NumStorePurchases]]&lt;=10, "5-10", IF(Table1[[#This Row],[NumStorePurchases]]&lt;=15, "10-15")))</f>
        <v>5-10</v>
      </c>
      <c r="AJ360" t="str">
        <f>IF( Table1[[#This Row],[NumWebVisitsMonth]]=5, "&lt;5", IF(Table1[[#This Row],[NumWebVisitsMonth]]&lt;=10, "5-10", IF(Table1[[#This Row],[NumWebVisitsMonth]]&lt;=15, "10-15",IF(Table1[[#This Row],[NumWebVisitsMonth]]&lt;=20, "15-20",IF(Table1[[#This Row],[NumWebVisitsMonth]]&lt;=25, "20-25",IF(Table1[[#This Row],[NumWebVisitsMonth]]&lt;=30, "25-30"))))))</f>
        <v>5-10</v>
      </c>
      <c r="AK360" t="str">
        <f>TEXT(Table1[[#This Row],[Date_Customer]],"mmm")</f>
        <v>Oct</v>
      </c>
      <c r="AL360" t="str">
        <f>TEXT(Table1[[#This Row],[Date_Customer]],"DDDD")</f>
        <v>Saturday</v>
      </c>
      <c r="AM360">
        <f>YEAR(Table1[[#This Row],[Date_Customer]])</f>
        <v>2013</v>
      </c>
    </row>
    <row r="361" spans="1:39" x14ac:dyDescent="0.25">
      <c r="A361">
        <v>5782</v>
      </c>
      <c r="B361">
        <v>1982</v>
      </c>
      <c r="C361" t="s">
        <v>37</v>
      </c>
      <c r="D361" t="s">
        <v>34</v>
      </c>
      <c r="E361" s="2">
        <v>58582</v>
      </c>
      <c r="F361">
        <v>0</v>
      </c>
      <c r="G361">
        <v>1</v>
      </c>
      <c r="H361" s="1">
        <v>41545</v>
      </c>
      <c r="I361">
        <v>15</v>
      </c>
      <c r="J361" s="3">
        <v>402</v>
      </c>
      <c r="K361" s="3">
        <v>35</v>
      </c>
      <c r="L361" s="3">
        <v>106</v>
      </c>
      <c r="M361" s="3">
        <v>101</v>
      </c>
      <c r="N361" s="3">
        <v>77</v>
      </c>
      <c r="O361" s="3">
        <v>42</v>
      </c>
      <c r="P361" s="4">
        <v>2</v>
      </c>
      <c r="Q361" s="4">
        <v>9</v>
      </c>
      <c r="R361" s="4">
        <v>2</v>
      </c>
      <c r="S361" s="4">
        <v>9</v>
      </c>
      <c r="T361" s="4">
        <v>5</v>
      </c>
      <c r="U361">
        <v>0</v>
      </c>
      <c r="V361">
        <v>1</v>
      </c>
      <c r="W361">
        <v>0</v>
      </c>
      <c r="X361">
        <v>0</v>
      </c>
      <c r="Y361">
        <v>0</v>
      </c>
      <c r="Z361">
        <v>0</v>
      </c>
      <c r="AA361">
        <v>0</v>
      </c>
      <c r="AB361" t="s">
        <v>29</v>
      </c>
      <c r="AC361">
        <f ca="1">YEAR(TODAY())-Table1[[#This Row],[Year_Birth]]</f>
        <v>42</v>
      </c>
      <c r="AD361" t="str">
        <f ca="1">IF(Table1[[#This Row],[Age ]]&lt;=24, "18-24", IF(Table1[[#This Row],[Age ]]&lt;=34, "25-34", IF(Table1[[#This Row],[Age ]]&lt;=44, "35-44", IF(Table1[[#This Row],[Age ]]&lt;=54, "45-54", "55+"))))</f>
        <v>35-44</v>
      </c>
      <c r="AE361" t="str" cm="1">
        <f t="array" ref="AE361">IF(Table1[[#This Row],[ Income ]]&lt;=20000, "0-20000", IF(Table1[[#This Row],[ Income ]]&lt;=40000, "20000-40000", IF(Table1[[#This Row],[ Income ]] &lt;=60000, "40000-60000", IF(Table1[[#This Row],[ Income ]]&lt;=80000, "60000-80000",IF(Table1[[#This Row],[ Income ]] &lt;=100000, "80000-100000", IF(Table1[[#This Row],[ Income ]] &gt;=100000, "&gt;100000",I))))))</f>
        <v>40000-60000</v>
      </c>
      <c r="AF361" t="str">
        <f>IF( Table1[[#This Row],[NumDealsPurchases]]=5, "&lt;5", IF(Table1[[#This Row],[NumDealsPurchases]]&lt;=10, "5-10", IF(Table1[[#This Row],[NumDealsPurchases]]&lt;=15, "10-15")))</f>
        <v>5-10</v>
      </c>
      <c r="AG361" t="str">
        <f>IF( Table1[[#This Row],[NumWebPurchases]]=5, "&lt;5", IF(Table1[[#This Row],[NumWebPurchases]]&lt;=10, "5-10", IF(Table1[[#This Row],[NumWebPurchases]]&lt;=15, "10-15",IF(Table1[[#This Row],[NumWebPurchases]]&lt;=20, "15-20",IF(Table1[[#This Row],[NumWebPurchases]]&lt;=25, "20-25",IF(Table1[[#This Row],[NumWebPurchases]]&lt;=30, "25-30"))))))</f>
        <v>5-10</v>
      </c>
      <c r="AH36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61" t="str">
        <f>IF( Table1[[#This Row],[NumStorePurchases]]=5, "&lt;5", IF(Table1[[#This Row],[NumStorePurchases]]&lt;=10, "5-10", IF(Table1[[#This Row],[NumStorePurchases]]&lt;=15, "10-15")))</f>
        <v>5-10</v>
      </c>
      <c r="AJ361" t="str">
        <f>IF( Table1[[#This Row],[NumWebVisitsMonth]]=5, "&lt;5", IF(Table1[[#This Row],[NumWebVisitsMonth]]&lt;=10, "5-10", IF(Table1[[#This Row],[NumWebVisitsMonth]]&lt;=15, "10-15",IF(Table1[[#This Row],[NumWebVisitsMonth]]&lt;=20, "15-20",IF(Table1[[#This Row],[NumWebVisitsMonth]]&lt;=25, "20-25",IF(Table1[[#This Row],[NumWebVisitsMonth]]&lt;=30, "25-30"))))))</f>
        <v>&lt;5</v>
      </c>
      <c r="AK361" t="str">
        <f>TEXT(Table1[[#This Row],[Date_Customer]],"mmm")</f>
        <v>Sep</v>
      </c>
      <c r="AL361" t="str">
        <f>TEXT(Table1[[#This Row],[Date_Customer]],"DDDD")</f>
        <v>Saturday</v>
      </c>
      <c r="AM361">
        <f>YEAR(Table1[[#This Row],[Date_Customer]])</f>
        <v>2013</v>
      </c>
    </row>
    <row r="362" spans="1:39" x14ac:dyDescent="0.25">
      <c r="A362">
        <v>7533</v>
      </c>
      <c r="B362">
        <v>1964</v>
      </c>
      <c r="C362" t="s">
        <v>27</v>
      </c>
      <c r="D362" t="s">
        <v>32</v>
      </c>
      <c r="E362" s="2">
        <v>49096</v>
      </c>
      <c r="F362">
        <v>1</v>
      </c>
      <c r="G362">
        <v>1</v>
      </c>
      <c r="H362" s="1">
        <v>41541</v>
      </c>
      <c r="I362">
        <v>15</v>
      </c>
      <c r="J362" s="3">
        <v>144</v>
      </c>
      <c r="K362" s="3">
        <v>1</v>
      </c>
      <c r="L362" s="3">
        <v>32</v>
      </c>
      <c r="M362" s="3">
        <v>2</v>
      </c>
      <c r="N362" s="3">
        <v>1</v>
      </c>
      <c r="O362" s="3">
        <v>7</v>
      </c>
      <c r="P362" s="4">
        <v>4</v>
      </c>
      <c r="Q362" s="4">
        <v>4</v>
      </c>
      <c r="R362" s="4">
        <v>1</v>
      </c>
      <c r="S362" s="4">
        <v>4</v>
      </c>
      <c r="T362" s="4">
        <v>7</v>
      </c>
      <c r="U362">
        <v>0</v>
      </c>
      <c r="V362">
        <v>0</v>
      </c>
      <c r="W362">
        <v>0</v>
      </c>
      <c r="X362">
        <v>0</v>
      </c>
      <c r="Y362">
        <v>0</v>
      </c>
      <c r="Z362">
        <v>0</v>
      </c>
      <c r="AA362">
        <v>0</v>
      </c>
      <c r="AB362" t="s">
        <v>31</v>
      </c>
      <c r="AC362">
        <f ca="1">YEAR(TODAY())-Table1[[#This Row],[Year_Birth]]</f>
        <v>60</v>
      </c>
      <c r="AD362" t="str">
        <f ca="1">IF(Table1[[#This Row],[Age ]]&lt;=24, "18-24", IF(Table1[[#This Row],[Age ]]&lt;=34, "25-34", IF(Table1[[#This Row],[Age ]]&lt;=44, "35-44", IF(Table1[[#This Row],[Age ]]&lt;=54, "45-54", "55+"))))</f>
        <v>55+</v>
      </c>
      <c r="AE362" t="str" cm="1">
        <f t="array" ref="AE362">IF(Table1[[#This Row],[ Income ]]&lt;=20000, "0-20000", IF(Table1[[#This Row],[ Income ]]&lt;=40000, "20000-40000", IF(Table1[[#This Row],[ Income ]] &lt;=60000, "40000-60000", IF(Table1[[#This Row],[ Income ]]&lt;=80000, "60000-80000",IF(Table1[[#This Row],[ Income ]] &lt;=100000, "80000-100000", IF(Table1[[#This Row],[ Income ]] &gt;=100000, "&gt;100000",I))))))</f>
        <v>40000-60000</v>
      </c>
      <c r="AF362" t="str">
        <f>IF( Table1[[#This Row],[NumDealsPurchases]]=5, "&lt;5", IF(Table1[[#This Row],[NumDealsPurchases]]&lt;=10, "5-10", IF(Table1[[#This Row],[NumDealsPurchases]]&lt;=15, "10-15")))</f>
        <v>5-10</v>
      </c>
      <c r="AG362" t="str">
        <f>IF( Table1[[#This Row],[NumWebPurchases]]=5, "&lt;5", IF(Table1[[#This Row],[NumWebPurchases]]&lt;=10, "5-10", IF(Table1[[#This Row],[NumWebPurchases]]&lt;=15, "10-15",IF(Table1[[#This Row],[NumWebPurchases]]&lt;=20, "15-20",IF(Table1[[#This Row],[NumWebPurchases]]&lt;=25, "20-25",IF(Table1[[#This Row],[NumWebPurchases]]&lt;=30, "25-30"))))))</f>
        <v>5-10</v>
      </c>
      <c r="AH36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62" t="str">
        <f>IF( Table1[[#This Row],[NumStorePurchases]]=5, "&lt;5", IF(Table1[[#This Row],[NumStorePurchases]]&lt;=10, "5-10", IF(Table1[[#This Row],[NumStorePurchases]]&lt;=15, "10-15")))</f>
        <v>5-10</v>
      </c>
      <c r="AJ362" t="str">
        <f>IF( Table1[[#This Row],[NumWebVisitsMonth]]=5, "&lt;5", IF(Table1[[#This Row],[NumWebVisitsMonth]]&lt;=10, "5-10", IF(Table1[[#This Row],[NumWebVisitsMonth]]&lt;=15, "10-15",IF(Table1[[#This Row],[NumWebVisitsMonth]]&lt;=20, "15-20",IF(Table1[[#This Row],[NumWebVisitsMonth]]&lt;=25, "20-25",IF(Table1[[#This Row],[NumWebVisitsMonth]]&lt;=30, "25-30"))))))</f>
        <v>5-10</v>
      </c>
      <c r="AK362" t="str">
        <f>TEXT(Table1[[#This Row],[Date_Customer]],"mmm")</f>
        <v>Sep</v>
      </c>
      <c r="AL362" t="str">
        <f>TEXT(Table1[[#This Row],[Date_Customer]],"DDDD")</f>
        <v>Tuesday</v>
      </c>
      <c r="AM362">
        <f>YEAR(Table1[[#This Row],[Date_Customer]])</f>
        <v>2013</v>
      </c>
    </row>
    <row r="363" spans="1:39" x14ac:dyDescent="0.25">
      <c r="A363">
        <v>9493</v>
      </c>
      <c r="B363">
        <v>1980</v>
      </c>
      <c r="C363" t="s">
        <v>36</v>
      </c>
      <c r="D363" t="s">
        <v>30</v>
      </c>
      <c r="E363" s="2">
        <v>76412</v>
      </c>
      <c r="F363">
        <v>0</v>
      </c>
      <c r="G363">
        <v>0</v>
      </c>
      <c r="H363" s="1">
        <v>41399</v>
      </c>
      <c r="I363">
        <v>15</v>
      </c>
      <c r="J363" s="3">
        <v>840</v>
      </c>
      <c r="K363" s="3">
        <v>53</v>
      </c>
      <c r="L363" s="3">
        <v>804</v>
      </c>
      <c r="M363" s="3">
        <v>23</v>
      </c>
      <c r="N363" s="3">
        <v>71</v>
      </c>
      <c r="O363" s="3">
        <v>17</v>
      </c>
      <c r="P363" s="4">
        <v>1</v>
      </c>
      <c r="Q363" s="4">
        <v>5</v>
      </c>
      <c r="R363" s="4">
        <v>4</v>
      </c>
      <c r="S363" s="4">
        <v>8</v>
      </c>
      <c r="T363" s="4">
        <v>3</v>
      </c>
      <c r="U363">
        <v>0</v>
      </c>
      <c r="V363">
        <v>0</v>
      </c>
      <c r="W363">
        <v>1</v>
      </c>
      <c r="X363">
        <v>1</v>
      </c>
      <c r="Y363">
        <v>0</v>
      </c>
      <c r="Z363">
        <v>1</v>
      </c>
      <c r="AA363">
        <v>0</v>
      </c>
      <c r="AB363" t="s">
        <v>31</v>
      </c>
      <c r="AC363">
        <f ca="1">YEAR(TODAY())-Table1[[#This Row],[Year_Birth]]</f>
        <v>44</v>
      </c>
      <c r="AD363" t="str">
        <f ca="1">IF(Table1[[#This Row],[Age ]]&lt;=24, "18-24", IF(Table1[[#This Row],[Age ]]&lt;=34, "25-34", IF(Table1[[#This Row],[Age ]]&lt;=44, "35-44", IF(Table1[[#This Row],[Age ]]&lt;=54, "45-54", "55+"))))</f>
        <v>35-44</v>
      </c>
      <c r="AE363" t="str" cm="1">
        <f t="array" ref="AE363">IF(Table1[[#This Row],[ Income ]]&lt;=20000, "0-20000", IF(Table1[[#This Row],[ Income ]]&lt;=40000, "20000-40000", IF(Table1[[#This Row],[ Income ]] &lt;=60000, "40000-60000", IF(Table1[[#This Row],[ Income ]]&lt;=80000, "60000-80000",IF(Table1[[#This Row],[ Income ]] &lt;=100000, "80000-100000", IF(Table1[[#This Row],[ Income ]] &gt;=100000, "&gt;100000",I))))))</f>
        <v>60000-80000</v>
      </c>
      <c r="AF363" t="str">
        <f>IF( Table1[[#This Row],[NumDealsPurchases]]=5, "&lt;5", IF(Table1[[#This Row],[NumDealsPurchases]]&lt;=10, "5-10", IF(Table1[[#This Row],[NumDealsPurchases]]&lt;=15, "10-15")))</f>
        <v>5-10</v>
      </c>
      <c r="AG363" t="str">
        <f>IF( Table1[[#This Row],[NumWebPurchases]]=5, "&lt;5", IF(Table1[[#This Row],[NumWebPurchases]]&lt;=10, "5-10", IF(Table1[[#This Row],[NumWebPurchases]]&lt;=15, "10-15",IF(Table1[[#This Row],[NumWebPurchases]]&lt;=20, "15-20",IF(Table1[[#This Row],[NumWebPurchases]]&lt;=25, "20-25",IF(Table1[[#This Row],[NumWebPurchases]]&lt;=30, "25-30"))))))</f>
        <v>&lt;5</v>
      </c>
      <c r="AH36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63" t="str">
        <f>IF( Table1[[#This Row],[NumStorePurchases]]=5, "&lt;5", IF(Table1[[#This Row],[NumStorePurchases]]&lt;=10, "5-10", IF(Table1[[#This Row],[NumStorePurchases]]&lt;=15, "10-15")))</f>
        <v>5-10</v>
      </c>
      <c r="AJ363" t="str">
        <f>IF( Table1[[#This Row],[NumWebVisitsMonth]]=5, "&lt;5", IF(Table1[[#This Row],[NumWebVisitsMonth]]&lt;=10, "5-10", IF(Table1[[#This Row],[NumWebVisitsMonth]]&lt;=15, "10-15",IF(Table1[[#This Row],[NumWebVisitsMonth]]&lt;=20, "15-20",IF(Table1[[#This Row],[NumWebVisitsMonth]]&lt;=25, "20-25",IF(Table1[[#This Row],[NumWebVisitsMonth]]&lt;=30, "25-30"))))))</f>
        <v>5-10</v>
      </c>
      <c r="AK363" t="str">
        <f>TEXT(Table1[[#This Row],[Date_Customer]],"mmm")</f>
        <v>May</v>
      </c>
      <c r="AL363" t="str">
        <f>TEXT(Table1[[#This Row],[Date_Customer]],"DDDD")</f>
        <v>Sunday</v>
      </c>
      <c r="AM363">
        <f>YEAR(Table1[[#This Row],[Date_Customer]])</f>
        <v>2013</v>
      </c>
    </row>
    <row r="364" spans="1:39" x14ac:dyDescent="0.25">
      <c r="A364">
        <v>2253</v>
      </c>
      <c r="B364">
        <v>1990</v>
      </c>
      <c r="C364" t="s">
        <v>27</v>
      </c>
      <c r="D364" t="s">
        <v>32</v>
      </c>
      <c r="E364" s="2">
        <v>18929</v>
      </c>
      <c r="F364">
        <v>0</v>
      </c>
      <c r="G364">
        <v>0</v>
      </c>
      <c r="H364" s="1">
        <v>41321</v>
      </c>
      <c r="I364">
        <v>15</v>
      </c>
      <c r="J364" s="3">
        <v>32</v>
      </c>
      <c r="K364" s="3">
        <v>0</v>
      </c>
      <c r="L364" s="3">
        <v>8</v>
      </c>
      <c r="M364" s="3">
        <v>23</v>
      </c>
      <c r="N364" s="3">
        <v>4</v>
      </c>
      <c r="O364" s="3">
        <v>18</v>
      </c>
      <c r="P364" s="4">
        <v>1</v>
      </c>
      <c r="Q364" s="4">
        <v>1</v>
      </c>
      <c r="R364" s="4">
        <v>0</v>
      </c>
      <c r="S364" s="4">
        <v>4</v>
      </c>
      <c r="T364" s="4">
        <v>6</v>
      </c>
      <c r="U364">
        <v>0</v>
      </c>
      <c r="V364">
        <v>0</v>
      </c>
      <c r="W364">
        <v>0</v>
      </c>
      <c r="X364">
        <v>0</v>
      </c>
      <c r="Y364">
        <v>0</v>
      </c>
      <c r="Z364">
        <v>0</v>
      </c>
      <c r="AA364">
        <v>0</v>
      </c>
      <c r="AB364" t="s">
        <v>29</v>
      </c>
      <c r="AC364">
        <f ca="1">YEAR(TODAY())-Table1[[#This Row],[Year_Birth]]</f>
        <v>34</v>
      </c>
      <c r="AD364" t="str">
        <f ca="1">IF(Table1[[#This Row],[Age ]]&lt;=24, "18-24", IF(Table1[[#This Row],[Age ]]&lt;=34, "25-34", IF(Table1[[#This Row],[Age ]]&lt;=44, "35-44", IF(Table1[[#This Row],[Age ]]&lt;=54, "45-54", "55+"))))</f>
        <v>25-34</v>
      </c>
      <c r="AE364" t="str" cm="1">
        <f t="array" ref="AE364">IF(Table1[[#This Row],[ Income ]]&lt;=20000, "0-20000", IF(Table1[[#This Row],[ Income ]]&lt;=40000, "20000-40000", IF(Table1[[#This Row],[ Income ]] &lt;=60000, "40000-60000", IF(Table1[[#This Row],[ Income ]]&lt;=80000, "60000-80000",IF(Table1[[#This Row],[ Income ]] &lt;=100000, "80000-100000", IF(Table1[[#This Row],[ Income ]] &gt;=100000, "&gt;100000",I))))))</f>
        <v>0-20000</v>
      </c>
      <c r="AF364" t="str">
        <f>IF( Table1[[#This Row],[NumDealsPurchases]]=5, "&lt;5", IF(Table1[[#This Row],[NumDealsPurchases]]&lt;=10, "5-10", IF(Table1[[#This Row],[NumDealsPurchases]]&lt;=15, "10-15")))</f>
        <v>5-10</v>
      </c>
      <c r="AG364" t="str">
        <f>IF( Table1[[#This Row],[NumWebPurchases]]=5, "&lt;5", IF(Table1[[#This Row],[NumWebPurchases]]&lt;=10, "5-10", IF(Table1[[#This Row],[NumWebPurchases]]&lt;=15, "10-15",IF(Table1[[#This Row],[NumWebPurchases]]&lt;=20, "15-20",IF(Table1[[#This Row],[NumWebPurchases]]&lt;=25, "20-25",IF(Table1[[#This Row],[NumWebPurchases]]&lt;=30, "25-30"))))))</f>
        <v>5-10</v>
      </c>
      <c r="AH36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64" t="str">
        <f>IF( Table1[[#This Row],[NumStorePurchases]]=5, "&lt;5", IF(Table1[[#This Row],[NumStorePurchases]]&lt;=10, "5-10", IF(Table1[[#This Row],[NumStorePurchases]]&lt;=15, "10-15")))</f>
        <v>5-10</v>
      </c>
      <c r="AJ364" t="str">
        <f>IF( Table1[[#This Row],[NumWebVisitsMonth]]=5, "&lt;5", IF(Table1[[#This Row],[NumWebVisitsMonth]]&lt;=10, "5-10", IF(Table1[[#This Row],[NumWebVisitsMonth]]&lt;=15, "10-15",IF(Table1[[#This Row],[NumWebVisitsMonth]]&lt;=20, "15-20",IF(Table1[[#This Row],[NumWebVisitsMonth]]&lt;=25, "20-25",IF(Table1[[#This Row],[NumWebVisitsMonth]]&lt;=30, "25-30"))))))</f>
        <v>5-10</v>
      </c>
      <c r="AK364" t="str">
        <f>TEXT(Table1[[#This Row],[Date_Customer]],"mmm")</f>
        <v>Feb</v>
      </c>
      <c r="AL364" t="str">
        <f>TEXT(Table1[[#This Row],[Date_Customer]],"DDDD")</f>
        <v>Saturday</v>
      </c>
      <c r="AM364">
        <f>YEAR(Table1[[#This Row],[Date_Customer]])</f>
        <v>2013</v>
      </c>
    </row>
    <row r="365" spans="1:39" x14ac:dyDescent="0.25">
      <c r="A365">
        <v>2326</v>
      </c>
      <c r="B365">
        <v>1990</v>
      </c>
      <c r="C365" t="s">
        <v>27</v>
      </c>
      <c r="D365" t="s">
        <v>32</v>
      </c>
      <c r="E365" s="2">
        <v>18929</v>
      </c>
      <c r="F365">
        <v>0</v>
      </c>
      <c r="G365">
        <v>0</v>
      </c>
      <c r="H365" s="1">
        <v>41321</v>
      </c>
      <c r="I365">
        <v>15</v>
      </c>
      <c r="J365" s="3">
        <v>32</v>
      </c>
      <c r="K365" s="3">
        <v>0</v>
      </c>
      <c r="L365" s="3">
        <v>8</v>
      </c>
      <c r="M365" s="3">
        <v>23</v>
      </c>
      <c r="N365" s="3">
        <v>4</v>
      </c>
      <c r="O365" s="3">
        <v>18</v>
      </c>
      <c r="P365" s="4">
        <v>1</v>
      </c>
      <c r="Q365" s="4">
        <v>1</v>
      </c>
      <c r="R365" s="4">
        <v>0</v>
      </c>
      <c r="S365" s="4">
        <v>4</v>
      </c>
      <c r="T365" s="4">
        <v>6</v>
      </c>
      <c r="U365">
        <v>0</v>
      </c>
      <c r="V365">
        <v>0</v>
      </c>
      <c r="W365">
        <v>0</v>
      </c>
      <c r="X365">
        <v>0</v>
      </c>
      <c r="Y365">
        <v>0</v>
      </c>
      <c r="Z365">
        <v>0</v>
      </c>
      <c r="AA365">
        <v>0</v>
      </c>
      <c r="AB365" t="s">
        <v>29</v>
      </c>
      <c r="AC365">
        <f ca="1">YEAR(TODAY())-Table1[[#This Row],[Year_Birth]]</f>
        <v>34</v>
      </c>
      <c r="AD365" t="str">
        <f ca="1">IF(Table1[[#This Row],[Age ]]&lt;=24, "18-24", IF(Table1[[#This Row],[Age ]]&lt;=34, "25-34", IF(Table1[[#This Row],[Age ]]&lt;=44, "35-44", IF(Table1[[#This Row],[Age ]]&lt;=54, "45-54", "55+"))))</f>
        <v>25-34</v>
      </c>
      <c r="AE365" t="str" cm="1">
        <f t="array" ref="AE365">IF(Table1[[#This Row],[ Income ]]&lt;=20000, "0-20000", IF(Table1[[#This Row],[ Income ]]&lt;=40000, "20000-40000", IF(Table1[[#This Row],[ Income ]] &lt;=60000, "40000-60000", IF(Table1[[#This Row],[ Income ]]&lt;=80000, "60000-80000",IF(Table1[[#This Row],[ Income ]] &lt;=100000, "80000-100000", IF(Table1[[#This Row],[ Income ]] &gt;=100000, "&gt;100000",I))))))</f>
        <v>0-20000</v>
      </c>
      <c r="AF365" t="str">
        <f>IF( Table1[[#This Row],[NumDealsPurchases]]=5, "&lt;5", IF(Table1[[#This Row],[NumDealsPurchases]]&lt;=10, "5-10", IF(Table1[[#This Row],[NumDealsPurchases]]&lt;=15, "10-15")))</f>
        <v>5-10</v>
      </c>
      <c r="AG365" t="str">
        <f>IF( Table1[[#This Row],[NumWebPurchases]]=5, "&lt;5", IF(Table1[[#This Row],[NumWebPurchases]]&lt;=10, "5-10", IF(Table1[[#This Row],[NumWebPurchases]]&lt;=15, "10-15",IF(Table1[[#This Row],[NumWebPurchases]]&lt;=20, "15-20",IF(Table1[[#This Row],[NumWebPurchases]]&lt;=25, "20-25",IF(Table1[[#This Row],[NumWebPurchases]]&lt;=30, "25-30"))))))</f>
        <v>5-10</v>
      </c>
      <c r="AH36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65" t="str">
        <f>IF( Table1[[#This Row],[NumStorePurchases]]=5, "&lt;5", IF(Table1[[#This Row],[NumStorePurchases]]&lt;=10, "5-10", IF(Table1[[#This Row],[NumStorePurchases]]&lt;=15, "10-15")))</f>
        <v>5-10</v>
      </c>
      <c r="AJ365" t="str">
        <f>IF( Table1[[#This Row],[NumWebVisitsMonth]]=5, "&lt;5", IF(Table1[[#This Row],[NumWebVisitsMonth]]&lt;=10, "5-10", IF(Table1[[#This Row],[NumWebVisitsMonth]]&lt;=15, "10-15",IF(Table1[[#This Row],[NumWebVisitsMonth]]&lt;=20, "15-20",IF(Table1[[#This Row],[NumWebVisitsMonth]]&lt;=25, "20-25",IF(Table1[[#This Row],[NumWebVisitsMonth]]&lt;=30, "25-30"))))))</f>
        <v>5-10</v>
      </c>
      <c r="AK365" t="str">
        <f>TEXT(Table1[[#This Row],[Date_Customer]],"mmm")</f>
        <v>Feb</v>
      </c>
      <c r="AL365" t="str">
        <f>TEXT(Table1[[#This Row],[Date_Customer]],"DDDD")</f>
        <v>Saturday</v>
      </c>
      <c r="AM365">
        <f>YEAR(Table1[[#This Row],[Date_Customer]])</f>
        <v>2013</v>
      </c>
    </row>
    <row r="366" spans="1:39" x14ac:dyDescent="0.25">
      <c r="A366">
        <v>1876</v>
      </c>
      <c r="B366">
        <v>1990</v>
      </c>
      <c r="C366" t="s">
        <v>27</v>
      </c>
      <c r="D366" t="s">
        <v>32</v>
      </c>
      <c r="E366" s="2">
        <v>18929</v>
      </c>
      <c r="F366">
        <v>0</v>
      </c>
      <c r="G366">
        <v>0</v>
      </c>
      <c r="H366" s="1">
        <v>41321</v>
      </c>
      <c r="I366">
        <v>15</v>
      </c>
      <c r="J366" s="3">
        <v>32</v>
      </c>
      <c r="K366" s="3">
        <v>0</v>
      </c>
      <c r="L366" s="3">
        <v>8</v>
      </c>
      <c r="M366" s="3">
        <v>23</v>
      </c>
      <c r="N366" s="3">
        <v>4</v>
      </c>
      <c r="O366" s="3">
        <v>18</v>
      </c>
      <c r="P366" s="4">
        <v>1</v>
      </c>
      <c r="Q366" s="4">
        <v>1</v>
      </c>
      <c r="R366" s="4">
        <v>0</v>
      </c>
      <c r="S366" s="4">
        <v>4</v>
      </c>
      <c r="T366" s="4">
        <v>6</v>
      </c>
      <c r="U366">
        <v>0</v>
      </c>
      <c r="V366">
        <v>0</v>
      </c>
      <c r="W366">
        <v>0</v>
      </c>
      <c r="X366">
        <v>0</v>
      </c>
      <c r="Y366">
        <v>0</v>
      </c>
      <c r="Z366">
        <v>0</v>
      </c>
      <c r="AA366">
        <v>0</v>
      </c>
      <c r="AB366" t="s">
        <v>39</v>
      </c>
      <c r="AC366">
        <f ca="1">YEAR(TODAY())-Table1[[#This Row],[Year_Birth]]</f>
        <v>34</v>
      </c>
      <c r="AD366" t="str">
        <f ca="1">IF(Table1[[#This Row],[Age ]]&lt;=24, "18-24", IF(Table1[[#This Row],[Age ]]&lt;=34, "25-34", IF(Table1[[#This Row],[Age ]]&lt;=44, "35-44", IF(Table1[[#This Row],[Age ]]&lt;=54, "45-54", "55+"))))</f>
        <v>25-34</v>
      </c>
      <c r="AE366" t="str" cm="1">
        <f t="array" ref="AE366">IF(Table1[[#This Row],[ Income ]]&lt;=20000, "0-20000", IF(Table1[[#This Row],[ Income ]]&lt;=40000, "20000-40000", IF(Table1[[#This Row],[ Income ]] &lt;=60000, "40000-60000", IF(Table1[[#This Row],[ Income ]]&lt;=80000, "60000-80000",IF(Table1[[#This Row],[ Income ]] &lt;=100000, "80000-100000", IF(Table1[[#This Row],[ Income ]] &gt;=100000, "&gt;100000",I))))))</f>
        <v>0-20000</v>
      </c>
      <c r="AF366" t="str">
        <f>IF( Table1[[#This Row],[NumDealsPurchases]]=5, "&lt;5", IF(Table1[[#This Row],[NumDealsPurchases]]&lt;=10, "5-10", IF(Table1[[#This Row],[NumDealsPurchases]]&lt;=15, "10-15")))</f>
        <v>5-10</v>
      </c>
      <c r="AG366" t="str">
        <f>IF( Table1[[#This Row],[NumWebPurchases]]=5, "&lt;5", IF(Table1[[#This Row],[NumWebPurchases]]&lt;=10, "5-10", IF(Table1[[#This Row],[NumWebPurchases]]&lt;=15, "10-15",IF(Table1[[#This Row],[NumWebPurchases]]&lt;=20, "15-20",IF(Table1[[#This Row],[NumWebPurchases]]&lt;=25, "20-25",IF(Table1[[#This Row],[NumWebPurchases]]&lt;=30, "25-30"))))))</f>
        <v>5-10</v>
      </c>
      <c r="AH36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66" t="str">
        <f>IF( Table1[[#This Row],[NumStorePurchases]]=5, "&lt;5", IF(Table1[[#This Row],[NumStorePurchases]]&lt;=10, "5-10", IF(Table1[[#This Row],[NumStorePurchases]]&lt;=15, "10-15")))</f>
        <v>5-10</v>
      </c>
      <c r="AJ366" t="str">
        <f>IF( Table1[[#This Row],[NumWebVisitsMonth]]=5, "&lt;5", IF(Table1[[#This Row],[NumWebVisitsMonth]]&lt;=10, "5-10", IF(Table1[[#This Row],[NumWebVisitsMonth]]&lt;=15, "10-15",IF(Table1[[#This Row],[NumWebVisitsMonth]]&lt;=20, "15-20",IF(Table1[[#This Row],[NumWebVisitsMonth]]&lt;=25, "20-25",IF(Table1[[#This Row],[NumWebVisitsMonth]]&lt;=30, "25-30"))))))</f>
        <v>5-10</v>
      </c>
      <c r="AK366" t="str">
        <f>TEXT(Table1[[#This Row],[Date_Customer]],"mmm")</f>
        <v>Feb</v>
      </c>
      <c r="AL366" t="str">
        <f>TEXT(Table1[[#This Row],[Date_Customer]],"DDDD")</f>
        <v>Saturday</v>
      </c>
      <c r="AM366">
        <f>YEAR(Table1[[#This Row],[Date_Customer]])</f>
        <v>2013</v>
      </c>
    </row>
    <row r="367" spans="1:39" x14ac:dyDescent="0.25">
      <c r="A367">
        <v>7141</v>
      </c>
      <c r="B367">
        <v>1986</v>
      </c>
      <c r="C367" t="s">
        <v>40</v>
      </c>
      <c r="D367" t="s">
        <v>30</v>
      </c>
      <c r="E367" s="2">
        <v>21888</v>
      </c>
      <c r="F367">
        <v>1</v>
      </c>
      <c r="G367">
        <v>0</v>
      </c>
      <c r="H367" s="1">
        <v>41272</v>
      </c>
      <c r="I367">
        <v>15</v>
      </c>
      <c r="J367" s="3">
        <v>88</v>
      </c>
      <c r="K367" s="3">
        <v>10</v>
      </c>
      <c r="L367" s="3">
        <v>46</v>
      </c>
      <c r="M367" s="3">
        <v>2</v>
      </c>
      <c r="N367" s="3">
        <v>3</v>
      </c>
      <c r="O367" s="3">
        <v>64</v>
      </c>
      <c r="P367" s="4">
        <v>4</v>
      </c>
      <c r="Q367" s="4">
        <v>5</v>
      </c>
      <c r="R367" s="4">
        <v>1</v>
      </c>
      <c r="S367" s="4">
        <v>2</v>
      </c>
      <c r="T367" s="4">
        <v>10</v>
      </c>
      <c r="U367">
        <v>0</v>
      </c>
      <c r="V367">
        <v>0</v>
      </c>
      <c r="W367">
        <v>0</v>
      </c>
      <c r="X367">
        <v>0</v>
      </c>
      <c r="Y367">
        <v>0</v>
      </c>
      <c r="Z367">
        <v>1</v>
      </c>
      <c r="AA367">
        <v>0</v>
      </c>
      <c r="AB367" t="s">
        <v>29</v>
      </c>
      <c r="AC367">
        <f ca="1">YEAR(TODAY())-Table1[[#This Row],[Year_Birth]]</f>
        <v>38</v>
      </c>
      <c r="AD367" t="str">
        <f ca="1">IF(Table1[[#This Row],[Age ]]&lt;=24, "18-24", IF(Table1[[#This Row],[Age ]]&lt;=34, "25-34", IF(Table1[[#This Row],[Age ]]&lt;=44, "35-44", IF(Table1[[#This Row],[Age ]]&lt;=54, "45-54", "55+"))))</f>
        <v>35-44</v>
      </c>
      <c r="AE367" t="str" cm="1">
        <f t="array" ref="AE367">IF(Table1[[#This Row],[ Income ]]&lt;=20000, "0-20000", IF(Table1[[#This Row],[ Income ]]&lt;=40000, "20000-40000", IF(Table1[[#This Row],[ Income ]] &lt;=60000, "40000-60000", IF(Table1[[#This Row],[ Income ]]&lt;=80000, "60000-80000",IF(Table1[[#This Row],[ Income ]] &lt;=100000, "80000-100000", IF(Table1[[#This Row],[ Income ]] &gt;=100000, "&gt;100000",I))))))</f>
        <v>20000-40000</v>
      </c>
      <c r="AF367" t="str">
        <f>IF( Table1[[#This Row],[NumDealsPurchases]]=5, "&lt;5", IF(Table1[[#This Row],[NumDealsPurchases]]&lt;=10, "5-10", IF(Table1[[#This Row],[NumDealsPurchases]]&lt;=15, "10-15")))</f>
        <v>5-10</v>
      </c>
      <c r="AG367" t="str">
        <f>IF( Table1[[#This Row],[NumWebPurchases]]=5, "&lt;5", IF(Table1[[#This Row],[NumWebPurchases]]&lt;=10, "5-10", IF(Table1[[#This Row],[NumWebPurchases]]&lt;=15, "10-15",IF(Table1[[#This Row],[NumWebPurchases]]&lt;=20, "15-20",IF(Table1[[#This Row],[NumWebPurchases]]&lt;=25, "20-25",IF(Table1[[#This Row],[NumWebPurchases]]&lt;=30, "25-30"))))))</f>
        <v>&lt;5</v>
      </c>
      <c r="AH36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67" t="str">
        <f>IF( Table1[[#This Row],[NumStorePurchases]]=5, "&lt;5", IF(Table1[[#This Row],[NumStorePurchases]]&lt;=10, "5-10", IF(Table1[[#This Row],[NumStorePurchases]]&lt;=15, "10-15")))</f>
        <v>5-10</v>
      </c>
      <c r="AJ367" t="str">
        <f>IF( Table1[[#This Row],[NumWebVisitsMonth]]=5, "&lt;5", IF(Table1[[#This Row],[NumWebVisitsMonth]]&lt;=10, "5-10", IF(Table1[[#This Row],[NumWebVisitsMonth]]&lt;=15, "10-15",IF(Table1[[#This Row],[NumWebVisitsMonth]]&lt;=20, "15-20",IF(Table1[[#This Row],[NumWebVisitsMonth]]&lt;=25, "20-25",IF(Table1[[#This Row],[NumWebVisitsMonth]]&lt;=30, "25-30"))))))</f>
        <v>5-10</v>
      </c>
      <c r="AK367" t="str">
        <f>TEXT(Table1[[#This Row],[Date_Customer]],"mmm")</f>
        <v>Dec</v>
      </c>
      <c r="AL367" t="str">
        <f>TEXT(Table1[[#This Row],[Date_Customer]],"DDDD")</f>
        <v>Saturday</v>
      </c>
      <c r="AM367">
        <f>YEAR(Table1[[#This Row],[Date_Customer]])</f>
        <v>2012</v>
      </c>
    </row>
    <row r="368" spans="1:39" x14ac:dyDescent="0.25">
      <c r="A368">
        <v>7393</v>
      </c>
      <c r="B368">
        <v>1978</v>
      </c>
      <c r="C368" t="s">
        <v>27</v>
      </c>
      <c r="D368" t="s">
        <v>34</v>
      </c>
      <c r="E368" s="2">
        <v>41580</v>
      </c>
      <c r="F368">
        <v>1</v>
      </c>
      <c r="G368">
        <v>1</v>
      </c>
      <c r="H368" s="1">
        <v>41253</v>
      </c>
      <c r="I368">
        <v>15</v>
      </c>
      <c r="J368" s="3">
        <v>56</v>
      </c>
      <c r="K368" s="3">
        <v>5</v>
      </c>
      <c r="L368" s="3">
        <v>24</v>
      </c>
      <c r="M368" s="3">
        <v>4</v>
      </c>
      <c r="N368" s="3">
        <v>0</v>
      </c>
      <c r="O368" s="3">
        <v>3</v>
      </c>
      <c r="P368" s="4">
        <v>3</v>
      </c>
      <c r="Q368" s="4">
        <v>2</v>
      </c>
      <c r="R368" s="4">
        <v>1</v>
      </c>
      <c r="S368" s="4">
        <v>3</v>
      </c>
      <c r="T368" s="4">
        <v>5</v>
      </c>
      <c r="U368">
        <v>0</v>
      </c>
      <c r="V368">
        <v>0</v>
      </c>
      <c r="W368">
        <v>0</v>
      </c>
      <c r="X368">
        <v>0</v>
      </c>
      <c r="Y368">
        <v>0</v>
      </c>
      <c r="Z368">
        <v>0</v>
      </c>
      <c r="AA368">
        <v>0</v>
      </c>
      <c r="AB368" t="s">
        <v>29</v>
      </c>
      <c r="AC368">
        <f ca="1">YEAR(TODAY())-Table1[[#This Row],[Year_Birth]]</f>
        <v>46</v>
      </c>
      <c r="AD368" t="str">
        <f ca="1">IF(Table1[[#This Row],[Age ]]&lt;=24, "18-24", IF(Table1[[#This Row],[Age ]]&lt;=34, "25-34", IF(Table1[[#This Row],[Age ]]&lt;=44, "35-44", IF(Table1[[#This Row],[Age ]]&lt;=54, "45-54", "55+"))))</f>
        <v>45-54</v>
      </c>
      <c r="AE368" t="str" cm="1">
        <f t="array" ref="AE368">IF(Table1[[#This Row],[ Income ]]&lt;=20000, "0-20000", IF(Table1[[#This Row],[ Income ]]&lt;=40000, "20000-40000", IF(Table1[[#This Row],[ Income ]] &lt;=60000, "40000-60000", IF(Table1[[#This Row],[ Income ]]&lt;=80000, "60000-80000",IF(Table1[[#This Row],[ Income ]] &lt;=100000, "80000-100000", IF(Table1[[#This Row],[ Income ]] &gt;=100000, "&gt;100000",I))))))</f>
        <v>40000-60000</v>
      </c>
      <c r="AF368" t="str">
        <f>IF( Table1[[#This Row],[NumDealsPurchases]]=5, "&lt;5", IF(Table1[[#This Row],[NumDealsPurchases]]&lt;=10, "5-10", IF(Table1[[#This Row],[NumDealsPurchases]]&lt;=15, "10-15")))</f>
        <v>5-10</v>
      </c>
      <c r="AG368" t="str">
        <f>IF( Table1[[#This Row],[NumWebPurchases]]=5, "&lt;5", IF(Table1[[#This Row],[NumWebPurchases]]&lt;=10, "5-10", IF(Table1[[#This Row],[NumWebPurchases]]&lt;=15, "10-15",IF(Table1[[#This Row],[NumWebPurchases]]&lt;=20, "15-20",IF(Table1[[#This Row],[NumWebPurchases]]&lt;=25, "20-25",IF(Table1[[#This Row],[NumWebPurchases]]&lt;=30, "25-30"))))))</f>
        <v>5-10</v>
      </c>
      <c r="AH36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68" t="str">
        <f>IF( Table1[[#This Row],[NumStorePurchases]]=5, "&lt;5", IF(Table1[[#This Row],[NumStorePurchases]]&lt;=10, "5-10", IF(Table1[[#This Row],[NumStorePurchases]]&lt;=15, "10-15")))</f>
        <v>5-10</v>
      </c>
      <c r="AJ368" t="str">
        <f>IF( Table1[[#This Row],[NumWebVisitsMonth]]=5, "&lt;5", IF(Table1[[#This Row],[NumWebVisitsMonth]]&lt;=10, "5-10", IF(Table1[[#This Row],[NumWebVisitsMonth]]&lt;=15, "10-15",IF(Table1[[#This Row],[NumWebVisitsMonth]]&lt;=20, "15-20",IF(Table1[[#This Row],[NumWebVisitsMonth]]&lt;=25, "20-25",IF(Table1[[#This Row],[NumWebVisitsMonth]]&lt;=30, "25-30"))))))</f>
        <v>&lt;5</v>
      </c>
      <c r="AK368" t="str">
        <f>TEXT(Table1[[#This Row],[Date_Customer]],"mmm")</f>
        <v>Dec</v>
      </c>
      <c r="AL368" t="str">
        <f>TEXT(Table1[[#This Row],[Date_Customer]],"DDDD")</f>
        <v>Monday</v>
      </c>
      <c r="AM368">
        <f>YEAR(Table1[[#This Row],[Date_Customer]])</f>
        <v>2012</v>
      </c>
    </row>
    <row r="369" spans="1:39" x14ac:dyDescent="0.25">
      <c r="A369">
        <v>4713</v>
      </c>
      <c r="B369">
        <v>1979</v>
      </c>
      <c r="C369" t="s">
        <v>36</v>
      </c>
      <c r="D369" t="s">
        <v>32</v>
      </c>
      <c r="E369" s="2">
        <v>31605</v>
      </c>
      <c r="F369">
        <v>1</v>
      </c>
      <c r="G369">
        <v>0</v>
      </c>
      <c r="H369" s="1">
        <v>41235</v>
      </c>
      <c r="I369">
        <v>15</v>
      </c>
      <c r="J369" s="3">
        <v>74</v>
      </c>
      <c r="K369" s="3">
        <v>0</v>
      </c>
      <c r="L369" s="3">
        <v>42</v>
      </c>
      <c r="M369" s="3">
        <v>2</v>
      </c>
      <c r="N369" s="3">
        <v>1</v>
      </c>
      <c r="O369" s="3">
        <v>6</v>
      </c>
      <c r="P369" s="4">
        <v>2</v>
      </c>
      <c r="Q369" s="4">
        <v>2</v>
      </c>
      <c r="R369" s="4">
        <v>1</v>
      </c>
      <c r="S369" s="4">
        <v>4</v>
      </c>
      <c r="T369" s="4">
        <v>7</v>
      </c>
      <c r="U369">
        <v>0</v>
      </c>
      <c r="V369">
        <v>0</v>
      </c>
      <c r="W369">
        <v>0</v>
      </c>
      <c r="X369">
        <v>0</v>
      </c>
      <c r="Y369">
        <v>0</v>
      </c>
      <c r="Z369">
        <v>0</v>
      </c>
      <c r="AA369">
        <v>0</v>
      </c>
      <c r="AB369" t="s">
        <v>29</v>
      </c>
      <c r="AC369">
        <f ca="1">YEAR(TODAY())-Table1[[#This Row],[Year_Birth]]</f>
        <v>45</v>
      </c>
      <c r="AD369" t="str">
        <f ca="1">IF(Table1[[#This Row],[Age ]]&lt;=24, "18-24", IF(Table1[[#This Row],[Age ]]&lt;=34, "25-34", IF(Table1[[#This Row],[Age ]]&lt;=44, "35-44", IF(Table1[[#This Row],[Age ]]&lt;=54, "45-54", "55+"))))</f>
        <v>45-54</v>
      </c>
      <c r="AE369" t="str" cm="1">
        <f t="array" ref="AE369">IF(Table1[[#This Row],[ Income ]]&lt;=20000, "0-20000", IF(Table1[[#This Row],[ Income ]]&lt;=40000, "20000-40000", IF(Table1[[#This Row],[ Income ]] &lt;=60000, "40000-60000", IF(Table1[[#This Row],[ Income ]]&lt;=80000, "60000-80000",IF(Table1[[#This Row],[ Income ]] &lt;=100000, "80000-100000", IF(Table1[[#This Row],[ Income ]] &gt;=100000, "&gt;100000",I))))))</f>
        <v>20000-40000</v>
      </c>
      <c r="AF369" t="str">
        <f>IF( Table1[[#This Row],[NumDealsPurchases]]=5, "&lt;5", IF(Table1[[#This Row],[NumDealsPurchases]]&lt;=10, "5-10", IF(Table1[[#This Row],[NumDealsPurchases]]&lt;=15, "10-15")))</f>
        <v>5-10</v>
      </c>
      <c r="AG369" t="str">
        <f>IF( Table1[[#This Row],[NumWebPurchases]]=5, "&lt;5", IF(Table1[[#This Row],[NumWebPurchases]]&lt;=10, "5-10", IF(Table1[[#This Row],[NumWebPurchases]]&lt;=15, "10-15",IF(Table1[[#This Row],[NumWebPurchases]]&lt;=20, "15-20",IF(Table1[[#This Row],[NumWebPurchases]]&lt;=25, "20-25",IF(Table1[[#This Row],[NumWebPurchases]]&lt;=30, "25-30"))))))</f>
        <v>5-10</v>
      </c>
      <c r="AH36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69" t="str">
        <f>IF( Table1[[#This Row],[NumStorePurchases]]=5, "&lt;5", IF(Table1[[#This Row],[NumStorePurchases]]&lt;=10, "5-10", IF(Table1[[#This Row],[NumStorePurchases]]&lt;=15, "10-15")))</f>
        <v>5-10</v>
      </c>
      <c r="AJ369" t="str">
        <f>IF( Table1[[#This Row],[NumWebVisitsMonth]]=5, "&lt;5", IF(Table1[[#This Row],[NumWebVisitsMonth]]&lt;=10, "5-10", IF(Table1[[#This Row],[NumWebVisitsMonth]]&lt;=15, "10-15",IF(Table1[[#This Row],[NumWebVisitsMonth]]&lt;=20, "15-20",IF(Table1[[#This Row],[NumWebVisitsMonth]]&lt;=25, "20-25",IF(Table1[[#This Row],[NumWebVisitsMonth]]&lt;=30, "25-30"))))))</f>
        <v>5-10</v>
      </c>
      <c r="AK369" t="str">
        <f>TEXT(Table1[[#This Row],[Date_Customer]],"mmm")</f>
        <v>Nov</v>
      </c>
      <c r="AL369" t="str">
        <f>TEXT(Table1[[#This Row],[Date_Customer]],"DDDD")</f>
        <v>Thursday</v>
      </c>
      <c r="AM369">
        <f>YEAR(Table1[[#This Row],[Date_Customer]])</f>
        <v>2012</v>
      </c>
    </row>
    <row r="370" spans="1:39" x14ac:dyDescent="0.25">
      <c r="A370">
        <v>5093</v>
      </c>
      <c r="B370">
        <v>1974</v>
      </c>
      <c r="C370" t="s">
        <v>36</v>
      </c>
      <c r="D370" t="s">
        <v>28</v>
      </c>
      <c r="E370" s="2">
        <v>25509</v>
      </c>
      <c r="F370">
        <v>1</v>
      </c>
      <c r="G370">
        <v>0</v>
      </c>
      <c r="H370" s="1">
        <v>41170</v>
      </c>
      <c r="I370">
        <v>15</v>
      </c>
      <c r="J370" s="3">
        <v>40</v>
      </c>
      <c r="K370" s="3">
        <v>3</v>
      </c>
      <c r="L370" s="3">
        <v>30</v>
      </c>
      <c r="M370" s="3">
        <v>10</v>
      </c>
      <c r="N370" s="3">
        <v>7</v>
      </c>
      <c r="O370" s="3">
        <v>11</v>
      </c>
      <c r="P370" s="4">
        <v>3</v>
      </c>
      <c r="Q370" s="4">
        <v>3</v>
      </c>
      <c r="R370" s="4">
        <v>0</v>
      </c>
      <c r="S370" s="4">
        <v>3</v>
      </c>
      <c r="T370" s="4">
        <v>9</v>
      </c>
      <c r="U370">
        <v>0</v>
      </c>
      <c r="V370">
        <v>0</v>
      </c>
      <c r="W370">
        <v>0</v>
      </c>
      <c r="X370">
        <v>0</v>
      </c>
      <c r="Y370">
        <v>0</v>
      </c>
      <c r="Z370">
        <v>1</v>
      </c>
      <c r="AA370">
        <v>0</v>
      </c>
      <c r="AB370" t="s">
        <v>29</v>
      </c>
      <c r="AC370">
        <f ca="1">YEAR(TODAY())-Table1[[#This Row],[Year_Birth]]</f>
        <v>50</v>
      </c>
      <c r="AD370" t="str">
        <f ca="1">IF(Table1[[#This Row],[Age ]]&lt;=24, "18-24", IF(Table1[[#This Row],[Age ]]&lt;=34, "25-34", IF(Table1[[#This Row],[Age ]]&lt;=44, "35-44", IF(Table1[[#This Row],[Age ]]&lt;=54, "45-54", "55+"))))</f>
        <v>45-54</v>
      </c>
      <c r="AE370" t="str" cm="1">
        <f t="array" ref="AE370">IF(Table1[[#This Row],[ Income ]]&lt;=20000, "0-20000", IF(Table1[[#This Row],[ Income ]]&lt;=40000, "20000-40000", IF(Table1[[#This Row],[ Income ]] &lt;=60000, "40000-60000", IF(Table1[[#This Row],[ Income ]]&lt;=80000, "60000-80000",IF(Table1[[#This Row],[ Income ]] &lt;=100000, "80000-100000", IF(Table1[[#This Row],[ Income ]] &gt;=100000, "&gt;100000",I))))))</f>
        <v>20000-40000</v>
      </c>
      <c r="AF370" t="str">
        <f>IF( Table1[[#This Row],[NumDealsPurchases]]=5, "&lt;5", IF(Table1[[#This Row],[NumDealsPurchases]]&lt;=10, "5-10", IF(Table1[[#This Row],[NumDealsPurchases]]&lt;=15, "10-15")))</f>
        <v>5-10</v>
      </c>
      <c r="AG370" t="str">
        <f>IF( Table1[[#This Row],[NumWebPurchases]]=5, "&lt;5", IF(Table1[[#This Row],[NumWebPurchases]]&lt;=10, "5-10", IF(Table1[[#This Row],[NumWebPurchases]]&lt;=15, "10-15",IF(Table1[[#This Row],[NumWebPurchases]]&lt;=20, "15-20",IF(Table1[[#This Row],[NumWebPurchases]]&lt;=25, "20-25",IF(Table1[[#This Row],[NumWebPurchases]]&lt;=30, "25-30"))))))</f>
        <v>5-10</v>
      </c>
      <c r="AH37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70" t="str">
        <f>IF( Table1[[#This Row],[NumStorePurchases]]=5, "&lt;5", IF(Table1[[#This Row],[NumStorePurchases]]&lt;=10, "5-10", IF(Table1[[#This Row],[NumStorePurchases]]&lt;=15, "10-15")))</f>
        <v>5-10</v>
      </c>
      <c r="AJ370" t="str">
        <f>IF( Table1[[#This Row],[NumWebVisitsMonth]]=5, "&lt;5", IF(Table1[[#This Row],[NumWebVisitsMonth]]&lt;=10, "5-10", IF(Table1[[#This Row],[NumWebVisitsMonth]]&lt;=15, "10-15",IF(Table1[[#This Row],[NumWebVisitsMonth]]&lt;=20, "15-20",IF(Table1[[#This Row],[NumWebVisitsMonth]]&lt;=25, "20-25",IF(Table1[[#This Row],[NumWebVisitsMonth]]&lt;=30, "25-30"))))))</f>
        <v>5-10</v>
      </c>
      <c r="AK370" t="str">
        <f>TEXT(Table1[[#This Row],[Date_Customer]],"mmm")</f>
        <v>Sep</v>
      </c>
      <c r="AL370" t="str">
        <f>TEXT(Table1[[#This Row],[Date_Customer]],"DDDD")</f>
        <v>Tuesday</v>
      </c>
      <c r="AM370">
        <f>YEAR(Table1[[#This Row],[Date_Customer]])</f>
        <v>2012</v>
      </c>
    </row>
    <row r="371" spans="1:39" x14ac:dyDescent="0.25">
      <c r="A371">
        <v>8524</v>
      </c>
      <c r="B371">
        <v>1974</v>
      </c>
      <c r="C371" t="s">
        <v>36</v>
      </c>
      <c r="D371" t="s">
        <v>28</v>
      </c>
      <c r="E371" s="2">
        <v>25509</v>
      </c>
      <c r="F371">
        <v>1</v>
      </c>
      <c r="G371">
        <v>0</v>
      </c>
      <c r="H371" s="1">
        <v>41170</v>
      </c>
      <c r="I371">
        <v>15</v>
      </c>
      <c r="J371" s="3">
        <v>40</v>
      </c>
      <c r="K371" s="3">
        <v>3</v>
      </c>
      <c r="L371" s="3">
        <v>30</v>
      </c>
      <c r="M371" s="3">
        <v>10</v>
      </c>
      <c r="N371" s="3">
        <v>7</v>
      </c>
      <c r="O371" s="3">
        <v>11</v>
      </c>
      <c r="P371" s="4">
        <v>3</v>
      </c>
      <c r="Q371" s="4">
        <v>3</v>
      </c>
      <c r="R371" s="4">
        <v>0</v>
      </c>
      <c r="S371" s="4">
        <v>3</v>
      </c>
      <c r="T371" s="4">
        <v>9</v>
      </c>
      <c r="U371">
        <v>0</v>
      </c>
      <c r="V371">
        <v>0</v>
      </c>
      <c r="W371">
        <v>0</v>
      </c>
      <c r="X371">
        <v>0</v>
      </c>
      <c r="Y371">
        <v>0</v>
      </c>
      <c r="Z371">
        <v>1</v>
      </c>
      <c r="AA371">
        <v>0</v>
      </c>
      <c r="AB371" t="s">
        <v>29</v>
      </c>
      <c r="AC371">
        <f ca="1">YEAR(TODAY())-Table1[[#This Row],[Year_Birth]]</f>
        <v>50</v>
      </c>
      <c r="AD371" t="str">
        <f ca="1">IF(Table1[[#This Row],[Age ]]&lt;=24, "18-24", IF(Table1[[#This Row],[Age ]]&lt;=34, "25-34", IF(Table1[[#This Row],[Age ]]&lt;=44, "35-44", IF(Table1[[#This Row],[Age ]]&lt;=54, "45-54", "55+"))))</f>
        <v>45-54</v>
      </c>
      <c r="AE371" t="str" cm="1">
        <f t="array" ref="AE371">IF(Table1[[#This Row],[ Income ]]&lt;=20000, "0-20000", IF(Table1[[#This Row],[ Income ]]&lt;=40000, "20000-40000", IF(Table1[[#This Row],[ Income ]] &lt;=60000, "40000-60000", IF(Table1[[#This Row],[ Income ]]&lt;=80000, "60000-80000",IF(Table1[[#This Row],[ Income ]] &lt;=100000, "80000-100000", IF(Table1[[#This Row],[ Income ]] &gt;=100000, "&gt;100000",I))))))</f>
        <v>20000-40000</v>
      </c>
      <c r="AF371" t="str">
        <f>IF( Table1[[#This Row],[NumDealsPurchases]]=5, "&lt;5", IF(Table1[[#This Row],[NumDealsPurchases]]&lt;=10, "5-10", IF(Table1[[#This Row],[NumDealsPurchases]]&lt;=15, "10-15")))</f>
        <v>5-10</v>
      </c>
      <c r="AG371" t="str">
        <f>IF( Table1[[#This Row],[NumWebPurchases]]=5, "&lt;5", IF(Table1[[#This Row],[NumWebPurchases]]&lt;=10, "5-10", IF(Table1[[#This Row],[NumWebPurchases]]&lt;=15, "10-15",IF(Table1[[#This Row],[NumWebPurchases]]&lt;=20, "15-20",IF(Table1[[#This Row],[NumWebPurchases]]&lt;=25, "20-25",IF(Table1[[#This Row],[NumWebPurchases]]&lt;=30, "25-30"))))))</f>
        <v>5-10</v>
      </c>
      <c r="AH37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71" t="str">
        <f>IF( Table1[[#This Row],[NumStorePurchases]]=5, "&lt;5", IF(Table1[[#This Row],[NumStorePurchases]]&lt;=10, "5-10", IF(Table1[[#This Row],[NumStorePurchases]]&lt;=15, "10-15")))</f>
        <v>5-10</v>
      </c>
      <c r="AJ371" t="str">
        <f>IF( Table1[[#This Row],[NumWebVisitsMonth]]=5, "&lt;5", IF(Table1[[#This Row],[NumWebVisitsMonth]]&lt;=10, "5-10", IF(Table1[[#This Row],[NumWebVisitsMonth]]&lt;=15, "10-15",IF(Table1[[#This Row],[NumWebVisitsMonth]]&lt;=20, "15-20",IF(Table1[[#This Row],[NumWebVisitsMonth]]&lt;=25, "20-25",IF(Table1[[#This Row],[NumWebVisitsMonth]]&lt;=30, "25-30"))))))</f>
        <v>5-10</v>
      </c>
      <c r="AK371" t="str">
        <f>TEXT(Table1[[#This Row],[Date_Customer]],"mmm")</f>
        <v>Sep</v>
      </c>
      <c r="AL371" t="str">
        <f>TEXT(Table1[[#This Row],[Date_Customer]],"DDDD")</f>
        <v>Tuesday</v>
      </c>
      <c r="AM371">
        <f>YEAR(Table1[[#This Row],[Date_Customer]])</f>
        <v>2012</v>
      </c>
    </row>
    <row r="372" spans="1:39" x14ac:dyDescent="0.25">
      <c r="A372">
        <v>3766</v>
      </c>
      <c r="B372">
        <v>1959</v>
      </c>
      <c r="C372" t="s">
        <v>40</v>
      </c>
      <c r="D372" t="s">
        <v>41</v>
      </c>
      <c r="E372" s="2">
        <v>33051</v>
      </c>
      <c r="F372">
        <v>0</v>
      </c>
      <c r="G372">
        <v>0</v>
      </c>
      <c r="H372" s="1">
        <v>41137</v>
      </c>
      <c r="I372">
        <v>15</v>
      </c>
      <c r="J372" s="3">
        <v>100</v>
      </c>
      <c r="K372" s="3">
        <v>71</v>
      </c>
      <c r="L372" s="3">
        <v>243</v>
      </c>
      <c r="M372" s="3">
        <v>108</v>
      </c>
      <c r="N372" s="3">
        <v>94</v>
      </c>
      <c r="O372" s="3">
        <v>219</v>
      </c>
      <c r="P372" s="4">
        <v>3</v>
      </c>
      <c r="Q372" s="4">
        <v>9</v>
      </c>
      <c r="R372" s="4">
        <v>1</v>
      </c>
      <c r="S372" s="4">
        <v>8</v>
      </c>
      <c r="T372" s="4">
        <v>9</v>
      </c>
      <c r="U372">
        <v>0</v>
      </c>
      <c r="V372">
        <v>0</v>
      </c>
      <c r="W372">
        <v>0</v>
      </c>
      <c r="X372">
        <v>0</v>
      </c>
      <c r="Y372">
        <v>0</v>
      </c>
      <c r="Z372">
        <v>1</v>
      </c>
      <c r="AA372">
        <v>0</v>
      </c>
      <c r="AB372" t="s">
        <v>29</v>
      </c>
      <c r="AC372">
        <f ca="1">YEAR(TODAY())-Table1[[#This Row],[Year_Birth]]</f>
        <v>65</v>
      </c>
      <c r="AD372" t="str">
        <f ca="1">IF(Table1[[#This Row],[Age ]]&lt;=24, "18-24", IF(Table1[[#This Row],[Age ]]&lt;=34, "25-34", IF(Table1[[#This Row],[Age ]]&lt;=44, "35-44", IF(Table1[[#This Row],[Age ]]&lt;=54, "45-54", "55+"))))</f>
        <v>55+</v>
      </c>
      <c r="AE372" t="str" cm="1">
        <f t="array" ref="AE372">IF(Table1[[#This Row],[ Income ]]&lt;=20000, "0-20000", IF(Table1[[#This Row],[ Income ]]&lt;=40000, "20000-40000", IF(Table1[[#This Row],[ Income ]] &lt;=60000, "40000-60000", IF(Table1[[#This Row],[ Income ]]&lt;=80000, "60000-80000",IF(Table1[[#This Row],[ Income ]] &lt;=100000, "80000-100000", IF(Table1[[#This Row],[ Income ]] &gt;=100000, "&gt;100000",I))))))</f>
        <v>20000-40000</v>
      </c>
      <c r="AF372" t="str">
        <f>IF( Table1[[#This Row],[NumDealsPurchases]]=5, "&lt;5", IF(Table1[[#This Row],[NumDealsPurchases]]&lt;=10, "5-10", IF(Table1[[#This Row],[NumDealsPurchases]]&lt;=15, "10-15")))</f>
        <v>5-10</v>
      </c>
      <c r="AG372" t="str">
        <f>IF( Table1[[#This Row],[NumWebPurchases]]=5, "&lt;5", IF(Table1[[#This Row],[NumWebPurchases]]&lt;=10, "5-10", IF(Table1[[#This Row],[NumWebPurchases]]&lt;=15, "10-15",IF(Table1[[#This Row],[NumWebPurchases]]&lt;=20, "15-20",IF(Table1[[#This Row],[NumWebPurchases]]&lt;=25, "20-25",IF(Table1[[#This Row],[NumWebPurchases]]&lt;=30, "25-30"))))))</f>
        <v>5-10</v>
      </c>
      <c r="AH37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72" t="str">
        <f>IF( Table1[[#This Row],[NumStorePurchases]]=5, "&lt;5", IF(Table1[[#This Row],[NumStorePurchases]]&lt;=10, "5-10", IF(Table1[[#This Row],[NumStorePurchases]]&lt;=15, "10-15")))</f>
        <v>5-10</v>
      </c>
      <c r="AJ372" t="str">
        <f>IF( Table1[[#This Row],[NumWebVisitsMonth]]=5, "&lt;5", IF(Table1[[#This Row],[NumWebVisitsMonth]]&lt;=10, "5-10", IF(Table1[[#This Row],[NumWebVisitsMonth]]&lt;=15, "10-15",IF(Table1[[#This Row],[NumWebVisitsMonth]]&lt;=20, "15-20",IF(Table1[[#This Row],[NumWebVisitsMonth]]&lt;=25, "20-25",IF(Table1[[#This Row],[NumWebVisitsMonth]]&lt;=30, "25-30"))))))</f>
        <v>5-10</v>
      </c>
      <c r="AK372" t="str">
        <f>TEXT(Table1[[#This Row],[Date_Customer]],"mmm")</f>
        <v>Aug</v>
      </c>
      <c r="AL372" t="str">
        <f>TEXT(Table1[[#This Row],[Date_Customer]],"DDDD")</f>
        <v>Thursday</v>
      </c>
      <c r="AM372">
        <f>YEAR(Table1[[#This Row],[Date_Customer]])</f>
        <v>2012</v>
      </c>
    </row>
    <row r="373" spans="1:39" x14ac:dyDescent="0.25">
      <c r="A373">
        <v>9725</v>
      </c>
      <c r="B373">
        <v>1966</v>
      </c>
      <c r="C373" t="s">
        <v>36</v>
      </c>
      <c r="D373" t="s">
        <v>34</v>
      </c>
      <c r="E373" s="2">
        <v>28764</v>
      </c>
      <c r="F373">
        <v>1</v>
      </c>
      <c r="G373">
        <v>1</v>
      </c>
      <c r="H373" s="1">
        <v>41795</v>
      </c>
      <c r="I373">
        <v>16</v>
      </c>
      <c r="J373" s="3">
        <v>8</v>
      </c>
      <c r="K373" s="3">
        <v>0</v>
      </c>
      <c r="L373" s="3">
        <v>3</v>
      </c>
      <c r="M373" s="3">
        <v>0</v>
      </c>
      <c r="N373" s="3">
        <v>0</v>
      </c>
      <c r="O373" s="3">
        <v>1</v>
      </c>
      <c r="P373" s="4">
        <v>1</v>
      </c>
      <c r="Q373" s="4">
        <v>1</v>
      </c>
      <c r="R373" s="4">
        <v>0</v>
      </c>
      <c r="S373" s="4">
        <v>2</v>
      </c>
      <c r="T373" s="4">
        <v>8</v>
      </c>
      <c r="U373">
        <v>1</v>
      </c>
      <c r="V373">
        <v>0</v>
      </c>
      <c r="W373">
        <v>0</v>
      </c>
      <c r="X373">
        <v>0</v>
      </c>
      <c r="Y373">
        <v>0</v>
      </c>
      <c r="Z373">
        <v>0</v>
      </c>
      <c r="AA373">
        <v>0</v>
      </c>
      <c r="AB373" t="s">
        <v>29</v>
      </c>
      <c r="AC373">
        <f ca="1">YEAR(TODAY())-Table1[[#This Row],[Year_Birth]]</f>
        <v>58</v>
      </c>
      <c r="AD373" t="str">
        <f ca="1">IF(Table1[[#This Row],[Age ]]&lt;=24, "18-24", IF(Table1[[#This Row],[Age ]]&lt;=34, "25-34", IF(Table1[[#This Row],[Age ]]&lt;=44, "35-44", IF(Table1[[#This Row],[Age ]]&lt;=54, "45-54", "55+"))))</f>
        <v>55+</v>
      </c>
      <c r="AE373" t="str" cm="1">
        <f t="array" ref="AE373">IF(Table1[[#This Row],[ Income ]]&lt;=20000, "0-20000", IF(Table1[[#This Row],[ Income ]]&lt;=40000, "20000-40000", IF(Table1[[#This Row],[ Income ]] &lt;=60000, "40000-60000", IF(Table1[[#This Row],[ Income ]]&lt;=80000, "60000-80000",IF(Table1[[#This Row],[ Income ]] &lt;=100000, "80000-100000", IF(Table1[[#This Row],[ Income ]] &gt;=100000, "&gt;100000",I))))))</f>
        <v>20000-40000</v>
      </c>
      <c r="AF373" t="str">
        <f>IF( Table1[[#This Row],[NumDealsPurchases]]=5, "&lt;5", IF(Table1[[#This Row],[NumDealsPurchases]]&lt;=10, "5-10", IF(Table1[[#This Row],[NumDealsPurchases]]&lt;=15, "10-15")))</f>
        <v>5-10</v>
      </c>
      <c r="AG373" t="str">
        <f>IF( Table1[[#This Row],[NumWebPurchases]]=5, "&lt;5", IF(Table1[[#This Row],[NumWebPurchases]]&lt;=10, "5-10", IF(Table1[[#This Row],[NumWebPurchases]]&lt;=15, "10-15",IF(Table1[[#This Row],[NumWebPurchases]]&lt;=20, "15-20",IF(Table1[[#This Row],[NumWebPurchases]]&lt;=25, "20-25",IF(Table1[[#This Row],[NumWebPurchases]]&lt;=30, "25-30"))))))</f>
        <v>5-10</v>
      </c>
      <c r="AH37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73" t="str">
        <f>IF( Table1[[#This Row],[NumStorePurchases]]=5, "&lt;5", IF(Table1[[#This Row],[NumStorePurchases]]&lt;=10, "5-10", IF(Table1[[#This Row],[NumStorePurchases]]&lt;=15, "10-15")))</f>
        <v>5-10</v>
      </c>
      <c r="AJ373" t="str">
        <f>IF( Table1[[#This Row],[NumWebVisitsMonth]]=5, "&lt;5", IF(Table1[[#This Row],[NumWebVisitsMonth]]&lt;=10, "5-10", IF(Table1[[#This Row],[NumWebVisitsMonth]]&lt;=15, "10-15",IF(Table1[[#This Row],[NumWebVisitsMonth]]&lt;=20, "15-20",IF(Table1[[#This Row],[NumWebVisitsMonth]]&lt;=25, "20-25",IF(Table1[[#This Row],[NumWebVisitsMonth]]&lt;=30, "25-30"))))))</f>
        <v>5-10</v>
      </c>
      <c r="AK373" t="str">
        <f>TEXT(Table1[[#This Row],[Date_Customer]],"mmm")</f>
        <v>Jun</v>
      </c>
      <c r="AL373" t="str">
        <f>TEXT(Table1[[#This Row],[Date_Customer]],"DDDD")</f>
        <v>Thursday</v>
      </c>
      <c r="AM373">
        <f>YEAR(Table1[[#This Row],[Date_Customer]])</f>
        <v>2014</v>
      </c>
    </row>
    <row r="374" spans="1:39" x14ac:dyDescent="0.25">
      <c r="A374">
        <v>8933</v>
      </c>
      <c r="B374">
        <v>1983</v>
      </c>
      <c r="C374" t="s">
        <v>37</v>
      </c>
      <c r="D374" t="s">
        <v>32</v>
      </c>
      <c r="E374" s="2">
        <v>32146</v>
      </c>
      <c r="F374">
        <v>1</v>
      </c>
      <c r="G374">
        <v>0</v>
      </c>
      <c r="H374" s="1">
        <v>41771</v>
      </c>
      <c r="I374">
        <v>16</v>
      </c>
      <c r="J374" s="3">
        <v>26</v>
      </c>
      <c r="K374" s="3">
        <v>3</v>
      </c>
      <c r="L374" s="3">
        <v>23</v>
      </c>
      <c r="M374" s="3">
        <v>4</v>
      </c>
      <c r="N374" s="3">
        <v>7</v>
      </c>
      <c r="O374" s="3">
        <v>3</v>
      </c>
      <c r="P374" s="4">
        <v>2</v>
      </c>
      <c r="Q374" s="4">
        <v>2</v>
      </c>
      <c r="R374" s="4">
        <v>0</v>
      </c>
      <c r="S374" s="4">
        <v>4</v>
      </c>
      <c r="T374" s="4">
        <v>6</v>
      </c>
      <c r="U374">
        <v>0</v>
      </c>
      <c r="V374">
        <v>0</v>
      </c>
      <c r="W374">
        <v>0</v>
      </c>
      <c r="X374">
        <v>0</v>
      </c>
      <c r="Y374">
        <v>0</v>
      </c>
      <c r="Z374">
        <v>0</v>
      </c>
      <c r="AA374">
        <v>0</v>
      </c>
      <c r="AB374" t="s">
        <v>31</v>
      </c>
      <c r="AC374">
        <f ca="1">YEAR(TODAY())-Table1[[#This Row],[Year_Birth]]</f>
        <v>41</v>
      </c>
      <c r="AD374" t="str">
        <f ca="1">IF(Table1[[#This Row],[Age ]]&lt;=24, "18-24", IF(Table1[[#This Row],[Age ]]&lt;=34, "25-34", IF(Table1[[#This Row],[Age ]]&lt;=44, "35-44", IF(Table1[[#This Row],[Age ]]&lt;=54, "45-54", "55+"))))</f>
        <v>35-44</v>
      </c>
      <c r="AE374" t="str" cm="1">
        <f t="array" ref="AE374">IF(Table1[[#This Row],[ Income ]]&lt;=20000, "0-20000", IF(Table1[[#This Row],[ Income ]]&lt;=40000, "20000-40000", IF(Table1[[#This Row],[ Income ]] &lt;=60000, "40000-60000", IF(Table1[[#This Row],[ Income ]]&lt;=80000, "60000-80000",IF(Table1[[#This Row],[ Income ]] &lt;=100000, "80000-100000", IF(Table1[[#This Row],[ Income ]] &gt;=100000, "&gt;100000",I))))))</f>
        <v>20000-40000</v>
      </c>
      <c r="AF374" t="str">
        <f>IF( Table1[[#This Row],[NumDealsPurchases]]=5, "&lt;5", IF(Table1[[#This Row],[NumDealsPurchases]]&lt;=10, "5-10", IF(Table1[[#This Row],[NumDealsPurchases]]&lt;=15, "10-15")))</f>
        <v>5-10</v>
      </c>
      <c r="AG374" t="str">
        <f>IF( Table1[[#This Row],[NumWebPurchases]]=5, "&lt;5", IF(Table1[[#This Row],[NumWebPurchases]]&lt;=10, "5-10", IF(Table1[[#This Row],[NumWebPurchases]]&lt;=15, "10-15",IF(Table1[[#This Row],[NumWebPurchases]]&lt;=20, "15-20",IF(Table1[[#This Row],[NumWebPurchases]]&lt;=25, "20-25",IF(Table1[[#This Row],[NumWebPurchases]]&lt;=30, "25-30"))))))</f>
        <v>5-10</v>
      </c>
      <c r="AH37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74" t="str">
        <f>IF( Table1[[#This Row],[NumStorePurchases]]=5, "&lt;5", IF(Table1[[#This Row],[NumStorePurchases]]&lt;=10, "5-10", IF(Table1[[#This Row],[NumStorePurchases]]&lt;=15, "10-15")))</f>
        <v>5-10</v>
      </c>
      <c r="AJ374" t="str">
        <f>IF( Table1[[#This Row],[NumWebVisitsMonth]]=5, "&lt;5", IF(Table1[[#This Row],[NumWebVisitsMonth]]&lt;=10, "5-10", IF(Table1[[#This Row],[NumWebVisitsMonth]]&lt;=15, "10-15",IF(Table1[[#This Row],[NumWebVisitsMonth]]&lt;=20, "15-20",IF(Table1[[#This Row],[NumWebVisitsMonth]]&lt;=25, "20-25",IF(Table1[[#This Row],[NumWebVisitsMonth]]&lt;=30, "25-30"))))))</f>
        <v>5-10</v>
      </c>
      <c r="AK374" t="str">
        <f>TEXT(Table1[[#This Row],[Date_Customer]],"mmm")</f>
        <v>May</v>
      </c>
      <c r="AL374" t="str">
        <f>TEXT(Table1[[#This Row],[Date_Customer]],"DDDD")</f>
        <v>Monday</v>
      </c>
      <c r="AM374">
        <f>YEAR(Table1[[#This Row],[Date_Customer]])</f>
        <v>2014</v>
      </c>
    </row>
    <row r="375" spans="1:39" x14ac:dyDescent="0.25">
      <c r="A375">
        <v>10779</v>
      </c>
      <c r="B375">
        <v>1983</v>
      </c>
      <c r="C375" t="s">
        <v>27</v>
      </c>
      <c r="D375" t="s">
        <v>30</v>
      </c>
      <c r="E375" s="2">
        <v>22148</v>
      </c>
      <c r="F375">
        <v>0</v>
      </c>
      <c r="G375">
        <v>0</v>
      </c>
      <c r="H375" s="1">
        <v>41742</v>
      </c>
      <c r="I375">
        <v>16</v>
      </c>
      <c r="J375" s="3">
        <v>15</v>
      </c>
      <c r="K375" s="3">
        <v>5</v>
      </c>
      <c r="L375" s="3">
        <v>14</v>
      </c>
      <c r="M375" s="3">
        <v>0</v>
      </c>
      <c r="N375" s="3">
        <v>4</v>
      </c>
      <c r="O375" s="3">
        <v>11</v>
      </c>
      <c r="P375" s="4">
        <v>1</v>
      </c>
      <c r="Q375" s="4">
        <v>1</v>
      </c>
      <c r="R375" s="4">
        <v>0</v>
      </c>
      <c r="S375" s="4">
        <v>3</v>
      </c>
      <c r="T375" s="4">
        <v>7</v>
      </c>
      <c r="U375">
        <v>0</v>
      </c>
      <c r="V375">
        <v>0</v>
      </c>
      <c r="W375">
        <v>0</v>
      </c>
      <c r="X375">
        <v>0</v>
      </c>
      <c r="Y375">
        <v>0</v>
      </c>
      <c r="Z375">
        <v>0</v>
      </c>
      <c r="AA375">
        <v>0</v>
      </c>
      <c r="AB375" t="s">
        <v>29</v>
      </c>
      <c r="AC375">
        <f ca="1">YEAR(TODAY())-Table1[[#This Row],[Year_Birth]]</f>
        <v>41</v>
      </c>
      <c r="AD375" t="str">
        <f ca="1">IF(Table1[[#This Row],[Age ]]&lt;=24, "18-24", IF(Table1[[#This Row],[Age ]]&lt;=34, "25-34", IF(Table1[[#This Row],[Age ]]&lt;=44, "35-44", IF(Table1[[#This Row],[Age ]]&lt;=54, "45-54", "55+"))))</f>
        <v>35-44</v>
      </c>
      <c r="AE375" t="str" cm="1">
        <f t="array" ref="AE375">IF(Table1[[#This Row],[ Income ]]&lt;=20000, "0-20000", IF(Table1[[#This Row],[ Income ]]&lt;=40000, "20000-40000", IF(Table1[[#This Row],[ Income ]] &lt;=60000, "40000-60000", IF(Table1[[#This Row],[ Income ]]&lt;=80000, "60000-80000",IF(Table1[[#This Row],[ Income ]] &lt;=100000, "80000-100000", IF(Table1[[#This Row],[ Income ]] &gt;=100000, "&gt;100000",I))))))</f>
        <v>20000-40000</v>
      </c>
      <c r="AF375" t="str">
        <f>IF( Table1[[#This Row],[NumDealsPurchases]]=5, "&lt;5", IF(Table1[[#This Row],[NumDealsPurchases]]&lt;=10, "5-10", IF(Table1[[#This Row],[NumDealsPurchases]]&lt;=15, "10-15")))</f>
        <v>5-10</v>
      </c>
      <c r="AG375" t="str">
        <f>IF( Table1[[#This Row],[NumWebPurchases]]=5, "&lt;5", IF(Table1[[#This Row],[NumWebPurchases]]&lt;=10, "5-10", IF(Table1[[#This Row],[NumWebPurchases]]&lt;=15, "10-15",IF(Table1[[#This Row],[NumWebPurchases]]&lt;=20, "15-20",IF(Table1[[#This Row],[NumWebPurchases]]&lt;=25, "20-25",IF(Table1[[#This Row],[NumWebPurchases]]&lt;=30, "25-30"))))))</f>
        <v>5-10</v>
      </c>
      <c r="AH37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75" t="str">
        <f>IF( Table1[[#This Row],[NumStorePurchases]]=5, "&lt;5", IF(Table1[[#This Row],[NumStorePurchases]]&lt;=10, "5-10", IF(Table1[[#This Row],[NumStorePurchases]]&lt;=15, "10-15")))</f>
        <v>5-10</v>
      </c>
      <c r="AJ375" t="str">
        <f>IF( Table1[[#This Row],[NumWebVisitsMonth]]=5, "&lt;5", IF(Table1[[#This Row],[NumWebVisitsMonth]]&lt;=10, "5-10", IF(Table1[[#This Row],[NumWebVisitsMonth]]&lt;=15, "10-15",IF(Table1[[#This Row],[NumWebVisitsMonth]]&lt;=20, "15-20",IF(Table1[[#This Row],[NumWebVisitsMonth]]&lt;=25, "20-25",IF(Table1[[#This Row],[NumWebVisitsMonth]]&lt;=30, "25-30"))))))</f>
        <v>5-10</v>
      </c>
      <c r="AK375" t="str">
        <f>TEXT(Table1[[#This Row],[Date_Customer]],"mmm")</f>
        <v>Apr</v>
      </c>
      <c r="AL375" t="str">
        <f>TEXT(Table1[[#This Row],[Date_Customer]],"DDDD")</f>
        <v>Sunday</v>
      </c>
      <c r="AM375">
        <f>YEAR(Table1[[#This Row],[Date_Customer]])</f>
        <v>2014</v>
      </c>
    </row>
    <row r="376" spans="1:39" x14ac:dyDescent="0.25">
      <c r="A376">
        <v>9289</v>
      </c>
      <c r="B376">
        <v>1979</v>
      </c>
      <c r="C376" t="s">
        <v>27</v>
      </c>
      <c r="D376" t="s">
        <v>32</v>
      </c>
      <c r="E376" s="2">
        <v>36781</v>
      </c>
      <c r="F376">
        <v>1</v>
      </c>
      <c r="G376">
        <v>0</v>
      </c>
      <c r="H376" s="1">
        <v>41739</v>
      </c>
      <c r="I376">
        <v>16</v>
      </c>
      <c r="J376" s="3">
        <v>29</v>
      </c>
      <c r="K376" s="3">
        <v>1</v>
      </c>
      <c r="L376" s="3">
        <v>17</v>
      </c>
      <c r="M376" s="3">
        <v>0</v>
      </c>
      <c r="N376" s="3">
        <v>3</v>
      </c>
      <c r="O376" s="3">
        <v>13</v>
      </c>
      <c r="P376" s="4">
        <v>1</v>
      </c>
      <c r="Q376" s="4">
        <v>2</v>
      </c>
      <c r="R376" s="4">
        <v>1</v>
      </c>
      <c r="S376" s="4">
        <v>2</v>
      </c>
      <c r="T376" s="4">
        <v>8</v>
      </c>
      <c r="U376">
        <v>0</v>
      </c>
      <c r="V376">
        <v>0</v>
      </c>
      <c r="W376">
        <v>0</v>
      </c>
      <c r="X376">
        <v>0</v>
      </c>
      <c r="Y376">
        <v>0</v>
      </c>
      <c r="Z376">
        <v>1</v>
      </c>
      <c r="AA376">
        <v>0</v>
      </c>
      <c r="AB376" t="s">
        <v>29</v>
      </c>
      <c r="AC376">
        <f ca="1">YEAR(TODAY())-Table1[[#This Row],[Year_Birth]]</f>
        <v>45</v>
      </c>
      <c r="AD376" t="str">
        <f ca="1">IF(Table1[[#This Row],[Age ]]&lt;=24, "18-24", IF(Table1[[#This Row],[Age ]]&lt;=34, "25-34", IF(Table1[[#This Row],[Age ]]&lt;=44, "35-44", IF(Table1[[#This Row],[Age ]]&lt;=54, "45-54", "55+"))))</f>
        <v>45-54</v>
      </c>
      <c r="AE376" t="str" cm="1">
        <f t="array" ref="AE376">IF(Table1[[#This Row],[ Income ]]&lt;=20000, "0-20000", IF(Table1[[#This Row],[ Income ]]&lt;=40000, "20000-40000", IF(Table1[[#This Row],[ Income ]] &lt;=60000, "40000-60000", IF(Table1[[#This Row],[ Income ]]&lt;=80000, "60000-80000",IF(Table1[[#This Row],[ Income ]] &lt;=100000, "80000-100000", IF(Table1[[#This Row],[ Income ]] &gt;=100000, "&gt;100000",I))))))</f>
        <v>20000-40000</v>
      </c>
      <c r="AF376" t="str">
        <f>IF( Table1[[#This Row],[NumDealsPurchases]]=5, "&lt;5", IF(Table1[[#This Row],[NumDealsPurchases]]&lt;=10, "5-10", IF(Table1[[#This Row],[NumDealsPurchases]]&lt;=15, "10-15")))</f>
        <v>5-10</v>
      </c>
      <c r="AG376" t="str">
        <f>IF( Table1[[#This Row],[NumWebPurchases]]=5, "&lt;5", IF(Table1[[#This Row],[NumWebPurchases]]&lt;=10, "5-10", IF(Table1[[#This Row],[NumWebPurchases]]&lt;=15, "10-15",IF(Table1[[#This Row],[NumWebPurchases]]&lt;=20, "15-20",IF(Table1[[#This Row],[NumWebPurchases]]&lt;=25, "20-25",IF(Table1[[#This Row],[NumWebPurchases]]&lt;=30, "25-30"))))))</f>
        <v>5-10</v>
      </c>
      <c r="AH37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76" t="str">
        <f>IF( Table1[[#This Row],[NumStorePurchases]]=5, "&lt;5", IF(Table1[[#This Row],[NumStorePurchases]]&lt;=10, "5-10", IF(Table1[[#This Row],[NumStorePurchases]]&lt;=15, "10-15")))</f>
        <v>5-10</v>
      </c>
      <c r="AJ376" t="str">
        <f>IF( Table1[[#This Row],[NumWebVisitsMonth]]=5, "&lt;5", IF(Table1[[#This Row],[NumWebVisitsMonth]]&lt;=10, "5-10", IF(Table1[[#This Row],[NumWebVisitsMonth]]&lt;=15, "10-15",IF(Table1[[#This Row],[NumWebVisitsMonth]]&lt;=20, "15-20",IF(Table1[[#This Row],[NumWebVisitsMonth]]&lt;=25, "20-25",IF(Table1[[#This Row],[NumWebVisitsMonth]]&lt;=30, "25-30"))))))</f>
        <v>5-10</v>
      </c>
      <c r="AK376" t="str">
        <f>TEXT(Table1[[#This Row],[Date_Customer]],"mmm")</f>
        <v>Apr</v>
      </c>
      <c r="AL376" t="str">
        <f>TEXT(Table1[[#This Row],[Date_Customer]],"DDDD")</f>
        <v>Thursday</v>
      </c>
      <c r="AM376">
        <f>YEAR(Table1[[#This Row],[Date_Customer]])</f>
        <v>2014</v>
      </c>
    </row>
    <row r="377" spans="1:39" x14ac:dyDescent="0.25">
      <c r="A377">
        <v>2613</v>
      </c>
      <c r="B377">
        <v>1960</v>
      </c>
      <c r="C377" t="s">
        <v>40</v>
      </c>
      <c r="D377" t="s">
        <v>32</v>
      </c>
      <c r="E377" s="2">
        <v>54197</v>
      </c>
      <c r="F377">
        <v>0</v>
      </c>
      <c r="G377">
        <v>1</v>
      </c>
      <c r="H377" s="1">
        <v>41732</v>
      </c>
      <c r="I377">
        <v>16</v>
      </c>
      <c r="J377" s="3">
        <v>162</v>
      </c>
      <c r="K377" s="3">
        <v>6</v>
      </c>
      <c r="L377" s="3">
        <v>37</v>
      </c>
      <c r="M377" s="3">
        <v>6</v>
      </c>
      <c r="N377" s="3">
        <v>13</v>
      </c>
      <c r="O377" s="3">
        <v>13</v>
      </c>
      <c r="P377" s="4">
        <v>2</v>
      </c>
      <c r="Q377" s="4">
        <v>1</v>
      </c>
      <c r="R377" s="4">
        <v>3</v>
      </c>
      <c r="S377" s="4">
        <v>6</v>
      </c>
      <c r="T377" s="4">
        <v>1</v>
      </c>
      <c r="U377">
        <v>0</v>
      </c>
      <c r="V377">
        <v>0</v>
      </c>
      <c r="W377">
        <v>0</v>
      </c>
      <c r="X377">
        <v>0</v>
      </c>
      <c r="Y377">
        <v>0</v>
      </c>
      <c r="Z377">
        <v>0</v>
      </c>
      <c r="AA377">
        <v>0</v>
      </c>
      <c r="AB377" t="s">
        <v>29</v>
      </c>
      <c r="AC377">
        <f ca="1">YEAR(TODAY())-Table1[[#This Row],[Year_Birth]]</f>
        <v>64</v>
      </c>
      <c r="AD377" t="str">
        <f ca="1">IF(Table1[[#This Row],[Age ]]&lt;=24, "18-24", IF(Table1[[#This Row],[Age ]]&lt;=34, "25-34", IF(Table1[[#This Row],[Age ]]&lt;=44, "35-44", IF(Table1[[#This Row],[Age ]]&lt;=54, "45-54", "55+"))))</f>
        <v>55+</v>
      </c>
      <c r="AE377" t="str" cm="1">
        <f t="array" ref="AE377">IF(Table1[[#This Row],[ Income ]]&lt;=20000, "0-20000", IF(Table1[[#This Row],[ Income ]]&lt;=40000, "20000-40000", IF(Table1[[#This Row],[ Income ]] &lt;=60000, "40000-60000", IF(Table1[[#This Row],[ Income ]]&lt;=80000, "60000-80000",IF(Table1[[#This Row],[ Income ]] &lt;=100000, "80000-100000", IF(Table1[[#This Row],[ Income ]] &gt;=100000, "&gt;100000",I))))))</f>
        <v>40000-60000</v>
      </c>
      <c r="AF377" t="str">
        <f>IF( Table1[[#This Row],[NumDealsPurchases]]=5, "&lt;5", IF(Table1[[#This Row],[NumDealsPurchases]]&lt;=10, "5-10", IF(Table1[[#This Row],[NumDealsPurchases]]&lt;=15, "10-15")))</f>
        <v>5-10</v>
      </c>
      <c r="AG377" t="str">
        <f>IF( Table1[[#This Row],[NumWebPurchases]]=5, "&lt;5", IF(Table1[[#This Row],[NumWebPurchases]]&lt;=10, "5-10", IF(Table1[[#This Row],[NumWebPurchases]]&lt;=15, "10-15",IF(Table1[[#This Row],[NumWebPurchases]]&lt;=20, "15-20",IF(Table1[[#This Row],[NumWebPurchases]]&lt;=25, "20-25",IF(Table1[[#This Row],[NumWebPurchases]]&lt;=30, "25-30"))))))</f>
        <v>5-10</v>
      </c>
      <c r="AH37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77" t="str">
        <f>IF( Table1[[#This Row],[NumStorePurchases]]=5, "&lt;5", IF(Table1[[#This Row],[NumStorePurchases]]&lt;=10, "5-10", IF(Table1[[#This Row],[NumStorePurchases]]&lt;=15, "10-15")))</f>
        <v>5-10</v>
      </c>
      <c r="AJ377" t="str">
        <f>IF( Table1[[#This Row],[NumWebVisitsMonth]]=5, "&lt;5", IF(Table1[[#This Row],[NumWebVisitsMonth]]&lt;=10, "5-10", IF(Table1[[#This Row],[NumWebVisitsMonth]]&lt;=15, "10-15",IF(Table1[[#This Row],[NumWebVisitsMonth]]&lt;=20, "15-20",IF(Table1[[#This Row],[NumWebVisitsMonth]]&lt;=25, "20-25",IF(Table1[[#This Row],[NumWebVisitsMonth]]&lt;=30, "25-30"))))))</f>
        <v>5-10</v>
      </c>
      <c r="AK377" t="str">
        <f>TEXT(Table1[[#This Row],[Date_Customer]],"mmm")</f>
        <v>Apr</v>
      </c>
      <c r="AL377" t="str">
        <f>TEXT(Table1[[#This Row],[Date_Customer]],"DDDD")</f>
        <v>Thursday</v>
      </c>
      <c r="AM377">
        <f>YEAR(Table1[[#This Row],[Date_Customer]])</f>
        <v>2014</v>
      </c>
    </row>
    <row r="378" spans="1:39" x14ac:dyDescent="0.25">
      <c r="A378">
        <v>10133</v>
      </c>
      <c r="B378">
        <v>1970</v>
      </c>
      <c r="C378" t="s">
        <v>27</v>
      </c>
      <c r="D378" t="s">
        <v>30</v>
      </c>
      <c r="E378" s="2">
        <v>93790</v>
      </c>
      <c r="F378">
        <v>0</v>
      </c>
      <c r="G378">
        <v>0</v>
      </c>
      <c r="H378" s="1">
        <v>41682</v>
      </c>
      <c r="I378">
        <v>16</v>
      </c>
      <c r="J378" s="3">
        <v>1302</v>
      </c>
      <c r="K378" s="3">
        <v>68</v>
      </c>
      <c r="L378" s="3">
        <v>731</v>
      </c>
      <c r="M378" s="3">
        <v>89</v>
      </c>
      <c r="N378" s="3">
        <v>114</v>
      </c>
      <c r="O378" s="3">
        <v>45</v>
      </c>
      <c r="P378" s="4">
        <v>0</v>
      </c>
      <c r="Q378" s="4">
        <v>6</v>
      </c>
      <c r="R378" s="4">
        <v>7</v>
      </c>
      <c r="S378" s="4">
        <v>12</v>
      </c>
      <c r="T378" s="4">
        <v>2</v>
      </c>
      <c r="U378">
        <v>0</v>
      </c>
      <c r="V378">
        <v>1</v>
      </c>
      <c r="W378">
        <v>1</v>
      </c>
      <c r="X378">
        <v>1</v>
      </c>
      <c r="Y378">
        <v>0</v>
      </c>
      <c r="Z378">
        <v>1</v>
      </c>
      <c r="AA378">
        <v>0</v>
      </c>
      <c r="AB378" t="s">
        <v>31</v>
      </c>
      <c r="AC378">
        <f ca="1">YEAR(TODAY())-Table1[[#This Row],[Year_Birth]]</f>
        <v>54</v>
      </c>
      <c r="AD378" t="str">
        <f ca="1">IF(Table1[[#This Row],[Age ]]&lt;=24, "18-24", IF(Table1[[#This Row],[Age ]]&lt;=34, "25-34", IF(Table1[[#This Row],[Age ]]&lt;=44, "35-44", IF(Table1[[#This Row],[Age ]]&lt;=54, "45-54", "55+"))))</f>
        <v>45-54</v>
      </c>
      <c r="AE378" t="str" cm="1">
        <f t="array" ref="AE378">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378" t="str">
        <f>IF( Table1[[#This Row],[NumDealsPurchases]]=5, "&lt;5", IF(Table1[[#This Row],[NumDealsPurchases]]&lt;=10, "5-10", IF(Table1[[#This Row],[NumDealsPurchases]]&lt;=15, "10-15")))</f>
        <v>5-10</v>
      </c>
      <c r="AG378" t="str">
        <f>IF( Table1[[#This Row],[NumWebPurchases]]=5, "&lt;5", IF(Table1[[#This Row],[NumWebPurchases]]&lt;=10, "5-10", IF(Table1[[#This Row],[NumWebPurchases]]&lt;=15, "10-15",IF(Table1[[#This Row],[NumWebPurchases]]&lt;=20, "15-20",IF(Table1[[#This Row],[NumWebPurchases]]&lt;=25, "20-25",IF(Table1[[#This Row],[NumWebPurchases]]&lt;=30, "25-30"))))))</f>
        <v>5-10</v>
      </c>
      <c r="AH37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78" t="str">
        <f>IF( Table1[[#This Row],[NumStorePurchases]]=5, "&lt;5", IF(Table1[[#This Row],[NumStorePurchases]]&lt;=10, "5-10", IF(Table1[[#This Row],[NumStorePurchases]]&lt;=15, "10-15")))</f>
        <v>10-15</v>
      </c>
      <c r="AJ378" t="str">
        <f>IF( Table1[[#This Row],[NumWebVisitsMonth]]=5, "&lt;5", IF(Table1[[#This Row],[NumWebVisitsMonth]]&lt;=10, "5-10", IF(Table1[[#This Row],[NumWebVisitsMonth]]&lt;=15, "10-15",IF(Table1[[#This Row],[NumWebVisitsMonth]]&lt;=20, "15-20",IF(Table1[[#This Row],[NumWebVisitsMonth]]&lt;=25, "20-25",IF(Table1[[#This Row],[NumWebVisitsMonth]]&lt;=30, "25-30"))))))</f>
        <v>5-10</v>
      </c>
      <c r="AK378" t="str">
        <f>TEXT(Table1[[#This Row],[Date_Customer]],"mmm")</f>
        <v>Feb</v>
      </c>
      <c r="AL378" t="str">
        <f>TEXT(Table1[[#This Row],[Date_Customer]],"DDDD")</f>
        <v>Wednesday</v>
      </c>
      <c r="AM378">
        <f>YEAR(Table1[[#This Row],[Date_Customer]])</f>
        <v>2014</v>
      </c>
    </row>
    <row r="379" spans="1:39" x14ac:dyDescent="0.25">
      <c r="A379">
        <v>8443</v>
      </c>
      <c r="B379">
        <v>1972</v>
      </c>
      <c r="C379" t="s">
        <v>27</v>
      </c>
      <c r="D379" t="s">
        <v>30</v>
      </c>
      <c r="E379" s="2">
        <v>24762</v>
      </c>
      <c r="F379">
        <v>1</v>
      </c>
      <c r="G379">
        <v>0</v>
      </c>
      <c r="H379" s="1">
        <v>41680</v>
      </c>
      <c r="I379">
        <v>16</v>
      </c>
      <c r="J379" s="3">
        <v>6</v>
      </c>
      <c r="K379" s="3">
        <v>10</v>
      </c>
      <c r="L379" s="3">
        <v>12</v>
      </c>
      <c r="M379" s="3">
        <v>3</v>
      </c>
      <c r="N379" s="3">
        <v>15</v>
      </c>
      <c r="O379" s="3">
        <v>40</v>
      </c>
      <c r="P379" s="4">
        <v>3</v>
      </c>
      <c r="Q379" s="4">
        <v>3</v>
      </c>
      <c r="R379" s="4">
        <v>1</v>
      </c>
      <c r="S379" s="4">
        <v>2</v>
      </c>
      <c r="T379" s="4">
        <v>8</v>
      </c>
      <c r="U379">
        <v>1</v>
      </c>
      <c r="V379">
        <v>0</v>
      </c>
      <c r="W379">
        <v>0</v>
      </c>
      <c r="X379">
        <v>0</v>
      </c>
      <c r="Y379">
        <v>0</v>
      </c>
      <c r="Z379">
        <v>1</v>
      </c>
      <c r="AA379">
        <v>0</v>
      </c>
      <c r="AB379" t="s">
        <v>42</v>
      </c>
      <c r="AC379">
        <f ca="1">YEAR(TODAY())-Table1[[#This Row],[Year_Birth]]</f>
        <v>52</v>
      </c>
      <c r="AD379" t="str">
        <f ca="1">IF(Table1[[#This Row],[Age ]]&lt;=24, "18-24", IF(Table1[[#This Row],[Age ]]&lt;=34, "25-34", IF(Table1[[#This Row],[Age ]]&lt;=44, "35-44", IF(Table1[[#This Row],[Age ]]&lt;=54, "45-54", "55+"))))</f>
        <v>45-54</v>
      </c>
      <c r="AE379" t="str" cm="1">
        <f t="array" ref="AE379">IF(Table1[[#This Row],[ Income ]]&lt;=20000, "0-20000", IF(Table1[[#This Row],[ Income ]]&lt;=40000, "20000-40000", IF(Table1[[#This Row],[ Income ]] &lt;=60000, "40000-60000", IF(Table1[[#This Row],[ Income ]]&lt;=80000, "60000-80000",IF(Table1[[#This Row],[ Income ]] &lt;=100000, "80000-100000", IF(Table1[[#This Row],[ Income ]] &gt;=100000, "&gt;100000",I))))))</f>
        <v>20000-40000</v>
      </c>
      <c r="AF379" t="str">
        <f>IF( Table1[[#This Row],[NumDealsPurchases]]=5, "&lt;5", IF(Table1[[#This Row],[NumDealsPurchases]]&lt;=10, "5-10", IF(Table1[[#This Row],[NumDealsPurchases]]&lt;=15, "10-15")))</f>
        <v>5-10</v>
      </c>
      <c r="AG379" t="str">
        <f>IF( Table1[[#This Row],[NumWebPurchases]]=5, "&lt;5", IF(Table1[[#This Row],[NumWebPurchases]]&lt;=10, "5-10", IF(Table1[[#This Row],[NumWebPurchases]]&lt;=15, "10-15",IF(Table1[[#This Row],[NumWebPurchases]]&lt;=20, "15-20",IF(Table1[[#This Row],[NumWebPurchases]]&lt;=25, "20-25",IF(Table1[[#This Row],[NumWebPurchases]]&lt;=30, "25-30"))))))</f>
        <v>5-10</v>
      </c>
      <c r="AH37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79" t="str">
        <f>IF( Table1[[#This Row],[NumStorePurchases]]=5, "&lt;5", IF(Table1[[#This Row],[NumStorePurchases]]&lt;=10, "5-10", IF(Table1[[#This Row],[NumStorePurchases]]&lt;=15, "10-15")))</f>
        <v>5-10</v>
      </c>
      <c r="AJ379" t="str">
        <f>IF( Table1[[#This Row],[NumWebVisitsMonth]]=5, "&lt;5", IF(Table1[[#This Row],[NumWebVisitsMonth]]&lt;=10, "5-10", IF(Table1[[#This Row],[NumWebVisitsMonth]]&lt;=15, "10-15",IF(Table1[[#This Row],[NumWebVisitsMonth]]&lt;=20, "15-20",IF(Table1[[#This Row],[NumWebVisitsMonth]]&lt;=25, "20-25",IF(Table1[[#This Row],[NumWebVisitsMonth]]&lt;=30, "25-30"))))))</f>
        <v>5-10</v>
      </c>
      <c r="AK379" t="str">
        <f>TEXT(Table1[[#This Row],[Date_Customer]],"mmm")</f>
        <v>Feb</v>
      </c>
      <c r="AL379" t="str">
        <f>TEXT(Table1[[#This Row],[Date_Customer]],"DDDD")</f>
        <v>Monday</v>
      </c>
      <c r="AM379">
        <f>YEAR(Table1[[#This Row],[Date_Customer]])</f>
        <v>2014</v>
      </c>
    </row>
    <row r="380" spans="1:39" x14ac:dyDescent="0.25">
      <c r="A380">
        <v>10796</v>
      </c>
      <c r="B380">
        <v>1984</v>
      </c>
      <c r="C380" t="s">
        <v>40</v>
      </c>
      <c r="D380" t="s">
        <v>32</v>
      </c>
      <c r="E380" s="2">
        <v>30477</v>
      </c>
      <c r="F380">
        <v>1</v>
      </c>
      <c r="G380">
        <v>0</v>
      </c>
      <c r="H380" s="1">
        <v>41661</v>
      </c>
      <c r="I380">
        <v>16</v>
      </c>
      <c r="J380" s="3">
        <v>47</v>
      </c>
      <c r="K380" s="3">
        <v>1</v>
      </c>
      <c r="L380" s="3">
        <v>6</v>
      </c>
      <c r="M380" s="3">
        <v>0</v>
      </c>
      <c r="N380" s="3">
        <v>0</v>
      </c>
      <c r="O380" s="3">
        <v>12</v>
      </c>
      <c r="P380" s="4">
        <v>1</v>
      </c>
      <c r="Q380" s="4">
        <v>1</v>
      </c>
      <c r="R380" s="4">
        <v>1</v>
      </c>
      <c r="S380" s="4">
        <v>3</v>
      </c>
      <c r="T380" s="4">
        <v>6</v>
      </c>
      <c r="U380">
        <v>0</v>
      </c>
      <c r="V380">
        <v>0</v>
      </c>
      <c r="W380">
        <v>0</v>
      </c>
      <c r="X380">
        <v>0</v>
      </c>
      <c r="Y380">
        <v>0</v>
      </c>
      <c r="Z380">
        <v>0</v>
      </c>
      <c r="AA380">
        <v>0</v>
      </c>
      <c r="AB380" t="s">
        <v>39</v>
      </c>
      <c r="AC380">
        <f ca="1">YEAR(TODAY())-Table1[[#This Row],[Year_Birth]]</f>
        <v>40</v>
      </c>
      <c r="AD380" t="str">
        <f ca="1">IF(Table1[[#This Row],[Age ]]&lt;=24, "18-24", IF(Table1[[#This Row],[Age ]]&lt;=34, "25-34", IF(Table1[[#This Row],[Age ]]&lt;=44, "35-44", IF(Table1[[#This Row],[Age ]]&lt;=54, "45-54", "55+"))))</f>
        <v>35-44</v>
      </c>
      <c r="AE380" t="str" cm="1">
        <f t="array" ref="AE380">IF(Table1[[#This Row],[ Income ]]&lt;=20000, "0-20000", IF(Table1[[#This Row],[ Income ]]&lt;=40000, "20000-40000", IF(Table1[[#This Row],[ Income ]] &lt;=60000, "40000-60000", IF(Table1[[#This Row],[ Income ]]&lt;=80000, "60000-80000",IF(Table1[[#This Row],[ Income ]] &lt;=100000, "80000-100000", IF(Table1[[#This Row],[ Income ]] &gt;=100000, "&gt;100000",I))))))</f>
        <v>20000-40000</v>
      </c>
      <c r="AF380" t="str">
        <f>IF( Table1[[#This Row],[NumDealsPurchases]]=5, "&lt;5", IF(Table1[[#This Row],[NumDealsPurchases]]&lt;=10, "5-10", IF(Table1[[#This Row],[NumDealsPurchases]]&lt;=15, "10-15")))</f>
        <v>5-10</v>
      </c>
      <c r="AG380" t="str">
        <f>IF( Table1[[#This Row],[NumWebPurchases]]=5, "&lt;5", IF(Table1[[#This Row],[NumWebPurchases]]&lt;=10, "5-10", IF(Table1[[#This Row],[NumWebPurchases]]&lt;=15, "10-15",IF(Table1[[#This Row],[NumWebPurchases]]&lt;=20, "15-20",IF(Table1[[#This Row],[NumWebPurchases]]&lt;=25, "20-25",IF(Table1[[#This Row],[NumWebPurchases]]&lt;=30, "25-30"))))))</f>
        <v>5-10</v>
      </c>
      <c r="AH38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80" t="str">
        <f>IF( Table1[[#This Row],[NumStorePurchases]]=5, "&lt;5", IF(Table1[[#This Row],[NumStorePurchases]]&lt;=10, "5-10", IF(Table1[[#This Row],[NumStorePurchases]]&lt;=15, "10-15")))</f>
        <v>5-10</v>
      </c>
      <c r="AJ380" t="str">
        <f>IF( Table1[[#This Row],[NumWebVisitsMonth]]=5, "&lt;5", IF(Table1[[#This Row],[NumWebVisitsMonth]]&lt;=10, "5-10", IF(Table1[[#This Row],[NumWebVisitsMonth]]&lt;=15, "10-15",IF(Table1[[#This Row],[NumWebVisitsMonth]]&lt;=20, "15-20",IF(Table1[[#This Row],[NumWebVisitsMonth]]&lt;=25, "20-25",IF(Table1[[#This Row],[NumWebVisitsMonth]]&lt;=30, "25-30"))))))</f>
        <v>5-10</v>
      </c>
      <c r="AK380" t="str">
        <f>TEXT(Table1[[#This Row],[Date_Customer]],"mmm")</f>
        <v>Jan</v>
      </c>
      <c r="AL380" t="str">
        <f>TEXT(Table1[[#This Row],[Date_Customer]],"DDDD")</f>
        <v>Wednesday</v>
      </c>
      <c r="AM380">
        <f>YEAR(Table1[[#This Row],[Date_Customer]])</f>
        <v>2014</v>
      </c>
    </row>
    <row r="381" spans="1:39" x14ac:dyDescent="0.25">
      <c r="A381">
        <v>10241</v>
      </c>
      <c r="B381">
        <v>1975</v>
      </c>
      <c r="C381" t="s">
        <v>37</v>
      </c>
      <c r="D381" t="s">
        <v>28</v>
      </c>
      <c r="E381" s="2">
        <v>11448</v>
      </c>
      <c r="F381">
        <v>0</v>
      </c>
      <c r="G381">
        <v>0</v>
      </c>
      <c r="H381" s="1">
        <v>41623</v>
      </c>
      <c r="I381">
        <v>16</v>
      </c>
      <c r="J381" s="3">
        <v>0</v>
      </c>
      <c r="K381" s="3">
        <v>0</v>
      </c>
      <c r="L381" s="3">
        <v>0</v>
      </c>
      <c r="M381" s="3">
        <v>6</v>
      </c>
      <c r="N381" s="3">
        <v>2</v>
      </c>
      <c r="O381" s="3">
        <v>6</v>
      </c>
      <c r="P381" s="4">
        <v>1</v>
      </c>
      <c r="Q381" s="4">
        <v>1</v>
      </c>
      <c r="R381" s="4">
        <v>0</v>
      </c>
      <c r="S381" s="4">
        <v>2</v>
      </c>
      <c r="T381" s="4">
        <v>6</v>
      </c>
      <c r="U381">
        <v>0</v>
      </c>
      <c r="V381">
        <v>0</v>
      </c>
      <c r="W381">
        <v>0</v>
      </c>
      <c r="X381">
        <v>0</v>
      </c>
      <c r="Y381">
        <v>0</v>
      </c>
      <c r="Z381">
        <v>0</v>
      </c>
      <c r="AA381">
        <v>0</v>
      </c>
      <c r="AB381" t="s">
        <v>29</v>
      </c>
      <c r="AC381">
        <f ca="1">YEAR(TODAY())-Table1[[#This Row],[Year_Birth]]</f>
        <v>49</v>
      </c>
      <c r="AD381" t="str">
        <f ca="1">IF(Table1[[#This Row],[Age ]]&lt;=24, "18-24", IF(Table1[[#This Row],[Age ]]&lt;=34, "25-34", IF(Table1[[#This Row],[Age ]]&lt;=44, "35-44", IF(Table1[[#This Row],[Age ]]&lt;=54, "45-54", "55+"))))</f>
        <v>45-54</v>
      </c>
      <c r="AE381" t="str" cm="1">
        <f t="array" ref="AE381">IF(Table1[[#This Row],[ Income ]]&lt;=20000, "0-20000", IF(Table1[[#This Row],[ Income ]]&lt;=40000, "20000-40000", IF(Table1[[#This Row],[ Income ]] &lt;=60000, "40000-60000", IF(Table1[[#This Row],[ Income ]]&lt;=80000, "60000-80000",IF(Table1[[#This Row],[ Income ]] &lt;=100000, "80000-100000", IF(Table1[[#This Row],[ Income ]] &gt;=100000, "&gt;100000",I))))))</f>
        <v>0-20000</v>
      </c>
      <c r="AF381" t="str">
        <f>IF( Table1[[#This Row],[NumDealsPurchases]]=5, "&lt;5", IF(Table1[[#This Row],[NumDealsPurchases]]&lt;=10, "5-10", IF(Table1[[#This Row],[NumDealsPurchases]]&lt;=15, "10-15")))</f>
        <v>5-10</v>
      </c>
      <c r="AG381" t="str">
        <f>IF( Table1[[#This Row],[NumWebPurchases]]=5, "&lt;5", IF(Table1[[#This Row],[NumWebPurchases]]&lt;=10, "5-10", IF(Table1[[#This Row],[NumWebPurchases]]&lt;=15, "10-15",IF(Table1[[#This Row],[NumWebPurchases]]&lt;=20, "15-20",IF(Table1[[#This Row],[NumWebPurchases]]&lt;=25, "20-25",IF(Table1[[#This Row],[NumWebPurchases]]&lt;=30, "25-30"))))))</f>
        <v>5-10</v>
      </c>
      <c r="AH38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81" t="str">
        <f>IF( Table1[[#This Row],[NumStorePurchases]]=5, "&lt;5", IF(Table1[[#This Row],[NumStorePurchases]]&lt;=10, "5-10", IF(Table1[[#This Row],[NumStorePurchases]]&lt;=15, "10-15")))</f>
        <v>5-10</v>
      </c>
      <c r="AJ381" t="str">
        <f>IF( Table1[[#This Row],[NumWebVisitsMonth]]=5, "&lt;5", IF(Table1[[#This Row],[NumWebVisitsMonth]]&lt;=10, "5-10", IF(Table1[[#This Row],[NumWebVisitsMonth]]&lt;=15, "10-15",IF(Table1[[#This Row],[NumWebVisitsMonth]]&lt;=20, "15-20",IF(Table1[[#This Row],[NumWebVisitsMonth]]&lt;=25, "20-25",IF(Table1[[#This Row],[NumWebVisitsMonth]]&lt;=30, "25-30"))))))</f>
        <v>5-10</v>
      </c>
      <c r="AK381" t="str">
        <f>TEXT(Table1[[#This Row],[Date_Customer]],"mmm")</f>
        <v>Dec</v>
      </c>
      <c r="AL381" t="str">
        <f>TEXT(Table1[[#This Row],[Date_Customer]],"DDDD")</f>
        <v>Sunday</v>
      </c>
      <c r="AM381">
        <f>YEAR(Table1[[#This Row],[Date_Customer]])</f>
        <v>2013</v>
      </c>
    </row>
    <row r="382" spans="1:39" x14ac:dyDescent="0.25">
      <c r="A382">
        <v>3388</v>
      </c>
      <c r="B382">
        <v>1967</v>
      </c>
      <c r="C382" t="s">
        <v>27</v>
      </c>
      <c r="D382" t="s">
        <v>28</v>
      </c>
      <c r="E382" s="2">
        <v>70844</v>
      </c>
      <c r="F382">
        <v>1</v>
      </c>
      <c r="G382">
        <v>1</v>
      </c>
      <c r="H382" s="1">
        <v>41577</v>
      </c>
      <c r="I382">
        <v>16</v>
      </c>
      <c r="J382" s="3">
        <v>129</v>
      </c>
      <c r="K382" s="3">
        <v>26</v>
      </c>
      <c r="L382" s="3">
        <v>67</v>
      </c>
      <c r="M382" s="3">
        <v>3</v>
      </c>
      <c r="N382" s="3">
        <v>67</v>
      </c>
      <c r="O382" s="3">
        <v>2</v>
      </c>
      <c r="P382" s="4">
        <v>5</v>
      </c>
      <c r="Q382" s="4">
        <v>6</v>
      </c>
      <c r="R382" s="4">
        <v>1</v>
      </c>
      <c r="S382" s="4">
        <v>5</v>
      </c>
      <c r="T382" s="4">
        <v>7</v>
      </c>
      <c r="U382">
        <v>0</v>
      </c>
      <c r="V382">
        <v>0</v>
      </c>
      <c r="W382">
        <v>0</v>
      </c>
      <c r="X382">
        <v>0</v>
      </c>
      <c r="Y382">
        <v>0</v>
      </c>
      <c r="Z382">
        <v>0</v>
      </c>
      <c r="AA382">
        <v>0</v>
      </c>
      <c r="AB382" t="s">
        <v>38</v>
      </c>
      <c r="AC382">
        <f ca="1">YEAR(TODAY())-Table1[[#This Row],[Year_Birth]]</f>
        <v>57</v>
      </c>
      <c r="AD382" t="str">
        <f ca="1">IF(Table1[[#This Row],[Age ]]&lt;=24, "18-24", IF(Table1[[#This Row],[Age ]]&lt;=34, "25-34", IF(Table1[[#This Row],[Age ]]&lt;=44, "35-44", IF(Table1[[#This Row],[Age ]]&lt;=54, "45-54", "55+"))))</f>
        <v>55+</v>
      </c>
      <c r="AE382" t="str" cm="1">
        <f t="array" ref="AE382">IF(Table1[[#This Row],[ Income ]]&lt;=20000, "0-20000", IF(Table1[[#This Row],[ Income ]]&lt;=40000, "20000-40000", IF(Table1[[#This Row],[ Income ]] &lt;=60000, "40000-60000", IF(Table1[[#This Row],[ Income ]]&lt;=80000, "60000-80000",IF(Table1[[#This Row],[ Income ]] &lt;=100000, "80000-100000", IF(Table1[[#This Row],[ Income ]] &gt;=100000, "&gt;100000",I))))))</f>
        <v>60000-80000</v>
      </c>
      <c r="AF382" t="str">
        <f>IF( Table1[[#This Row],[NumDealsPurchases]]=5, "&lt;5", IF(Table1[[#This Row],[NumDealsPurchases]]&lt;=10, "5-10", IF(Table1[[#This Row],[NumDealsPurchases]]&lt;=15, "10-15")))</f>
        <v>&lt;5</v>
      </c>
      <c r="AG382" t="str">
        <f>IF( Table1[[#This Row],[NumWebPurchases]]=5, "&lt;5", IF(Table1[[#This Row],[NumWebPurchases]]&lt;=10, "5-10", IF(Table1[[#This Row],[NumWebPurchases]]&lt;=15, "10-15",IF(Table1[[#This Row],[NumWebPurchases]]&lt;=20, "15-20",IF(Table1[[#This Row],[NumWebPurchases]]&lt;=25, "20-25",IF(Table1[[#This Row],[NumWebPurchases]]&lt;=30, "25-30"))))))</f>
        <v>5-10</v>
      </c>
      <c r="AH38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82" t="str">
        <f>IF( Table1[[#This Row],[NumStorePurchases]]=5, "&lt;5", IF(Table1[[#This Row],[NumStorePurchases]]&lt;=10, "5-10", IF(Table1[[#This Row],[NumStorePurchases]]&lt;=15, "10-15")))</f>
        <v>&lt;5</v>
      </c>
      <c r="AJ382" t="str">
        <f>IF( Table1[[#This Row],[NumWebVisitsMonth]]=5, "&lt;5", IF(Table1[[#This Row],[NumWebVisitsMonth]]&lt;=10, "5-10", IF(Table1[[#This Row],[NumWebVisitsMonth]]&lt;=15, "10-15",IF(Table1[[#This Row],[NumWebVisitsMonth]]&lt;=20, "15-20",IF(Table1[[#This Row],[NumWebVisitsMonth]]&lt;=25, "20-25",IF(Table1[[#This Row],[NumWebVisitsMonth]]&lt;=30, "25-30"))))))</f>
        <v>5-10</v>
      </c>
      <c r="AK382" t="str">
        <f>TEXT(Table1[[#This Row],[Date_Customer]],"mmm")</f>
        <v>Oct</v>
      </c>
      <c r="AL382" t="str">
        <f>TEXT(Table1[[#This Row],[Date_Customer]],"DDDD")</f>
        <v>Wednesday</v>
      </c>
      <c r="AM382">
        <f>YEAR(Table1[[#This Row],[Date_Customer]])</f>
        <v>2013</v>
      </c>
    </row>
    <row r="383" spans="1:39" x14ac:dyDescent="0.25">
      <c r="A383">
        <v>6507</v>
      </c>
      <c r="B383">
        <v>1980</v>
      </c>
      <c r="C383" t="s">
        <v>27</v>
      </c>
      <c r="D383" t="s">
        <v>30</v>
      </c>
      <c r="E383" s="2">
        <v>30828</v>
      </c>
      <c r="F383">
        <v>1</v>
      </c>
      <c r="G383">
        <v>0</v>
      </c>
      <c r="H383" s="1">
        <v>41551</v>
      </c>
      <c r="I383">
        <v>16</v>
      </c>
      <c r="J383" s="3">
        <v>16</v>
      </c>
      <c r="K383" s="3">
        <v>11</v>
      </c>
      <c r="L383" s="3">
        <v>15</v>
      </c>
      <c r="M383" s="3">
        <v>2</v>
      </c>
      <c r="N383" s="3">
        <v>0</v>
      </c>
      <c r="O383" s="3">
        <v>12</v>
      </c>
      <c r="P383" s="4">
        <v>2</v>
      </c>
      <c r="Q383" s="4">
        <v>1</v>
      </c>
      <c r="R383" s="4">
        <v>1</v>
      </c>
      <c r="S383" s="4">
        <v>4</v>
      </c>
      <c r="T383" s="4">
        <v>3</v>
      </c>
      <c r="U383">
        <v>0</v>
      </c>
      <c r="V383">
        <v>0</v>
      </c>
      <c r="W383">
        <v>0</v>
      </c>
      <c r="X383">
        <v>0</v>
      </c>
      <c r="Y383">
        <v>0</v>
      </c>
      <c r="Z383">
        <v>0</v>
      </c>
      <c r="AA383">
        <v>0</v>
      </c>
      <c r="AB383" t="s">
        <v>35</v>
      </c>
      <c r="AC383">
        <f ca="1">YEAR(TODAY())-Table1[[#This Row],[Year_Birth]]</f>
        <v>44</v>
      </c>
      <c r="AD383" t="str">
        <f ca="1">IF(Table1[[#This Row],[Age ]]&lt;=24, "18-24", IF(Table1[[#This Row],[Age ]]&lt;=34, "25-34", IF(Table1[[#This Row],[Age ]]&lt;=44, "35-44", IF(Table1[[#This Row],[Age ]]&lt;=54, "45-54", "55+"))))</f>
        <v>35-44</v>
      </c>
      <c r="AE383" t="str" cm="1">
        <f t="array" ref="AE383">IF(Table1[[#This Row],[ Income ]]&lt;=20000, "0-20000", IF(Table1[[#This Row],[ Income ]]&lt;=40000, "20000-40000", IF(Table1[[#This Row],[ Income ]] &lt;=60000, "40000-60000", IF(Table1[[#This Row],[ Income ]]&lt;=80000, "60000-80000",IF(Table1[[#This Row],[ Income ]] &lt;=100000, "80000-100000", IF(Table1[[#This Row],[ Income ]] &gt;=100000, "&gt;100000",I))))))</f>
        <v>20000-40000</v>
      </c>
      <c r="AF383" t="str">
        <f>IF( Table1[[#This Row],[NumDealsPurchases]]=5, "&lt;5", IF(Table1[[#This Row],[NumDealsPurchases]]&lt;=10, "5-10", IF(Table1[[#This Row],[NumDealsPurchases]]&lt;=15, "10-15")))</f>
        <v>5-10</v>
      </c>
      <c r="AG383" t="str">
        <f>IF( Table1[[#This Row],[NumWebPurchases]]=5, "&lt;5", IF(Table1[[#This Row],[NumWebPurchases]]&lt;=10, "5-10", IF(Table1[[#This Row],[NumWebPurchases]]&lt;=15, "10-15",IF(Table1[[#This Row],[NumWebPurchases]]&lt;=20, "15-20",IF(Table1[[#This Row],[NumWebPurchases]]&lt;=25, "20-25",IF(Table1[[#This Row],[NumWebPurchases]]&lt;=30, "25-30"))))))</f>
        <v>5-10</v>
      </c>
      <c r="AH38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83" t="str">
        <f>IF( Table1[[#This Row],[NumStorePurchases]]=5, "&lt;5", IF(Table1[[#This Row],[NumStorePurchases]]&lt;=10, "5-10", IF(Table1[[#This Row],[NumStorePurchases]]&lt;=15, "10-15")))</f>
        <v>5-10</v>
      </c>
      <c r="AJ383" t="str">
        <f>IF( Table1[[#This Row],[NumWebVisitsMonth]]=5, "&lt;5", IF(Table1[[#This Row],[NumWebVisitsMonth]]&lt;=10, "5-10", IF(Table1[[#This Row],[NumWebVisitsMonth]]&lt;=15, "10-15",IF(Table1[[#This Row],[NumWebVisitsMonth]]&lt;=20, "15-20",IF(Table1[[#This Row],[NumWebVisitsMonth]]&lt;=25, "20-25",IF(Table1[[#This Row],[NumWebVisitsMonth]]&lt;=30, "25-30"))))))</f>
        <v>5-10</v>
      </c>
      <c r="AK383" t="str">
        <f>TEXT(Table1[[#This Row],[Date_Customer]],"mmm")</f>
        <v>Oct</v>
      </c>
      <c r="AL383" t="str">
        <f>TEXT(Table1[[#This Row],[Date_Customer]],"DDDD")</f>
        <v>Friday</v>
      </c>
      <c r="AM383">
        <f>YEAR(Table1[[#This Row],[Date_Customer]])</f>
        <v>2013</v>
      </c>
    </row>
    <row r="384" spans="1:39" x14ac:dyDescent="0.25">
      <c r="A384">
        <v>7446</v>
      </c>
      <c r="B384">
        <v>1967</v>
      </c>
      <c r="C384" t="s">
        <v>40</v>
      </c>
      <c r="D384" t="s">
        <v>34</v>
      </c>
      <c r="E384" s="2">
        <v>62513</v>
      </c>
      <c r="F384">
        <v>0</v>
      </c>
      <c r="G384">
        <v>1</v>
      </c>
      <c r="H384" s="1">
        <v>41526</v>
      </c>
      <c r="I384">
        <v>16</v>
      </c>
      <c r="J384" s="3">
        <v>520</v>
      </c>
      <c r="K384" s="3">
        <v>42</v>
      </c>
      <c r="L384" s="3">
        <v>98</v>
      </c>
      <c r="M384" s="3">
        <v>0</v>
      </c>
      <c r="N384" s="3">
        <v>42</v>
      </c>
      <c r="O384" s="3">
        <v>14</v>
      </c>
      <c r="P384" s="4">
        <v>2</v>
      </c>
      <c r="Q384" s="4">
        <v>6</v>
      </c>
      <c r="R384" s="4">
        <v>4</v>
      </c>
      <c r="S384" s="4">
        <v>10</v>
      </c>
      <c r="T384" s="4">
        <v>6</v>
      </c>
      <c r="U384">
        <v>0</v>
      </c>
      <c r="V384">
        <v>0</v>
      </c>
      <c r="W384">
        <v>0</v>
      </c>
      <c r="X384">
        <v>0</v>
      </c>
      <c r="Y384">
        <v>0</v>
      </c>
      <c r="Z384">
        <v>0</v>
      </c>
      <c r="AA384">
        <v>0</v>
      </c>
      <c r="AB384" t="s">
        <v>33</v>
      </c>
      <c r="AC384">
        <f ca="1">YEAR(TODAY())-Table1[[#This Row],[Year_Birth]]</f>
        <v>57</v>
      </c>
      <c r="AD384" t="str">
        <f ca="1">IF(Table1[[#This Row],[Age ]]&lt;=24, "18-24", IF(Table1[[#This Row],[Age ]]&lt;=34, "25-34", IF(Table1[[#This Row],[Age ]]&lt;=44, "35-44", IF(Table1[[#This Row],[Age ]]&lt;=54, "45-54", "55+"))))</f>
        <v>55+</v>
      </c>
      <c r="AE384" t="str" cm="1">
        <f t="array" ref="AE384">IF(Table1[[#This Row],[ Income ]]&lt;=20000, "0-20000", IF(Table1[[#This Row],[ Income ]]&lt;=40000, "20000-40000", IF(Table1[[#This Row],[ Income ]] &lt;=60000, "40000-60000", IF(Table1[[#This Row],[ Income ]]&lt;=80000, "60000-80000",IF(Table1[[#This Row],[ Income ]] &lt;=100000, "80000-100000", IF(Table1[[#This Row],[ Income ]] &gt;=100000, "&gt;100000",I))))))</f>
        <v>60000-80000</v>
      </c>
      <c r="AF384" t="str">
        <f>IF( Table1[[#This Row],[NumDealsPurchases]]=5, "&lt;5", IF(Table1[[#This Row],[NumDealsPurchases]]&lt;=10, "5-10", IF(Table1[[#This Row],[NumDealsPurchases]]&lt;=15, "10-15")))</f>
        <v>5-10</v>
      </c>
      <c r="AG384" t="str">
        <f>IF( Table1[[#This Row],[NumWebPurchases]]=5, "&lt;5", IF(Table1[[#This Row],[NumWebPurchases]]&lt;=10, "5-10", IF(Table1[[#This Row],[NumWebPurchases]]&lt;=15, "10-15",IF(Table1[[#This Row],[NumWebPurchases]]&lt;=20, "15-20",IF(Table1[[#This Row],[NumWebPurchases]]&lt;=25, "20-25",IF(Table1[[#This Row],[NumWebPurchases]]&lt;=30, "25-30"))))))</f>
        <v>5-10</v>
      </c>
      <c r="AH38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84" t="str">
        <f>IF( Table1[[#This Row],[NumStorePurchases]]=5, "&lt;5", IF(Table1[[#This Row],[NumStorePurchases]]&lt;=10, "5-10", IF(Table1[[#This Row],[NumStorePurchases]]&lt;=15, "10-15")))</f>
        <v>5-10</v>
      </c>
      <c r="AJ384" t="str">
        <f>IF( Table1[[#This Row],[NumWebVisitsMonth]]=5, "&lt;5", IF(Table1[[#This Row],[NumWebVisitsMonth]]&lt;=10, "5-10", IF(Table1[[#This Row],[NumWebVisitsMonth]]&lt;=15, "10-15",IF(Table1[[#This Row],[NumWebVisitsMonth]]&lt;=20, "15-20",IF(Table1[[#This Row],[NumWebVisitsMonth]]&lt;=25, "20-25",IF(Table1[[#This Row],[NumWebVisitsMonth]]&lt;=30, "25-30"))))))</f>
        <v>5-10</v>
      </c>
      <c r="AK384" t="str">
        <f>TEXT(Table1[[#This Row],[Date_Customer]],"mmm")</f>
        <v>Sep</v>
      </c>
      <c r="AL384" t="str">
        <f>TEXT(Table1[[#This Row],[Date_Customer]],"DDDD")</f>
        <v>Monday</v>
      </c>
      <c r="AM384">
        <f>YEAR(Table1[[#This Row],[Date_Customer]])</f>
        <v>2013</v>
      </c>
    </row>
    <row r="385" spans="1:39" x14ac:dyDescent="0.25">
      <c r="A385">
        <v>87</v>
      </c>
      <c r="B385">
        <v>1981</v>
      </c>
      <c r="C385" t="s">
        <v>37</v>
      </c>
      <c r="D385" t="s">
        <v>32</v>
      </c>
      <c r="E385" s="2">
        <v>27733</v>
      </c>
      <c r="F385">
        <v>1</v>
      </c>
      <c r="G385">
        <v>0</v>
      </c>
      <c r="H385" s="1">
        <v>41512</v>
      </c>
      <c r="I385">
        <v>16</v>
      </c>
      <c r="J385" s="3">
        <v>0</v>
      </c>
      <c r="K385" s="3">
        <v>7</v>
      </c>
      <c r="L385" s="3">
        <v>5</v>
      </c>
      <c r="M385" s="3">
        <v>26</v>
      </c>
      <c r="N385" s="3">
        <v>2</v>
      </c>
      <c r="O385" s="3">
        <v>17</v>
      </c>
      <c r="P385" s="4">
        <v>2</v>
      </c>
      <c r="Q385" s="4">
        <v>2</v>
      </c>
      <c r="R385" s="4">
        <v>0</v>
      </c>
      <c r="S385" s="4">
        <v>3</v>
      </c>
      <c r="T385" s="4">
        <v>7</v>
      </c>
      <c r="U385">
        <v>0</v>
      </c>
      <c r="V385">
        <v>0</v>
      </c>
      <c r="W385">
        <v>0</v>
      </c>
      <c r="X385">
        <v>0</v>
      </c>
      <c r="Y385">
        <v>0</v>
      </c>
      <c r="Z385">
        <v>0</v>
      </c>
      <c r="AA385">
        <v>0</v>
      </c>
      <c r="AB385" t="s">
        <v>38</v>
      </c>
      <c r="AC385">
        <f ca="1">YEAR(TODAY())-Table1[[#This Row],[Year_Birth]]</f>
        <v>43</v>
      </c>
      <c r="AD385" t="str">
        <f ca="1">IF(Table1[[#This Row],[Age ]]&lt;=24, "18-24", IF(Table1[[#This Row],[Age ]]&lt;=34, "25-34", IF(Table1[[#This Row],[Age ]]&lt;=44, "35-44", IF(Table1[[#This Row],[Age ]]&lt;=54, "45-54", "55+"))))</f>
        <v>35-44</v>
      </c>
      <c r="AE385" t="str" cm="1">
        <f t="array" ref="AE385">IF(Table1[[#This Row],[ Income ]]&lt;=20000, "0-20000", IF(Table1[[#This Row],[ Income ]]&lt;=40000, "20000-40000", IF(Table1[[#This Row],[ Income ]] &lt;=60000, "40000-60000", IF(Table1[[#This Row],[ Income ]]&lt;=80000, "60000-80000",IF(Table1[[#This Row],[ Income ]] &lt;=100000, "80000-100000", IF(Table1[[#This Row],[ Income ]] &gt;=100000, "&gt;100000",I))))))</f>
        <v>20000-40000</v>
      </c>
      <c r="AF385" t="str">
        <f>IF( Table1[[#This Row],[NumDealsPurchases]]=5, "&lt;5", IF(Table1[[#This Row],[NumDealsPurchases]]&lt;=10, "5-10", IF(Table1[[#This Row],[NumDealsPurchases]]&lt;=15, "10-15")))</f>
        <v>5-10</v>
      </c>
      <c r="AG385" t="str">
        <f>IF( Table1[[#This Row],[NumWebPurchases]]=5, "&lt;5", IF(Table1[[#This Row],[NumWebPurchases]]&lt;=10, "5-10", IF(Table1[[#This Row],[NumWebPurchases]]&lt;=15, "10-15",IF(Table1[[#This Row],[NumWebPurchases]]&lt;=20, "15-20",IF(Table1[[#This Row],[NumWebPurchases]]&lt;=25, "20-25",IF(Table1[[#This Row],[NumWebPurchases]]&lt;=30, "25-30"))))))</f>
        <v>5-10</v>
      </c>
      <c r="AH38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85" t="str">
        <f>IF( Table1[[#This Row],[NumStorePurchases]]=5, "&lt;5", IF(Table1[[#This Row],[NumStorePurchases]]&lt;=10, "5-10", IF(Table1[[#This Row],[NumStorePurchases]]&lt;=15, "10-15")))</f>
        <v>5-10</v>
      </c>
      <c r="AJ385" t="str">
        <f>IF( Table1[[#This Row],[NumWebVisitsMonth]]=5, "&lt;5", IF(Table1[[#This Row],[NumWebVisitsMonth]]&lt;=10, "5-10", IF(Table1[[#This Row],[NumWebVisitsMonth]]&lt;=15, "10-15",IF(Table1[[#This Row],[NumWebVisitsMonth]]&lt;=20, "15-20",IF(Table1[[#This Row],[NumWebVisitsMonth]]&lt;=25, "20-25",IF(Table1[[#This Row],[NumWebVisitsMonth]]&lt;=30, "25-30"))))))</f>
        <v>5-10</v>
      </c>
      <c r="AK385" t="str">
        <f>TEXT(Table1[[#This Row],[Date_Customer]],"mmm")</f>
        <v>Aug</v>
      </c>
      <c r="AL385" t="str">
        <f>TEXT(Table1[[#This Row],[Date_Customer]],"DDDD")</f>
        <v>Monday</v>
      </c>
      <c r="AM385">
        <f>YEAR(Table1[[#This Row],[Date_Customer]])</f>
        <v>2013</v>
      </c>
    </row>
    <row r="386" spans="1:39" x14ac:dyDescent="0.25">
      <c r="A386">
        <v>10477</v>
      </c>
      <c r="B386">
        <v>1973</v>
      </c>
      <c r="C386" t="s">
        <v>36</v>
      </c>
      <c r="D386" t="s">
        <v>34</v>
      </c>
      <c r="E386" s="2">
        <v>39435</v>
      </c>
      <c r="F386">
        <v>1</v>
      </c>
      <c r="G386">
        <v>0</v>
      </c>
      <c r="H386" s="1">
        <v>41492</v>
      </c>
      <c r="I386">
        <v>16</v>
      </c>
      <c r="J386" s="3">
        <v>71</v>
      </c>
      <c r="K386" s="3">
        <v>0</v>
      </c>
      <c r="L386" s="3">
        <v>18</v>
      </c>
      <c r="M386" s="3">
        <v>0</v>
      </c>
      <c r="N386" s="3">
        <v>0</v>
      </c>
      <c r="O386" s="3">
        <v>13</v>
      </c>
      <c r="P386" s="4">
        <v>1</v>
      </c>
      <c r="Q386" s="4">
        <v>3</v>
      </c>
      <c r="R386" s="4">
        <v>1</v>
      </c>
      <c r="S386" s="4">
        <v>2</v>
      </c>
      <c r="T386" s="4">
        <v>7</v>
      </c>
      <c r="U386">
        <v>0</v>
      </c>
      <c r="V386">
        <v>0</v>
      </c>
      <c r="W386">
        <v>0</v>
      </c>
      <c r="X386">
        <v>0</v>
      </c>
      <c r="Y386">
        <v>0</v>
      </c>
      <c r="Z386">
        <v>0</v>
      </c>
      <c r="AA386">
        <v>0</v>
      </c>
      <c r="AB386" t="s">
        <v>29</v>
      </c>
      <c r="AC386">
        <f ca="1">YEAR(TODAY())-Table1[[#This Row],[Year_Birth]]</f>
        <v>51</v>
      </c>
      <c r="AD386" t="str">
        <f ca="1">IF(Table1[[#This Row],[Age ]]&lt;=24, "18-24", IF(Table1[[#This Row],[Age ]]&lt;=34, "25-34", IF(Table1[[#This Row],[Age ]]&lt;=44, "35-44", IF(Table1[[#This Row],[Age ]]&lt;=54, "45-54", "55+"))))</f>
        <v>45-54</v>
      </c>
      <c r="AE386" t="str" cm="1">
        <f t="array" ref="AE386">IF(Table1[[#This Row],[ Income ]]&lt;=20000, "0-20000", IF(Table1[[#This Row],[ Income ]]&lt;=40000, "20000-40000", IF(Table1[[#This Row],[ Income ]] &lt;=60000, "40000-60000", IF(Table1[[#This Row],[ Income ]]&lt;=80000, "60000-80000",IF(Table1[[#This Row],[ Income ]] &lt;=100000, "80000-100000", IF(Table1[[#This Row],[ Income ]] &gt;=100000, "&gt;100000",I))))))</f>
        <v>20000-40000</v>
      </c>
      <c r="AF386" t="str">
        <f>IF( Table1[[#This Row],[NumDealsPurchases]]=5, "&lt;5", IF(Table1[[#This Row],[NumDealsPurchases]]&lt;=10, "5-10", IF(Table1[[#This Row],[NumDealsPurchases]]&lt;=15, "10-15")))</f>
        <v>5-10</v>
      </c>
      <c r="AG386" t="str">
        <f>IF( Table1[[#This Row],[NumWebPurchases]]=5, "&lt;5", IF(Table1[[#This Row],[NumWebPurchases]]&lt;=10, "5-10", IF(Table1[[#This Row],[NumWebPurchases]]&lt;=15, "10-15",IF(Table1[[#This Row],[NumWebPurchases]]&lt;=20, "15-20",IF(Table1[[#This Row],[NumWebPurchases]]&lt;=25, "20-25",IF(Table1[[#This Row],[NumWebPurchases]]&lt;=30, "25-30"))))))</f>
        <v>5-10</v>
      </c>
      <c r="AH38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86" t="str">
        <f>IF( Table1[[#This Row],[NumStorePurchases]]=5, "&lt;5", IF(Table1[[#This Row],[NumStorePurchases]]&lt;=10, "5-10", IF(Table1[[#This Row],[NumStorePurchases]]&lt;=15, "10-15")))</f>
        <v>5-10</v>
      </c>
      <c r="AJ386" t="str">
        <f>IF( Table1[[#This Row],[NumWebVisitsMonth]]=5, "&lt;5", IF(Table1[[#This Row],[NumWebVisitsMonth]]&lt;=10, "5-10", IF(Table1[[#This Row],[NumWebVisitsMonth]]&lt;=15, "10-15",IF(Table1[[#This Row],[NumWebVisitsMonth]]&lt;=20, "15-20",IF(Table1[[#This Row],[NumWebVisitsMonth]]&lt;=25, "20-25",IF(Table1[[#This Row],[NumWebVisitsMonth]]&lt;=30, "25-30"))))))</f>
        <v>5-10</v>
      </c>
      <c r="AK386" t="str">
        <f>TEXT(Table1[[#This Row],[Date_Customer]],"mmm")</f>
        <v>Aug</v>
      </c>
      <c r="AL386" t="str">
        <f>TEXT(Table1[[#This Row],[Date_Customer]],"DDDD")</f>
        <v>Tuesday</v>
      </c>
      <c r="AM386">
        <f>YEAR(Table1[[#This Row],[Date_Customer]])</f>
        <v>2013</v>
      </c>
    </row>
    <row r="387" spans="1:39" x14ac:dyDescent="0.25">
      <c r="A387">
        <v>6072</v>
      </c>
      <c r="B387">
        <v>1970</v>
      </c>
      <c r="C387" t="s">
        <v>40</v>
      </c>
      <c r="D387" t="s">
        <v>30</v>
      </c>
      <c r="E387" s="2">
        <v>75345</v>
      </c>
      <c r="F387">
        <v>0</v>
      </c>
      <c r="G387">
        <v>0</v>
      </c>
      <c r="H387" s="1">
        <v>41307</v>
      </c>
      <c r="I387">
        <v>16</v>
      </c>
      <c r="J387" s="3">
        <v>918</v>
      </c>
      <c r="K387" s="3">
        <v>57</v>
      </c>
      <c r="L387" s="3">
        <v>842</v>
      </c>
      <c r="M387" s="3">
        <v>99</v>
      </c>
      <c r="N387" s="3">
        <v>38</v>
      </c>
      <c r="O387" s="3">
        <v>133</v>
      </c>
      <c r="P387" s="4">
        <v>1</v>
      </c>
      <c r="Q387" s="4">
        <v>5</v>
      </c>
      <c r="R387" s="4">
        <v>8</v>
      </c>
      <c r="S387" s="4">
        <v>6</v>
      </c>
      <c r="T387" s="4">
        <v>3</v>
      </c>
      <c r="U387">
        <v>0</v>
      </c>
      <c r="V387">
        <v>0</v>
      </c>
      <c r="W387">
        <v>0</v>
      </c>
      <c r="X387">
        <v>1</v>
      </c>
      <c r="Y387">
        <v>0</v>
      </c>
      <c r="Z387">
        <v>1</v>
      </c>
      <c r="AA387">
        <v>0</v>
      </c>
      <c r="AB387" t="s">
        <v>29</v>
      </c>
      <c r="AC387">
        <f ca="1">YEAR(TODAY())-Table1[[#This Row],[Year_Birth]]</f>
        <v>54</v>
      </c>
      <c r="AD387" t="str">
        <f ca="1">IF(Table1[[#This Row],[Age ]]&lt;=24, "18-24", IF(Table1[[#This Row],[Age ]]&lt;=34, "25-34", IF(Table1[[#This Row],[Age ]]&lt;=44, "35-44", IF(Table1[[#This Row],[Age ]]&lt;=54, "45-54", "55+"))))</f>
        <v>45-54</v>
      </c>
      <c r="AE387" t="str" cm="1">
        <f t="array" ref="AE387">IF(Table1[[#This Row],[ Income ]]&lt;=20000, "0-20000", IF(Table1[[#This Row],[ Income ]]&lt;=40000, "20000-40000", IF(Table1[[#This Row],[ Income ]] &lt;=60000, "40000-60000", IF(Table1[[#This Row],[ Income ]]&lt;=80000, "60000-80000",IF(Table1[[#This Row],[ Income ]] &lt;=100000, "80000-100000", IF(Table1[[#This Row],[ Income ]] &gt;=100000, "&gt;100000",I))))))</f>
        <v>60000-80000</v>
      </c>
      <c r="AF387" t="str">
        <f>IF( Table1[[#This Row],[NumDealsPurchases]]=5, "&lt;5", IF(Table1[[#This Row],[NumDealsPurchases]]&lt;=10, "5-10", IF(Table1[[#This Row],[NumDealsPurchases]]&lt;=15, "10-15")))</f>
        <v>5-10</v>
      </c>
      <c r="AG387" t="str">
        <f>IF( Table1[[#This Row],[NumWebPurchases]]=5, "&lt;5", IF(Table1[[#This Row],[NumWebPurchases]]&lt;=10, "5-10", IF(Table1[[#This Row],[NumWebPurchases]]&lt;=15, "10-15",IF(Table1[[#This Row],[NumWebPurchases]]&lt;=20, "15-20",IF(Table1[[#This Row],[NumWebPurchases]]&lt;=25, "20-25",IF(Table1[[#This Row],[NumWebPurchases]]&lt;=30, "25-30"))))))</f>
        <v>&lt;5</v>
      </c>
      <c r="AH38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87" t="str">
        <f>IF( Table1[[#This Row],[NumStorePurchases]]=5, "&lt;5", IF(Table1[[#This Row],[NumStorePurchases]]&lt;=10, "5-10", IF(Table1[[#This Row],[NumStorePurchases]]&lt;=15, "10-15")))</f>
        <v>5-10</v>
      </c>
      <c r="AJ387" t="str">
        <f>IF( Table1[[#This Row],[NumWebVisitsMonth]]=5, "&lt;5", IF(Table1[[#This Row],[NumWebVisitsMonth]]&lt;=10, "5-10", IF(Table1[[#This Row],[NumWebVisitsMonth]]&lt;=15, "10-15",IF(Table1[[#This Row],[NumWebVisitsMonth]]&lt;=20, "15-20",IF(Table1[[#This Row],[NumWebVisitsMonth]]&lt;=25, "20-25",IF(Table1[[#This Row],[NumWebVisitsMonth]]&lt;=30, "25-30"))))))</f>
        <v>5-10</v>
      </c>
      <c r="AK387" t="str">
        <f>TEXT(Table1[[#This Row],[Date_Customer]],"mmm")</f>
        <v>Feb</v>
      </c>
      <c r="AL387" t="str">
        <f>TEXT(Table1[[#This Row],[Date_Customer]],"DDDD")</f>
        <v>Saturday</v>
      </c>
      <c r="AM387">
        <f>YEAR(Table1[[#This Row],[Date_Customer]])</f>
        <v>2013</v>
      </c>
    </row>
    <row r="388" spans="1:39" x14ac:dyDescent="0.25">
      <c r="A388">
        <v>2518</v>
      </c>
      <c r="B388">
        <v>1986</v>
      </c>
      <c r="C388" t="s">
        <v>37</v>
      </c>
      <c r="D388" t="s">
        <v>34</v>
      </c>
      <c r="E388" s="2">
        <v>20491</v>
      </c>
      <c r="F388">
        <v>0</v>
      </c>
      <c r="G388">
        <v>0</v>
      </c>
      <c r="H388" s="1">
        <v>41299</v>
      </c>
      <c r="I388">
        <v>16</v>
      </c>
      <c r="J388" s="3">
        <v>5</v>
      </c>
      <c r="K388" s="3">
        <v>4</v>
      </c>
      <c r="L388" s="3">
        <v>5</v>
      </c>
      <c r="M388" s="3">
        <v>4</v>
      </c>
      <c r="N388" s="3">
        <v>2</v>
      </c>
      <c r="O388" s="3">
        <v>10</v>
      </c>
      <c r="P388" s="4">
        <v>1</v>
      </c>
      <c r="Q388" s="4">
        <v>0</v>
      </c>
      <c r="R388" s="4">
        <v>1</v>
      </c>
      <c r="S388" s="4">
        <v>2</v>
      </c>
      <c r="T388" s="4">
        <v>7</v>
      </c>
      <c r="U388">
        <v>0</v>
      </c>
      <c r="V388">
        <v>0</v>
      </c>
      <c r="W388">
        <v>0</v>
      </c>
      <c r="X388">
        <v>0</v>
      </c>
      <c r="Y388">
        <v>0</v>
      </c>
      <c r="Z388">
        <v>0</v>
      </c>
      <c r="AA388">
        <v>0</v>
      </c>
      <c r="AB388" t="s">
        <v>38</v>
      </c>
      <c r="AC388">
        <f ca="1">YEAR(TODAY())-Table1[[#This Row],[Year_Birth]]</f>
        <v>38</v>
      </c>
      <c r="AD388" t="str">
        <f ca="1">IF(Table1[[#This Row],[Age ]]&lt;=24, "18-24", IF(Table1[[#This Row],[Age ]]&lt;=34, "25-34", IF(Table1[[#This Row],[Age ]]&lt;=44, "35-44", IF(Table1[[#This Row],[Age ]]&lt;=54, "45-54", "55+"))))</f>
        <v>35-44</v>
      </c>
      <c r="AE388" t="str" cm="1">
        <f t="array" ref="AE388">IF(Table1[[#This Row],[ Income ]]&lt;=20000, "0-20000", IF(Table1[[#This Row],[ Income ]]&lt;=40000, "20000-40000", IF(Table1[[#This Row],[ Income ]] &lt;=60000, "40000-60000", IF(Table1[[#This Row],[ Income ]]&lt;=80000, "60000-80000",IF(Table1[[#This Row],[ Income ]] &lt;=100000, "80000-100000", IF(Table1[[#This Row],[ Income ]] &gt;=100000, "&gt;100000",I))))))</f>
        <v>20000-40000</v>
      </c>
      <c r="AF388" t="str">
        <f>IF( Table1[[#This Row],[NumDealsPurchases]]=5, "&lt;5", IF(Table1[[#This Row],[NumDealsPurchases]]&lt;=10, "5-10", IF(Table1[[#This Row],[NumDealsPurchases]]&lt;=15, "10-15")))</f>
        <v>5-10</v>
      </c>
      <c r="AG388" t="str">
        <f>IF( Table1[[#This Row],[NumWebPurchases]]=5, "&lt;5", IF(Table1[[#This Row],[NumWebPurchases]]&lt;=10, "5-10", IF(Table1[[#This Row],[NumWebPurchases]]&lt;=15, "10-15",IF(Table1[[#This Row],[NumWebPurchases]]&lt;=20, "15-20",IF(Table1[[#This Row],[NumWebPurchases]]&lt;=25, "20-25",IF(Table1[[#This Row],[NumWebPurchases]]&lt;=30, "25-30"))))))</f>
        <v>5-10</v>
      </c>
      <c r="AH38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88" t="str">
        <f>IF( Table1[[#This Row],[NumStorePurchases]]=5, "&lt;5", IF(Table1[[#This Row],[NumStorePurchases]]&lt;=10, "5-10", IF(Table1[[#This Row],[NumStorePurchases]]&lt;=15, "10-15")))</f>
        <v>5-10</v>
      </c>
      <c r="AJ388" t="str">
        <f>IF( Table1[[#This Row],[NumWebVisitsMonth]]=5, "&lt;5", IF(Table1[[#This Row],[NumWebVisitsMonth]]&lt;=10, "5-10", IF(Table1[[#This Row],[NumWebVisitsMonth]]&lt;=15, "10-15",IF(Table1[[#This Row],[NumWebVisitsMonth]]&lt;=20, "15-20",IF(Table1[[#This Row],[NumWebVisitsMonth]]&lt;=25, "20-25",IF(Table1[[#This Row],[NumWebVisitsMonth]]&lt;=30, "25-30"))))))</f>
        <v>5-10</v>
      </c>
      <c r="AK388" t="str">
        <f>TEXT(Table1[[#This Row],[Date_Customer]],"mmm")</f>
        <v>Jan</v>
      </c>
      <c r="AL388" t="str">
        <f>TEXT(Table1[[#This Row],[Date_Customer]],"DDDD")</f>
        <v>Friday</v>
      </c>
      <c r="AM388">
        <f>YEAR(Table1[[#This Row],[Date_Customer]])</f>
        <v>2013</v>
      </c>
    </row>
    <row r="389" spans="1:39" x14ac:dyDescent="0.25">
      <c r="A389">
        <v>247</v>
      </c>
      <c r="B389">
        <v>1971</v>
      </c>
      <c r="C389" t="s">
        <v>27</v>
      </c>
      <c r="D389" t="s">
        <v>32</v>
      </c>
      <c r="E389" s="2">
        <v>36715</v>
      </c>
      <c r="F389">
        <v>1</v>
      </c>
      <c r="G389">
        <v>0</v>
      </c>
      <c r="H389" s="1">
        <v>41230</v>
      </c>
      <c r="I389">
        <v>16</v>
      </c>
      <c r="J389" s="3">
        <v>172</v>
      </c>
      <c r="K389" s="3">
        <v>10</v>
      </c>
      <c r="L389" s="3">
        <v>125</v>
      </c>
      <c r="M389" s="3">
        <v>21</v>
      </c>
      <c r="N389" s="3">
        <v>13</v>
      </c>
      <c r="O389" s="3">
        <v>16</v>
      </c>
      <c r="P389" s="4">
        <v>6</v>
      </c>
      <c r="Q389" s="4">
        <v>7</v>
      </c>
      <c r="R389" s="4">
        <v>2</v>
      </c>
      <c r="S389" s="4">
        <v>4</v>
      </c>
      <c r="T389" s="4">
        <v>9</v>
      </c>
      <c r="U389">
        <v>0</v>
      </c>
      <c r="V389">
        <v>0</v>
      </c>
      <c r="W389">
        <v>0</v>
      </c>
      <c r="X389">
        <v>0</v>
      </c>
      <c r="Y389">
        <v>0</v>
      </c>
      <c r="Z389">
        <v>1</v>
      </c>
      <c r="AA389">
        <v>0</v>
      </c>
      <c r="AB389" t="s">
        <v>29</v>
      </c>
      <c r="AC389">
        <f ca="1">YEAR(TODAY())-Table1[[#This Row],[Year_Birth]]</f>
        <v>53</v>
      </c>
      <c r="AD389" t="str">
        <f ca="1">IF(Table1[[#This Row],[Age ]]&lt;=24, "18-24", IF(Table1[[#This Row],[Age ]]&lt;=34, "25-34", IF(Table1[[#This Row],[Age ]]&lt;=44, "35-44", IF(Table1[[#This Row],[Age ]]&lt;=54, "45-54", "55+"))))</f>
        <v>45-54</v>
      </c>
      <c r="AE389" t="str" cm="1">
        <f t="array" ref="AE389">IF(Table1[[#This Row],[ Income ]]&lt;=20000, "0-20000", IF(Table1[[#This Row],[ Income ]]&lt;=40000, "20000-40000", IF(Table1[[#This Row],[ Income ]] &lt;=60000, "40000-60000", IF(Table1[[#This Row],[ Income ]]&lt;=80000, "60000-80000",IF(Table1[[#This Row],[ Income ]] &lt;=100000, "80000-100000", IF(Table1[[#This Row],[ Income ]] &gt;=100000, "&gt;100000",I))))))</f>
        <v>20000-40000</v>
      </c>
      <c r="AF389" t="str">
        <f>IF( Table1[[#This Row],[NumDealsPurchases]]=5, "&lt;5", IF(Table1[[#This Row],[NumDealsPurchases]]&lt;=10, "5-10", IF(Table1[[#This Row],[NumDealsPurchases]]&lt;=15, "10-15")))</f>
        <v>5-10</v>
      </c>
      <c r="AG389" t="str">
        <f>IF( Table1[[#This Row],[NumWebPurchases]]=5, "&lt;5", IF(Table1[[#This Row],[NumWebPurchases]]&lt;=10, "5-10", IF(Table1[[#This Row],[NumWebPurchases]]&lt;=15, "10-15",IF(Table1[[#This Row],[NumWebPurchases]]&lt;=20, "15-20",IF(Table1[[#This Row],[NumWebPurchases]]&lt;=25, "20-25",IF(Table1[[#This Row],[NumWebPurchases]]&lt;=30, "25-30"))))))</f>
        <v>5-10</v>
      </c>
      <c r="AH38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89" t="str">
        <f>IF( Table1[[#This Row],[NumStorePurchases]]=5, "&lt;5", IF(Table1[[#This Row],[NumStorePurchases]]&lt;=10, "5-10", IF(Table1[[#This Row],[NumStorePurchases]]&lt;=15, "10-15")))</f>
        <v>5-10</v>
      </c>
      <c r="AJ389" t="str">
        <f>IF( Table1[[#This Row],[NumWebVisitsMonth]]=5, "&lt;5", IF(Table1[[#This Row],[NumWebVisitsMonth]]&lt;=10, "5-10", IF(Table1[[#This Row],[NumWebVisitsMonth]]&lt;=15, "10-15",IF(Table1[[#This Row],[NumWebVisitsMonth]]&lt;=20, "15-20",IF(Table1[[#This Row],[NumWebVisitsMonth]]&lt;=25, "20-25",IF(Table1[[#This Row],[NumWebVisitsMonth]]&lt;=30, "25-30"))))))</f>
        <v>5-10</v>
      </c>
      <c r="AK389" t="str">
        <f>TEXT(Table1[[#This Row],[Date_Customer]],"mmm")</f>
        <v>Nov</v>
      </c>
      <c r="AL389" t="str">
        <f>TEXT(Table1[[#This Row],[Date_Customer]],"DDDD")</f>
        <v>Saturday</v>
      </c>
      <c r="AM389">
        <f>YEAR(Table1[[#This Row],[Date_Customer]])</f>
        <v>2012</v>
      </c>
    </row>
    <row r="390" spans="1:39" x14ac:dyDescent="0.25">
      <c r="A390">
        <v>9463</v>
      </c>
      <c r="B390">
        <v>1959</v>
      </c>
      <c r="C390" t="s">
        <v>27</v>
      </c>
      <c r="D390" t="s">
        <v>34</v>
      </c>
      <c r="E390" s="2">
        <v>71706</v>
      </c>
      <c r="F390">
        <v>0</v>
      </c>
      <c r="G390">
        <v>1</v>
      </c>
      <c r="H390" s="1">
        <v>41226</v>
      </c>
      <c r="I390">
        <v>16</v>
      </c>
      <c r="J390" s="3">
        <v>931</v>
      </c>
      <c r="K390" s="3">
        <v>56</v>
      </c>
      <c r="L390" s="3">
        <v>253</v>
      </c>
      <c r="M390" s="3">
        <v>91</v>
      </c>
      <c r="N390" s="3">
        <v>98</v>
      </c>
      <c r="O390" s="3">
        <v>14</v>
      </c>
      <c r="P390" s="4">
        <v>4</v>
      </c>
      <c r="Q390" s="4">
        <v>9</v>
      </c>
      <c r="R390" s="4">
        <v>5</v>
      </c>
      <c r="S390" s="4">
        <v>7</v>
      </c>
      <c r="T390" s="4">
        <v>5</v>
      </c>
      <c r="U390">
        <v>0</v>
      </c>
      <c r="V390">
        <v>0</v>
      </c>
      <c r="W390">
        <v>0</v>
      </c>
      <c r="X390">
        <v>0</v>
      </c>
      <c r="Y390">
        <v>0</v>
      </c>
      <c r="Z390">
        <v>0</v>
      </c>
      <c r="AA390">
        <v>0</v>
      </c>
      <c r="AB390" t="s">
        <v>31</v>
      </c>
      <c r="AC390">
        <f ca="1">YEAR(TODAY())-Table1[[#This Row],[Year_Birth]]</f>
        <v>65</v>
      </c>
      <c r="AD390" t="str">
        <f ca="1">IF(Table1[[#This Row],[Age ]]&lt;=24, "18-24", IF(Table1[[#This Row],[Age ]]&lt;=34, "25-34", IF(Table1[[#This Row],[Age ]]&lt;=44, "35-44", IF(Table1[[#This Row],[Age ]]&lt;=54, "45-54", "55+"))))</f>
        <v>55+</v>
      </c>
      <c r="AE390" t="str" cm="1">
        <f t="array" ref="AE390">IF(Table1[[#This Row],[ Income ]]&lt;=20000, "0-20000", IF(Table1[[#This Row],[ Income ]]&lt;=40000, "20000-40000", IF(Table1[[#This Row],[ Income ]] &lt;=60000, "40000-60000", IF(Table1[[#This Row],[ Income ]]&lt;=80000, "60000-80000",IF(Table1[[#This Row],[ Income ]] &lt;=100000, "80000-100000", IF(Table1[[#This Row],[ Income ]] &gt;=100000, "&gt;100000",I))))))</f>
        <v>60000-80000</v>
      </c>
      <c r="AF390" t="str">
        <f>IF( Table1[[#This Row],[NumDealsPurchases]]=5, "&lt;5", IF(Table1[[#This Row],[NumDealsPurchases]]&lt;=10, "5-10", IF(Table1[[#This Row],[NumDealsPurchases]]&lt;=15, "10-15")))</f>
        <v>5-10</v>
      </c>
      <c r="AG390" t="str">
        <f>IF( Table1[[#This Row],[NumWebPurchases]]=5, "&lt;5", IF(Table1[[#This Row],[NumWebPurchases]]&lt;=10, "5-10", IF(Table1[[#This Row],[NumWebPurchases]]&lt;=15, "10-15",IF(Table1[[#This Row],[NumWebPurchases]]&lt;=20, "15-20",IF(Table1[[#This Row],[NumWebPurchases]]&lt;=25, "20-25",IF(Table1[[#This Row],[NumWebPurchases]]&lt;=30, "25-30"))))))</f>
        <v>5-10</v>
      </c>
      <c r="AH390"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390" t="str">
        <f>IF( Table1[[#This Row],[NumStorePurchases]]=5, "&lt;5", IF(Table1[[#This Row],[NumStorePurchases]]&lt;=10, "5-10", IF(Table1[[#This Row],[NumStorePurchases]]&lt;=15, "10-15")))</f>
        <v>5-10</v>
      </c>
      <c r="AJ390" t="str">
        <f>IF( Table1[[#This Row],[NumWebVisitsMonth]]=5, "&lt;5", IF(Table1[[#This Row],[NumWebVisitsMonth]]&lt;=10, "5-10", IF(Table1[[#This Row],[NumWebVisitsMonth]]&lt;=15, "10-15",IF(Table1[[#This Row],[NumWebVisitsMonth]]&lt;=20, "15-20",IF(Table1[[#This Row],[NumWebVisitsMonth]]&lt;=25, "20-25",IF(Table1[[#This Row],[NumWebVisitsMonth]]&lt;=30, "25-30"))))))</f>
        <v>&lt;5</v>
      </c>
      <c r="AK390" t="str">
        <f>TEXT(Table1[[#This Row],[Date_Customer]],"mmm")</f>
        <v>Nov</v>
      </c>
      <c r="AL390" t="str">
        <f>TEXT(Table1[[#This Row],[Date_Customer]],"DDDD")</f>
        <v>Tuesday</v>
      </c>
      <c r="AM390">
        <f>YEAR(Table1[[#This Row],[Date_Customer]])</f>
        <v>2012</v>
      </c>
    </row>
    <row r="391" spans="1:39" x14ac:dyDescent="0.25">
      <c r="A391">
        <v>1459</v>
      </c>
      <c r="B391">
        <v>1966</v>
      </c>
      <c r="C391" t="s">
        <v>36</v>
      </c>
      <c r="D391" t="s">
        <v>32</v>
      </c>
      <c r="E391" s="2">
        <v>69063</v>
      </c>
      <c r="F391">
        <v>0</v>
      </c>
      <c r="G391">
        <v>1</v>
      </c>
      <c r="H391" s="1">
        <v>41220</v>
      </c>
      <c r="I391">
        <v>16</v>
      </c>
      <c r="J391" s="3">
        <v>666</v>
      </c>
      <c r="K391" s="3">
        <v>35</v>
      </c>
      <c r="L391" s="3">
        <v>124</v>
      </c>
      <c r="M391" s="3">
        <v>69</v>
      </c>
      <c r="N391" s="3">
        <v>8</v>
      </c>
      <c r="O391" s="3">
        <v>26</v>
      </c>
      <c r="P391" s="4">
        <v>1</v>
      </c>
      <c r="Q391" s="4">
        <v>5</v>
      </c>
      <c r="R391" s="4">
        <v>3</v>
      </c>
      <c r="S391" s="4">
        <v>5</v>
      </c>
      <c r="T391" s="4">
        <v>3</v>
      </c>
      <c r="U391">
        <v>0</v>
      </c>
      <c r="V391">
        <v>0</v>
      </c>
      <c r="W391">
        <v>0</v>
      </c>
      <c r="X391">
        <v>0</v>
      </c>
      <c r="Y391">
        <v>0</v>
      </c>
      <c r="Z391">
        <v>0</v>
      </c>
      <c r="AA391">
        <v>0</v>
      </c>
      <c r="AB391" t="s">
        <v>29</v>
      </c>
      <c r="AC391">
        <f ca="1">YEAR(TODAY())-Table1[[#This Row],[Year_Birth]]</f>
        <v>58</v>
      </c>
      <c r="AD391" t="str">
        <f ca="1">IF(Table1[[#This Row],[Age ]]&lt;=24, "18-24", IF(Table1[[#This Row],[Age ]]&lt;=34, "25-34", IF(Table1[[#This Row],[Age ]]&lt;=44, "35-44", IF(Table1[[#This Row],[Age ]]&lt;=54, "45-54", "55+"))))</f>
        <v>55+</v>
      </c>
      <c r="AE391" t="str" cm="1">
        <f t="array" ref="AE391">IF(Table1[[#This Row],[ Income ]]&lt;=20000, "0-20000", IF(Table1[[#This Row],[ Income ]]&lt;=40000, "20000-40000", IF(Table1[[#This Row],[ Income ]] &lt;=60000, "40000-60000", IF(Table1[[#This Row],[ Income ]]&lt;=80000, "60000-80000",IF(Table1[[#This Row],[ Income ]] &lt;=100000, "80000-100000", IF(Table1[[#This Row],[ Income ]] &gt;=100000, "&gt;100000",I))))))</f>
        <v>60000-80000</v>
      </c>
      <c r="AF391" t="str">
        <f>IF( Table1[[#This Row],[NumDealsPurchases]]=5, "&lt;5", IF(Table1[[#This Row],[NumDealsPurchases]]&lt;=10, "5-10", IF(Table1[[#This Row],[NumDealsPurchases]]&lt;=15, "10-15")))</f>
        <v>5-10</v>
      </c>
      <c r="AG391" t="str">
        <f>IF( Table1[[#This Row],[NumWebPurchases]]=5, "&lt;5", IF(Table1[[#This Row],[NumWebPurchases]]&lt;=10, "5-10", IF(Table1[[#This Row],[NumWebPurchases]]&lt;=15, "10-15",IF(Table1[[#This Row],[NumWebPurchases]]&lt;=20, "15-20",IF(Table1[[#This Row],[NumWebPurchases]]&lt;=25, "20-25",IF(Table1[[#This Row],[NumWebPurchases]]&lt;=30, "25-30"))))))</f>
        <v>&lt;5</v>
      </c>
      <c r="AH39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91" t="str">
        <f>IF( Table1[[#This Row],[NumStorePurchases]]=5, "&lt;5", IF(Table1[[#This Row],[NumStorePurchases]]&lt;=10, "5-10", IF(Table1[[#This Row],[NumStorePurchases]]&lt;=15, "10-15")))</f>
        <v>&lt;5</v>
      </c>
      <c r="AJ391" t="str">
        <f>IF( Table1[[#This Row],[NumWebVisitsMonth]]=5, "&lt;5", IF(Table1[[#This Row],[NumWebVisitsMonth]]&lt;=10, "5-10", IF(Table1[[#This Row],[NumWebVisitsMonth]]&lt;=15, "10-15",IF(Table1[[#This Row],[NumWebVisitsMonth]]&lt;=20, "15-20",IF(Table1[[#This Row],[NumWebVisitsMonth]]&lt;=25, "20-25",IF(Table1[[#This Row],[NumWebVisitsMonth]]&lt;=30, "25-30"))))))</f>
        <v>5-10</v>
      </c>
      <c r="AK391" t="str">
        <f>TEXT(Table1[[#This Row],[Date_Customer]],"mmm")</f>
        <v>Nov</v>
      </c>
      <c r="AL391" t="str">
        <f>TEXT(Table1[[#This Row],[Date_Customer]],"DDDD")</f>
        <v>Wednesday</v>
      </c>
      <c r="AM391">
        <f>YEAR(Table1[[#This Row],[Date_Customer]])</f>
        <v>2012</v>
      </c>
    </row>
    <row r="392" spans="1:39" x14ac:dyDescent="0.25">
      <c r="A392">
        <v>9530</v>
      </c>
      <c r="B392">
        <v>1988</v>
      </c>
      <c r="C392" t="s">
        <v>27</v>
      </c>
      <c r="D392" t="s">
        <v>32</v>
      </c>
      <c r="E392" s="2">
        <v>24645</v>
      </c>
      <c r="F392">
        <v>1</v>
      </c>
      <c r="G392">
        <v>0</v>
      </c>
      <c r="H392" s="1">
        <v>41214</v>
      </c>
      <c r="I392">
        <v>16</v>
      </c>
      <c r="J392" s="3">
        <v>5</v>
      </c>
      <c r="K392" s="3">
        <v>3</v>
      </c>
      <c r="L392" s="3">
        <v>4</v>
      </c>
      <c r="M392" s="3">
        <v>4</v>
      </c>
      <c r="N392" s="3">
        <v>1</v>
      </c>
      <c r="O392" s="3">
        <v>0</v>
      </c>
      <c r="P392" s="4">
        <v>1</v>
      </c>
      <c r="Q392" s="4">
        <v>1</v>
      </c>
      <c r="R392" s="4">
        <v>0</v>
      </c>
      <c r="S392" s="4">
        <v>2</v>
      </c>
      <c r="T392" s="4">
        <v>8</v>
      </c>
      <c r="U392">
        <v>0</v>
      </c>
      <c r="V392">
        <v>0</v>
      </c>
      <c r="W392">
        <v>0</v>
      </c>
      <c r="X392">
        <v>0</v>
      </c>
      <c r="Y392">
        <v>0</v>
      </c>
      <c r="Z392">
        <v>0</v>
      </c>
      <c r="AA392">
        <v>0</v>
      </c>
      <c r="AB392" t="s">
        <v>42</v>
      </c>
      <c r="AC392">
        <f ca="1">YEAR(TODAY())-Table1[[#This Row],[Year_Birth]]</f>
        <v>36</v>
      </c>
      <c r="AD392" t="str">
        <f ca="1">IF(Table1[[#This Row],[Age ]]&lt;=24, "18-24", IF(Table1[[#This Row],[Age ]]&lt;=34, "25-34", IF(Table1[[#This Row],[Age ]]&lt;=44, "35-44", IF(Table1[[#This Row],[Age ]]&lt;=54, "45-54", "55+"))))</f>
        <v>35-44</v>
      </c>
      <c r="AE392" t="str" cm="1">
        <f t="array" ref="AE392">IF(Table1[[#This Row],[ Income ]]&lt;=20000, "0-20000", IF(Table1[[#This Row],[ Income ]]&lt;=40000, "20000-40000", IF(Table1[[#This Row],[ Income ]] &lt;=60000, "40000-60000", IF(Table1[[#This Row],[ Income ]]&lt;=80000, "60000-80000",IF(Table1[[#This Row],[ Income ]] &lt;=100000, "80000-100000", IF(Table1[[#This Row],[ Income ]] &gt;=100000, "&gt;100000",I))))))</f>
        <v>20000-40000</v>
      </c>
      <c r="AF392" t="str">
        <f>IF( Table1[[#This Row],[NumDealsPurchases]]=5, "&lt;5", IF(Table1[[#This Row],[NumDealsPurchases]]&lt;=10, "5-10", IF(Table1[[#This Row],[NumDealsPurchases]]&lt;=15, "10-15")))</f>
        <v>5-10</v>
      </c>
      <c r="AG392" t="str">
        <f>IF( Table1[[#This Row],[NumWebPurchases]]=5, "&lt;5", IF(Table1[[#This Row],[NumWebPurchases]]&lt;=10, "5-10", IF(Table1[[#This Row],[NumWebPurchases]]&lt;=15, "10-15",IF(Table1[[#This Row],[NumWebPurchases]]&lt;=20, "15-20",IF(Table1[[#This Row],[NumWebPurchases]]&lt;=25, "20-25",IF(Table1[[#This Row],[NumWebPurchases]]&lt;=30, "25-30"))))))</f>
        <v>5-10</v>
      </c>
      <c r="AH39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92" t="str">
        <f>IF( Table1[[#This Row],[NumStorePurchases]]=5, "&lt;5", IF(Table1[[#This Row],[NumStorePurchases]]&lt;=10, "5-10", IF(Table1[[#This Row],[NumStorePurchases]]&lt;=15, "10-15")))</f>
        <v>5-10</v>
      </c>
      <c r="AJ392" t="str">
        <f>IF( Table1[[#This Row],[NumWebVisitsMonth]]=5, "&lt;5", IF(Table1[[#This Row],[NumWebVisitsMonth]]&lt;=10, "5-10", IF(Table1[[#This Row],[NumWebVisitsMonth]]&lt;=15, "10-15",IF(Table1[[#This Row],[NumWebVisitsMonth]]&lt;=20, "15-20",IF(Table1[[#This Row],[NumWebVisitsMonth]]&lt;=25, "20-25",IF(Table1[[#This Row],[NumWebVisitsMonth]]&lt;=30, "25-30"))))))</f>
        <v>5-10</v>
      </c>
      <c r="AK392" t="str">
        <f>TEXT(Table1[[#This Row],[Date_Customer]],"mmm")</f>
        <v>Nov</v>
      </c>
      <c r="AL392" t="str">
        <f>TEXT(Table1[[#This Row],[Date_Customer]],"DDDD")</f>
        <v>Thursday</v>
      </c>
      <c r="AM392">
        <f>YEAR(Table1[[#This Row],[Date_Customer]])</f>
        <v>2012</v>
      </c>
    </row>
    <row r="393" spans="1:39" x14ac:dyDescent="0.25">
      <c r="A393">
        <v>9653</v>
      </c>
      <c r="B393">
        <v>1975</v>
      </c>
      <c r="C393" t="s">
        <v>27</v>
      </c>
      <c r="D393" t="s">
        <v>32</v>
      </c>
      <c r="E393" s="2">
        <v>35797</v>
      </c>
      <c r="F393">
        <v>0</v>
      </c>
      <c r="G393">
        <v>1</v>
      </c>
      <c r="H393" s="1">
        <v>41198</v>
      </c>
      <c r="I393">
        <v>16</v>
      </c>
      <c r="J393" s="3">
        <v>27</v>
      </c>
      <c r="K393" s="3">
        <v>1</v>
      </c>
      <c r="L393" s="3">
        <v>14</v>
      </c>
      <c r="M393" s="3">
        <v>4</v>
      </c>
      <c r="N393" s="3">
        <v>1</v>
      </c>
      <c r="O393" s="3">
        <v>21</v>
      </c>
      <c r="P393" s="4">
        <v>2</v>
      </c>
      <c r="Q393" s="4">
        <v>2</v>
      </c>
      <c r="R393" s="4">
        <v>0</v>
      </c>
      <c r="S393" s="4">
        <v>3</v>
      </c>
      <c r="T393" s="4">
        <v>8</v>
      </c>
      <c r="U393">
        <v>0</v>
      </c>
      <c r="V393">
        <v>0</v>
      </c>
      <c r="W393">
        <v>0</v>
      </c>
      <c r="X393">
        <v>0</v>
      </c>
      <c r="Y393">
        <v>0</v>
      </c>
      <c r="Z393">
        <v>0</v>
      </c>
      <c r="AA393">
        <v>0</v>
      </c>
      <c r="AB393" t="s">
        <v>42</v>
      </c>
      <c r="AC393">
        <f ca="1">YEAR(TODAY())-Table1[[#This Row],[Year_Birth]]</f>
        <v>49</v>
      </c>
      <c r="AD393" t="str">
        <f ca="1">IF(Table1[[#This Row],[Age ]]&lt;=24, "18-24", IF(Table1[[#This Row],[Age ]]&lt;=34, "25-34", IF(Table1[[#This Row],[Age ]]&lt;=44, "35-44", IF(Table1[[#This Row],[Age ]]&lt;=54, "45-54", "55+"))))</f>
        <v>45-54</v>
      </c>
      <c r="AE393" t="str" cm="1">
        <f t="array" ref="AE393">IF(Table1[[#This Row],[ Income ]]&lt;=20000, "0-20000", IF(Table1[[#This Row],[ Income ]]&lt;=40000, "20000-40000", IF(Table1[[#This Row],[ Income ]] &lt;=60000, "40000-60000", IF(Table1[[#This Row],[ Income ]]&lt;=80000, "60000-80000",IF(Table1[[#This Row],[ Income ]] &lt;=100000, "80000-100000", IF(Table1[[#This Row],[ Income ]] &gt;=100000, "&gt;100000",I))))))</f>
        <v>20000-40000</v>
      </c>
      <c r="AF393" t="str">
        <f>IF( Table1[[#This Row],[NumDealsPurchases]]=5, "&lt;5", IF(Table1[[#This Row],[NumDealsPurchases]]&lt;=10, "5-10", IF(Table1[[#This Row],[NumDealsPurchases]]&lt;=15, "10-15")))</f>
        <v>5-10</v>
      </c>
      <c r="AG393" t="str">
        <f>IF( Table1[[#This Row],[NumWebPurchases]]=5, "&lt;5", IF(Table1[[#This Row],[NumWebPurchases]]&lt;=10, "5-10", IF(Table1[[#This Row],[NumWebPurchases]]&lt;=15, "10-15",IF(Table1[[#This Row],[NumWebPurchases]]&lt;=20, "15-20",IF(Table1[[#This Row],[NumWebPurchases]]&lt;=25, "20-25",IF(Table1[[#This Row],[NumWebPurchases]]&lt;=30, "25-30"))))))</f>
        <v>5-10</v>
      </c>
      <c r="AH39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93" t="str">
        <f>IF( Table1[[#This Row],[NumStorePurchases]]=5, "&lt;5", IF(Table1[[#This Row],[NumStorePurchases]]&lt;=10, "5-10", IF(Table1[[#This Row],[NumStorePurchases]]&lt;=15, "10-15")))</f>
        <v>5-10</v>
      </c>
      <c r="AJ393" t="str">
        <f>IF( Table1[[#This Row],[NumWebVisitsMonth]]=5, "&lt;5", IF(Table1[[#This Row],[NumWebVisitsMonth]]&lt;=10, "5-10", IF(Table1[[#This Row],[NumWebVisitsMonth]]&lt;=15, "10-15",IF(Table1[[#This Row],[NumWebVisitsMonth]]&lt;=20, "15-20",IF(Table1[[#This Row],[NumWebVisitsMonth]]&lt;=25, "20-25",IF(Table1[[#This Row],[NumWebVisitsMonth]]&lt;=30, "25-30"))))))</f>
        <v>5-10</v>
      </c>
      <c r="AK393" t="str">
        <f>TEXT(Table1[[#This Row],[Date_Customer]],"mmm")</f>
        <v>Oct</v>
      </c>
      <c r="AL393" t="str">
        <f>TEXT(Table1[[#This Row],[Date_Customer]],"DDDD")</f>
        <v>Tuesday</v>
      </c>
      <c r="AM393">
        <f>YEAR(Table1[[#This Row],[Date_Customer]])</f>
        <v>2012</v>
      </c>
    </row>
    <row r="394" spans="1:39" x14ac:dyDescent="0.25">
      <c r="A394">
        <v>10785</v>
      </c>
      <c r="B394">
        <v>1969</v>
      </c>
      <c r="C394" t="s">
        <v>27</v>
      </c>
      <c r="D394" t="s">
        <v>32</v>
      </c>
      <c r="E394" s="2">
        <v>44078</v>
      </c>
      <c r="F394">
        <v>1</v>
      </c>
      <c r="G394">
        <v>1</v>
      </c>
      <c r="H394" s="1">
        <v>41809</v>
      </c>
      <c r="I394">
        <v>17</v>
      </c>
      <c r="J394" s="3">
        <v>24</v>
      </c>
      <c r="K394" s="3">
        <v>1</v>
      </c>
      <c r="L394" s="3">
        <v>10</v>
      </c>
      <c r="M394" s="3">
        <v>2</v>
      </c>
      <c r="N394" s="3">
        <v>0</v>
      </c>
      <c r="O394" s="3">
        <v>4</v>
      </c>
      <c r="P394" s="4">
        <v>2</v>
      </c>
      <c r="Q394" s="4">
        <v>2</v>
      </c>
      <c r="R394" s="4">
        <v>0</v>
      </c>
      <c r="S394" s="4">
        <v>3</v>
      </c>
      <c r="T394" s="4">
        <v>5</v>
      </c>
      <c r="U394">
        <v>0</v>
      </c>
      <c r="V394">
        <v>0</v>
      </c>
      <c r="W394">
        <v>0</v>
      </c>
      <c r="X394">
        <v>0</v>
      </c>
      <c r="Y394">
        <v>0</v>
      </c>
      <c r="Z394">
        <v>0</v>
      </c>
      <c r="AA394">
        <v>0</v>
      </c>
      <c r="AB394" t="s">
        <v>42</v>
      </c>
      <c r="AC394">
        <f ca="1">YEAR(TODAY())-Table1[[#This Row],[Year_Birth]]</f>
        <v>55</v>
      </c>
      <c r="AD394" t="str">
        <f ca="1">IF(Table1[[#This Row],[Age ]]&lt;=24, "18-24", IF(Table1[[#This Row],[Age ]]&lt;=34, "25-34", IF(Table1[[#This Row],[Age ]]&lt;=44, "35-44", IF(Table1[[#This Row],[Age ]]&lt;=54, "45-54", "55+"))))</f>
        <v>55+</v>
      </c>
      <c r="AE394" t="str" cm="1">
        <f t="array" ref="AE394">IF(Table1[[#This Row],[ Income ]]&lt;=20000, "0-20000", IF(Table1[[#This Row],[ Income ]]&lt;=40000, "20000-40000", IF(Table1[[#This Row],[ Income ]] &lt;=60000, "40000-60000", IF(Table1[[#This Row],[ Income ]]&lt;=80000, "60000-80000",IF(Table1[[#This Row],[ Income ]] &lt;=100000, "80000-100000", IF(Table1[[#This Row],[ Income ]] &gt;=100000, "&gt;100000",I))))))</f>
        <v>40000-60000</v>
      </c>
      <c r="AF394" t="str">
        <f>IF( Table1[[#This Row],[NumDealsPurchases]]=5, "&lt;5", IF(Table1[[#This Row],[NumDealsPurchases]]&lt;=10, "5-10", IF(Table1[[#This Row],[NumDealsPurchases]]&lt;=15, "10-15")))</f>
        <v>5-10</v>
      </c>
      <c r="AG394" t="str">
        <f>IF( Table1[[#This Row],[NumWebPurchases]]=5, "&lt;5", IF(Table1[[#This Row],[NumWebPurchases]]&lt;=10, "5-10", IF(Table1[[#This Row],[NumWebPurchases]]&lt;=15, "10-15",IF(Table1[[#This Row],[NumWebPurchases]]&lt;=20, "15-20",IF(Table1[[#This Row],[NumWebPurchases]]&lt;=25, "20-25",IF(Table1[[#This Row],[NumWebPurchases]]&lt;=30, "25-30"))))))</f>
        <v>5-10</v>
      </c>
      <c r="AH39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94" t="str">
        <f>IF( Table1[[#This Row],[NumStorePurchases]]=5, "&lt;5", IF(Table1[[#This Row],[NumStorePurchases]]&lt;=10, "5-10", IF(Table1[[#This Row],[NumStorePurchases]]&lt;=15, "10-15")))</f>
        <v>5-10</v>
      </c>
      <c r="AJ394" t="str">
        <f>IF( Table1[[#This Row],[NumWebVisitsMonth]]=5, "&lt;5", IF(Table1[[#This Row],[NumWebVisitsMonth]]&lt;=10, "5-10", IF(Table1[[#This Row],[NumWebVisitsMonth]]&lt;=15, "10-15",IF(Table1[[#This Row],[NumWebVisitsMonth]]&lt;=20, "15-20",IF(Table1[[#This Row],[NumWebVisitsMonth]]&lt;=25, "20-25",IF(Table1[[#This Row],[NumWebVisitsMonth]]&lt;=30, "25-30"))))))</f>
        <v>&lt;5</v>
      </c>
      <c r="AK394" t="str">
        <f>TEXT(Table1[[#This Row],[Date_Customer]],"mmm")</f>
        <v>Jun</v>
      </c>
      <c r="AL394" t="str">
        <f>TEXT(Table1[[#This Row],[Date_Customer]],"DDDD")</f>
        <v>Thursday</v>
      </c>
      <c r="AM394">
        <f>YEAR(Table1[[#This Row],[Date_Customer]])</f>
        <v>2014</v>
      </c>
    </row>
    <row r="395" spans="1:39" x14ac:dyDescent="0.25">
      <c r="A395">
        <v>9392</v>
      </c>
      <c r="B395">
        <v>1971</v>
      </c>
      <c r="C395" t="s">
        <v>27</v>
      </c>
      <c r="D395" t="s">
        <v>30</v>
      </c>
      <c r="E395" s="2">
        <v>26954</v>
      </c>
      <c r="F395">
        <v>1</v>
      </c>
      <c r="G395">
        <v>0</v>
      </c>
      <c r="H395" s="1">
        <v>41767</v>
      </c>
      <c r="I395">
        <v>17</v>
      </c>
      <c r="J395" s="3">
        <v>4</v>
      </c>
      <c r="K395" s="3">
        <v>1</v>
      </c>
      <c r="L395" s="3">
        <v>11</v>
      </c>
      <c r="M395" s="3">
        <v>0</v>
      </c>
      <c r="N395" s="3">
        <v>0</v>
      </c>
      <c r="O395" s="3">
        <v>1</v>
      </c>
      <c r="P395" s="4">
        <v>1</v>
      </c>
      <c r="Q395" s="4">
        <v>1</v>
      </c>
      <c r="R395" s="4">
        <v>0</v>
      </c>
      <c r="S395" s="4">
        <v>2</v>
      </c>
      <c r="T395" s="4">
        <v>7</v>
      </c>
      <c r="U395">
        <v>0</v>
      </c>
      <c r="V395">
        <v>0</v>
      </c>
      <c r="W395">
        <v>0</v>
      </c>
      <c r="X395">
        <v>0</v>
      </c>
      <c r="Y395">
        <v>0</v>
      </c>
      <c r="Z395">
        <v>0</v>
      </c>
      <c r="AA395">
        <v>0</v>
      </c>
      <c r="AB395" t="s">
        <v>29</v>
      </c>
      <c r="AC395">
        <f ca="1">YEAR(TODAY())-Table1[[#This Row],[Year_Birth]]</f>
        <v>53</v>
      </c>
      <c r="AD395" t="str">
        <f ca="1">IF(Table1[[#This Row],[Age ]]&lt;=24, "18-24", IF(Table1[[#This Row],[Age ]]&lt;=34, "25-34", IF(Table1[[#This Row],[Age ]]&lt;=44, "35-44", IF(Table1[[#This Row],[Age ]]&lt;=54, "45-54", "55+"))))</f>
        <v>45-54</v>
      </c>
      <c r="AE395" t="str" cm="1">
        <f t="array" ref="AE395">IF(Table1[[#This Row],[ Income ]]&lt;=20000, "0-20000", IF(Table1[[#This Row],[ Income ]]&lt;=40000, "20000-40000", IF(Table1[[#This Row],[ Income ]] &lt;=60000, "40000-60000", IF(Table1[[#This Row],[ Income ]]&lt;=80000, "60000-80000",IF(Table1[[#This Row],[ Income ]] &lt;=100000, "80000-100000", IF(Table1[[#This Row],[ Income ]] &gt;=100000, "&gt;100000",I))))))</f>
        <v>20000-40000</v>
      </c>
      <c r="AF395" t="str">
        <f>IF( Table1[[#This Row],[NumDealsPurchases]]=5, "&lt;5", IF(Table1[[#This Row],[NumDealsPurchases]]&lt;=10, "5-10", IF(Table1[[#This Row],[NumDealsPurchases]]&lt;=15, "10-15")))</f>
        <v>5-10</v>
      </c>
      <c r="AG395" t="str">
        <f>IF( Table1[[#This Row],[NumWebPurchases]]=5, "&lt;5", IF(Table1[[#This Row],[NumWebPurchases]]&lt;=10, "5-10", IF(Table1[[#This Row],[NumWebPurchases]]&lt;=15, "10-15",IF(Table1[[#This Row],[NumWebPurchases]]&lt;=20, "15-20",IF(Table1[[#This Row],[NumWebPurchases]]&lt;=25, "20-25",IF(Table1[[#This Row],[NumWebPurchases]]&lt;=30, "25-30"))))))</f>
        <v>5-10</v>
      </c>
      <c r="AH39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95" t="str">
        <f>IF( Table1[[#This Row],[NumStorePurchases]]=5, "&lt;5", IF(Table1[[#This Row],[NumStorePurchases]]&lt;=10, "5-10", IF(Table1[[#This Row],[NumStorePurchases]]&lt;=15, "10-15")))</f>
        <v>5-10</v>
      </c>
      <c r="AJ395" t="str">
        <f>IF( Table1[[#This Row],[NumWebVisitsMonth]]=5, "&lt;5", IF(Table1[[#This Row],[NumWebVisitsMonth]]&lt;=10, "5-10", IF(Table1[[#This Row],[NumWebVisitsMonth]]&lt;=15, "10-15",IF(Table1[[#This Row],[NumWebVisitsMonth]]&lt;=20, "15-20",IF(Table1[[#This Row],[NumWebVisitsMonth]]&lt;=25, "20-25",IF(Table1[[#This Row],[NumWebVisitsMonth]]&lt;=30, "25-30"))))))</f>
        <v>5-10</v>
      </c>
      <c r="AK395" t="str">
        <f>TEXT(Table1[[#This Row],[Date_Customer]],"mmm")</f>
        <v>May</v>
      </c>
      <c r="AL395" t="str">
        <f>TEXT(Table1[[#This Row],[Date_Customer]],"DDDD")</f>
        <v>Thursday</v>
      </c>
      <c r="AM395">
        <f>YEAR(Table1[[#This Row],[Date_Customer]])</f>
        <v>2014</v>
      </c>
    </row>
    <row r="396" spans="1:39" x14ac:dyDescent="0.25">
      <c r="A396">
        <v>3769</v>
      </c>
      <c r="B396">
        <v>1972</v>
      </c>
      <c r="C396" t="s">
        <v>36</v>
      </c>
      <c r="D396" t="s">
        <v>34</v>
      </c>
      <c r="E396" s="2"/>
      <c r="F396">
        <v>1</v>
      </c>
      <c r="G396">
        <v>0</v>
      </c>
      <c r="H396" s="1">
        <v>41700</v>
      </c>
      <c r="I396">
        <v>17</v>
      </c>
      <c r="J396" s="3">
        <v>25</v>
      </c>
      <c r="K396" s="3">
        <v>1</v>
      </c>
      <c r="L396" s="3">
        <v>13</v>
      </c>
      <c r="M396" s="3">
        <v>0</v>
      </c>
      <c r="N396" s="3">
        <v>0</v>
      </c>
      <c r="O396" s="3">
        <v>3</v>
      </c>
      <c r="P396" s="4">
        <v>1</v>
      </c>
      <c r="Q396" s="4">
        <v>1</v>
      </c>
      <c r="R396" s="4">
        <v>0</v>
      </c>
      <c r="S396" s="4">
        <v>3</v>
      </c>
      <c r="T396" s="4">
        <v>7</v>
      </c>
      <c r="U396">
        <v>0</v>
      </c>
      <c r="V396">
        <v>0</v>
      </c>
      <c r="W396">
        <v>0</v>
      </c>
      <c r="X396">
        <v>0</v>
      </c>
      <c r="Y396">
        <v>0</v>
      </c>
      <c r="Z396">
        <v>0</v>
      </c>
      <c r="AA396">
        <v>0</v>
      </c>
      <c r="AB396" t="s">
        <v>35</v>
      </c>
      <c r="AC396">
        <f ca="1">YEAR(TODAY())-Table1[[#This Row],[Year_Birth]]</f>
        <v>52</v>
      </c>
      <c r="AD396" t="str">
        <f ca="1">IF(Table1[[#This Row],[Age ]]&lt;=24, "18-24", IF(Table1[[#This Row],[Age ]]&lt;=34, "25-34", IF(Table1[[#This Row],[Age ]]&lt;=44, "35-44", IF(Table1[[#This Row],[Age ]]&lt;=54, "45-54", "55+"))))</f>
        <v>45-54</v>
      </c>
      <c r="AE396" t="str" cm="1">
        <f t="array" ref="AE396">IF(Table1[[#This Row],[ Income ]]&lt;=20000, "0-20000", IF(Table1[[#This Row],[ Income ]]&lt;=40000, "20000-40000", IF(Table1[[#This Row],[ Income ]] &lt;=60000, "40000-60000", IF(Table1[[#This Row],[ Income ]]&lt;=80000, "60000-80000",IF(Table1[[#This Row],[ Income ]] &lt;=100000, "80000-100000", IF(Table1[[#This Row],[ Income ]] &gt;=100000, "&gt;100000",I))))))</f>
        <v>0-20000</v>
      </c>
      <c r="AF396" t="str">
        <f>IF( Table1[[#This Row],[NumDealsPurchases]]=5, "&lt;5", IF(Table1[[#This Row],[NumDealsPurchases]]&lt;=10, "5-10", IF(Table1[[#This Row],[NumDealsPurchases]]&lt;=15, "10-15")))</f>
        <v>5-10</v>
      </c>
      <c r="AG396" t="str">
        <f>IF( Table1[[#This Row],[NumWebPurchases]]=5, "&lt;5", IF(Table1[[#This Row],[NumWebPurchases]]&lt;=10, "5-10", IF(Table1[[#This Row],[NumWebPurchases]]&lt;=15, "10-15",IF(Table1[[#This Row],[NumWebPurchases]]&lt;=20, "15-20",IF(Table1[[#This Row],[NumWebPurchases]]&lt;=25, "20-25",IF(Table1[[#This Row],[NumWebPurchases]]&lt;=30, "25-30"))))))</f>
        <v>5-10</v>
      </c>
      <c r="AH39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96" t="str">
        <f>IF( Table1[[#This Row],[NumStorePurchases]]=5, "&lt;5", IF(Table1[[#This Row],[NumStorePurchases]]&lt;=10, "5-10", IF(Table1[[#This Row],[NumStorePurchases]]&lt;=15, "10-15")))</f>
        <v>5-10</v>
      </c>
      <c r="AJ396" t="str">
        <f>IF( Table1[[#This Row],[NumWebVisitsMonth]]=5, "&lt;5", IF(Table1[[#This Row],[NumWebVisitsMonth]]&lt;=10, "5-10", IF(Table1[[#This Row],[NumWebVisitsMonth]]&lt;=15, "10-15",IF(Table1[[#This Row],[NumWebVisitsMonth]]&lt;=20, "15-20",IF(Table1[[#This Row],[NumWebVisitsMonth]]&lt;=25, "20-25",IF(Table1[[#This Row],[NumWebVisitsMonth]]&lt;=30, "25-30"))))))</f>
        <v>5-10</v>
      </c>
      <c r="AK396" t="str">
        <f>TEXT(Table1[[#This Row],[Date_Customer]],"mmm")</f>
        <v>Mar</v>
      </c>
      <c r="AL396" t="str">
        <f>TEXT(Table1[[#This Row],[Date_Customer]],"DDDD")</f>
        <v>Sunday</v>
      </c>
      <c r="AM396">
        <f>YEAR(Table1[[#This Row],[Date_Customer]])</f>
        <v>2014</v>
      </c>
    </row>
    <row r="397" spans="1:39" x14ac:dyDescent="0.25">
      <c r="A397">
        <v>10146</v>
      </c>
      <c r="B397">
        <v>1972</v>
      </c>
      <c r="C397" t="s">
        <v>36</v>
      </c>
      <c r="D397" t="s">
        <v>34</v>
      </c>
      <c r="E397" s="2">
        <v>38887</v>
      </c>
      <c r="F397">
        <v>1</v>
      </c>
      <c r="G397">
        <v>0</v>
      </c>
      <c r="H397" s="1">
        <v>41700</v>
      </c>
      <c r="I397">
        <v>17</v>
      </c>
      <c r="J397" s="3">
        <v>25</v>
      </c>
      <c r="K397" s="3">
        <v>1</v>
      </c>
      <c r="L397" s="3">
        <v>13</v>
      </c>
      <c r="M397" s="3">
        <v>0</v>
      </c>
      <c r="N397" s="3">
        <v>0</v>
      </c>
      <c r="O397" s="3">
        <v>3</v>
      </c>
      <c r="P397" s="4">
        <v>1</v>
      </c>
      <c r="Q397" s="4">
        <v>1</v>
      </c>
      <c r="R397" s="4">
        <v>0</v>
      </c>
      <c r="S397" s="4">
        <v>3</v>
      </c>
      <c r="T397" s="4">
        <v>7</v>
      </c>
      <c r="U397">
        <v>0</v>
      </c>
      <c r="V397">
        <v>0</v>
      </c>
      <c r="W397">
        <v>0</v>
      </c>
      <c r="X397">
        <v>0</v>
      </c>
      <c r="Y397">
        <v>0</v>
      </c>
      <c r="Z397">
        <v>0</v>
      </c>
      <c r="AA397">
        <v>0</v>
      </c>
      <c r="AB397" t="s">
        <v>35</v>
      </c>
      <c r="AC397">
        <f ca="1">YEAR(TODAY())-Table1[[#This Row],[Year_Birth]]</f>
        <v>52</v>
      </c>
      <c r="AD397" t="str">
        <f ca="1">IF(Table1[[#This Row],[Age ]]&lt;=24, "18-24", IF(Table1[[#This Row],[Age ]]&lt;=34, "25-34", IF(Table1[[#This Row],[Age ]]&lt;=44, "35-44", IF(Table1[[#This Row],[Age ]]&lt;=54, "45-54", "55+"))))</f>
        <v>45-54</v>
      </c>
      <c r="AE397" t="str" cm="1">
        <f t="array" ref="AE397">IF(Table1[[#This Row],[ Income ]]&lt;=20000, "0-20000", IF(Table1[[#This Row],[ Income ]]&lt;=40000, "20000-40000", IF(Table1[[#This Row],[ Income ]] &lt;=60000, "40000-60000", IF(Table1[[#This Row],[ Income ]]&lt;=80000, "60000-80000",IF(Table1[[#This Row],[ Income ]] &lt;=100000, "80000-100000", IF(Table1[[#This Row],[ Income ]] &gt;=100000, "&gt;100000",I))))))</f>
        <v>20000-40000</v>
      </c>
      <c r="AF397" t="str">
        <f>IF( Table1[[#This Row],[NumDealsPurchases]]=5, "&lt;5", IF(Table1[[#This Row],[NumDealsPurchases]]&lt;=10, "5-10", IF(Table1[[#This Row],[NumDealsPurchases]]&lt;=15, "10-15")))</f>
        <v>5-10</v>
      </c>
      <c r="AG397" t="str">
        <f>IF( Table1[[#This Row],[NumWebPurchases]]=5, "&lt;5", IF(Table1[[#This Row],[NumWebPurchases]]&lt;=10, "5-10", IF(Table1[[#This Row],[NumWebPurchases]]&lt;=15, "10-15",IF(Table1[[#This Row],[NumWebPurchases]]&lt;=20, "15-20",IF(Table1[[#This Row],[NumWebPurchases]]&lt;=25, "20-25",IF(Table1[[#This Row],[NumWebPurchases]]&lt;=30, "25-30"))))))</f>
        <v>5-10</v>
      </c>
      <c r="AH39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97" t="str">
        <f>IF( Table1[[#This Row],[NumStorePurchases]]=5, "&lt;5", IF(Table1[[#This Row],[NumStorePurchases]]&lt;=10, "5-10", IF(Table1[[#This Row],[NumStorePurchases]]&lt;=15, "10-15")))</f>
        <v>5-10</v>
      </c>
      <c r="AJ397" t="str">
        <f>IF( Table1[[#This Row],[NumWebVisitsMonth]]=5, "&lt;5", IF(Table1[[#This Row],[NumWebVisitsMonth]]&lt;=10, "5-10", IF(Table1[[#This Row],[NumWebVisitsMonth]]&lt;=15, "10-15",IF(Table1[[#This Row],[NumWebVisitsMonth]]&lt;=20, "15-20",IF(Table1[[#This Row],[NumWebVisitsMonth]]&lt;=25, "20-25",IF(Table1[[#This Row],[NumWebVisitsMonth]]&lt;=30, "25-30"))))))</f>
        <v>5-10</v>
      </c>
      <c r="AK397" t="str">
        <f>TEXT(Table1[[#This Row],[Date_Customer]],"mmm")</f>
        <v>Mar</v>
      </c>
      <c r="AL397" t="str">
        <f>TEXT(Table1[[#This Row],[Date_Customer]],"DDDD")</f>
        <v>Sunday</v>
      </c>
      <c r="AM397">
        <f>YEAR(Table1[[#This Row],[Date_Customer]])</f>
        <v>2014</v>
      </c>
    </row>
    <row r="398" spans="1:39" x14ac:dyDescent="0.25">
      <c r="A398">
        <v>4741</v>
      </c>
      <c r="B398">
        <v>1974</v>
      </c>
      <c r="C398" t="s">
        <v>37</v>
      </c>
      <c r="D398" t="s">
        <v>32</v>
      </c>
      <c r="E398" s="2">
        <v>65463</v>
      </c>
      <c r="F398">
        <v>1</v>
      </c>
      <c r="G398">
        <v>0</v>
      </c>
      <c r="H398" s="1">
        <v>41669</v>
      </c>
      <c r="I398">
        <v>17</v>
      </c>
      <c r="J398" s="3">
        <v>391</v>
      </c>
      <c r="K398" s="3">
        <v>32</v>
      </c>
      <c r="L398" s="3">
        <v>70</v>
      </c>
      <c r="M398" s="3">
        <v>21</v>
      </c>
      <c r="N398" s="3">
        <v>32</v>
      </c>
      <c r="O398" s="3">
        <v>16</v>
      </c>
      <c r="P398" s="4">
        <v>2</v>
      </c>
      <c r="Q398" s="4">
        <v>6</v>
      </c>
      <c r="R398" s="4">
        <v>2</v>
      </c>
      <c r="S398" s="4">
        <v>9</v>
      </c>
      <c r="T398" s="4">
        <v>5</v>
      </c>
      <c r="U398">
        <v>0</v>
      </c>
      <c r="V398">
        <v>1</v>
      </c>
      <c r="W398">
        <v>0</v>
      </c>
      <c r="X398">
        <v>0</v>
      </c>
      <c r="Y398">
        <v>0</v>
      </c>
      <c r="Z398">
        <v>0</v>
      </c>
      <c r="AA398">
        <v>0</v>
      </c>
      <c r="AB398" t="s">
        <v>29</v>
      </c>
      <c r="AC398">
        <f ca="1">YEAR(TODAY())-Table1[[#This Row],[Year_Birth]]</f>
        <v>50</v>
      </c>
      <c r="AD398" t="str">
        <f ca="1">IF(Table1[[#This Row],[Age ]]&lt;=24, "18-24", IF(Table1[[#This Row],[Age ]]&lt;=34, "25-34", IF(Table1[[#This Row],[Age ]]&lt;=44, "35-44", IF(Table1[[#This Row],[Age ]]&lt;=54, "45-54", "55+"))))</f>
        <v>45-54</v>
      </c>
      <c r="AE398" t="str" cm="1">
        <f t="array" ref="AE398">IF(Table1[[#This Row],[ Income ]]&lt;=20000, "0-20000", IF(Table1[[#This Row],[ Income ]]&lt;=40000, "20000-40000", IF(Table1[[#This Row],[ Income ]] &lt;=60000, "40000-60000", IF(Table1[[#This Row],[ Income ]]&lt;=80000, "60000-80000",IF(Table1[[#This Row],[ Income ]] &lt;=100000, "80000-100000", IF(Table1[[#This Row],[ Income ]] &gt;=100000, "&gt;100000",I))))))</f>
        <v>60000-80000</v>
      </c>
      <c r="AF398" t="str">
        <f>IF( Table1[[#This Row],[NumDealsPurchases]]=5, "&lt;5", IF(Table1[[#This Row],[NumDealsPurchases]]&lt;=10, "5-10", IF(Table1[[#This Row],[NumDealsPurchases]]&lt;=15, "10-15")))</f>
        <v>5-10</v>
      </c>
      <c r="AG398" t="str">
        <f>IF( Table1[[#This Row],[NumWebPurchases]]=5, "&lt;5", IF(Table1[[#This Row],[NumWebPurchases]]&lt;=10, "5-10", IF(Table1[[#This Row],[NumWebPurchases]]&lt;=15, "10-15",IF(Table1[[#This Row],[NumWebPurchases]]&lt;=20, "15-20",IF(Table1[[#This Row],[NumWebPurchases]]&lt;=25, "20-25",IF(Table1[[#This Row],[NumWebPurchases]]&lt;=30, "25-30"))))))</f>
        <v>5-10</v>
      </c>
      <c r="AH39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98" t="str">
        <f>IF( Table1[[#This Row],[NumStorePurchases]]=5, "&lt;5", IF(Table1[[#This Row],[NumStorePurchases]]&lt;=10, "5-10", IF(Table1[[#This Row],[NumStorePurchases]]&lt;=15, "10-15")))</f>
        <v>5-10</v>
      </c>
      <c r="AJ398" t="str">
        <f>IF( Table1[[#This Row],[NumWebVisitsMonth]]=5, "&lt;5", IF(Table1[[#This Row],[NumWebVisitsMonth]]&lt;=10, "5-10", IF(Table1[[#This Row],[NumWebVisitsMonth]]&lt;=15, "10-15",IF(Table1[[#This Row],[NumWebVisitsMonth]]&lt;=20, "15-20",IF(Table1[[#This Row],[NumWebVisitsMonth]]&lt;=25, "20-25",IF(Table1[[#This Row],[NumWebVisitsMonth]]&lt;=30, "25-30"))))))</f>
        <v>&lt;5</v>
      </c>
      <c r="AK398" t="str">
        <f>TEXT(Table1[[#This Row],[Date_Customer]],"mmm")</f>
        <v>Jan</v>
      </c>
      <c r="AL398" t="str">
        <f>TEXT(Table1[[#This Row],[Date_Customer]],"DDDD")</f>
        <v>Thursday</v>
      </c>
      <c r="AM398">
        <f>YEAR(Table1[[#This Row],[Date_Customer]])</f>
        <v>2014</v>
      </c>
    </row>
    <row r="399" spans="1:39" x14ac:dyDescent="0.25">
      <c r="A399">
        <v>1880</v>
      </c>
      <c r="B399">
        <v>1959</v>
      </c>
      <c r="C399" t="s">
        <v>36</v>
      </c>
      <c r="D399" t="s">
        <v>34</v>
      </c>
      <c r="E399" s="2">
        <v>53537</v>
      </c>
      <c r="F399">
        <v>1</v>
      </c>
      <c r="G399">
        <v>1</v>
      </c>
      <c r="H399" s="1">
        <v>41669</v>
      </c>
      <c r="I399">
        <v>17</v>
      </c>
      <c r="J399" s="3">
        <v>81</v>
      </c>
      <c r="K399" s="3">
        <v>0</v>
      </c>
      <c r="L399" s="3">
        <v>6</v>
      </c>
      <c r="M399" s="3">
        <v>0</v>
      </c>
      <c r="N399" s="3">
        <v>0</v>
      </c>
      <c r="O399" s="3">
        <v>6</v>
      </c>
      <c r="P399" s="4">
        <v>2</v>
      </c>
      <c r="Q399" s="4">
        <v>2</v>
      </c>
      <c r="R399" s="4">
        <v>1</v>
      </c>
      <c r="S399" s="4">
        <v>3</v>
      </c>
      <c r="T399" s="4">
        <v>5</v>
      </c>
      <c r="U399">
        <v>0</v>
      </c>
      <c r="V399">
        <v>0</v>
      </c>
      <c r="W399">
        <v>0</v>
      </c>
      <c r="X399">
        <v>0</v>
      </c>
      <c r="Y399">
        <v>0</v>
      </c>
      <c r="Z399">
        <v>0</v>
      </c>
      <c r="AA399">
        <v>0</v>
      </c>
      <c r="AB399" t="s">
        <v>39</v>
      </c>
      <c r="AC399">
        <f ca="1">YEAR(TODAY())-Table1[[#This Row],[Year_Birth]]</f>
        <v>65</v>
      </c>
      <c r="AD399" t="str">
        <f ca="1">IF(Table1[[#This Row],[Age ]]&lt;=24, "18-24", IF(Table1[[#This Row],[Age ]]&lt;=34, "25-34", IF(Table1[[#This Row],[Age ]]&lt;=44, "35-44", IF(Table1[[#This Row],[Age ]]&lt;=54, "45-54", "55+"))))</f>
        <v>55+</v>
      </c>
      <c r="AE399" t="str" cm="1">
        <f t="array" ref="AE399">IF(Table1[[#This Row],[ Income ]]&lt;=20000, "0-20000", IF(Table1[[#This Row],[ Income ]]&lt;=40000, "20000-40000", IF(Table1[[#This Row],[ Income ]] &lt;=60000, "40000-60000", IF(Table1[[#This Row],[ Income ]]&lt;=80000, "60000-80000",IF(Table1[[#This Row],[ Income ]] &lt;=100000, "80000-100000", IF(Table1[[#This Row],[ Income ]] &gt;=100000, "&gt;100000",I))))))</f>
        <v>40000-60000</v>
      </c>
      <c r="AF399" t="str">
        <f>IF( Table1[[#This Row],[NumDealsPurchases]]=5, "&lt;5", IF(Table1[[#This Row],[NumDealsPurchases]]&lt;=10, "5-10", IF(Table1[[#This Row],[NumDealsPurchases]]&lt;=15, "10-15")))</f>
        <v>5-10</v>
      </c>
      <c r="AG399" t="str">
        <f>IF( Table1[[#This Row],[NumWebPurchases]]=5, "&lt;5", IF(Table1[[#This Row],[NumWebPurchases]]&lt;=10, "5-10", IF(Table1[[#This Row],[NumWebPurchases]]&lt;=15, "10-15",IF(Table1[[#This Row],[NumWebPurchases]]&lt;=20, "15-20",IF(Table1[[#This Row],[NumWebPurchases]]&lt;=25, "20-25",IF(Table1[[#This Row],[NumWebPurchases]]&lt;=30, "25-30"))))))</f>
        <v>5-10</v>
      </c>
      <c r="AH39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399" t="str">
        <f>IF( Table1[[#This Row],[NumStorePurchases]]=5, "&lt;5", IF(Table1[[#This Row],[NumStorePurchases]]&lt;=10, "5-10", IF(Table1[[#This Row],[NumStorePurchases]]&lt;=15, "10-15")))</f>
        <v>5-10</v>
      </c>
      <c r="AJ399" t="str">
        <f>IF( Table1[[#This Row],[NumWebVisitsMonth]]=5, "&lt;5", IF(Table1[[#This Row],[NumWebVisitsMonth]]&lt;=10, "5-10", IF(Table1[[#This Row],[NumWebVisitsMonth]]&lt;=15, "10-15",IF(Table1[[#This Row],[NumWebVisitsMonth]]&lt;=20, "15-20",IF(Table1[[#This Row],[NumWebVisitsMonth]]&lt;=25, "20-25",IF(Table1[[#This Row],[NumWebVisitsMonth]]&lt;=30, "25-30"))))))</f>
        <v>&lt;5</v>
      </c>
      <c r="AK399" t="str">
        <f>TEXT(Table1[[#This Row],[Date_Customer]],"mmm")</f>
        <v>Jan</v>
      </c>
      <c r="AL399" t="str">
        <f>TEXT(Table1[[#This Row],[Date_Customer]],"DDDD")</f>
        <v>Thursday</v>
      </c>
      <c r="AM399">
        <f>YEAR(Table1[[#This Row],[Date_Customer]])</f>
        <v>2014</v>
      </c>
    </row>
    <row r="400" spans="1:39" x14ac:dyDescent="0.25">
      <c r="A400">
        <v>6471</v>
      </c>
      <c r="B400">
        <v>1971</v>
      </c>
      <c r="C400" t="s">
        <v>40</v>
      </c>
      <c r="D400" t="s">
        <v>30</v>
      </c>
      <c r="E400" s="2">
        <v>36230</v>
      </c>
      <c r="F400">
        <v>1</v>
      </c>
      <c r="G400">
        <v>0</v>
      </c>
      <c r="H400" s="1">
        <v>41564</v>
      </c>
      <c r="I400">
        <v>17</v>
      </c>
      <c r="J400" s="3">
        <v>14</v>
      </c>
      <c r="K400" s="3">
        <v>2</v>
      </c>
      <c r="L400" s="3">
        <v>30</v>
      </c>
      <c r="M400" s="3">
        <v>8</v>
      </c>
      <c r="N400" s="3">
        <v>2</v>
      </c>
      <c r="O400" s="3">
        <v>3</v>
      </c>
      <c r="P400" s="4">
        <v>1</v>
      </c>
      <c r="Q400" s="4">
        <v>2</v>
      </c>
      <c r="R400" s="4">
        <v>0</v>
      </c>
      <c r="S400" s="4">
        <v>4</v>
      </c>
      <c r="T400" s="4">
        <v>5</v>
      </c>
      <c r="U400">
        <v>0</v>
      </c>
      <c r="V400">
        <v>0</v>
      </c>
      <c r="W400">
        <v>0</v>
      </c>
      <c r="X400">
        <v>0</v>
      </c>
      <c r="Y400">
        <v>0</v>
      </c>
      <c r="Z400">
        <v>0</v>
      </c>
      <c r="AA400">
        <v>0</v>
      </c>
      <c r="AB400" t="s">
        <v>29</v>
      </c>
      <c r="AC400">
        <f ca="1">YEAR(TODAY())-Table1[[#This Row],[Year_Birth]]</f>
        <v>53</v>
      </c>
      <c r="AD400" t="str">
        <f ca="1">IF(Table1[[#This Row],[Age ]]&lt;=24, "18-24", IF(Table1[[#This Row],[Age ]]&lt;=34, "25-34", IF(Table1[[#This Row],[Age ]]&lt;=44, "35-44", IF(Table1[[#This Row],[Age ]]&lt;=54, "45-54", "55+"))))</f>
        <v>45-54</v>
      </c>
      <c r="AE400" t="str" cm="1">
        <f t="array" ref="AE400">IF(Table1[[#This Row],[ Income ]]&lt;=20000, "0-20000", IF(Table1[[#This Row],[ Income ]]&lt;=40000, "20000-40000", IF(Table1[[#This Row],[ Income ]] &lt;=60000, "40000-60000", IF(Table1[[#This Row],[ Income ]]&lt;=80000, "60000-80000",IF(Table1[[#This Row],[ Income ]] &lt;=100000, "80000-100000", IF(Table1[[#This Row],[ Income ]] &gt;=100000, "&gt;100000",I))))))</f>
        <v>20000-40000</v>
      </c>
      <c r="AF400" t="str">
        <f>IF( Table1[[#This Row],[NumDealsPurchases]]=5, "&lt;5", IF(Table1[[#This Row],[NumDealsPurchases]]&lt;=10, "5-10", IF(Table1[[#This Row],[NumDealsPurchases]]&lt;=15, "10-15")))</f>
        <v>5-10</v>
      </c>
      <c r="AG400" t="str">
        <f>IF( Table1[[#This Row],[NumWebPurchases]]=5, "&lt;5", IF(Table1[[#This Row],[NumWebPurchases]]&lt;=10, "5-10", IF(Table1[[#This Row],[NumWebPurchases]]&lt;=15, "10-15",IF(Table1[[#This Row],[NumWebPurchases]]&lt;=20, "15-20",IF(Table1[[#This Row],[NumWebPurchases]]&lt;=25, "20-25",IF(Table1[[#This Row],[NumWebPurchases]]&lt;=30, "25-30"))))))</f>
        <v>5-10</v>
      </c>
      <c r="AH40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400" t="str">
        <f>IF( Table1[[#This Row],[NumStorePurchases]]=5, "&lt;5", IF(Table1[[#This Row],[NumStorePurchases]]&lt;=10, "5-10", IF(Table1[[#This Row],[NumStorePurchases]]&lt;=15, "10-15")))</f>
        <v>5-10</v>
      </c>
      <c r="AJ400" t="str">
        <f>IF( Table1[[#This Row],[NumWebVisitsMonth]]=5, "&lt;5", IF(Table1[[#This Row],[NumWebVisitsMonth]]&lt;=10, "5-10", IF(Table1[[#This Row],[NumWebVisitsMonth]]&lt;=15, "10-15",IF(Table1[[#This Row],[NumWebVisitsMonth]]&lt;=20, "15-20",IF(Table1[[#This Row],[NumWebVisitsMonth]]&lt;=25, "20-25",IF(Table1[[#This Row],[NumWebVisitsMonth]]&lt;=30, "25-30"))))))</f>
        <v>&lt;5</v>
      </c>
      <c r="AK400" t="str">
        <f>TEXT(Table1[[#This Row],[Date_Customer]],"mmm")</f>
        <v>Oct</v>
      </c>
      <c r="AL400" t="str">
        <f>TEXT(Table1[[#This Row],[Date_Customer]],"DDDD")</f>
        <v>Thursday</v>
      </c>
      <c r="AM400">
        <f>YEAR(Table1[[#This Row],[Date_Customer]])</f>
        <v>2013</v>
      </c>
    </row>
    <row r="401" spans="1:39" x14ac:dyDescent="0.25">
      <c r="A401">
        <v>5718</v>
      </c>
      <c r="B401">
        <v>1950</v>
      </c>
      <c r="C401" t="s">
        <v>27</v>
      </c>
      <c r="D401" t="s">
        <v>32</v>
      </c>
      <c r="E401" s="2">
        <v>80763</v>
      </c>
      <c r="F401">
        <v>0</v>
      </c>
      <c r="G401">
        <v>0</v>
      </c>
      <c r="H401" s="1">
        <v>41501</v>
      </c>
      <c r="I401">
        <v>17</v>
      </c>
      <c r="J401" s="3">
        <v>674</v>
      </c>
      <c r="K401" s="3">
        <v>168</v>
      </c>
      <c r="L401" s="3">
        <v>108</v>
      </c>
      <c r="M401" s="3">
        <v>192</v>
      </c>
      <c r="N401" s="3">
        <v>42</v>
      </c>
      <c r="O401" s="3">
        <v>231</v>
      </c>
      <c r="P401" s="4">
        <v>1</v>
      </c>
      <c r="Q401" s="4">
        <v>5</v>
      </c>
      <c r="R401" s="4">
        <v>11</v>
      </c>
      <c r="S401" s="4">
        <v>6</v>
      </c>
      <c r="T401" s="4">
        <v>3</v>
      </c>
      <c r="U401">
        <v>0</v>
      </c>
      <c r="V401">
        <v>0</v>
      </c>
      <c r="W401">
        <v>1</v>
      </c>
      <c r="X401">
        <v>1</v>
      </c>
      <c r="Y401">
        <v>0</v>
      </c>
      <c r="Z401">
        <v>1</v>
      </c>
      <c r="AA401">
        <v>0</v>
      </c>
      <c r="AB401" t="s">
        <v>42</v>
      </c>
      <c r="AC401">
        <f ca="1">YEAR(TODAY())-Table1[[#This Row],[Year_Birth]]</f>
        <v>74</v>
      </c>
      <c r="AD401" t="str">
        <f ca="1">IF(Table1[[#This Row],[Age ]]&lt;=24, "18-24", IF(Table1[[#This Row],[Age ]]&lt;=34, "25-34", IF(Table1[[#This Row],[Age ]]&lt;=44, "35-44", IF(Table1[[#This Row],[Age ]]&lt;=54, "45-54", "55+"))))</f>
        <v>55+</v>
      </c>
      <c r="AE401" t="str" cm="1">
        <f t="array" ref="AE401">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401" t="str">
        <f>IF( Table1[[#This Row],[NumDealsPurchases]]=5, "&lt;5", IF(Table1[[#This Row],[NumDealsPurchases]]&lt;=10, "5-10", IF(Table1[[#This Row],[NumDealsPurchases]]&lt;=15, "10-15")))</f>
        <v>5-10</v>
      </c>
      <c r="AG401" t="str">
        <f>IF( Table1[[#This Row],[NumWebPurchases]]=5, "&lt;5", IF(Table1[[#This Row],[NumWebPurchases]]&lt;=10, "5-10", IF(Table1[[#This Row],[NumWebPurchases]]&lt;=15, "10-15",IF(Table1[[#This Row],[NumWebPurchases]]&lt;=20, "15-20",IF(Table1[[#This Row],[NumWebPurchases]]&lt;=25, "20-25",IF(Table1[[#This Row],[NumWebPurchases]]&lt;=30, "25-30"))))))</f>
        <v>&lt;5</v>
      </c>
      <c r="AH401" t="str">
        <f>IF( Table1[[#This Row],[NumCatalogPurchases]]=5, "&lt;5", IF(Table1[[#This Row],[NumCatalogPurchases]]&lt;=10, "5-10", IF(Table1[[#This Row],[NumCatalogPurchases]]&lt;=15, "10-15", IF(Table1[[#This Row],[NumCatalogPurchases]]&lt;=20, "15-20", IF(Table1[[#This Row],[NumCatalogPurchases]]&lt;=25, "20-25", IF(Table1[[#This Row],[NumCatalogPurchases]]&lt;=30, "25-30"))))))</f>
        <v>10-15</v>
      </c>
      <c r="AI401" t="str">
        <f>IF( Table1[[#This Row],[NumStorePurchases]]=5, "&lt;5", IF(Table1[[#This Row],[NumStorePurchases]]&lt;=10, "5-10", IF(Table1[[#This Row],[NumStorePurchases]]&lt;=15, "10-15")))</f>
        <v>5-10</v>
      </c>
      <c r="AJ401" t="str">
        <f>IF( Table1[[#This Row],[NumWebVisitsMonth]]=5, "&lt;5", IF(Table1[[#This Row],[NumWebVisitsMonth]]&lt;=10, "5-10", IF(Table1[[#This Row],[NumWebVisitsMonth]]&lt;=15, "10-15",IF(Table1[[#This Row],[NumWebVisitsMonth]]&lt;=20, "15-20",IF(Table1[[#This Row],[NumWebVisitsMonth]]&lt;=25, "20-25",IF(Table1[[#This Row],[NumWebVisitsMonth]]&lt;=30, "25-30"))))))</f>
        <v>5-10</v>
      </c>
      <c r="AK401" t="str">
        <f>TEXT(Table1[[#This Row],[Date_Customer]],"mmm")</f>
        <v>Aug</v>
      </c>
      <c r="AL401" t="str">
        <f>TEXT(Table1[[#This Row],[Date_Customer]],"DDDD")</f>
        <v>Thursday</v>
      </c>
      <c r="AM401">
        <f>YEAR(Table1[[#This Row],[Date_Customer]])</f>
        <v>2013</v>
      </c>
    </row>
    <row r="402" spans="1:39" x14ac:dyDescent="0.25">
      <c r="A402">
        <v>3478</v>
      </c>
      <c r="B402">
        <v>1971</v>
      </c>
      <c r="C402" t="s">
        <v>36</v>
      </c>
      <c r="D402" t="s">
        <v>32</v>
      </c>
      <c r="E402" s="2">
        <v>60585</v>
      </c>
      <c r="F402">
        <v>1</v>
      </c>
      <c r="G402">
        <v>1</v>
      </c>
      <c r="H402" s="1">
        <v>41449</v>
      </c>
      <c r="I402">
        <v>17</v>
      </c>
      <c r="J402" s="3">
        <v>267</v>
      </c>
      <c r="K402" s="3">
        <v>42</v>
      </c>
      <c r="L402" s="3">
        <v>309</v>
      </c>
      <c r="M402" s="3">
        <v>55</v>
      </c>
      <c r="N402" s="3">
        <v>42</v>
      </c>
      <c r="O402" s="3">
        <v>21</v>
      </c>
      <c r="P402" s="4">
        <v>10</v>
      </c>
      <c r="Q402" s="4">
        <v>7</v>
      </c>
      <c r="R402" s="4">
        <v>4</v>
      </c>
      <c r="S402" s="4">
        <v>9</v>
      </c>
      <c r="T402" s="4">
        <v>5</v>
      </c>
      <c r="U402">
        <v>0</v>
      </c>
      <c r="V402">
        <v>0</v>
      </c>
      <c r="W402">
        <v>0</v>
      </c>
      <c r="X402">
        <v>0</v>
      </c>
      <c r="Y402">
        <v>0</v>
      </c>
      <c r="Z402">
        <v>1</v>
      </c>
      <c r="AA402">
        <v>0</v>
      </c>
      <c r="AB402" t="s">
        <v>31</v>
      </c>
      <c r="AC402">
        <f ca="1">YEAR(TODAY())-Table1[[#This Row],[Year_Birth]]</f>
        <v>53</v>
      </c>
      <c r="AD402" t="str">
        <f ca="1">IF(Table1[[#This Row],[Age ]]&lt;=24, "18-24", IF(Table1[[#This Row],[Age ]]&lt;=34, "25-34", IF(Table1[[#This Row],[Age ]]&lt;=44, "35-44", IF(Table1[[#This Row],[Age ]]&lt;=54, "45-54", "55+"))))</f>
        <v>45-54</v>
      </c>
      <c r="AE402" t="str" cm="1">
        <f t="array" ref="AE402">IF(Table1[[#This Row],[ Income ]]&lt;=20000, "0-20000", IF(Table1[[#This Row],[ Income ]]&lt;=40000, "20000-40000", IF(Table1[[#This Row],[ Income ]] &lt;=60000, "40000-60000", IF(Table1[[#This Row],[ Income ]]&lt;=80000, "60000-80000",IF(Table1[[#This Row],[ Income ]] &lt;=100000, "80000-100000", IF(Table1[[#This Row],[ Income ]] &gt;=100000, "&gt;100000",I))))))</f>
        <v>60000-80000</v>
      </c>
      <c r="AF402" t="str">
        <f>IF( Table1[[#This Row],[NumDealsPurchases]]=5, "&lt;5", IF(Table1[[#This Row],[NumDealsPurchases]]&lt;=10, "5-10", IF(Table1[[#This Row],[NumDealsPurchases]]&lt;=15, "10-15")))</f>
        <v>5-10</v>
      </c>
      <c r="AG402" t="str">
        <f>IF( Table1[[#This Row],[NumWebPurchases]]=5, "&lt;5", IF(Table1[[#This Row],[NumWebPurchases]]&lt;=10, "5-10", IF(Table1[[#This Row],[NumWebPurchases]]&lt;=15, "10-15",IF(Table1[[#This Row],[NumWebPurchases]]&lt;=20, "15-20",IF(Table1[[#This Row],[NumWebPurchases]]&lt;=25, "20-25",IF(Table1[[#This Row],[NumWebPurchases]]&lt;=30, "25-30"))))))</f>
        <v>5-10</v>
      </c>
      <c r="AH40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402" t="str">
        <f>IF( Table1[[#This Row],[NumStorePurchases]]=5, "&lt;5", IF(Table1[[#This Row],[NumStorePurchases]]&lt;=10, "5-10", IF(Table1[[#This Row],[NumStorePurchases]]&lt;=15, "10-15")))</f>
        <v>5-10</v>
      </c>
      <c r="AJ402" t="str">
        <f>IF( Table1[[#This Row],[NumWebVisitsMonth]]=5, "&lt;5", IF(Table1[[#This Row],[NumWebVisitsMonth]]&lt;=10, "5-10", IF(Table1[[#This Row],[NumWebVisitsMonth]]&lt;=15, "10-15",IF(Table1[[#This Row],[NumWebVisitsMonth]]&lt;=20, "15-20",IF(Table1[[#This Row],[NumWebVisitsMonth]]&lt;=25, "20-25",IF(Table1[[#This Row],[NumWebVisitsMonth]]&lt;=30, "25-30"))))))</f>
        <v>&lt;5</v>
      </c>
      <c r="AK402" t="str">
        <f>TEXT(Table1[[#This Row],[Date_Customer]],"mmm")</f>
        <v>Jun</v>
      </c>
      <c r="AL402" t="str">
        <f>TEXT(Table1[[#This Row],[Date_Customer]],"DDDD")</f>
        <v>Monday</v>
      </c>
      <c r="AM402">
        <f>YEAR(Table1[[#This Row],[Date_Customer]])</f>
        <v>2013</v>
      </c>
    </row>
    <row r="403" spans="1:39" x14ac:dyDescent="0.25">
      <c r="A403">
        <v>7848</v>
      </c>
      <c r="B403">
        <v>1974</v>
      </c>
      <c r="C403" t="s">
        <v>27</v>
      </c>
      <c r="D403" t="s">
        <v>30</v>
      </c>
      <c r="E403" s="2">
        <v>49166</v>
      </c>
      <c r="F403">
        <v>0</v>
      </c>
      <c r="G403">
        <v>1</v>
      </c>
      <c r="H403" s="1">
        <v>41438</v>
      </c>
      <c r="I403">
        <v>17</v>
      </c>
      <c r="J403" s="3">
        <v>224</v>
      </c>
      <c r="K403" s="3">
        <v>2</v>
      </c>
      <c r="L403" s="3">
        <v>25</v>
      </c>
      <c r="M403" s="3">
        <v>7</v>
      </c>
      <c r="N403" s="3">
        <v>0</v>
      </c>
      <c r="O403" s="3">
        <v>110</v>
      </c>
      <c r="P403" s="4">
        <v>2</v>
      </c>
      <c r="Q403" s="4">
        <v>5</v>
      </c>
      <c r="R403" s="4">
        <v>3</v>
      </c>
      <c r="S403" s="4">
        <v>3</v>
      </c>
      <c r="T403" s="4">
        <v>6</v>
      </c>
      <c r="U403">
        <v>0</v>
      </c>
      <c r="V403">
        <v>0</v>
      </c>
      <c r="W403">
        <v>0</v>
      </c>
      <c r="X403">
        <v>0</v>
      </c>
      <c r="Y403">
        <v>0</v>
      </c>
      <c r="Z403">
        <v>0</v>
      </c>
      <c r="AA403">
        <v>0</v>
      </c>
      <c r="AB403" t="s">
        <v>39</v>
      </c>
      <c r="AC403">
        <f ca="1">YEAR(TODAY())-Table1[[#This Row],[Year_Birth]]</f>
        <v>50</v>
      </c>
      <c r="AD403" t="str">
        <f ca="1">IF(Table1[[#This Row],[Age ]]&lt;=24, "18-24", IF(Table1[[#This Row],[Age ]]&lt;=34, "25-34", IF(Table1[[#This Row],[Age ]]&lt;=44, "35-44", IF(Table1[[#This Row],[Age ]]&lt;=54, "45-54", "55+"))))</f>
        <v>45-54</v>
      </c>
      <c r="AE403" t="str" cm="1">
        <f t="array" ref="AE403">IF(Table1[[#This Row],[ Income ]]&lt;=20000, "0-20000", IF(Table1[[#This Row],[ Income ]]&lt;=40000, "20000-40000", IF(Table1[[#This Row],[ Income ]] &lt;=60000, "40000-60000", IF(Table1[[#This Row],[ Income ]]&lt;=80000, "60000-80000",IF(Table1[[#This Row],[ Income ]] &lt;=100000, "80000-100000", IF(Table1[[#This Row],[ Income ]] &gt;=100000, "&gt;100000",I))))))</f>
        <v>40000-60000</v>
      </c>
      <c r="AF403" t="str">
        <f>IF( Table1[[#This Row],[NumDealsPurchases]]=5, "&lt;5", IF(Table1[[#This Row],[NumDealsPurchases]]&lt;=10, "5-10", IF(Table1[[#This Row],[NumDealsPurchases]]&lt;=15, "10-15")))</f>
        <v>5-10</v>
      </c>
      <c r="AG403" t="str">
        <f>IF( Table1[[#This Row],[NumWebPurchases]]=5, "&lt;5", IF(Table1[[#This Row],[NumWebPurchases]]&lt;=10, "5-10", IF(Table1[[#This Row],[NumWebPurchases]]&lt;=15, "10-15",IF(Table1[[#This Row],[NumWebPurchases]]&lt;=20, "15-20",IF(Table1[[#This Row],[NumWebPurchases]]&lt;=25, "20-25",IF(Table1[[#This Row],[NumWebPurchases]]&lt;=30, "25-30"))))))</f>
        <v>&lt;5</v>
      </c>
      <c r="AH40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403" t="str">
        <f>IF( Table1[[#This Row],[NumStorePurchases]]=5, "&lt;5", IF(Table1[[#This Row],[NumStorePurchases]]&lt;=10, "5-10", IF(Table1[[#This Row],[NumStorePurchases]]&lt;=15, "10-15")))</f>
        <v>5-10</v>
      </c>
      <c r="AJ403" t="str">
        <f>IF( Table1[[#This Row],[NumWebVisitsMonth]]=5, "&lt;5", IF(Table1[[#This Row],[NumWebVisitsMonth]]&lt;=10, "5-10", IF(Table1[[#This Row],[NumWebVisitsMonth]]&lt;=15, "10-15",IF(Table1[[#This Row],[NumWebVisitsMonth]]&lt;=20, "15-20",IF(Table1[[#This Row],[NumWebVisitsMonth]]&lt;=25, "20-25",IF(Table1[[#This Row],[NumWebVisitsMonth]]&lt;=30, "25-30"))))))</f>
        <v>5-10</v>
      </c>
      <c r="AK403" t="str">
        <f>TEXT(Table1[[#This Row],[Date_Customer]],"mmm")</f>
        <v>Jun</v>
      </c>
      <c r="AL403" t="str">
        <f>TEXT(Table1[[#This Row],[Date_Customer]],"DDDD")</f>
        <v>Thursday</v>
      </c>
      <c r="AM403">
        <f>YEAR(Table1[[#This Row],[Date_Customer]])</f>
        <v>2013</v>
      </c>
    </row>
    <row r="404" spans="1:39" x14ac:dyDescent="0.25">
      <c r="A404">
        <v>7999</v>
      </c>
      <c r="B404">
        <v>1955</v>
      </c>
      <c r="C404" t="s">
        <v>36</v>
      </c>
      <c r="D404" t="s">
        <v>34</v>
      </c>
      <c r="E404" s="2">
        <v>75261</v>
      </c>
      <c r="F404">
        <v>0</v>
      </c>
      <c r="G404">
        <v>0</v>
      </c>
      <c r="H404" s="1">
        <v>41387</v>
      </c>
      <c r="I404">
        <v>17</v>
      </c>
      <c r="J404" s="3">
        <v>1239</v>
      </c>
      <c r="K404" s="3">
        <v>17</v>
      </c>
      <c r="L404" s="3">
        <v>413</v>
      </c>
      <c r="M404" s="3">
        <v>23</v>
      </c>
      <c r="N404" s="3">
        <v>34</v>
      </c>
      <c r="O404" s="3">
        <v>17</v>
      </c>
      <c r="P404" s="4">
        <v>1</v>
      </c>
      <c r="Q404" s="4">
        <v>5</v>
      </c>
      <c r="R404" s="4">
        <v>6</v>
      </c>
      <c r="S404" s="4">
        <v>5</v>
      </c>
      <c r="T404" s="4">
        <v>2</v>
      </c>
      <c r="U404">
        <v>0</v>
      </c>
      <c r="V404">
        <v>1</v>
      </c>
      <c r="W404">
        <v>1</v>
      </c>
      <c r="X404">
        <v>0</v>
      </c>
      <c r="Y404">
        <v>0</v>
      </c>
      <c r="Z404">
        <v>1</v>
      </c>
      <c r="AA404">
        <v>0</v>
      </c>
      <c r="AB404" t="s">
        <v>29</v>
      </c>
      <c r="AC404">
        <f ca="1">YEAR(TODAY())-Table1[[#This Row],[Year_Birth]]</f>
        <v>69</v>
      </c>
      <c r="AD404" t="str">
        <f ca="1">IF(Table1[[#This Row],[Age ]]&lt;=24, "18-24", IF(Table1[[#This Row],[Age ]]&lt;=34, "25-34", IF(Table1[[#This Row],[Age ]]&lt;=44, "35-44", IF(Table1[[#This Row],[Age ]]&lt;=54, "45-54", "55+"))))</f>
        <v>55+</v>
      </c>
      <c r="AE404" t="str" cm="1">
        <f t="array" ref="AE404">IF(Table1[[#This Row],[ Income ]]&lt;=20000, "0-20000", IF(Table1[[#This Row],[ Income ]]&lt;=40000, "20000-40000", IF(Table1[[#This Row],[ Income ]] &lt;=60000, "40000-60000", IF(Table1[[#This Row],[ Income ]]&lt;=80000, "60000-80000",IF(Table1[[#This Row],[ Income ]] &lt;=100000, "80000-100000", IF(Table1[[#This Row],[ Income ]] &gt;=100000, "&gt;100000",I))))))</f>
        <v>60000-80000</v>
      </c>
      <c r="AF404" t="str">
        <f>IF( Table1[[#This Row],[NumDealsPurchases]]=5, "&lt;5", IF(Table1[[#This Row],[NumDealsPurchases]]&lt;=10, "5-10", IF(Table1[[#This Row],[NumDealsPurchases]]&lt;=15, "10-15")))</f>
        <v>5-10</v>
      </c>
      <c r="AG404" t="str">
        <f>IF( Table1[[#This Row],[NumWebPurchases]]=5, "&lt;5", IF(Table1[[#This Row],[NumWebPurchases]]&lt;=10, "5-10", IF(Table1[[#This Row],[NumWebPurchases]]&lt;=15, "10-15",IF(Table1[[#This Row],[NumWebPurchases]]&lt;=20, "15-20",IF(Table1[[#This Row],[NumWebPurchases]]&lt;=25, "20-25",IF(Table1[[#This Row],[NumWebPurchases]]&lt;=30, "25-30"))))))</f>
        <v>&lt;5</v>
      </c>
      <c r="AH40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404" t="str">
        <f>IF( Table1[[#This Row],[NumStorePurchases]]=5, "&lt;5", IF(Table1[[#This Row],[NumStorePurchases]]&lt;=10, "5-10", IF(Table1[[#This Row],[NumStorePurchases]]&lt;=15, "10-15")))</f>
        <v>&lt;5</v>
      </c>
      <c r="AJ404" t="str">
        <f>IF( Table1[[#This Row],[NumWebVisitsMonth]]=5, "&lt;5", IF(Table1[[#This Row],[NumWebVisitsMonth]]&lt;=10, "5-10", IF(Table1[[#This Row],[NumWebVisitsMonth]]&lt;=15, "10-15",IF(Table1[[#This Row],[NumWebVisitsMonth]]&lt;=20, "15-20",IF(Table1[[#This Row],[NumWebVisitsMonth]]&lt;=25, "20-25",IF(Table1[[#This Row],[NumWebVisitsMonth]]&lt;=30, "25-30"))))))</f>
        <v>5-10</v>
      </c>
      <c r="AK404" t="str">
        <f>TEXT(Table1[[#This Row],[Date_Customer]],"mmm")</f>
        <v>Apr</v>
      </c>
      <c r="AL404" t="str">
        <f>TEXT(Table1[[#This Row],[Date_Customer]],"DDDD")</f>
        <v>Tuesday</v>
      </c>
      <c r="AM404">
        <f>YEAR(Table1[[#This Row],[Date_Customer]])</f>
        <v>2013</v>
      </c>
    </row>
    <row r="405" spans="1:39" x14ac:dyDescent="0.25">
      <c r="A405">
        <v>11101</v>
      </c>
      <c r="B405">
        <v>1991</v>
      </c>
      <c r="C405" t="s">
        <v>27</v>
      </c>
      <c r="D405" t="s">
        <v>34</v>
      </c>
      <c r="E405" s="2">
        <v>89891</v>
      </c>
      <c r="F405">
        <v>0</v>
      </c>
      <c r="G405">
        <v>0</v>
      </c>
      <c r="H405" s="1">
        <v>41379</v>
      </c>
      <c r="I405">
        <v>17</v>
      </c>
      <c r="J405" s="3">
        <v>412</v>
      </c>
      <c r="K405" s="3">
        <v>22</v>
      </c>
      <c r="L405" s="3">
        <v>132</v>
      </c>
      <c r="M405" s="3">
        <v>59</v>
      </c>
      <c r="N405" s="3">
        <v>28</v>
      </c>
      <c r="O405" s="3">
        <v>183</v>
      </c>
      <c r="P405" s="4">
        <v>1</v>
      </c>
      <c r="Q405" s="4">
        <v>11</v>
      </c>
      <c r="R405" s="4">
        <v>6</v>
      </c>
      <c r="S405" s="4">
        <v>8</v>
      </c>
      <c r="T405" s="4">
        <v>4</v>
      </c>
      <c r="U405">
        <v>0</v>
      </c>
      <c r="V405">
        <v>0</v>
      </c>
      <c r="W405">
        <v>1</v>
      </c>
      <c r="X405">
        <v>0</v>
      </c>
      <c r="Y405">
        <v>0</v>
      </c>
      <c r="Z405">
        <v>0</v>
      </c>
      <c r="AA405">
        <v>0</v>
      </c>
      <c r="AB405" t="s">
        <v>35</v>
      </c>
      <c r="AC405">
        <f ca="1">YEAR(TODAY())-Table1[[#This Row],[Year_Birth]]</f>
        <v>33</v>
      </c>
      <c r="AD405" t="str">
        <f ca="1">IF(Table1[[#This Row],[Age ]]&lt;=24, "18-24", IF(Table1[[#This Row],[Age ]]&lt;=34, "25-34", IF(Table1[[#This Row],[Age ]]&lt;=44, "35-44", IF(Table1[[#This Row],[Age ]]&lt;=54, "45-54", "55+"))))</f>
        <v>25-34</v>
      </c>
      <c r="AE405" t="str" cm="1">
        <f t="array" ref="AE405">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405" t="str">
        <f>IF( Table1[[#This Row],[NumDealsPurchases]]=5, "&lt;5", IF(Table1[[#This Row],[NumDealsPurchases]]&lt;=10, "5-10", IF(Table1[[#This Row],[NumDealsPurchases]]&lt;=15, "10-15")))</f>
        <v>5-10</v>
      </c>
      <c r="AG405" t="str">
        <f>IF( Table1[[#This Row],[NumWebPurchases]]=5, "&lt;5", IF(Table1[[#This Row],[NumWebPurchases]]&lt;=10, "5-10", IF(Table1[[#This Row],[NumWebPurchases]]&lt;=15, "10-15",IF(Table1[[#This Row],[NumWebPurchases]]&lt;=20, "15-20",IF(Table1[[#This Row],[NumWebPurchases]]&lt;=25, "20-25",IF(Table1[[#This Row],[NumWebPurchases]]&lt;=30, "25-30"))))))</f>
        <v>10-15</v>
      </c>
      <c r="AH40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405" t="str">
        <f>IF( Table1[[#This Row],[NumStorePurchases]]=5, "&lt;5", IF(Table1[[#This Row],[NumStorePurchases]]&lt;=10, "5-10", IF(Table1[[#This Row],[NumStorePurchases]]&lt;=15, "10-15")))</f>
        <v>5-10</v>
      </c>
      <c r="AJ405" t="str">
        <f>IF( Table1[[#This Row],[NumWebVisitsMonth]]=5, "&lt;5", IF(Table1[[#This Row],[NumWebVisitsMonth]]&lt;=10, "5-10", IF(Table1[[#This Row],[NumWebVisitsMonth]]&lt;=15, "10-15",IF(Table1[[#This Row],[NumWebVisitsMonth]]&lt;=20, "15-20",IF(Table1[[#This Row],[NumWebVisitsMonth]]&lt;=25, "20-25",IF(Table1[[#This Row],[NumWebVisitsMonth]]&lt;=30, "25-30"))))))</f>
        <v>5-10</v>
      </c>
      <c r="AK405" t="str">
        <f>TEXT(Table1[[#This Row],[Date_Customer]],"mmm")</f>
        <v>Apr</v>
      </c>
      <c r="AL405" t="str">
        <f>TEXT(Table1[[#This Row],[Date_Customer]],"DDDD")</f>
        <v>Monday</v>
      </c>
      <c r="AM405">
        <f>YEAR(Table1[[#This Row],[Date_Customer]])</f>
        <v>2013</v>
      </c>
    </row>
    <row r="406" spans="1:39" x14ac:dyDescent="0.25">
      <c r="A406">
        <v>9212</v>
      </c>
      <c r="B406">
        <v>1962</v>
      </c>
      <c r="C406" t="s">
        <v>40</v>
      </c>
      <c r="D406" t="s">
        <v>32</v>
      </c>
      <c r="E406" s="2">
        <v>72828</v>
      </c>
      <c r="F406">
        <v>0</v>
      </c>
      <c r="G406">
        <v>1</v>
      </c>
      <c r="H406" s="1">
        <v>41319</v>
      </c>
      <c r="I406">
        <v>17</v>
      </c>
      <c r="J406" s="3">
        <v>1205</v>
      </c>
      <c r="K406" s="3">
        <v>0</v>
      </c>
      <c r="L406" s="3">
        <v>235</v>
      </c>
      <c r="M406" s="3">
        <v>19</v>
      </c>
      <c r="N406" s="3">
        <v>14</v>
      </c>
      <c r="O406" s="3">
        <v>205</v>
      </c>
      <c r="P406" s="4">
        <v>6</v>
      </c>
      <c r="Q406" s="4">
        <v>6</v>
      </c>
      <c r="R406" s="4">
        <v>3</v>
      </c>
      <c r="S406" s="4">
        <v>13</v>
      </c>
      <c r="T406" s="4">
        <v>7</v>
      </c>
      <c r="U406">
        <v>0</v>
      </c>
      <c r="V406">
        <v>0</v>
      </c>
      <c r="W406">
        <v>0</v>
      </c>
      <c r="X406">
        <v>0</v>
      </c>
      <c r="Y406">
        <v>0</v>
      </c>
      <c r="Z406">
        <v>0</v>
      </c>
      <c r="AA406">
        <v>0</v>
      </c>
      <c r="AB406" t="s">
        <v>29</v>
      </c>
      <c r="AC406">
        <f ca="1">YEAR(TODAY())-Table1[[#This Row],[Year_Birth]]</f>
        <v>62</v>
      </c>
      <c r="AD406" t="str">
        <f ca="1">IF(Table1[[#This Row],[Age ]]&lt;=24, "18-24", IF(Table1[[#This Row],[Age ]]&lt;=34, "25-34", IF(Table1[[#This Row],[Age ]]&lt;=44, "35-44", IF(Table1[[#This Row],[Age ]]&lt;=54, "45-54", "55+"))))</f>
        <v>55+</v>
      </c>
      <c r="AE406" t="str" cm="1">
        <f t="array" ref="AE406">IF(Table1[[#This Row],[ Income ]]&lt;=20000, "0-20000", IF(Table1[[#This Row],[ Income ]]&lt;=40000, "20000-40000", IF(Table1[[#This Row],[ Income ]] &lt;=60000, "40000-60000", IF(Table1[[#This Row],[ Income ]]&lt;=80000, "60000-80000",IF(Table1[[#This Row],[ Income ]] &lt;=100000, "80000-100000", IF(Table1[[#This Row],[ Income ]] &gt;=100000, "&gt;100000",I))))))</f>
        <v>60000-80000</v>
      </c>
      <c r="AF406" t="str">
        <f>IF( Table1[[#This Row],[NumDealsPurchases]]=5, "&lt;5", IF(Table1[[#This Row],[NumDealsPurchases]]&lt;=10, "5-10", IF(Table1[[#This Row],[NumDealsPurchases]]&lt;=15, "10-15")))</f>
        <v>5-10</v>
      </c>
      <c r="AG406" t="str">
        <f>IF( Table1[[#This Row],[NumWebPurchases]]=5, "&lt;5", IF(Table1[[#This Row],[NumWebPurchases]]&lt;=10, "5-10", IF(Table1[[#This Row],[NumWebPurchases]]&lt;=15, "10-15",IF(Table1[[#This Row],[NumWebPurchases]]&lt;=20, "15-20",IF(Table1[[#This Row],[NumWebPurchases]]&lt;=25, "20-25",IF(Table1[[#This Row],[NumWebPurchases]]&lt;=30, "25-30"))))))</f>
        <v>5-10</v>
      </c>
      <c r="AH40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406" t="str">
        <f>IF( Table1[[#This Row],[NumStorePurchases]]=5, "&lt;5", IF(Table1[[#This Row],[NumStorePurchases]]&lt;=10, "5-10", IF(Table1[[#This Row],[NumStorePurchases]]&lt;=15, "10-15")))</f>
        <v>10-15</v>
      </c>
      <c r="AJ406" t="str">
        <f>IF( Table1[[#This Row],[NumWebVisitsMonth]]=5, "&lt;5", IF(Table1[[#This Row],[NumWebVisitsMonth]]&lt;=10, "5-10", IF(Table1[[#This Row],[NumWebVisitsMonth]]&lt;=15, "10-15",IF(Table1[[#This Row],[NumWebVisitsMonth]]&lt;=20, "15-20",IF(Table1[[#This Row],[NumWebVisitsMonth]]&lt;=25, "20-25",IF(Table1[[#This Row],[NumWebVisitsMonth]]&lt;=30, "25-30"))))))</f>
        <v>5-10</v>
      </c>
      <c r="AK406" t="str">
        <f>TEXT(Table1[[#This Row],[Date_Customer]],"mmm")</f>
        <v>Feb</v>
      </c>
      <c r="AL406" t="str">
        <f>TEXT(Table1[[#This Row],[Date_Customer]],"DDDD")</f>
        <v>Thursday</v>
      </c>
      <c r="AM406">
        <f>YEAR(Table1[[#This Row],[Date_Customer]])</f>
        <v>2013</v>
      </c>
    </row>
    <row r="407" spans="1:39" x14ac:dyDescent="0.25">
      <c r="A407">
        <v>10983</v>
      </c>
      <c r="B407">
        <v>1952</v>
      </c>
      <c r="C407" t="s">
        <v>27</v>
      </c>
      <c r="D407" t="s">
        <v>34</v>
      </c>
      <c r="E407" s="2">
        <v>75278</v>
      </c>
      <c r="F407">
        <v>0</v>
      </c>
      <c r="G407">
        <v>0</v>
      </c>
      <c r="H407" s="1">
        <v>41303</v>
      </c>
      <c r="I407">
        <v>17</v>
      </c>
      <c r="J407" s="3">
        <v>304</v>
      </c>
      <c r="K407" s="3">
        <v>98</v>
      </c>
      <c r="L407" s="3">
        <v>230</v>
      </c>
      <c r="M407" s="3">
        <v>150</v>
      </c>
      <c r="N407" s="3">
        <v>74</v>
      </c>
      <c r="O407" s="3">
        <v>74</v>
      </c>
      <c r="P407" s="4">
        <v>1</v>
      </c>
      <c r="Q407" s="4">
        <v>6</v>
      </c>
      <c r="R407" s="4">
        <v>3</v>
      </c>
      <c r="S407" s="4">
        <v>13</v>
      </c>
      <c r="T407" s="4">
        <v>3</v>
      </c>
      <c r="U407">
        <v>0</v>
      </c>
      <c r="V407">
        <v>0</v>
      </c>
      <c r="W407">
        <v>0</v>
      </c>
      <c r="X407">
        <v>0</v>
      </c>
      <c r="Y407">
        <v>0</v>
      </c>
      <c r="Z407">
        <v>0</v>
      </c>
      <c r="AA407">
        <v>0</v>
      </c>
      <c r="AB407" t="s">
        <v>42</v>
      </c>
      <c r="AC407">
        <f ca="1">YEAR(TODAY())-Table1[[#This Row],[Year_Birth]]</f>
        <v>72</v>
      </c>
      <c r="AD407" t="str">
        <f ca="1">IF(Table1[[#This Row],[Age ]]&lt;=24, "18-24", IF(Table1[[#This Row],[Age ]]&lt;=34, "25-34", IF(Table1[[#This Row],[Age ]]&lt;=44, "35-44", IF(Table1[[#This Row],[Age ]]&lt;=54, "45-54", "55+"))))</f>
        <v>55+</v>
      </c>
      <c r="AE407" t="str" cm="1">
        <f t="array" ref="AE407">IF(Table1[[#This Row],[ Income ]]&lt;=20000, "0-20000", IF(Table1[[#This Row],[ Income ]]&lt;=40000, "20000-40000", IF(Table1[[#This Row],[ Income ]] &lt;=60000, "40000-60000", IF(Table1[[#This Row],[ Income ]]&lt;=80000, "60000-80000",IF(Table1[[#This Row],[ Income ]] &lt;=100000, "80000-100000", IF(Table1[[#This Row],[ Income ]] &gt;=100000, "&gt;100000",I))))))</f>
        <v>60000-80000</v>
      </c>
      <c r="AF407" t="str">
        <f>IF( Table1[[#This Row],[NumDealsPurchases]]=5, "&lt;5", IF(Table1[[#This Row],[NumDealsPurchases]]&lt;=10, "5-10", IF(Table1[[#This Row],[NumDealsPurchases]]&lt;=15, "10-15")))</f>
        <v>5-10</v>
      </c>
      <c r="AG407" t="str">
        <f>IF( Table1[[#This Row],[NumWebPurchases]]=5, "&lt;5", IF(Table1[[#This Row],[NumWebPurchases]]&lt;=10, "5-10", IF(Table1[[#This Row],[NumWebPurchases]]&lt;=15, "10-15",IF(Table1[[#This Row],[NumWebPurchases]]&lt;=20, "15-20",IF(Table1[[#This Row],[NumWebPurchases]]&lt;=25, "20-25",IF(Table1[[#This Row],[NumWebPurchases]]&lt;=30, "25-30"))))))</f>
        <v>5-10</v>
      </c>
      <c r="AH40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407" t="str">
        <f>IF( Table1[[#This Row],[NumStorePurchases]]=5, "&lt;5", IF(Table1[[#This Row],[NumStorePurchases]]&lt;=10, "5-10", IF(Table1[[#This Row],[NumStorePurchases]]&lt;=15, "10-15")))</f>
        <v>10-15</v>
      </c>
      <c r="AJ407" t="str">
        <f>IF( Table1[[#This Row],[NumWebVisitsMonth]]=5, "&lt;5", IF(Table1[[#This Row],[NumWebVisitsMonth]]&lt;=10, "5-10", IF(Table1[[#This Row],[NumWebVisitsMonth]]&lt;=15, "10-15",IF(Table1[[#This Row],[NumWebVisitsMonth]]&lt;=20, "15-20",IF(Table1[[#This Row],[NumWebVisitsMonth]]&lt;=25, "20-25",IF(Table1[[#This Row],[NumWebVisitsMonth]]&lt;=30, "25-30"))))))</f>
        <v>5-10</v>
      </c>
      <c r="AK407" t="str">
        <f>TEXT(Table1[[#This Row],[Date_Customer]],"mmm")</f>
        <v>Jan</v>
      </c>
      <c r="AL407" t="str">
        <f>TEXT(Table1[[#This Row],[Date_Customer]],"DDDD")</f>
        <v>Tuesday</v>
      </c>
      <c r="AM407">
        <f>YEAR(Table1[[#This Row],[Date_Customer]])</f>
        <v>2013</v>
      </c>
    </row>
    <row r="408" spans="1:39" x14ac:dyDescent="0.25">
      <c r="A408">
        <v>3629</v>
      </c>
      <c r="B408">
        <v>1978</v>
      </c>
      <c r="C408" t="s">
        <v>27</v>
      </c>
      <c r="D408" t="s">
        <v>30</v>
      </c>
      <c r="E408" s="2">
        <v>38557</v>
      </c>
      <c r="F408">
        <v>1</v>
      </c>
      <c r="G408">
        <v>0</v>
      </c>
      <c r="H408" s="1">
        <v>41262</v>
      </c>
      <c r="I408">
        <v>17</v>
      </c>
      <c r="J408" s="3">
        <v>76</v>
      </c>
      <c r="K408" s="3">
        <v>3</v>
      </c>
      <c r="L408" s="3">
        <v>31</v>
      </c>
      <c r="M408" s="3">
        <v>4</v>
      </c>
      <c r="N408" s="3">
        <v>4</v>
      </c>
      <c r="O408" s="3">
        <v>27</v>
      </c>
      <c r="P408" s="4">
        <v>2</v>
      </c>
      <c r="Q408" s="4">
        <v>3</v>
      </c>
      <c r="R408" s="4">
        <v>1</v>
      </c>
      <c r="S408" s="4">
        <v>3</v>
      </c>
      <c r="T408" s="4">
        <v>7</v>
      </c>
      <c r="U408">
        <v>0</v>
      </c>
      <c r="V408">
        <v>0</v>
      </c>
      <c r="W408">
        <v>0</v>
      </c>
      <c r="X408">
        <v>0</v>
      </c>
      <c r="Y408">
        <v>0</v>
      </c>
      <c r="Z408">
        <v>0</v>
      </c>
      <c r="AA408">
        <v>0</v>
      </c>
      <c r="AB408" t="s">
        <v>31</v>
      </c>
      <c r="AC408">
        <f ca="1">YEAR(TODAY())-Table1[[#This Row],[Year_Birth]]</f>
        <v>46</v>
      </c>
      <c r="AD408" t="str">
        <f ca="1">IF(Table1[[#This Row],[Age ]]&lt;=24, "18-24", IF(Table1[[#This Row],[Age ]]&lt;=34, "25-34", IF(Table1[[#This Row],[Age ]]&lt;=44, "35-44", IF(Table1[[#This Row],[Age ]]&lt;=54, "45-54", "55+"))))</f>
        <v>45-54</v>
      </c>
      <c r="AE408" t="str" cm="1">
        <f t="array" ref="AE408">IF(Table1[[#This Row],[ Income ]]&lt;=20000, "0-20000", IF(Table1[[#This Row],[ Income ]]&lt;=40000, "20000-40000", IF(Table1[[#This Row],[ Income ]] &lt;=60000, "40000-60000", IF(Table1[[#This Row],[ Income ]]&lt;=80000, "60000-80000",IF(Table1[[#This Row],[ Income ]] &lt;=100000, "80000-100000", IF(Table1[[#This Row],[ Income ]] &gt;=100000, "&gt;100000",I))))))</f>
        <v>20000-40000</v>
      </c>
      <c r="AF408" t="str">
        <f>IF( Table1[[#This Row],[NumDealsPurchases]]=5, "&lt;5", IF(Table1[[#This Row],[NumDealsPurchases]]&lt;=10, "5-10", IF(Table1[[#This Row],[NumDealsPurchases]]&lt;=15, "10-15")))</f>
        <v>5-10</v>
      </c>
      <c r="AG408" t="str">
        <f>IF( Table1[[#This Row],[NumWebPurchases]]=5, "&lt;5", IF(Table1[[#This Row],[NumWebPurchases]]&lt;=10, "5-10", IF(Table1[[#This Row],[NumWebPurchases]]&lt;=15, "10-15",IF(Table1[[#This Row],[NumWebPurchases]]&lt;=20, "15-20",IF(Table1[[#This Row],[NumWebPurchases]]&lt;=25, "20-25",IF(Table1[[#This Row],[NumWebPurchases]]&lt;=30, "25-30"))))))</f>
        <v>5-10</v>
      </c>
      <c r="AH40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408" t="str">
        <f>IF( Table1[[#This Row],[NumStorePurchases]]=5, "&lt;5", IF(Table1[[#This Row],[NumStorePurchases]]&lt;=10, "5-10", IF(Table1[[#This Row],[NumStorePurchases]]&lt;=15, "10-15")))</f>
        <v>5-10</v>
      </c>
      <c r="AJ408" t="str">
        <f>IF( Table1[[#This Row],[NumWebVisitsMonth]]=5, "&lt;5", IF(Table1[[#This Row],[NumWebVisitsMonth]]&lt;=10, "5-10", IF(Table1[[#This Row],[NumWebVisitsMonth]]&lt;=15, "10-15",IF(Table1[[#This Row],[NumWebVisitsMonth]]&lt;=20, "15-20",IF(Table1[[#This Row],[NumWebVisitsMonth]]&lt;=25, "20-25",IF(Table1[[#This Row],[NumWebVisitsMonth]]&lt;=30, "25-30"))))))</f>
        <v>5-10</v>
      </c>
      <c r="AK408" t="str">
        <f>TEXT(Table1[[#This Row],[Date_Customer]],"mmm")</f>
        <v>Dec</v>
      </c>
      <c r="AL408" t="str">
        <f>TEXT(Table1[[#This Row],[Date_Customer]],"DDDD")</f>
        <v>Wednesday</v>
      </c>
      <c r="AM408">
        <f>YEAR(Table1[[#This Row],[Date_Customer]])</f>
        <v>2012</v>
      </c>
    </row>
    <row r="409" spans="1:39" x14ac:dyDescent="0.25">
      <c r="A409">
        <v>4673</v>
      </c>
      <c r="B409">
        <v>1963</v>
      </c>
      <c r="C409" t="s">
        <v>36</v>
      </c>
      <c r="D409" t="s">
        <v>32</v>
      </c>
      <c r="E409" s="2">
        <v>81300</v>
      </c>
      <c r="F409">
        <v>0</v>
      </c>
      <c r="G409">
        <v>1</v>
      </c>
      <c r="H409" s="1">
        <v>41212</v>
      </c>
      <c r="I409">
        <v>17</v>
      </c>
      <c r="J409" s="3">
        <v>1004</v>
      </c>
      <c r="K409" s="3">
        <v>12</v>
      </c>
      <c r="L409" s="3">
        <v>145</v>
      </c>
      <c r="M409" s="3">
        <v>32</v>
      </c>
      <c r="N409" s="3">
        <v>12</v>
      </c>
      <c r="O409" s="3">
        <v>36</v>
      </c>
      <c r="P409" s="4">
        <v>3</v>
      </c>
      <c r="Q409" s="4">
        <v>10</v>
      </c>
      <c r="R409" s="4">
        <v>3</v>
      </c>
      <c r="S409" s="4">
        <v>5</v>
      </c>
      <c r="T409" s="4">
        <v>5</v>
      </c>
      <c r="U409">
        <v>0</v>
      </c>
      <c r="V409">
        <v>0</v>
      </c>
      <c r="W409">
        <v>0</v>
      </c>
      <c r="X409">
        <v>1</v>
      </c>
      <c r="Y409">
        <v>0</v>
      </c>
      <c r="Z409">
        <v>1</v>
      </c>
      <c r="AA409">
        <v>0</v>
      </c>
      <c r="AB409" t="s">
        <v>29</v>
      </c>
      <c r="AC409">
        <f ca="1">YEAR(TODAY())-Table1[[#This Row],[Year_Birth]]</f>
        <v>61</v>
      </c>
      <c r="AD409" t="str">
        <f ca="1">IF(Table1[[#This Row],[Age ]]&lt;=24, "18-24", IF(Table1[[#This Row],[Age ]]&lt;=34, "25-34", IF(Table1[[#This Row],[Age ]]&lt;=44, "35-44", IF(Table1[[#This Row],[Age ]]&lt;=54, "45-54", "55+"))))</f>
        <v>55+</v>
      </c>
      <c r="AE409" t="str" cm="1">
        <f t="array" ref="AE409">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409" t="str">
        <f>IF( Table1[[#This Row],[NumDealsPurchases]]=5, "&lt;5", IF(Table1[[#This Row],[NumDealsPurchases]]&lt;=10, "5-10", IF(Table1[[#This Row],[NumDealsPurchases]]&lt;=15, "10-15")))</f>
        <v>5-10</v>
      </c>
      <c r="AG409" t="str">
        <f>IF( Table1[[#This Row],[NumWebPurchases]]=5, "&lt;5", IF(Table1[[#This Row],[NumWebPurchases]]&lt;=10, "5-10", IF(Table1[[#This Row],[NumWebPurchases]]&lt;=15, "10-15",IF(Table1[[#This Row],[NumWebPurchases]]&lt;=20, "15-20",IF(Table1[[#This Row],[NumWebPurchases]]&lt;=25, "20-25",IF(Table1[[#This Row],[NumWebPurchases]]&lt;=30, "25-30"))))))</f>
        <v>5-10</v>
      </c>
      <c r="AH40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409" t="str">
        <f>IF( Table1[[#This Row],[NumStorePurchases]]=5, "&lt;5", IF(Table1[[#This Row],[NumStorePurchases]]&lt;=10, "5-10", IF(Table1[[#This Row],[NumStorePurchases]]&lt;=15, "10-15")))</f>
        <v>&lt;5</v>
      </c>
      <c r="AJ409" t="str">
        <f>IF( Table1[[#This Row],[NumWebVisitsMonth]]=5, "&lt;5", IF(Table1[[#This Row],[NumWebVisitsMonth]]&lt;=10, "5-10", IF(Table1[[#This Row],[NumWebVisitsMonth]]&lt;=15, "10-15",IF(Table1[[#This Row],[NumWebVisitsMonth]]&lt;=20, "15-20",IF(Table1[[#This Row],[NumWebVisitsMonth]]&lt;=25, "20-25",IF(Table1[[#This Row],[NumWebVisitsMonth]]&lt;=30, "25-30"))))))</f>
        <v>&lt;5</v>
      </c>
      <c r="AK409" t="str">
        <f>TEXT(Table1[[#This Row],[Date_Customer]],"mmm")</f>
        <v>Oct</v>
      </c>
      <c r="AL409" t="str">
        <f>TEXT(Table1[[#This Row],[Date_Customer]],"DDDD")</f>
        <v>Tuesday</v>
      </c>
      <c r="AM409">
        <f>YEAR(Table1[[#This Row],[Date_Customer]])</f>
        <v>2012</v>
      </c>
    </row>
    <row r="410" spans="1:39" x14ac:dyDescent="0.25">
      <c r="A410">
        <v>796</v>
      </c>
      <c r="B410">
        <v>1965</v>
      </c>
      <c r="C410" t="s">
        <v>37</v>
      </c>
      <c r="D410" t="s">
        <v>28</v>
      </c>
      <c r="E410" s="2">
        <v>60161</v>
      </c>
      <c r="F410">
        <v>0</v>
      </c>
      <c r="G410">
        <v>1</v>
      </c>
      <c r="H410" s="1">
        <v>41205</v>
      </c>
      <c r="I410">
        <v>17</v>
      </c>
      <c r="J410" s="3">
        <v>584</v>
      </c>
      <c r="K410" s="3">
        <v>44</v>
      </c>
      <c r="L410" s="3">
        <v>212</v>
      </c>
      <c r="M410" s="3">
        <v>46</v>
      </c>
      <c r="N410" s="3">
        <v>8</v>
      </c>
      <c r="O410" s="3">
        <v>177</v>
      </c>
      <c r="P410" s="4">
        <v>3</v>
      </c>
      <c r="Q410" s="4">
        <v>11</v>
      </c>
      <c r="R410" s="4">
        <v>4</v>
      </c>
      <c r="S410" s="4">
        <v>8</v>
      </c>
      <c r="T410" s="4">
        <v>8</v>
      </c>
      <c r="U410">
        <v>0</v>
      </c>
      <c r="V410">
        <v>0</v>
      </c>
      <c r="W410">
        <v>0</v>
      </c>
      <c r="X410">
        <v>0</v>
      </c>
      <c r="Y410">
        <v>0</v>
      </c>
      <c r="Z410">
        <v>0</v>
      </c>
      <c r="AA410">
        <v>0</v>
      </c>
      <c r="AB410" t="s">
        <v>31</v>
      </c>
      <c r="AC410">
        <f ca="1">YEAR(TODAY())-Table1[[#This Row],[Year_Birth]]</f>
        <v>59</v>
      </c>
      <c r="AD410" t="str">
        <f ca="1">IF(Table1[[#This Row],[Age ]]&lt;=24, "18-24", IF(Table1[[#This Row],[Age ]]&lt;=34, "25-34", IF(Table1[[#This Row],[Age ]]&lt;=44, "35-44", IF(Table1[[#This Row],[Age ]]&lt;=54, "45-54", "55+"))))</f>
        <v>55+</v>
      </c>
      <c r="AE410" t="str" cm="1">
        <f t="array" ref="AE410">IF(Table1[[#This Row],[ Income ]]&lt;=20000, "0-20000", IF(Table1[[#This Row],[ Income ]]&lt;=40000, "20000-40000", IF(Table1[[#This Row],[ Income ]] &lt;=60000, "40000-60000", IF(Table1[[#This Row],[ Income ]]&lt;=80000, "60000-80000",IF(Table1[[#This Row],[ Income ]] &lt;=100000, "80000-100000", IF(Table1[[#This Row],[ Income ]] &gt;=100000, "&gt;100000",I))))))</f>
        <v>60000-80000</v>
      </c>
      <c r="AF410" t="str">
        <f>IF( Table1[[#This Row],[NumDealsPurchases]]=5, "&lt;5", IF(Table1[[#This Row],[NumDealsPurchases]]&lt;=10, "5-10", IF(Table1[[#This Row],[NumDealsPurchases]]&lt;=15, "10-15")))</f>
        <v>5-10</v>
      </c>
      <c r="AG410" t="str">
        <f>IF( Table1[[#This Row],[NumWebPurchases]]=5, "&lt;5", IF(Table1[[#This Row],[NumWebPurchases]]&lt;=10, "5-10", IF(Table1[[#This Row],[NumWebPurchases]]&lt;=15, "10-15",IF(Table1[[#This Row],[NumWebPurchases]]&lt;=20, "15-20",IF(Table1[[#This Row],[NumWebPurchases]]&lt;=25, "20-25",IF(Table1[[#This Row],[NumWebPurchases]]&lt;=30, "25-30"))))))</f>
        <v>10-15</v>
      </c>
      <c r="AH41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410" t="str">
        <f>IF( Table1[[#This Row],[NumStorePurchases]]=5, "&lt;5", IF(Table1[[#This Row],[NumStorePurchases]]&lt;=10, "5-10", IF(Table1[[#This Row],[NumStorePurchases]]&lt;=15, "10-15")))</f>
        <v>5-10</v>
      </c>
      <c r="AJ410" t="str">
        <f>IF( Table1[[#This Row],[NumWebVisitsMonth]]=5, "&lt;5", IF(Table1[[#This Row],[NumWebVisitsMonth]]&lt;=10, "5-10", IF(Table1[[#This Row],[NumWebVisitsMonth]]&lt;=15, "10-15",IF(Table1[[#This Row],[NumWebVisitsMonth]]&lt;=20, "15-20",IF(Table1[[#This Row],[NumWebVisitsMonth]]&lt;=25, "20-25",IF(Table1[[#This Row],[NumWebVisitsMonth]]&lt;=30, "25-30"))))))</f>
        <v>5-10</v>
      </c>
      <c r="AK410" t="str">
        <f>TEXT(Table1[[#This Row],[Date_Customer]],"mmm")</f>
        <v>Oct</v>
      </c>
      <c r="AL410" t="str">
        <f>TEXT(Table1[[#This Row],[Date_Customer]],"DDDD")</f>
        <v>Tuesday</v>
      </c>
      <c r="AM410">
        <f>YEAR(Table1[[#This Row],[Date_Customer]])</f>
        <v>2012</v>
      </c>
    </row>
    <row r="411" spans="1:39" x14ac:dyDescent="0.25">
      <c r="A411">
        <v>618</v>
      </c>
      <c r="B411">
        <v>1977</v>
      </c>
      <c r="C411" t="s">
        <v>36</v>
      </c>
      <c r="D411" t="s">
        <v>32</v>
      </c>
      <c r="E411" s="2">
        <v>69389</v>
      </c>
      <c r="F411">
        <v>0</v>
      </c>
      <c r="G411">
        <v>1</v>
      </c>
      <c r="H411" s="1">
        <v>41180</v>
      </c>
      <c r="I411">
        <v>17</v>
      </c>
      <c r="J411" s="3">
        <v>422</v>
      </c>
      <c r="K411" s="3">
        <v>7</v>
      </c>
      <c r="L411" s="3">
        <v>238</v>
      </c>
      <c r="M411" s="3">
        <v>69</v>
      </c>
      <c r="N411" s="3">
        <v>46</v>
      </c>
      <c r="O411" s="3">
        <v>15</v>
      </c>
      <c r="P411" s="4">
        <v>1</v>
      </c>
      <c r="Q411" s="4">
        <v>7</v>
      </c>
      <c r="R411" s="4">
        <v>2</v>
      </c>
      <c r="S411" s="4">
        <v>12</v>
      </c>
      <c r="T411" s="4">
        <v>4</v>
      </c>
      <c r="U411">
        <v>0</v>
      </c>
      <c r="V411">
        <v>0</v>
      </c>
      <c r="W411">
        <v>0</v>
      </c>
      <c r="X411">
        <v>0</v>
      </c>
      <c r="Y411">
        <v>0</v>
      </c>
      <c r="Z411">
        <v>0</v>
      </c>
      <c r="AA411">
        <v>0</v>
      </c>
      <c r="AB411" t="s">
        <v>35</v>
      </c>
      <c r="AC411">
        <f ca="1">YEAR(TODAY())-Table1[[#This Row],[Year_Birth]]</f>
        <v>47</v>
      </c>
      <c r="AD411" t="str">
        <f ca="1">IF(Table1[[#This Row],[Age ]]&lt;=24, "18-24", IF(Table1[[#This Row],[Age ]]&lt;=34, "25-34", IF(Table1[[#This Row],[Age ]]&lt;=44, "35-44", IF(Table1[[#This Row],[Age ]]&lt;=54, "45-54", "55+"))))</f>
        <v>45-54</v>
      </c>
      <c r="AE411" t="str" cm="1">
        <f t="array" ref="AE411">IF(Table1[[#This Row],[ Income ]]&lt;=20000, "0-20000", IF(Table1[[#This Row],[ Income ]]&lt;=40000, "20000-40000", IF(Table1[[#This Row],[ Income ]] &lt;=60000, "40000-60000", IF(Table1[[#This Row],[ Income ]]&lt;=80000, "60000-80000",IF(Table1[[#This Row],[ Income ]] &lt;=100000, "80000-100000", IF(Table1[[#This Row],[ Income ]] &gt;=100000, "&gt;100000",I))))))</f>
        <v>60000-80000</v>
      </c>
      <c r="AF411" t="str">
        <f>IF( Table1[[#This Row],[NumDealsPurchases]]=5, "&lt;5", IF(Table1[[#This Row],[NumDealsPurchases]]&lt;=10, "5-10", IF(Table1[[#This Row],[NumDealsPurchases]]&lt;=15, "10-15")))</f>
        <v>5-10</v>
      </c>
      <c r="AG411" t="str">
        <f>IF( Table1[[#This Row],[NumWebPurchases]]=5, "&lt;5", IF(Table1[[#This Row],[NumWebPurchases]]&lt;=10, "5-10", IF(Table1[[#This Row],[NumWebPurchases]]&lt;=15, "10-15",IF(Table1[[#This Row],[NumWebPurchases]]&lt;=20, "15-20",IF(Table1[[#This Row],[NumWebPurchases]]&lt;=25, "20-25",IF(Table1[[#This Row],[NumWebPurchases]]&lt;=30, "25-30"))))))</f>
        <v>5-10</v>
      </c>
      <c r="AH41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411" t="str">
        <f>IF( Table1[[#This Row],[NumStorePurchases]]=5, "&lt;5", IF(Table1[[#This Row],[NumStorePurchases]]&lt;=10, "5-10", IF(Table1[[#This Row],[NumStorePurchases]]&lt;=15, "10-15")))</f>
        <v>10-15</v>
      </c>
      <c r="AJ411" t="str">
        <f>IF( Table1[[#This Row],[NumWebVisitsMonth]]=5, "&lt;5", IF(Table1[[#This Row],[NumWebVisitsMonth]]&lt;=10, "5-10", IF(Table1[[#This Row],[NumWebVisitsMonth]]&lt;=15, "10-15",IF(Table1[[#This Row],[NumWebVisitsMonth]]&lt;=20, "15-20",IF(Table1[[#This Row],[NumWebVisitsMonth]]&lt;=25, "20-25",IF(Table1[[#This Row],[NumWebVisitsMonth]]&lt;=30, "25-30"))))))</f>
        <v>5-10</v>
      </c>
      <c r="AK411" t="str">
        <f>TEXT(Table1[[#This Row],[Date_Customer]],"mmm")</f>
        <v>Sep</v>
      </c>
      <c r="AL411" t="str">
        <f>TEXT(Table1[[#This Row],[Date_Customer]],"DDDD")</f>
        <v>Friday</v>
      </c>
      <c r="AM411">
        <f>YEAR(Table1[[#This Row],[Date_Customer]])</f>
        <v>2012</v>
      </c>
    </row>
    <row r="412" spans="1:39" x14ac:dyDescent="0.25">
      <c r="A412">
        <v>380</v>
      </c>
      <c r="B412">
        <v>1954</v>
      </c>
      <c r="C412" t="s">
        <v>27</v>
      </c>
      <c r="D412" t="s">
        <v>28</v>
      </c>
      <c r="E412" s="2">
        <v>64497</v>
      </c>
      <c r="F412">
        <v>0</v>
      </c>
      <c r="G412">
        <v>1</v>
      </c>
      <c r="H412" s="1">
        <v>41162</v>
      </c>
      <c r="I412">
        <v>17</v>
      </c>
      <c r="J412" s="3">
        <v>1170</v>
      </c>
      <c r="K412" s="3">
        <v>48</v>
      </c>
      <c r="L412" s="3">
        <v>320</v>
      </c>
      <c r="M412" s="3">
        <v>42</v>
      </c>
      <c r="N412" s="3">
        <v>32</v>
      </c>
      <c r="O412" s="3">
        <v>192</v>
      </c>
      <c r="P412" s="4">
        <v>5</v>
      </c>
      <c r="Q412" s="4">
        <v>11</v>
      </c>
      <c r="R412" s="4">
        <v>4</v>
      </c>
      <c r="S412" s="4">
        <v>9</v>
      </c>
      <c r="T412" s="4">
        <v>8</v>
      </c>
      <c r="U412">
        <v>1</v>
      </c>
      <c r="V412">
        <v>0</v>
      </c>
      <c r="W412">
        <v>0</v>
      </c>
      <c r="X412">
        <v>0</v>
      </c>
      <c r="Y412">
        <v>0</v>
      </c>
      <c r="Z412">
        <v>1</v>
      </c>
      <c r="AA412">
        <v>0</v>
      </c>
      <c r="AB412" t="s">
        <v>42</v>
      </c>
      <c r="AC412">
        <f ca="1">YEAR(TODAY())-Table1[[#This Row],[Year_Birth]]</f>
        <v>70</v>
      </c>
      <c r="AD412" t="str">
        <f ca="1">IF(Table1[[#This Row],[Age ]]&lt;=24, "18-24", IF(Table1[[#This Row],[Age ]]&lt;=34, "25-34", IF(Table1[[#This Row],[Age ]]&lt;=44, "35-44", IF(Table1[[#This Row],[Age ]]&lt;=54, "45-54", "55+"))))</f>
        <v>55+</v>
      </c>
      <c r="AE412" t="str" cm="1">
        <f t="array" ref="AE412">IF(Table1[[#This Row],[ Income ]]&lt;=20000, "0-20000", IF(Table1[[#This Row],[ Income ]]&lt;=40000, "20000-40000", IF(Table1[[#This Row],[ Income ]] &lt;=60000, "40000-60000", IF(Table1[[#This Row],[ Income ]]&lt;=80000, "60000-80000",IF(Table1[[#This Row],[ Income ]] &lt;=100000, "80000-100000", IF(Table1[[#This Row],[ Income ]] &gt;=100000, "&gt;100000",I))))))</f>
        <v>60000-80000</v>
      </c>
      <c r="AF412" t="str">
        <f>IF( Table1[[#This Row],[NumDealsPurchases]]=5, "&lt;5", IF(Table1[[#This Row],[NumDealsPurchases]]&lt;=10, "5-10", IF(Table1[[#This Row],[NumDealsPurchases]]&lt;=15, "10-15")))</f>
        <v>&lt;5</v>
      </c>
      <c r="AG412" t="str">
        <f>IF( Table1[[#This Row],[NumWebPurchases]]=5, "&lt;5", IF(Table1[[#This Row],[NumWebPurchases]]&lt;=10, "5-10", IF(Table1[[#This Row],[NumWebPurchases]]&lt;=15, "10-15",IF(Table1[[#This Row],[NumWebPurchases]]&lt;=20, "15-20",IF(Table1[[#This Row],[NumWebPurchases]]&lt;=25, "20-25",IF(Table1[[#This Row],[NumWebPurchases]]&lt;=30, "25-30"))))))</f>
        <v>10-15</v>
      </c>
      <c r="AH41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412" t="str">
        <f>IF( Table1[[#This Row],[NumStorePurchases]]=5, "&lt;5", IF(Table1[[#This Row],[NumStorePurchases]]&lt;=10, "5-10", IF(Table1[[#This Row],[NumStorePurchases]]&lt;=15, "10-15")))</f>
        <v>5-10</v>
      </c>
      <c r="AJ412" t="str">
        <f>IF( Table1[[#This Row],[NumWebVisitsMonth]]=5, "&lt;5", IF(Table1[[#This Row],[NumWebVisitsMonth]]&lt;=10, "5-10", IF(Table1[[#This Row],[NumWebVisitsMonth]]&lt;=15, "10-15",IF(Table1[[#This Row],[NumWebVisitsMonth]]&lt;=20, "15-20",IF(Table1[[#This Row],[NumWebVisitsMonth]]&lt;=25, "20-25",IF(Table1[[#This Row],[NumWebVisitsMonth]]&lt;=30, "25-30"))))))</f>
        <v>5-10</v>
      </c>
      <c r="AK412" t="str">
        <f>TEXT(Table1[[#This Row],[Date_Customer]],"mmm")</f>
        <v>Sep</v>
      </c>
      <c r="AL412" t="str">
        <f>TEXT(Table1[[#This Row],[Date_Customer]],"DDDD")</f>
        <v>Monday</v>
      </c>
      <c r="AM412">
        <f>YEAR(Table1[[#This Row],[Date_Customer]])</f>
        <v>2012</v>
      </c>
    </row>
    <row r="413" spans="1:39" x14ac:dyDescent="0.25">
      <c r="A413">
        <v>1092</v>
      </c>
      <c r="B413">
        <v>1980</v>
      </c>
      <c r="C413" t="s">
        <v>27</v>
      </c>
      <c r="D413" t="s">
        <v>32</v>
      </c>
      <c r="E413" s="2">
        <v>61014</v>
      </c>
      <c r="F413">
        <v>0</v>
      </c>
      <c r="G413">
        <v>1</v>
      </c>
      <c r="H413" s="1">
        <v>41132</v>
      </c>
      <c r="I413">
        <v>17</v>
      </c>
      <c r="J413" s="3">
        <v>269</v>
      </c>
      <c r="K413" s="3">
        <v>129</v>
      </c>
      <c r="L413" s="3">
        <v>495</v>
      </c>
      <c r="M413" s="3">
        <v>182</v>
      </c>
      <c r="N413" s="3">
        <v>43</v>
      </c>
      <c r="O413" s="3">
        <v>29</v>
      </c>
      <c r="P413" s="4">
        <v>4</v>
      </c>
      <c r="Q413" s="4">
        <v>9</v>
      </c>
      <c r="R413" s="4">
        <v>3</v>
      </c>
      <c r="S413" s="4">
        <v>4</v>
      </c>
      <c r="T413" s="4">
        <v>7</v>
      </c>
      <c r="U413">
        <v>0</v>
      </c>
      <c r="V413">
        <v>0</v>
      </c>
      <c r="W413">
        <v>0</v>
      </c>
      <c r="X413">
        <v>0</v>
      </c>
      <c r="Y413">
        <v>0</v>
      </c>
      <c r="Z413">
        <v>0</v>
      </c>
      <c r="AA413">
        <v>0</v>
      </c>
      <c r="AB413" t="s">
        <v>39</v>
      </c>
      <c r="AC413">
        <f ca="1">YEAR(TODAY())-Table1[[#This Row],[Year_Birth]]</f>
        <v>44</v>
      </c>
      <c r="AD413" t="str">
        <f ca="1">IF(Table1[[#This Row],[Age ]]&lt;=24, "18-24", IF(Table1[[#This Row],[Age ]]&lt;=34, "25-34", IF(Table1[[#This Row],[Age ]]&lt;=44, "35-44", IF(Table1[[#This Row],[Age ]]&lt;=54, "45-54", "55+"))))</f>
        <v>35-44</v>
      </c>
      <c r="AE413" t="str" cm="1">
        <f t="array" ref="AE413">IF(Table1[[#This Row],[ Income ]]&lt;=20000, "0-20000", IF(Table1[[#This Row],[ Income ]]&lt;=40000, "20000-40000", IF(Table1[[#This Row],[ Income ]] &lt;=60000, "40000-60000", IF(Table1[[#This Row],[ Income ]]&lt;=80000, "60000-80000",IF(Table1[[#This Row],[ Income ]] &lt;=100000, "80000-100000", IF(Table1[[#This Row],[ Income ]] &gt;=100000, "&gt;100000",I))))))</f>
        <v>60000-80000</v>
      </c>
      <c r="AF413" t="str">
        <f>IF( Table1[[#This Row],[NumDealsPurchases]]=5, "&lt;5", IF(Table1[[#This Row],[NumDealsPurchases]]&lt;=10, "5-10", IF(Table1[[#This Row],[NumDealsPurchases]]&lt;=15, "10-15")))</f>
        <v>5-10</v>
      </c>
      <c r="AG413" t="str">
        <f>IF( Table1[[#This Row],[NumWebPurchases]]=5, "&lt;5", IF(Table1[[#This Row],[NumWebPurchases]]&lt;=10, "5-10", IF(Table1[[#This Row],[NumWebPurchases]]&lt;=15, "10-15",IF(Table1[[#This Row],[NumWebPurchases]]&lt;=20, "15-20",IF(Table1[[#This Row],[NumWebPurchases]]&lt;=25, "20-25",IF(Table1[[#This Row],[NumWebPurchases]]&lt;=30, "25-30"))))))</f>
        <v>5-10</v>
      </c>
      <c r="AH41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413" t="str">
        <f>IF( Table1[[#This Row],[NumStorePurchases]]=5, "&lt;5", IF(Table1[[#This Row],[NumStorePurchases]]&lt;=10, "5-10", IF(Table1[[#This Row],[NumStorePurchases]]&lt;=15, "10-15")))</f>
        <v>5-10</v>
      </c>
      <c r="AJ413" t="str">
        <f>IF( Table1[[#This Row],[NumWebVisitsMonth]]=5, "&lt;5", IF(Table1[[#This Row],[NumWebVisitsMonth]]&lt;=10, "5-10", IF(Table1[[#This Row],[NumWebVisitsMonth]]&lt;=15, "10-15",IF(Table1[[#This Row],[NumWebVisitsMonth]]&lt;=20, "15-20",IF(Table1[[#This Row],[NumWebVisitsMonth]]&lt;=25, "20-25",IF(Table1[[#This Row],[NumWebVisitsMonth]]&lt;=30, "25-30"))))))</f>
        <v>5-10</v>
      </c>
      <c r="AK413" t="str">
        <f>TEXT(Table1[[#This Row],[Date_Customer]],"mmm")</f>
        <v>Aug</v>
      </c>
      <c r="AL413" t="str">
        <f>TEXT(Table1[[#This Row],[Date_Customer]],"DDDD")</f>
        <v>Saturday</v>
      </c>
      <c r="AM413">
        <f>YEAR(Table1[[#This Row],[Date_Customer]])</f>
        <v>2012</v>
      </c>
    </row>
    <row r="414" spans="1:39" x14ac:dyDescent="0.25">
      <c r="A414">
        <v>8962</v>
      </c>
      <c r="B414">
        <v>1975</v>
      </c>
      <c r="C414" t="s">
        <v>40</v>
      </c>
      <c r="D414" t="s">
        <v>32</v>
      </c>
      <c r="E414" s="2">
        <v>44319</v>
      </c>
      <c r="F414">
        <v>1</v>
      </c>
      <c r="G414">
        <v>1</v>
      </c>
      <c r="H414" s="1">
        <v>41746</v>
      </c>
      <c r="I414">
        <v>18</v>
      </c>
      <c r="J414" s="3">
        <v>26</v>
      </c>
      <c r="K414" s="3">
        <v>0</v>
      </c>
      <c r="L414" s="3">
        <v>8</v>
      </c>
      <c r="M414" s="3">
        <v>0</v>
      </c>
      <c r="N414" s="3">
        <v>0</v>
      </c>
      <c r="O414" s="3">
        <v>3</v>
      </c>
      <c r="P414" s="4">
        <v>2</v>
      </c>
      <c r="Q414" s="4">
        <v>2</v>
      </c>
      <c r="R414" s="4">
        <v>0</v>
      </c>
      <c r="S414" s="4">
        <v>3</v>
      </c>
      <c r="T414" s="4">
        <v>5</v>
      </c>
      <c r="U414">
        <v>0</v>
      </c>
      <c r="V414">
        <v>0</v>
      </c>
      <c r="W414">
        <v>0</v>
      </c>
      <c r="X414">
        <v>0</v>
      </c>
      <c r="Y414">
        <v>0</v>
      </c>
      <c r="Z414">
        <v>0</v>
      </c>
      <c r="AA414">
        <v>0</v>
      </c>
      <c r="AB414" t="s">
        <v>42</v>
      </c>
      <c r="AC414">
        <f ca="1">YEAR(TODAY())-Table1[[#This Row],[Year_Birth]]</f>
        <v>49</v>
      </c>
      <c r="AD414" t="str">
        <f ca="1">IF(Table1[[#This Row],[Age ]]&lt;=24, "18-24", IF(Table1[[#This Row],[Age ]]&lt;=34, "25-34", IF(Table1[[#This Row],[Age ]]&lt;=44, "35-44", IF(Table1[[#This Row],[Age ]]&lt;=54, "45-54", "55+"))))</f>
        <v>45-54</v>
      </c>
      <c r="AE414" t="str" cm="1">
        <f t="array" ref="AE414">IF(Table1[[#This Row],[ Income ]]&lt;=20000, "0-20000", IF(Table1[[#This Row],[ Income ]]&lt;=40000, "20000-40000", IF(Table1[[#This Row],[ Income ]] &lt;=60000, "40000-60000", IF(Table1[[#This Row],[ Income ]]&lt;=80000, "60000-80000",IF(Table1[[#This Row],[ Income ]] &lt;=100000, "80000-100000", IF(Table1[[#This Row],[ Income ]] &gt;=100000, "&gt;100000",I))))))</f>
        <v>40000-60000</v>
      </c>
      <c r="AF414" t="str">
        <f>IF( Table1[[#This Row],[NumDealsPurchases]]=5, "&lt;5", IF(Table1[[#This Row],[NumDealsPurchases]]&lt;=10, "5-10", IF(Table1[[#This Row],[NumDealsPurchases]]&lt;=15, "10-15")))</f>
        <v>5-10</v>
      </c>
      <c r="AG414" t="str">
        <f>IF( Table1[[#This Row],[NumWebPurchases]]=5, "&lt;5", IF(Table1[[#This Row],[NumWebPurchases]]&lt;=10, "5-10", IF(Table1[[#This Row],[NumWebPurchases]]&lt;=15, "10-15",IF(Table1[[#This Row],[NumWebPurchases]]&lt;=20, "15-20",IF(Table1[[#This Row],[NumWebPurchases]]&lt;=25, "20-25",IF(Table1[[#This Row],[NumWebPurchases]]&lt;=30, "25-30"))))))</f>
        <v>5-10</v>
      </c>
      <c r="AH41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414" t="str">
        <f>IF( Table1[[#This Row],[NumStorePurchases]]=5, "&lt;5", IF(Table1[[#This Row],[NumStorePurchases]]&lt;=10, "5-10", IF(Table1[[#This Row],[NumStorePurchases]]&lt;=15, "10-15")))</f>
        <v>5-10</v>
      </c>
      <c r="AJ414" t="str">
        <f>IF( Table1[[#This Row],[NumWebVisitsMonth]]=5, "&lt;5", IF(Table1[[#This Row],[NumWebVisitsMonth]]&lt;=10, "5-10", IF(Table1[[#This Row],[NumWebVisitsMonth]]&lt;=15, "10-15",IF(Table1[[#This Row],[NumWebVisitsMonth]]&lt;=20, "15-20",IF(Table1[[#This Row],[NumWebVisitsMonth]]&lt;=25, "20-25",IF(Table1[[#This Row],[NumWebVisitsMonth]]&lt;=30, "25-30"))))))</f>
        <v>&lt;5</v>
      </c>
      <c r="AK414" t="str">
        <f>TEXT(Table1[[#This Row],[Date_Customer]],"mmm")</f>
        <v>Apr</v>
      </c>
      <c r="AL414" t="str">
        <f>TEXT(Table1[[#This Row],[Date_Customer]],"DDDD")</f>
        <v>Thursday</v>
      </c>
      <c r="AM414">
        <f>YEAR(Table1[[#This Row],[Date_Customer]])</f>
        <v>2014</v>
      </c>
    </row>
    <row r="415" spans="1:39" x14ac:dyDescent="0.25">
      <c r="A415">
        <v>8207</v>
      </c>
      <c r="B415">
        <v>1957</v>
      </c>
      <c r="C415" t="s">
        <v>37</v>
      </c>
      <c r="D415" t="s">
        <v>32</v>
      </c>
      <c r="E415" s="2">
        <v>53233</v>
      </c>
      <c r="F415">
        <v>0</v>
      </c>
      <c r="G415">
        <v>1</v>
      </c>
      <c r="H415" s="1">
        <v>41716</v>
      </c>
      <c r="I415">
        <v>18</v>
      </c>
      <c r="J415" s="3">
        <v>28</v>
      </c>
      <c r="K415" s="3">
        <v>0</v>
      </c>
      <c r="L415" s="3">
        <v>9</v>
      </c>
      <c r="M415" s="3">
        <v>3</v>
      </c>
      <c r="N415" s="3">
        <v>0</v>
      </c>
      <c r="O415" s="3">
        <v>0</v>
      </c>
      <c r="P415" s="4">
        <v>1</v>
      </c>
      <c r="Q415" s="4">
        <v>1</v>
      </c>
      <c r="R415" s="4">
        <v>0</v>
      </c>
      <c r="S415" s="4">
        <v>3</v>
      </c>
      <c r="T415" s="4">
        <v>4</v>
      </c>
      <c r="U415">
        <v>0</v>
      </c>
      <c r="V415">
        <v>0</v>
      </c>
      <c r="W415">
        <v>0</v>
      </c>
      <c r="X415">
        <v>0</v>
      </c>
      <c r="Y415">
        <v>0</v>
      </c>
      <c r="Z415">
        <v>0</v>
      </c>
      <c r="AA415">
        <v>0</v>
      </c>
      <c r="AB415" t="s">
        <v>31</v>
      </c>
      <c r="AC415">
        <f ca="1">YEAR(TODAY())-Table1[[#This Row],[Year_Birth]]</f>
        <v>67</v>
      </c>
      <c r="AD415" t="str">
        <f ca="1">IF(Table1[[#This Row],[Age ]]&lt;=24, "18-24", IF(Table1[[#This Row],[Age ]]&lt;=34, "25-34", IF(Table1[[#This Row],[Age ]]&lt;=44, "35-44", IF(Table1[[#This Row],[Age ]]&lt;=54, "45-54", "55+"))))</f>
        <v>55+</v>
      </c>
      <c r="AE415" t="str" cm="1">
        <f t="array" ref="AE415">IF(Table1[[#This Row],[ Income ]]&lt;=20000, "0-20000", IF(Table1[[#This Row],[ Income ]]&lt;=40000, "20000-40000", IF(Table1[[#This Row],[ Income ]] &lt;=60000, "40000-60000", IF(Table1[[#This Row],[ Income ]]&lt;=80000, "60000-80000",IF(Table1[[#This Row],[ Income ]] &lt;=100000, "80000-100000", IF(Table1[[#This Row],[ Income ]] &gt;=100000, "&gt;100000",I))))))</f>
        <v>40000-60000</v>
      </c>
      <c r="AF415" t="str">
        <f>IF( Table1[[#This Row],[NumDealsPurchases]]=5, "&lt;5", IF(Table1[[#This Row],[NumDealsPurchases]]&lt;=10, "5-10", IF(Table1[[#This Row],[NumDealsPurchases]]&lt;=15, "10-15")))</f>
        <v>5-10</v>
      </c>
      <c r="AG415" t="str">
        <f>IF( Table1[[#This Row],[NumWebPurchases]]=5, "&lt;5", IF(Table1[[#This Row],[NumWebPurchases]]&lt;=10, "5-10", IF(Table1[[#This Row],[NumWebPurchases]]&lt;=15, "10-15",IF(Table1[[#This Row],[NumWebPurchases]]&lt;=20, "15-20",IF(Table1[[#This Row],[NumWebPurchases]]&lt;=25, "20-25",IF(Table1[[#This Row],[NumWebPurchases]]&lt;=30, "25-30"))))))</f>
        <v>5-10</v>
      </c>
      <c r="AH41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415" t="str">
        <f>IF( Table1[[#This Row],[NumStorePurchases]]=5, "&lt;5", IF(Table1[[#This Row],[NumStorePurchases]]&lt;=10, "5-10", IF(Table1[[#This Row],[NumStorePurchases]]&lt;=15, "10-15")))</f>
        <v>5-10</v>
      </c>
      <c r="AJ415" t="str">
        <f>IF( Table1[[#This Row],[NumWebVisitsMonth]]=5, "&lt;5", IF(Table1[[#This Row],[NumWebVisitsMonth]]&lt;=10, "5-10", IF(Table1[[#This Row],[NumWebVisitsMonth]]&lt;=15, "10-15",IF(Table1[[#This Row],[NumWebVisitsMonth]]&lt;=20, "15-20",IF(Table1[[#This Row],[NumWebVisitsMonth]]&lt;=25, "20-25",IF(Table1[[#This Row],[NumWebVisitsMonth]]&lt;=30, "25-30"))))))</f>
        <v>5-10</v>
      </c>
      <c r="AK415" t="str">
        <f>TEXT(Table1[[#This Row],[Date_Customer]],"mmm")</f>
        <v>Mar</v>
      </c>
      <c r="AL415" t="str">
        <f>TEXT(Table1[[#This Row],[Date_Customer]],"DDDD")</f>
        <v>Tuesday</v>
      </c>
      <c r="AM415">
        <f>YEAR(Table1[[#This Row],[Date_Customer]])</f>
        <v>2014</v>
      </c>
    </row>
    <row r="416" spans="1:39" x14ac:dyDescent="0.25">
      <c r="A416">
        <v>6521</v>
      </c>
      <c r="B416">
        <v>1954</v>
      </c>
      <c r="C416" t="s">
        <v>27</v>
      </c>
      <c r="D416" t="s">
        <v>34</v>
      </c>
      <c r="E416" s="2">
        <v>77972</v>
      </c>
      <c r="F416">
        <v>0</v>
      </c>
      <c r="G416">
        <v>0</v>
      </c>
      <c r="H416" s="1">
        <v>41716</v>
      </c>
      <c r="I416">
        <v>18</v>
      </c>
      <c r="J416" s="3">
        <v>613</v>
      </c>
      <c r="K416" s="3">
        <v>22</v>
      </c>
      <c r="L416" s="3">
        <v>319</v>
      </c>
      <c r="M416" s="3">
        <v>33</v>
      </c>
      <c r="N416" s="3">
        <v>102</v>
      </c>
      <c r="O416" s="3">
        <v>12</v>
      </c>
      <c r="P416" s="4">
        <v>1</v>
      </c>
      <c r="Q416" s="4">
        <v>4</v>
      </c>
      <c r="R416" s="4">
        <v>6</v>
      </c>
      <c r="S416" s="4">
        <v>9</v>
      </c>
      <c r="T416" s="4">
        <v>1</v>
      </c>
      <c r="U416">
        <v>0</v>
      </c>
      <c r="V416">
        <v>0</v>
      </c>
      <c r="W416">
        <v>0</v>
      </c>
      <c r="X416">
        <v>0</v>
      </c>
      <c r="Y416">
        <v>0</v>
      </c>
      <c r="Z416">
        <v>0</v>
      </c>
      <c r="AA416">
        <v>0</v>
      </c>
      <c r="AB416" t="s">
        <v>42</v>
      </c>
      <c r="AC416">
        <f ca="1">YEAR(TODAY())-Table1[[#This Row],[Year_Birth]]</f>
        <v>70</v>
      </c>
      <c r="AD416" t="str">
        <f ca="1">IF(Table1[[#This Row],[Age ]]&lt;=24, "18-24", IF(Table1[[#This Row],[Age ]]&lt;=34, "25-34", IF(Table1[[#This Row],[Age ]]&lt;=44, "35-44", IF(Table1[[#This Row],[Age ]]&lt;=54, "45-54", "55+"))))</f>
        <v>55+</v>
      </c>
      <c r="AE416" t="str" cm="1">
        <f t="array" ref="AE416">IF(Table1[[#This Row],[ Income ]]&lt;=20000, "0-20000", IF(Table1[[#This Row],[ Income ]]&lt;=40000, "20000-40000", IF(Table1[[#This Row],[ Income ]] &lt;=60000, "40000-60000", IF(Table1[[#This Row],[ Income ]]&lt;=80000, "60000-80000",IF(Table1[[#This Row],[ Income ]] &lt;=100000, "80000-100000", IF(Table1[[#This Row],[ Income ]] &gt;=100000, "&gt;100000",I))))))</f>
        <v>60000-80000</v>
      </c>
      <c r="AF416" t="str">
        <f>IF( Table1[[#This Row],[NumDealsPurchases]]=5, "&lt;5", IF(Table1[[#This Row],[NumDealsPurchases]]&lt;=10, "5-10", IF(Table1[[#This Row],[NumDealsPurchases]]&lt;=15, "10-15")))</f>
        <v>5-10</v>
      </c>
      <c r="AG416" t="str">
        <f>IF( Table1[[#This Row],[NumWebPurchases]]=5, "&lt;5", IF(Table1[[#This Row],[NumWebPurchases]]&lt;=10, "5-10", IF(Table1[[#This Row],[NumWebPurchases]]&lt;=15, "10-15",IF(Table1[[#This Row],[NumWebPurchases]]&lt;=20, "15-20",IF(Table1[[#This Row],[NumWebPurchases]]&lt;=25, "20-25",IF(Table1[[#This Row],[NumWebPurchases]]&lt;=30, "25-30"))))))</f>
        <v>5-10</v>
      </c>
      <c r="AH41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416" t="str">
        <f>IF( Table1[[#This Row],[NumStorePurchases]]=5, "&lt;5", IF(Table1[[#This Row],[NumStorePurchases]]&lt;=10, "5-10", IF(Table1[[#This Row],[NumStorePurchases]]&lt;=15, "10-15")))</f>
        <v>5-10</v>
      </c>
      <c r="AJ416" t="str">
        <f>IF( Table1[[#This Row],[NumWebVisitsMonth]]=5, "&lt;5", IF(Table1[[#This Row],[NumWebVisitsMonth]]&lt;=10, "5-10", IF(Table1[[#This Row],[NumWebVisitsMonth]]&lt;=15, "10-15",IF(Table1[[#This Row],[NumWebVisitsMonth]]&lt;=20, "15-20",IF(Table1[[#This Row],[NumWebVisitsMonth]]&lt;=25, "20-25",IF(Table1[[#This Row],[NumWebVisitsMonth]]&lt;=30, "25-30"))))))</f>
        <v>5-10</v>
      </c>
      <c r="AK416" t="str">
        <f>TEXT(Table1[[#This Row],[Date_Customer]],"mmm")</f>
        <v>Mar</v>
      </c>
      <c r="AL416" t="str">
        <f>TEXT(Table1[[#This Row],[Date_Customer]],"DDDD")</f>
        <v>Tuesday</v>
      </c>
      <c r="AM416">
        <f>YEAR(Table1[[#This Row],[Date_Customer]])</f>
        <v>2014</v>
      </c>
    </row>
    <row r="417" spans="1:39" x14ac:dyDescent="0.25">
      <c r="A417">
        <v>535</v>
      </c>
      <c r="B417">
        <v>1987</v>
      </c>
      <c r="C417" t="s">
        <v>27</v>
      </c>
      <c r="D417" t="s">
        <v>28</v>
      </c>
      <c r="E417" s="2">
        <v>81361</v>
      </c>
      <c r="F417">
        <v>0</v>
      </c>
      <c r="G417">
        <v>0</v>
      </c>
      <c r="H417" s="1">
        <v>41695</v>
      </c>
      <c r="I417">
        <v>18</v>
      </c>
      <c r="J417" s="3">
        <v>163</v>
      </c>
      <c r="K417" s="3">
        <v>23</v>
      </c>
      <c r="L417" s="3">
        <v>424</v>
      </c>
      <c r="M417" s="3">
        <v>27</v>
      </c>
      <c r="N417" s="3">
        <v>65</v>
      </c>
      <c r="O417" s="3">
        <v>76</v>
      </c>
      <c r="P417" s="4">
        <v>1</v>
      </c>
      <c r="Q417" s="4">
        <v>3</v>
      </c>
      <c r="R417" s="4">
        <v>10</v>
      </c>
      <c r="S417" s="4">
        <v>13</v>
      </c>
      <c r="T417" s="4">
        <v>1</v>
      </c>
      <c r="U417">
        <v>0</v>
      </c>
      <c r="V417">
        <v>0</v>
      </c>
      <c r="W417">
        <v>0</v>
      </c>
      <c r="X417">
        <v>0</v>
      </c>
      <c r="Y417">
        <v>0</v>
      </c>
      <c r="Z417">
        <v>0</v>
      </c>
      <c r="AA417">
        <v>0</v>
      </c>
      <c r="AB417" t="s">
        <v>38</v>
      </c>
      <c r="AC417">
        <f ca="1">YEAR(TODAY())-Table1[[#This Row],[Year_Birth]]</f>
        <v>37</v>
      </c>
      <c r="AD417" t="str">
        <f ca="1">IF(Table1[[#This Row],[Age ]]&lt;=24, "18-24", IF(Table1[[#This Row],[Age ]]&lt;=34, "25-34", IF(Table1[[#This Row],[Age ]]&lt;=44, "35-44", IF(Table1[[#This Row],[Age ]]&lt;=54, "45-54", "55+"))))</f>
        <v>35-44</v>
      </c>
      <c r="AE417" t="str" cm="1">
        <f t="array" ref="AE417">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417" t="str">
        <f>IF( Table1[[#This Row],[NumDealsPurchases]]=5, "&lt;5", IF(Table1[[#This Row],[NumDealsPurchases]]&lt;=10, "5-10", IF(Table1[[#This Row],[NumDealsPurchases]]&lt;=15, "10-15")))</f>
        <v>5-10</v>
      </c>
      <c r="AG417" t="str">
        <f>IF( Table1[[#This Row],[NumWebPurchases]]=5, "&lt;5", IF(Table1[[#This Row],[NumWebPurchases]]&lt;=10, "5-10", IF(Table1[[#This Row],[NumWebPurchases]]&lt;=15, "10-15",IF(Table1[[#This Row],[NumWebPurchases]]&lt;=20, "15-20",IF(Table1[[#This Row],[NumWebPurchases]]&lt;=25, "20-25",IF(Table1[[#This Row],[NumWebPurchases]]&lt;=30, "25-30"))))))</f>
        <v>5-10</v>
      </c>
      <c r="AH41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417" t="str">
        <f>IF( Table1[[#This Row],[NumStorePurchases]]=5, "&lt;5", IF(Table1[[#This Row],[NumStorePurchases]]&lt;=10, "5-10", IF(Table1[[#This Row],[NumStorePurchases]]&lt;=15, "10-15")))</f>
        <v>10-15</v>
      </c>
      <c r="AJ417" t="str">
        <f>IF( Table1[[#This Row],[NumWebVisitsMonth]]=5, "&lt;5", IF(Table1[[#This Row],[NumWebVisitsMonth]]&lt;=10, "5-10", IF(Table1[[#This Row],[NumWebVisitsMonth]]&lt;=15, "10-15",IF(Table1[[#This Row],[NumWebVisitsMonth]]&lt;=20, "15-20",IF(Table1[[#This Row],[NumWebVisitsMonth]]&lt;=25, "20-25",IF(Table1[[#This Row],[NumWebVisitsMonth]]&lt;=30, "25-30"))))))</f>
        <v>5-10</v>
      </c>
      <c r="AK417" t="str">
        <f>TEXT(Table1[[#This Row],[Date_Customer]],"mmm")</f>
        <v>Feb</v>
      </c>
      <c r="AL417" t="str">
        <f>TEXT(Table1[[#This Row],[Date_Customer]],"DDDD")</f>
        <v>Tuesday</v>
      </c>
      <c r="AM417">
        <f>YEAR(Table1[[#This Row],[Date_Customer]])</f>
        <v>2014</v>
      </c>
    </row>
    <row r="418" spans="1:39" x14ac:dyDescent="0.25">
      <c r="A418">
        <v>4608</v>
      </c>
      <c r="B418">
        <v>1987</v>
      </c>
      <c r="C418" t="s">
        <v>27</v>
      </c>
      <c r="D418" t="s">
        <v>28</v>
      </c>
      <c r="E418" s="2">
        <v>81361</v>
      </c>
      <c r="F418">
        <v>0</v>
      </c>
      <c r="G418">
        <v>0</v>
      </c>
      <c r="H418" s="1">
        <v>41695</v>
      </c>
      <c r="I418">
        <v>18</v>
      </c>
      <c r="J418" s="3">
        <v>163</v>
      </c>
      <c r="K418" s="3">
        <v>23</v>
      </c>
      <c r="L418" s="3">
        <v>424</v>
      </c>
      <c r="M418" s="3">
        <v>27</v>
      </c>
      <c r="N418" s="3">
        <v>65</v>
      </c>
      <c r="O418" s="3">
        <v>76</v>
      </c>
      <c r="P418" s="4">
        <v>1</v>
      </c>
      <c r="Q418" s="4">
        <v>3</v>
      </c>
      <c r="R418" s="4">
        <v>10</v>
      </c>
      <c r="S418" s="4">
        <v>13</v>
      </c>
      <c r="T418" s="4">
        <v>1</v>
      </c>
      <c r="U418">
        <v>0</v>
      </c>
      <c r="V418">
        <v>0</v>
      </c>
      <c r="W418">
        <v>0</v>
      </c>
      <c r="X418">
        <v>0</v>
      </c>
      <c r="Y418">
        <v>0</v>
      </c>
      <c r="Z418">
        <v>1</v>
      </c>
      <c r="AA418">
        <v>0</v>
      </c>
      <c r="AB418" t="s">
        <v>42</v>
      </c>
      <c r="AC418">
        <f ca="1">YEAR(TODAY())-Table1[[#This Row],[Year_Birth]]</f>
        <v>37</v>
      </c>
      <c r="AD418" t="str">
        <f ca="1">IF(Table1[[#This Row],[Age ]]&lt;=24, "18-24", IF(Table1[[#This Row],[Age ]]&lt;=34, "25-34", IF(Table1[[#This Row],[Age ]]&lt;=44, "35-44", IF(Table1[[#This Row],[Age ]]&lt;=54, "45-54", "55+"))))</f>
        <v>35-44</v>
      </c>
      <c r="AE418" t="str" cm="1">
        <f t="array" ref="AE418">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418" t="str">
        <f>IF( Table1[[#This Row],[NumDealsPurchases]]=5, "&lt;5", IF(Table1[[#This Row],[NumDealsPurchases]]&lt;=10, "5-10", IF(Table1[[#This Row],[NumDealsPurchases]]&lt;=15, "10-15")))</f>
        <v>5-10</v>
      </c>
      <c r="AG418" t="str">
        <f>IF( Table1[[#This Row],[NumWebPurchases]]=5, "&lt;5", IF(Table1[[#This Row],[NumWebPurchases]]&lt;=10, "5-10", IF(Table1[[#This Row],[NumWebPurchases]]&lt;=15, "10-15",IF(Table1[[#This Row],[NumWebPurchases]]&lt;=20, "15-20",IF(Table1[[#This Row],[NumWebPurchases]]&lt;=25, "20-25",IF(Table1[[#This Row],[NumWebPurchases]]&lt;=30, "25-30"))))))</f>
        <v>5-10</v>
      </c>
      <c r="AH41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418" t="str">
        <f>IF( Table1[[#This Row],[NumStorePurchases]]=5, "&lt;5", IF(Table1[[#This Row],[NumStorePurchases]]&lt;=10, "5-10", IF(Table1[[#This Row],[NumStorePurchases]]&lt;=15, "10-15")))</f>
        <v>10-15</v>
      </c>
      <c r="AJ418" t="str">
        <f>IF( Table1[[#This Row],[NumWebVisitsMonth]]=5, "&lt;5", IF(Table1[[#This Row],[NumWebVisitsMonth]]&lt;=10, "5-10", IF(Table1[[#This Row],[NumWebVisitsMonth]]&lt;=15, "10-15",IF(Table1[[#This Row],[NumWebVisitsMonth]]&lt;=20, "15-20",IF(Table1[[#This Row],[NumWebVisitsMonth]]&lt;=25, "20-25",IF(Table1[[#This Row],[NumWebVisitsMonth]]&lt;=30, "25-30"))))))</f>
        <v>5-10</v>
      </c>
      <c r="AK418" t="str">
        <f>TEXT(Table1[[#This Row],[Date_Customer]],"mmm")</f>
        <v>Feb</v>
      </c>
      <c r="AL418" t="str">
        <f>TEXT(Table1[[#This Row],[Date_Customer]],"DDDD")</f>
        <v>Tuesday</v>
      </c>
      <c r="AM418">
        <f>YEAR(Table1[[#This Row],[Date_Customer]])</f>
        <v>2014</v>
      </c>
    </row>
    <row r="419" spans="1:39" x14ac:dyDescent="0.25">
      <c r="A419">
        <v>11086</v>
      </c>
      <c r="B419">
        <v>1984</v>
      </c>
      <c r="C419" t="s">
        <v>43</v>
      </c>
      <c r="D419" t="s">
        <v>30</v>
      </c>
      <c r="E419" s="2">
        <v>25707</v>
      </c>
      <c r="F419">
        <v>1</v>
      </c>
      <c r="G419">
        <v>0</v>
      </c>
      <c r="H419" s="1">
        <v>41657</v>
      </c>
      <c r="I419">
        <v>18</v>
      </c>
      <c r="J419" s="3">
        <v>1</v>
      </c>
      <c r="K419" s="3">
        <v>6</v>
      </c>
      <c r="L419" s="3">
        <v>2</v>
      </c>
      <c r="M419" s="3">
        <v>3</v>
      </c>
      <c r="N419" s="3">
        <v>6</v>
      </c>
      <c r="O419" s="3">
        <v>3</v>
      </c>
      <c r="P419" s="4">
        <v>1</v>
      </c>
      <c r="Q419" s="4">
        <v>1</v>
      </c>
      <c r="R419" s="4">
        <v>0</v>
      </c>
      <c r="S419" s="4">
        <v>3</v>
      </c>
      <c r="T419" s="4">
        <v>7</v>
      </c>
      <c r="U419">
        <v>0</v>
      </c>
      <c r="V419">
        <v>0</v>
      </c>
      <c r="W419">
        <v>0</v>
      </c>
      <c r="X419">
        <v>0</v>
      </c>
      <c r="Y419">
        <v>0</v>
      </c>
      <c r="Z419">
        <v>0</v>
      </c>
      <c r="AA419">
        <v>0</v>
      </c>
      <c r="AB419" t="s">
        <v>29</v>
      </c>
      <c r="AC419">
        <f ca="1">YEAR(TODAY())-Table1[[#This Row],[Year_Birth]]</f>
        <v>40</v>
      </c>
      <c r="AD419" t="str">
        <f ca="1">IF(Table1[[#This Row],[Age ]]&lt;=24, "18-24", IF(Table1[[#This Row],[Age ]]&lt;=34, "25-34", IF(Table1[[#This Row],[Age ]]&lt;=44, "35-44", IF(Table1[[#This Row],[Age ]]&lt;=54, "45-54", "55+"))))</f>
        <v>35-44</v>
      </c>
      <c r="AE419" t="str" cm="1">
        <f t="array" ref="AE419">IF(Table1[[#This Row],[ Income ]]&lt;=20000, "0-20000", IF(Table1[[#This Row],[ Income ]]&lt;=40000, "20000-40000", IF(Table1[[#This Row],[ Income ]] &lt;=60000, "40000-60000", IF(Table1[[#This Row],[ Income ]]&lt;=80000, "60000-80000",IF(Table1[[#This Row],[ Income ]] &lt;=100000, "80000-100000", IF(Table1[[#This Row],[ Income ]] &gt;=100000, "&gt;100000",I))))))</f>
        <v>20000-40000</v>
      </c>
      <c r="AF419" t="str">
        <f>IF( Table1[[#This Row],[NumDealsPurchases]]=5, "&lt;5", IF(Table1[[#This Row],[NumDealsPurchases]]&lt;=10, "5-10", IF(Table1[[#This Row],[NumDealsPurchases]]&lt;=15, "10-15")))</f>
        <v>5-10</v>
      </c>
      <c r="AG419" t="str">
        <f>IF( Table1[[#This Row],[NumWebPurchases]]=5, "&lt;5", IF(Table1[[#This Row],[NumWebPurchases]]&lt;=10, "5-10", IF(Table1[[#This Row],[NumWebPurchases]]&lt;=15, "10-15",IF(Table1[[#This Row],[NumWebPurchases]]&lt;=20, "15-20",IF(Table1[[#This Row],[NumWebPurchases]]&lt;=25, "20-25",IF(Table1[[#This Row],[NumWebPurchases]]&lt;=30, "25-30"))))))</f>
        <v>5-10</v>
      </c>
      <c r="AH41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419" t="str">
        <f>IF( Table1[[#This Row],[NumStorePurchases]]=5, "&lt;5", IF(Table1[[#This Row],[NumStorePurchases]]&lt;=10, "5-10", IF(Table1[[#This Row],[NumStorePurchases]]&lt;=15, "10-15")))</f>
        <v>5-10</v>
      </c>
      <c r="AJ419" t="str">
        <f>IF( Table1[[#This Row],[NumWebVisitsMonth]]=5, "&lt;5", IF(Table1[[#This Row],[NumWebVisitsMonth]]&lt;=10, "5-10", IF(Table1[[#This Row],[NumWebVisitsMonth]]&lt;=15, "10-15",IF(Table1[[#This Row],[NumWebVisitsMonth]]&lt;=20, "15-20",IF(Table1[[#This Row],[NumWebVisitsMonth]]&lt;=25, "20-25",IF(Table1[[#This Row],[NumWebVisitsMonth]]&lt;=30, "25-30"))))))</f>
        <v>5-10</v>
      </c>
      <c r="AK419" t="str">
        <f>TEXT(Table1[[#This Row],[Date_Customer]],"mmm")</f>
        <v>Jan</v>
      </c>
      <c r="AL419" t="str">
        <f>TEXT(Table1[[#This Row],[Date_Customer]],"DDDD")</f>
        <v>Saturday</v>
      </c>
      <c r="AM419">
        <f>YEAR(Table1[[#This Row],[Date_Customer]])</f>
        <v>2014</v>
      </c>
    </row>
    <row r="420" spans="1:39" x14ac:dyDescent="0.25">
      <c r="A420">
        <v>1064</v>
      </c>
      <c r="B420">
        <v>1971</v>
      </c>
      <c r="C420" t="s">
        <v>36</v>
      </c>
      <c r="D420" t="s">
        <v>32</v>
      </c>
      <c r="E420" s="2">
        <v>42403</v>
      </c>
      <c r="F420">
        <v>1</v>
      </c>
      <c r="G420">
        <v>0</v>
      </c>
      <c r="H420" s="1">
        <v>41619</v>
      </c>
      <c r="I420">
        <v>18</v>
      </c>
      <c r="J420" s="3">
        <v>22</v>
      </c>
      <c r="K420" s="3">
        <v>1</v>
      </c>
      <c r="L420" s="3">
        <v>11</v>
      </c>
      <c r="M420" s="3">
        <v>0</v>
      </c>
      <c r="N420" s="3">
        <v>5</v>
      </c>
      <c r="O420" s="3">
        <v>3</v>
      </c>
      <c r="P420" s="4">
        <v>1</v>
      </c>
      <c r="Q420" s="4">
        <v>1</v>
      </c>
      <c r="R420" s="4">
        <v>0</v>
      </c>
      <c r="S420" s="4">
        <v>3</v>
      </c>
      <c r="T420" s="4">
        <v>8</v>
      </c>
      <c r="U420">
        <v>0</v>
      </c>
      <c r="V420">
        <v>0</v>
      </c>
      <c r="W420">
        <v>0</v>
      </c>
      <c r="X420">
        <v>0</v>
      </c>
      <c r="Y420">
        <v>0</v>
      </c>
      <c r="Z420">
        <v>0</v>
      </c>
      <c r="AA420">
        <v>0</v>
      </c>
      <c r="AB420" t="s">
        <v>29</v>
      </c>
      <c r="AC420">
        <f ca="1">YEAR(TODAY())-Table1[[#This Row],[Year_Birth]]</f>
        <v>53</v>
      </c>
      <c r="AD420" t="str">
        <f ca="1">IF(Table1[[#This Row],[Age ]]&lt;=24, "18-24", IF(Table1[[#This Row],[Age ]]&lt;=34, "25-34", IF(Table1[[#This Row],[Age ]]&lt;=44, "35-44", IF(Table1[[#This Row],[Age ]]&lt;=54, "45-54", "55+"))))</f>
        <v>45-54</v>
      </c>
      <c r="AE420" t="str" cm="1">
        <f t="array" ref="AE420">IF(Table1[[#This Row],[ Income ]]&lt;=20000, "0-20000", IF(Table1[[#This Row],[ Income ]]&lt;=40000, "20000-40000", IF(Table1[[#This Row],[ Income ]] &lt;=60000, "40000-60000", IF(Table1[[#This Row],[ Income ]]&lt;=80000, "60000-80000",IF(Table1[[#This Row],[ Income ]] &lt;=100000, "80000-100000", IF(Table1[[#This Row],[ Income ]] &gt;=100000, "&gt;100000",I))))))</f>
        <v>40000-60000</v>
      </c>
      <c r="AF420" t="str">
        <f>IF( Table1[[#This Row],[NumDealsPurchases]]=5, "&lt;5", IF(Table1[[#This Row],[NumDealsPurchases]]&lt;=10, "5-10", IF(Table1[[#This Row],[NumDealsPurchases]]&lt;=15, "10-15")))</f>
        <v>5-10</v>
      </c>
      <c r="AG420" t="str">
        <f>IF( Table1[[#This Row],[NumWebPurchases]]=5, "&lt;5", IF(Table1[[#This Row],[NumWebPurchases]]&lt;=10, "5-10", IF(Table1[[#This Row],[NumWebPurchases]]&lt;=15, "10-15",IF(Table1[[#This Row],[NumWebPurchases]]&lt;=20, "15-20",IF(Table1[[#This Row],[NumWebPurchases]]&lt;=25, "20-25",IF(Table1[[#This Row],[NumWebPurchases]]&lt;=30, "25-30"))))))</f>
        <v>5-10</v>
      </c>
      <c r="AH42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420" t="str">
        <f>IF( Table1[[#This Row],[NumStorePurchases]]=5, "&lt;5", IF(Table1[[#This Row],[NumStorePurchases]]&lt;=10, "5-10", IF(Table1[[#This Row],[NumStorePurchases]]&lt;=15, "10-15")))</f>
        <v>5-10</v>
      </c>
      <c r="AJ420" t="str">
        <f>IF( Table1[[#This Row],[NumWebVisitsMonth]]=5, "&lt;5", IF(Table1[[#This Row],[NumWebVisitsMonth]]&lt;=10, "5-10", IF(Table1[[#This Row],[NumWebVisitsMonth]]&lt;=15, "10-15",IF(Table1[[#This Row],[NumWebVisitsMonth]]&lt;=20, "15-20",IF(Table1[[#This Row],[NumWebVisitsMonth]]&lt;=25, "20-25",IF(Table1[[#This Row],[NumWebVisitsMonth]]&lt;=30, "25-30"))))))</f>
        <v>5-10</v>
      </c>
      <c r="AK420" t="str">
        <f>TEXT(Table1[[#This Row],[Date_Customer]],"mmm")</f>
        <v>Dec</v>
      </c>
      <c r="AL420" t="str">
        <f>TEXT(Table1[[#This Row],[Date_Customer]],"DDDD")</f>
        <v>Wednesday</v>
      </c>
      <c r="AM420">
        <f>YEAR(Table1[[#This Row],[Date_Customer]])</f>
        <v>2013</v>
      </c>
    </row>
    <row r="421" spans="1:39" x14ac:dyDescent="0.25">
      <c r="A421">
        <v>7000</v>
      </c>
      <c r="B421">
        <v>1972</v>
      </c>
      <c r="C421" t="s">
        <v>37</v>
      </c>
      <c r="D421" t="s">
        <v>30</v>
      </c>
      <c r="E421" s="2">
        <v>65704</v>
      </c>
      <c r="F421">
        <v>0</v>
      </c>
      <c r="G421">
        <v>0</v>
      </c>
      <c r="H421" s="1">
        <v>41560</v>
      </c>
      <c r="I421">
        <v>18</v>
      </c>
      <c r="J421" s="3">
        <v>279</v>
      </c>
      <c r="K421" s="3">
        <v>172</v>
      </c>
      <c r="L421" s="3">
        <v>74</v>
      </c>
      <c r="M421" s="3">
        <v>38</v>
      </c>
      <c r="N421" s="3">
        <v>8</v>
      </c>
      <c r="O421" s="3">
        <v>246</v>
      </c>
      <c r="P421" s="4">
        <v>1</v>
      </c>
      <c r="Q421" s="4">
        <v>2</v>
      </c>
      <c r="R421" s="4">
        <v>10</v>
      </c>
      <c r="S421" s="4">
        <v>10</v>
      </c>
      <c r="T421" s="4">
        <v>1</v>
      </c>
      <c r="U421">
        <v>0</v>
      </c>
      <c r="V421">
        <v>0</v>
      </c>
      <c r="W421">
        <v>0</v>
      </c>
      <c r="X421">
        <v>0</v>
      </c>
      <c r="Y421">
        <v>0</v>
      </c>
      <c r="Z421">
        <v>0</v>
      </c>
      <c r="AA421">
        <v>0</v>
      </c>
      <c r="AB421" t="s">
        <v>38</v>
      </c>
      <c r="AC421">
        <f ca="1">YEAR(TODAY())-Table1[[#This Row],[Year_Birth]]</f>
        <v>52</v>
      </c>
      <c r="AD421" t="str">
        <f ca="1">IF(Table1[[#This Row],[Age ]]&lt;=24, "18-24", IF(Table1[[#This Row],[Age ]]&lt;=34, "25-34", IF(Table1[[#This Row],[Age ]]&lt;=44, "35-44", IF(Table1[[#This Row],[Age ]]&lt;=54, "45-54", "55+"))))</f>
        <v>45-54</v>
      </c>
      <c r="AE421" t="str" cm="1">
        <f t="array" ref="AE421">IF(Table1[[#This Row],[ Income ]]&lt;=20000, "0-20000", IF(Table1[[#This Row],[ Income ]]&lt;=40000, "20000-40000", IF(Table1[[#This Row],[ Income ]] &lt;=60000, "40000-60000", IF(Table1[[#This Row],[ Income ]]&lt;=80000, "60000-80000",IF(Table1[[#This Row],[ Income ]] &lt;=100000, "80000-100000", IF(Table1[[#This Row],[ Income ]] &gt;=100000, "&gt;100000",I))))))</f>
        <v>60000-80000</v>
      </c>
      <c r="AF421" t="str">
        <f>IF( Table1[[#This Row],[NumDealsPurchases]]=5, "&lt;5", IF(Table1[[#This Row],[NumDealsPurchases]]&lt;=10, "5-10", IF(Table1[[#This Row],[NumDealsPurchases]]&lt;=15, "10-15")))</f>
        <v>5-10</v>
      </c>
      <c r="AG421" t="str">
        <f>IF( Table1[[#This Row],[NumWebPurchases]]=5, "&lt;5", IF(Table1[[#This Row],[NumWebPurchases]]&lt;=10, "5-10", IF(Table1[[#This Row],[NumWebPurchases]]&lt;=15, "10-15",IF(Table1[[#This Row],[NumWebPurchases]]&lt;=20, "15-20",IF(Table1[[#This Row],[NumWebPurchases]]&lt;=25, "20-25",IF(Table1[[#This Row],[NumWebPurchases]]&lt;=30, "25-30"))))))</f>
        <v>5-10</v>
      </c>
      <c r="AH42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421" t="str">
        <f>IF( Table1[[#This Row],[NumStorePurchases]]=5, "&lt;5", IF(Table1[[#This Row],[NumStorePurchases]]&lt;=10, "5-10", IF(Table1[[#This Row],[NumStorePurchases]]&lt;=15, "10-15")))</f>
        <v>5-10</v>
      </c>
      <c r="AJ421" t="str">
        <f>IF( Table1[[#This Row],[NumWebVisitsMonth]]=5, "&lt;5", IF(Table1[[#This Row],[NumWebVisitsMonth]]&lt;=10, "5-10", IF(Table1[[#This Row],[NumWebVisitsMonth]]&lt;=15, "10-15",IF(Table1[[#This Row],[NumWebVisitsMonth]]&lt;=20, "15-20",IF(Table1[[#This Row],[NumWebVisitsMonth]]&lt;=25, "20-25",IF(Table1[[#This Row],[NumWebVisitsMonth]]&lt;=30, "25-30"))))))</f>
        <v>5-10</v>
      </c>
      <c r="AK421" t="str">
        <f>TEXT(Table1[[#This Row],[Date_Customer]],"mmm")</f>
        <v>Oct</v>
      </c>
      <c r="AL421" t="str">
        <f>TEXT(Table1[[#This Row],[Date_Customer]],"DDDD")</f>
        <v>Sunday</v>
      </c>
      <c r="AM421">
        <f>YEAR(Table1[[#This Row],[Date_Customer]])</f>
        <v>2013</v>
      </c>
    </row>
    <row r="422" spans="1:39" x14ac:dyDescent="0.25">
      <c r="A422">
        <v>1581</v>
      </c>
      <c r="B422">
        <v>1980</v>
      </c>
      <c r="C422" t="s">
        <v>27</v>
      </c>
      <c r="D422" t="s">
        <v>32</v>
      </c>
      <c r="E422" s="2">
        <v>37406</v>
      </c>
      <c r="F422">
        <v>1</v>
      </c>
      <c r="G422">
        <v>0</v>
      </c>
      <c r="H422" s="1">
        <v>41557</v>
      </c>
      <c r="I422">
        <v>18</v>
      </c>
      <c r="J422" s="3">
        <v>2</v>
      </c>
      <c r="K422" s="3">
        <v>0</v>
      </c>
      <c r="L422" s="3">
        <v>8</v>
      </c>
      <c r="M422" s="3">
        <v>2</v>
      </c>
      <c r="N422" s="3">
        <v>2</v>
      </c>
      <c r="O422" s="3">
        <v>3</v>
      </c>
      <c r="P422" s="4">
        <v>1</v>
      </c>
      <c r="Q422" s="4">
        <v>1</v>
      </c>
      <c r="R422" s="4">
        <v>0</v>
      </c>
      <c r="S422" s="4">
        <v>2</v>
      </c>
      <c r="T422" s="4">
        <v>8</v>
      </c>
      <c r="U422">
        <v>0</v>
      </c>
      <c r="V422">
        <v>0</v>
      </c>
      <c r="W422">
        <v>0</v>
      </c>
      <c r="X422">
        <v>0</v>
      </c>
      <c r="Y422">
        <v>0</v>
      </c>
      <c r="Z422">
        <v>1</v>
      </c>
      <c r="AA422">
        <v>0</v>
      </c>
      <c r="AB422" t="s">
        <v>29</v>
      </c>
      <c r="AC422">
        <f ca="1">YEAR(TODAY())-Table1[[#This Row],[Year_Birth]]</f>
        <v>44</v>
      </c>
      <c r="AD422" t="str">
        <f ca="1">IF(Table1[[#This Row],[Age ]]&lt;=24, "18-24", IF(Table1[[#This Row],[Age ]]&lt;=34, "25-34", IF(Table1[[#This Row],[Age ]]&lt;=44, "35-44", IF(Table1[[#This Row],[Age ]]&lt;=54, "45-54", "55+"))))</f>
        <v>35-44</v>
      </c>
      <c r="AE422" t="str" cm="1">
        <f t="array" ref="AE422">IF(Table1[[#This Row],[ Income ]]&lt;=20000, "0-20000", IF(Table1[[#This Row],[ Income ]]&lt;=40000, "20000-40000", IF(Table1[[#This Row],[ Income ]] &lt;=60000, "40000-60000", IF(Table1[[#This Row],[ Income ]]&lt;=80000, "60000-80000",IF(Table1[[#This Row],[ Income ]] &lt;=100000, "80000-100000", IF(Table1[[#This Row],[ Income ]] &gt;=100000, "&gt;100000",I))))))</f>
        <v>20000-40000</v>
      </c>
      <c r="AF422" t="str">
        <f>IF( Table1[[#This Row],[NumDealsPurchases]]=5, "&lt;5", IF(Table1[[#This Row],[NumDealsPurchases]]&lt;=10, "5-10", IF(Table1[[#This Row],[NumDealsPurchases]]&lt;=15, "10-15")))</f>
        <v>5-10</v>
      </c>
      <c r="AG422" t="str">
        <f>IF( Table1[[#This Row],[NumWebPurchases]]=5, "&lt;5", IF(Table1[[#This Row],[NumWebPurchases]]&lt;=10, "5-10", IF(Table1[[#This Row],[NumWebPurchases]]&lt;=15, "10-15",IF(Table1[[#This Row],[NumWebPurchases]]&lt;=20, "15-20",IF(Table1[[#This Row],[NumWebPurchases]]&lt;=25, "20-25",IF(Table1[[#This Row],[NumWebPurchases]]&lt;=30, "25-30"))))))</f>
        <v>5-10</v>
      </c>
      <c r="AH42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422" t="str">
        <f>IF( Table1[[#This Row],[NumStorePurchases]]=5, "&lt;5", IF(Table1[[#This Row],[NumStorePurchases]]&lt;=10, "5-10", IF(Table1[[#This Row],[NumStorePurchases]]&lt;=15, "10-15")))</f>
        <v>5-10</v>
      </c>
      <c r="AJ422" t="str">
        <f>IF( Table1[[#This Row],[NumWebVisitsMonth]]=5, "&lt;5", IF(Table1[[#This Row],[NumWebVisitsMonth]]&lt;=10, "5-10", IF(Table1[[#This Row],[NumWebVisitsMonth]]&lt;=15, "10-15",IF(Table1[[#This Row],[NumWebVisitsMonth]]&lt;=20, "15-20",IF(Table1[[#This Row],[NumWebVisitsMonth]]&lt;=25, "20-25",IF(Table1[[#This Row],[NumWebVisitsMonth]]&lt;=30, "25-30"))))))</f>
        <v>5-10</v>
      </c>
      <c r="AK422" t="str">
        <f>TEXT(Table1[[#This Row],[Date_Customer]],"mmm")</f>
        <v>Oct</v>
      </c>
      <c r="AL422" t="str">
        <f>TEXT(Table1[[#This Row],[Date_Customer]],"DDDD")</f>
        <v>Thursday</v>
      </c>
      <c r="AM422">
        <f>YEAR(Table1[[#This Row],[Date_Customer]])</f>
        <v>2013</v>
      </c>
    </row>
    <row r="423" spans="1:39" x14ac:dyDescent="0.25">
      <c r="A423">
        <v>7384</v>
      </c>
      <c r="B423">
        <v>1951</v>
      </c>
      <c r="C423" t="s">
        <v>40</v>
      </c>
      <c r="D423" t="s">
        <v>34</v>
      </c>
      <c r="E423" s="2">
        <v>39767</v>
      </c>
      <c r="F423">
        <v>0</v>
      </c>
      <c r="G423">
        <v>0</v>
      </c>
      <c r="H423" s="1">
        <v>41476</v>
      </c>
      <c r="I423">
        <v>18</v>
      </c>
      <c r="J423" s="3">
        <v>113</v>
      </c>
      <c r="K423" s="3">
        <v>61</v>
      </c>
      <c r="L423" s="3">
        <v>204</v>
      </c>
      <c r="M423" s="3">
        <v>34</v>
      </c>
      <c r="N423" s="3">
        <v>26</v>
      </c>
      <c r="O423" s="3">
        <v>47</v>
      </c>
      <c r="P423" s="4">
        <v>2</v>
      </c>
      <c r="Q423" s="4">
        <v>7</v>
      </c>
      <c r="R423" s="4">
        <v>1</v>
      </c>
      <c r="S423" s="4">
        <v>7</v>
      </c>
      <c r="T423" s="4">
        <v>8</v>
      </c>
      <c r="U423">
        <v>0</v>
      </c>
      <c r="V423">
        <v>0</v>
      </c>
      <c r="W423">
        <v>0</v>
      </c>
      <c r="X423">
        <v>0</v>
      </c>
      <c r="Y423">
        <v>0</v>
      </c>
      <c r="Z423">
        <v>0</v>
      </c>
      <c r="AA423">
        <v>0</v>
      </c>
      <c r="AB423" t="s">
        <v>29</v>
      </c>
      <c r="AC423">
        <f ca="1">YEAR(TODAY())-Table1[[#This Row],[Year_Birth]]</f>
        <v>73</v>
      </c>
      <c r="AD423" t="str">
        <f ca="1">IF(Table1[[#This Row],[Age ]]&lt;=24, "18-24", IF(Table1[[#This Row],[Age ]]&lt;=34, "25-34", IF(Table1[[#This Row],[Age ]]&lt;=44, "35-44", IF(Table1[[#This Row],[Age ]]&lt;=54, "45-54", "55+"))))</f>
        <v>55+</v>
      </c>
      <c r="AE423" t="str" cm="1">
        <f t="array" ref="AE423">IF(Table1[[#This Row],[ Income ]]&lt;=20000, "0-20000", IF(Table1[[#This Row],[ Income ]]&lt;=40000, "20000-40000", IF(Table1[[#This Row],[ Income ]] &lt;=60000, "40000-60000", IF(Table1[[#This Row],[ Income ]]&lt;=80000, "60000-80000",IF(Table1[[#This Row],[ Income ]] &lt;=100000, "80000-100000", IF(Table1[[#This Row],[ Income ]] &gt;=100000, "&gt;100000",I))))))</f>
        <v>20000-40000</v>
      </c>
      <c r="AF423" t="str">
        <f>IF( Table1[[#This Row],[NumDealsPurchases]]=5, "&lt;5", IF(Table1[[#This Row],[NumDealsPurchases]]&lt;=10, "5-10", IF(Table1[[#This Row],[NumDealsPurchases]]&lt;=15, "10-15")))</f>
        <v>5-10</v>
      </c>
      <c r="AG423" t="str">
        <f>IF( Table1[[#This Row],[NumWebPurchases]]=5, "&lt;5", IF(Table1[[#This Row],[NumWebPurchases]]&lt;=10, "5-10", IF(Table1[[#This Row],[NumWebPurchases]]&lt;=15, "10-15",IF(Table1[[#This Row],[NumWebPurchases]]&lt;=20, "15-20",IF(Table1[[#This Row],[NumWebPurchases]]&lt;=25, "20-25",IF(Table1[[#This Row],[NumWebPurchases]]&lt;=30, "25-30"))))))</f>
        <v>5-10</v>
      </c>
      <c r="AH42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423" t="str">
        <f>IF( Table1[[#This Row],[NumStorePurchases]]=5, "&lt;5", IF(Table1[[#This Row],[NumStorePurchases]]&lt;=10, "5-10", IF(Table1[[#This Row],[NumStorePurchases]]&lt;=15, "10-15")))</f>
        <v>5-10</v>
      </c>
      <c r="AJ423" t="str">
        <f>IF( Table1[[#This Row],[NumWebVisitsMonth]]=5, "&lt;5", IF(Table1[[#This Row],[NumWebVisitsMonth]]&lt;=10, "5-10", IF(Table1[[#This Row],[NumWebVisitsMonth]]&lt;=15, "10-15",IF(Table1[[#This Row],[NumWebVisitsMonth]]&lt;=20, "15-20",IF(Table1[[#This Row],[NumWebVisitsMonth]]&lt;=25, "20-25",IF(Table1[[#This Row],[NumWebVisitsMonth]]&lt;=30, "25-30"))))))</f>
        <v>5-10</v>
      </c>
      <c r="AK423" t="str">
        <f>TEXT(Table1[[#This Row],[Date_Customer]],"mmm")</f>
        <v>Jul</v>
      </c>
      <c r="AL423" t="str">
        <f>TEXT(Table1[[#This Row],[Date_Customer]],"DDDD")</f>
        <v>Sunday</v>
      </c>
      <c r="AM423">
        <f>YEAR(Table1[[#This Row],[Date_Customer]])</f>
        <v>2013</v>
      </c>
    </row>
    <row r="424" spans="1:39" x14ac:dyDescent="0.25">
      <c r="A424">
        <v>10552</v>
      </c>
      <c r="B424">
        <v>1979</v>
      </c>
      <c r="C424" t="s">
        <v>37</v>
      </c>
      <c r="D424" t="s">
        <v>32</v>
      </c>
      <c r="E424" s="2">
        <v>54210</v>
      </c>
      <c r="F424">
        <v>0</v>
      </c>
      <c r="G424">
        <v>1</v>
      </c>
      <c r="H424" s="1">
        <v>41414</v>
      </c>
      <c r="I424">
        <v>18</v>
      </c>
      <c r="J424" s="3">
        <v>70</v>
      </c>
      <c r="K424" s="3">
        <v>54</v>
      </c>
      <c r="L424" s="3">
        <v>109</v>
      </c>
      <c r="M424" s="3">
        <v>80</v>
      </c>
      <c r="N424" s="3">
        <v>9</v>
      </c>
      <c r="O424" s="3">
        <v>45</v>
      </c>
      <c r="P424" s="4">
        <v>2</v>
      </c>
      <c r="Q424" s="4">
        <v>4</v>
      </c>
      <c r="R424" s="4">
        <v>1</v>
      </c>
      <c r="S424" s="4">
        <v>7</v>
      </c>
      <c r="T424" s="4">
        <v>5</v>
      </c>
      <c r="U424">
        <v>0</v>
      </c>
      <c r="V424">
        <v>0</v>
      </c>
      <c r="W424">
        <v>0</v>
      </c>
      <c r="X424">
        <v>0</v>
      </c>
      <c r="Y424">
        <v>0</v>
      </c>
      <c r="Z424">
        <v>0</v>
      </c>
      <c r="AA424">
        <v>0</v>
      </c>
      <c r="AB424" t="s">
        <v>29</v>
      </c>
      <c r="AC424">
        <f ca="1">YEAR(TODAY())-Table1[[#This Row],[Year_Birth]]</f>
        <v>45</v>
      </c>
      <c r="AD424" t="str">
        <f ca="1">IF(Table1[[#This Row],[Age ]]&lt;=24, "18-24", IF(Table1[[#This Row],[Age ]]&lt;=34, "25-34", IF(Table1[[#This Row],[Age ]]&lt;=44, "35-44", IF(Table1[[#This Row],[Age ]]&lt;=54, "45-54", "55+"))))</f>
        <v>45-54</v>
      </c>
      <c r="AE424" t="str" cm="1">
        <f t="array" ref="AE424">IF(Table1[[#This Row],[ Income ]]&lt;=20000, "0-20000", IF(Table1[[#This Row],[ Income ]]&lt;=40000, "20000-40000", IF(Table1[[#This Row],[ Income ]] &lt;=60000, "40000-60000", IF(Table1[[#This Row],[ Income ]]&lt;=80000, "60000-80000",IF(Table1[[#This Row],[ Income ]] &lt;=100000, "80000-100000", IF(Table1[[#This Row],[ Income ]] &gt;=100000, "&gt;100000",I))))))</f>
        <v>40000-60000</v>
      </c>
      <c r="AF424" t="str">
        <f>IF( Table1[[#This Row],[NumDealsPurchases]]=5, "&lt;5", IF(Table1[[#This Row],[NumDealsPurchases]]&lt;=10, "5-10", IF(Table1[[#This Row],[NumDealsPurchases]]&lt;=15, "10-15")))</f>
        <v>5-10</v>
      </c>
      <c r="AG424" t="str">
        <f>IF( Table1[[#This Row],[NumWebPurchases]]=5, "&lt;5", IF(Table1[[#This Row],[NumWebPurchases]]&lt;=10, "5-10", IF(Table1[[#This Row],[NumWebPurchases]]&lt;=15, "10-15",IF(Table1[[#This Row],[NumWebPurchases]]&lt;=20, "15-20",IF(Table1[[#This Row],[NumWebPurchases]]&lt;=25, "20-25",IF(Table1[[#This Row],[NumWebPurchases]]&lt;=30, "25-30"))))))</f>
        <v>5-10</v>
      </c>
      <c r="AH42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424" t="str">
        <f>IF( Table1[[#This Row],[NumStorePurchases]]=5, "&lt;5", IF(Table1[[#This Row],[NumStorePurchases]]&lt;=10, "5-10", IF(Table1[[#This Row],[NumStorePurchases]]&lt;=15, "10-15")))</f>
        <v>5-10</v>
      </c>
      <c r="AJ424" t="str">
        <f>IF( Table1[[#This Row],[NumWebVisitsMonth]]=5, "&lt;5", IF(Table1[[#This Row],[NumWebVisitsMonth]]&lt;=10, "5-10", IF(Table1[[#This Row],[NumWebVisitsMonth]]&lt;=15, "10-15",IF(Table1[[#This Row],[NumWebVisitsMonth]]&lt;=20, "15-20",IF(Table1[[#This Row],[NumWebVisitsMonth]]&lt;=25, "20-25",IF(Table1[[#This Row],[NumWebVisitsMonth]]&lt;=30, "25-30"))))))</f>
        <v>&lt;5</v>
      </c>
      <c r="AK424" t="str">
        <f>TEXT(Table1[[#This Row],[Date_Customer]],"mmm")</f>
        <v>May</v>
      </c>
      <c r="AL424" t="str">
        <f>TEXT(Table1[[#This Row],[Date_Customer]],"DDDD")</f>
        <v>Monday</v>
      </c>
      <c r="AM424">
        <f>YEAR(Table1[[#This Row],[Date_Customer]])</f>
        <v>2013</v>
      </c>
    </row>
    <row r="425" spans="1:39" x14ac:dyDescent="0.25">
      <c r="A425">
        <v>6409</v>
      </c>
      <c r="B425">
        <v>1967</v>
      </c>
      <c r="C425" t="s">
        <v>27</v>
      </c>
      <c r="D425" t="s">
        <v>28</v>
      </c>
      <c r="E425" s="2">
        <v>57136</v>
      </c>
      <c r="F425">
        <v>0</v>
      </c>
      <c r="G425">
        <v>0</v>
      </c>
      <c r="H425" s="1">
        <v>41412</v>
      </c>
      <c r="I425">
        <v>18</v>
      </c>
      <c r="J425" s="3">
        <v>267</v>
      </c>
      <c r="K425" s="3">
        <v>140</v>
      </c>
      <c r="L425" s="3">
        <v>599</v>
      </c>
      <c r="M425" s="3">
        <v>34</v>
      </c>
      <c r="N425" s="3">
        <v>12</v>
      </c>
      <c r="O425" s="3">
        <v>127</v>
      </c>
      <c r="P425" s="4">
        <v>1</v>
      </c>
      <c r="Q425" s="4">
        <v>7</v>
      </c>
      <c r="R425" s="4">
        <v>5</v>
      </c>
      <c r="S425" s="4">
        <v>7</v>
      </c>
      <c r="T425" s="4">
        <v>6</v>
      </c>
      <c r="U425">
        <v>0</v>
      </c>
      <c r="V425">
        <v>0</v>
      </c>
      <c r="W425">
        <v>0</v>
      </c>
      <c r="X425">
        <v>0</v>
      </c>
      <c r="Y425">
        <v>0</v>
      </c>
      <c r="Z425">
        <v>1</v>
      </c>
      <c r="AA425">
        <v>0</v>
      </c>
      <c r="AB425" t="s">
        <v>42</v>
      </c>
      <c r="AC425">
        <f ca="1">YEAR(TODAY())-Table1[[#This Row],[Year_Birth]]</f>
        <v>57</v>
      </c>
      <c r="AD425" t="str">
        <f ca="1">IF(Table1[[#This Row],[Age ]]&lt;=24, "18-24", IF(Table1[[#This Row],[Age ]]&lt;=34, "25-34", IF(Table1[[#This Row],[Age ]]&lt;=44, "35-44", IF(Table1[[#This Row],[Age ]]&lt;=54, "45-54", "55+"))))</f>
        <v>55+</v>
      </c>
      <c r="AE425" t="str" cm="1">
        <f t="array" ref="AE425">IF(Table1[[#This Row],[ Income ]]&lt;=20000, "0-20000", IF(Table1[[#This Row],[ Income ]]&lt;=40000, "20000-40000", IF(Table1[[#This Row],[ Income ]] &lt;=60000, "40000-60000", IF(Table1[[#This Row],[ Income ]]&lt;=80000, "60000-80000",IF(Table1[[#This Row],[ Income ]] &lt;=100000, "80000-100000", IF(Table1[[#This Row],[ Income ]] &gt;=100000, "&gt;100000",I))))))</f>
        <v>40000-60000</v>
      </c>
      <c r="AF425" t="str">
        <f>IF( Table1[[#This Row],[NumDealsPurchases]]=5, "&lt;5", IF(Table1[[#This Row],[NumDealsPurchases]]&lt;=10, "5-10", IF(Table1[[#This Row],[NumDealsPurchases]]&lt;=15, "10-15")))</f>
        <v>5-10</v>
      </c>
      <c r="AG425" t="str">
        <f>IF( Table1[[#This Row],[NumWebPurchases]]=5, "&lt;5", IF(Table1[[#This Row],[NumWebPurchases]]&lt;=10, "5-10", IF(Table1[[#This Row],[NumWebPurchases]]&lt;=15, "10-15",IF(Table1[[#This Row],[NumWebPurchases]]&lt;=20, "15-20",IF(Table1[[#This Row],[NumWebPurchases]]&lt;=25, "20-25",IF(Table1[[#This Row],[NumWebPurchases]]&lt;=30, "25-30"))))))</f>
        <v>5-10</v>
      </c>
      <c r="AH425"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425" t="str">
        <f>IF( Table1[[#This Row],[NumStorePurchases]]=5, "&lt;5", IF(Table1[[#This Row],[NumStorePurchases]]&lt;=10, "5-10", IF(Table1[[#This Row],[NumStorePurchases]]&lt;=15, "10-15")))</f>
        <v>5-10</v>
      </c>
      <c r="AJ425" t="str">
        <f>IF( Table1[[#This Row],[NumWebVisitsMonth]]=5, "&lt;5", IF(Table1[[#This Row],[NumWebVisitsMonth]]&lt;=10, "5-10", IF(Table1[[#This Row],[NumWebVisitsMonth]]&lt;=15, "10-15",IF(Table1[[#This Row],[NumWebVisitsMonth]]&lt;=20, "15-20",IF(Table1[[#This Row],[NumWebVisitsMonth]]&lt;=25, "20-25",IF(Table1[[#This Row],[NumWebVisitsMonth]]&lt;=30, "25-30"))))))</f>
        <v>5-10</v>
      </c>
      <c r="AK425" t="str">
        <f>TEXT(Table1[[#This Row],[Date_Customer]],"mmm")</f>
        <v>May</v>
      </c>
      <c r="AL425" t="str">
        <f>TEXT(Table1[[#This Row],[Date_Customer]],"DDDD")</f>
        <v>Saturday</v>
      </c>
      <c r="AM425">
        <f>YEAR(Table1[[#This Row],[Date_Customer]])</f>
        <v>2013</v>
      </c>
    </row>
    <row r="426" spans="1:39" x14ac:dyDescent="0.25">
      <c r="A426">
        <v>9507</v>
      </c>
      <c r="B426">
        <v>1975</v>
      </c>
      <c r="C426" t="s">
        <v>27</v>
      </c>
      <c r="D426" t="s">
        <v>32</v>
      </c>
      <c r="E426" s="2">
        <v>40794</v>
      </c>
      <c r="F426">
        <v>0</v>
      </c>
      <c r="G426">
        <v>1</v>
      </c>
      <c r="H426" s="1">
        <v>41371</v>
      </c>
      <c r="I426">
        <v>18</v>
      </c>
      <c r="J426" s="3">
        <v>261</v>
      </c>
      <c r="K426" s="3">
        <v>23</v>
      </c>
      <c r="L426" s="3">
        <v>73</v>
      </c>
      <c r="M426" s="3">
        <v>4</v>
      </c>
      <c r="N426" s="3">
        <v>23</v>
      </c>
      <c r="O426" s="3">
        <v>50</v>
      </c>
      <c r="P426" s="4">
        <v>2</v>
      </c>
      <c r="Q426" s="4">
        <v>6</v>
      </c>
      <c r="R426" s="4">
        <v>3</v>
      </c>
      <c r="S426" s="4">
        <v>5</v>
      </c>
      <c r="T426" s="4">
        <v>7</v>
      </c>
      <c r="U426">
        <v>0</v>
      </c>
      <c r="V426">
        <v>0</v>
      </c>
      <c r="W426">
        <v>0</v>
      </c>
      <c r="X426">
        <v>0</v>
      </c>
      <c r="Y426">
        <v>0</v>
      </c>
      <c r="Z426">
        <v>0</v>
      </c>
      <c r="AA426">
        <v>0</v>
      </c>
      <c r="AB426" t="s">
        <v>29</v>
      </c>
      <c r="AC426">
        <f ca="1">YEAR(TODAY())-Table1[[#This Row],[Year_Birth]]</f>
        <v>49</v>
      </c>
      <c r="AD426" t="str">
        <f ca="1">IF(Table1[[#This Row],[Age ]]&lt;=24, "18-24", IF(Table1[[#This Row],[Age ]]&lt;=34, "25-34", IF(Table1[[#This Row],[Age ]]&lt;=44, "35-44", IF(Table1[[#This Row],[Age ]]&lt;=54, "45-54", "55+"))))</f>
        <v>45-54</v>
      </c>
      <c r="AE426" t="str" cm="1">
        <f t="array" ref="AE426">IF(Table1[[#This Row],[ Income ]]&lt;=20000, "0-20000", IF(Table1[[#This Row],[ Income ]]&lt;=40000, "20000-40000", IF(Table1[[#This Row],[ Income ]] &lt;=60000, "40000-60000", IF(Table1[[#This Row],[ Income ]]&lt;=80000, "60000-80000",IF(Table1[[#This Row],[ Income ]] &lt;=100000, "80000-100000", IF(Table1[[#This Row],[ Income ]] &gt;=100000, "&gt;100000",I))))))</f>
        <v>40000-60000</v>
      </c>
      <c r="AF426" t="str">
        <f>IF( Table1[[#This Row],[NumDealsPurchases]]=5, "&lt;5", IF(Table1[[#This Row],[NumDealsPurchases]]&lt;=10, "5-10", IF(Table1[[#This Row],[NumDealsPurchases]]&lt;=15, "10-15")))</f>
        <v>5-10</v>
      </c>
      <c r="AG426" t="str">
        <f>IF( Table1[[#This Row],[NumWebPurchases]]=5, "&lt;5", IF(Table1[[#This Row],[NumWebPurchases]]&lt;=10, "5-10", IF(Table1[[#This Row],[NumWebPurchases]]&lt;=15, "10-15",IF(Table1[[#This Row],[NumWebPurchases]]&lt;=20, "15-20",IF(Table1[[#This Row],[NumWebPurchases]]&lt;=25, "20-25",IF(Table1[[#This Row],[NumWebPurchases]]&lt;=30, "25-30"))))))</f>
        <v>5-10</v>
      </c>
      <c r="AH42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426" t="str">
        <f>IF( Table1[[#This Row],[NumStorePurchases]]=5, "&lt;5", IF(Table1[[#This Row],[NumStorePurchases]]&lt;=10, "5-10", IF(Table1[[#This Row],[NumStorePurchases]]&lt;=15, "10-15")))</f>
        <v>&lt;5</v>
      </c>
      <c r="AJ426" t="str">
        <f>IF( Table1[[#This Row],[NumWebVisitsMonth]]=5, "&lt;5", IF(Table1[[#This Row],[NumWebVisitsMonth]]&lt;=10, "5-10", IF(Table1[[#This Row],[NumWebVisitsMonth]]&lt;=15, "10-15",IF(Table1[[#This Row],[NumWebVisitsMonth]]&lt;=20, "15-20",IF(Table1[[#This Row],[NumWebVisitsMonth]]&lt;=25, "20-25",IF(Table1[[#This Row],[NumWebVisitsMonth]]&lt;=30, "25-30"))))))</f>
        <v>5-10</v>
      </c>
      <c r="AK426" t="str">
        <f>TEXT(Table1[[#This Row],[Date_Customer]],"mmm")</f>
        <v>Apr</v>
      </c>
      <c r="AL426" t="str">
        <f>TEXT(Table1[[#This Row],[Date_Customer]],"DDDD")</f>
        <v>Sunday</v>
      </c>
      <c r="AM426">
        <f>YEAR(Table1[[#This Row],[Date_Customer]])</f>
        <v>2013</v>
      </c>
    </row>
    <row r="427" spans="1:39" x14ac:dyDescent="0.25">
      <c r="A427">
        <v>9560</v>
      </c>
      <c r="B427">
        <v>1965</v>
      </c>
      <c r="C427" t="s">
        <v>27</v>
      </c>
      <c r="D427" t="s">
        <v>34</v>
      </c>
      <c r="E427" s="2">
        <v>83003</v>
      </c>
      <c r="F427">
        <v>0</v>
      </c>
      <c r="G427">
        <v>0</v>
      </c>
      <c r="H427" s="1">
        <v>41336</v>
      </c>
      <c r="I427">
        <v>18</v>
      </c>
      <c r="J427" s="3">
        <v>856</v>
      </c>
      <c r="K427" s="3">
        <v>61</v>
      </c>
      <c r="L427" s="3">
        <v>570</v>
      </c>
      <c r="M427" s="3">
        <v>40</v>
      </c>
      <c r="N427" s="3">
        <v>25</v>
      </c>
      <c r="O427" s="3">
        <v>122</v>
      </c>
      <c r="P427" s="4">
        <v>1</v>
      </c>
      <c r="Q427" s="4">
        <v>7</v>
      </c>
      <c r="R427" s="4">
        <v>6</v>
      </c>
      <c r="S427" s="4">
        <v>8</v>
      </c>
      <c r="T427" s="4">
        <v>3</v>
      </c>
      <c r="U427">
        <v>0</v>
      </c>
      <c r="V427">
        <v>0</v>
      </c>
      <c r="W427">
        <v>1</v>
      </c>
      <c r="X427">
        <v>0</v>
      </c>
      <c r="Y427">
        <v>0</v>
      </c>
      <c r="Z427">
        <v>1</v>
      </c>
      <c r="AA427">
        <v>0</v>
      </c>
      <c r="AB427" t="s">
        <v>29</v>
      </c>
      <c r="AC427">
        <f ca="1">YEAR(TODAY())-Table1[[#This Row],[Year_Birth]]</f>
        <v>59</v>
      </c>
      <c r="AD427" t="str">
        <f ca="1">IF(Table1[[#This Row],[Age ]]&lt;=24, "18-24", IF(Table1[[#This Row],[Age ]]&lt;=34, "25-34", IF(Table1[[#This Row],[Age ]]&lt;=44, "35-44", IF(Table1[[#This Row],[Age ]]&lt;=54, "45-54", "55+"))))</f>
        <v>55+</v>
      </c>
      <c r="AE427" t="str" cm="1">
        <f t="array" ref="AE427">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427" t="str">
        <f>IF( Table1[[#This Row],[NumDealsPurchases]]=5, "&lt;5", IF(Table1[[#This Row],[NumDealsPurchases]]&lt;=10, "5-10", IF(Table1[[#This Row],[NumDealsPurchases]]&lt;=15, "10-15")))</f>
        <v>5-10</v>
      </c>
      <c r="AG427" t="str">
        <f>IF( Table1[[#This Row],[NumWebPurchases]]=5, "&lt;5", IF(Table1[[#This Row],[NumWebPurchases]]&lt;=10, "5-10", IF(Table1[[#This Row],[NumWebPurchases]]&lt;=15, "10-15",IF(Table1[[#This Row],[NumWebPurchases]]&lt;=20, "15-20",IF(Table1[[#This Row],[NumWebPurchases]]&lt;=25, "20-25",IF(Table1[[#This Row],[NumWebPurchases]]&lt;=30, "25-30"))))))</f>
        <v>5-10</v>
      </c>
      <c r="AH42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427" t="str">
        <f>IF( Table1[[#This Row],[NumStorePurchases]]=5, "&lt;5", IF(Table1[[#This Row],[NumStorePurchases]]&lt;=10, "5-10", IF(Table1[[#This Row],[NumStorePurchases]]&lt;=15, "10-15")))</f>
        <v>5-10</v>
      </c>
      <c r="AJ427" t="str">
        <f>IF( Table1[[#This Row],[NumWebVisitsMonth]]=5, "&lt;5", IF(Table1[[#This Row],[NumWebVisitsMonth]]&lt;=10, "5-10", IF(Table1[[#This Row],[NumWebVisitsMonth]]&lt;=15, "10-15",IF(Table1[[#This Row],[NumWebVisitsMonth]]&lt;=20, "15-20",IF(Table1[[#This Row],[NumWebVisitsMonth]]&lt;=25, "20-25",IF(Table1[[#This Row],[NumWebVisitsMonth]]&lt;=30, "25-30"))))))</f>
        <v>5-10</v>
      </c>
      <c r="AK427" t="str">
        <f>TEXT(Table1[[#This Row],[Date_Customer]],"mmm")</f>
        <v>Mar</v>
      </c>
      <c r="AL427" t="str">
        <f>TEXT(Table1[[#This Row],[Date_Customer]],"DDDD")</f>
        <v>Sunday</v>
      </c>
      <c r="AM427">
        <f>YEAR(Table1[[#This Row],[Date_Customer]])</f>
        <v>2013</v>
      </c>
    </row>
    <row r="428" spans="1:39" x14ac:dyDescent="0.25">
      <c r="A428">
        <v>10991</v>
      </c>
      <c r="B428">
        <v>1960</v>
      </c>
      <c r="C428" t="s">
        <v>40</v>
      </c>
      <c r="D428" t="s">
        <v>32</v>
      </c>
      <c r="E428" s="2">
        <v>89058</v>
      </c>
      <c r="F428">
        <v>0</v>
      </c>
      <c r="G428">
        <v>0</v>
      </c>
      <c r="H428" s="1">
        <v>41250</v>
      </c>
      <c r="I428">
        <v>18</v>
      </c>
      <c r="J428" s="3">
        <v>454</v>
      </c>
      <c r="K428" s="3">
        <v>194</v>
      </c>
      <c r="L428" s="3">
        <v>106</v>
      </c>
      <c r="M428" s="3">
        <v>31</v>
      </c>
      <c r="N428" s="3">
        <v>22</v>
      </c>
      <c r="O428" s="3">
        <v>43</v>
      </c>
      <c r="P428" s="4">
        <v>1</v>
      </c>
      <c r="Q428" s="4">
        <v>5</v>
      </c>
      <c r="R428" s="4">
        <v>4</v>
      </c>
      <c r="S428" s="4">
        <v>4</v>
      </c>
      <c r="T428" s="4">
        <v>2</v>
      </c>
      <c r="U428">
        <v>0</v>
      </c>
      <c r="V428">
        <v>0</v>
      </c>
      <c r="W428">
        <v>0</v>
      </c>
      <c r="X428">
        <v>0</v>
      </c>
      <c r="Y428">
        <v>0</v>
      </c>
      <c r="Z428">
        <v>0</v>
      </c>
      <c r="AA428">
        <v>0</v>
      </c>
      <c r="AB428" t="s">
        <v>31</v>
      </c>
      <c r="AC428">
        <f ca="1">YEAR(TODAY())-Table1[[#This Row],[Year_Birth]]</f>
        <v>64</v>
      </c>
      <c r="AD428" t="str">
        <f ca="1">IF(Table1[[#This Row],[Age ]]&lt;=24, "18-24", IF(Table1[[#This Row],[Age ]]&lt;=34, "25-34", IF(Table1[[#This Row],[Age ]]&lt;=44, "35-44", IF(Table1[[#This Row],[Age ]]&lt;=54, "45-54", "55+"))))</f>
        <v>55+</v>
      </c>
      <c r="AE428" t="str" cm="1">
        <f t="array" ref="AE428">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428" t="str">
        <f>IF( Table1[[#This Row],[NumDealsPurchases]]=5, "&lt;5", IF(Table1[[#This Row],[NumDealsPurchases]]&lt;=10, "5-10", IF(Table1[[#This Row],[NumDealsPurchases]]&lt;=15, "10-15")))</f>
        <v>5-10</v>
      </c>
      <c r="AG428" t="str">
        <f>IF( Table1[[#This Row],[NumWebPurchases]]=5, "&lt;5", IF(Table1[[#This Row],[NumWebPurchases]]&lt;=10, "5-10", IF(Table1[[#This Row],[NumWebPurchases]]&lt;=15, "10-15",IF(Table1[[#This Row],[NumWebPurchases]]&lt;=20, "15-20",IF(Table1[[#This Row],[NumWebPurchases]]&lt;=25, "20-25",IF(Table1[[#This Row],[NumWebPurchases]]&lt;=30, "25-30"))))))</f>
        <v>&lt;5</v>
      </c>
      <c r="AH42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428" t="str">
        <f>IF( Table1[[#This Row],[NumStorePurchases]]=5, "&lt;5", IF(Table1[[#This Row],[NumStorePurchases]]&lt;=10, "5-10", IF(Table1[[#This Row],[NumStorePurchases]]&lt;=15, "10-15")))</f>
        <v>5-10</v>
      </c>
      <c r="AJ428" t="str">
        <f>IF( Table1[[#This Row],[NumWebVisitsMonth]]=5, "&lt;5", IF(Table1[[#This Row],[NumWebVisitsMonth]]&lt;=10, "5-10", IF(Table1[[#This Row],[NumWebVisitsMonth]]&lt;=15, "10-15",IF(Table1[[#This Row],[NumWebVisitsMonth]]&lt;=20, "15-20",IF(Table1[[#This Row],[NumWebVisitsMonth]]&lt;=25, "20-25",IF(Table1[[#This Row],[NumWebVisitsMonth]]&lt;=30, "25-30"))))))</f>
        <v>5-10</v>
      </c>
      <c r="AK428" t="str">
        <f>TEXT(Table1[[#This Row],[Date_Customer]],"mmm")</f>
        <v>Dec</v>
      </c>
      <c r="AL428" t="str">
        <f>TEXT(Table1[[#This Row],[Date_Customer]],"DDDD")</f>
        <v>Friday</v>
      </c>
      <c r="AM428">
        <f>YEAR(Table1[[#This Row],[Date_Customer]])</f>
        <v>2012</v>
      </c>
    </row>
    <row r="429" spans="1:39" x14ac:dyDescent="0.25">
      <c r="A429">
        <v>4712</v>
      </c>
      <c r="B429">
        <v>1991</v>
      </c>
      <c r="C429" t="s">
        <v>37</v>
      </c>
      <c r="D429" t="s">
        <v>34</v>
      </c>
      <c r="E429" s="2">
        <v>20193</v>
      </c>
      <c r="F429">
        <v>0</v>
      </c>
      <c r="G429">
        <v>0</v>
      </c>
      <c r="H429" s="1">
        <v>41241</v>
      </c>
      <c r="I429">
        <v>18</v>
      </c>
      <c r="J429" s="3">
        <v>8</v>
      </c>
      <c r="K429" s="3">
        <v>8</v>
      </c>
      <c r="L429" s="3">
        <v>22</v>
      </c>
      <c r="M429" s="3">
        <v>24</v>
      </c>
      <c r="N429" s="3">
        <v>11</v>
      </c>
      <c r="O429" s="3">
        <v>9</v>
      </c>
      <c r="P429" s="4">
        <v>1</v>
      </c>
      <c r="Q429" s="4">
        <v>1</v>
      </c>
      <c r="R429" s="4">
        <v>1</v>
      </c>
      <c r="S429" s="4">
        <v>4</v>
      </c>
      <c r="T429" s="4">
        <v>4</v>
      </c>
      <c r="U429">
        <v>0</v>
      </c>
      <c r="V429">
        <v>0</v>
      </c>
      <c r="W429">
        <v>0</v>
      </c>
      <c r="X429">
        <v>0</v>
      </c>
      <c r="Y429">
        <v>0</v>
      </c>
      <c r="Z429">
        <v>0</v>
      </c>
      <c r="AA429">
        <v>0</v>
      </c>
      <c r="AB429" t="s">
        <v>29</v>
      </c>
      <c r="AC429">
        <f ca="1">YEAR(TODAY())-Table1[[#This Row],[Year_Birth]]</f>
        <v>33</v>
      </c>
      <c r="AD429" t="str">
        <f ca="1">IF(Table1[[#This Row],[Age ]]&lt;=24, "18-24", IF(Table1[[#This Row],[Age ]]&lt;=34, "25-34", IF(Table1[[#This Row],[Age ]]&lt;=44, "35-44", IF(Table1[[#This Row],[Age ]]&lt;=54, "45-54", "55+"))))</f>
        <v>25-34</v>
      </c>
      <c r="AE429" t="str" cm="1">
        <f t="array" ref="AE429">IF(Table1[[#This Row],[ Income ]]&lt;=20000, "0-20000", IF(Table1[[#This Row],[ Income ]]&lt;=40000, "20000-40000", IF(Table1[[#This Row],[ Income ]] &lt;=60000, "40000-60000", IF(Table1[[#This Row],[ Income ]]&lt;=80000, "60000-80000",IF(Table1[[#This Row],[ Income ]] &lt;=100000, "80000-100000", IF(Table1[[#This Row],[ Income ]] &gt;=100000, "&gt;100000",I))))))</f>
        <v>20000-40000</v>
      </c>
      <c r="AF429" t="str">
        <f>IF( Table1[[#This Row],[NumDealsPurchases]]=5, "&lt;5", IF(Table1[[#This Row],[NumDealsPurchases]]&lt;=10, "5-10", IF(Table1[[#This Row],[NumDealsPurchases]]&lt;=15, "10-15")))</f>
        <v>5-10</v>
      </c>
      <c r="AG429" t="str">
        <f>IF( Table1[[#This Row],[NumWebPurchases]]=5, "&lt;5", IF(Table1[[#This Row],[NumWebPurchases]]&lt;=10, "5-10", IF(Table1[[#This Row],[NumWebPurchases]]&lt;=15, "10-15",IF(Table1[[#This Row],[NumWebPurchases]]&lt;=20, "15-20",IF(Table1[[#This Row],[NumWebPurchases]]&lt;=25, "20-25",IF(Table1[[#This Row],[NumWebPurchases]]&lt;=30, "25-30"))))))</f>
        <v>5-10</v>
      </c>
      <c r="AH42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429" t="str">
        <f>IF( Table1[[#This Row],[NumStorePurchases]]=5, "&lt;5", IF(Table1[[#This Row],[NumStorePurchases]]&lt;=10, "5-10", IF(Table1[[#This Row],[NumStorePurchases]]&lt;=15, "10-15")))</f>
        <v>5-10</v>
      </c>
      <c r="AJ429" t="str">
        <f>IF( Table1[[#This Row],[NumWebVisitsMonth]]=5, "&lt;5", IF(Table1[[#This Row],[NumWebVisitsMonth]]&lt;=10, "5-10", IF(Table1[[#This Row],[NumWebVisitsMonth]]&lt;=15, "10-15",IF(Table1[[#This Row],[NumWebVisitsMonth]]&lt;=20, "15-20",IF(Table1[[#This Row],[NumWebVisitsMonth]]&lt;=25, "20-25",IF(Table1[[#This Row],[NumWebVisitsMonth]]&lt;=30, "25-30"))))))</f>
        <v>5-10</v>
      </c>
      <c r="AK429" t="str">
        <f>TEXT(Table1[[#This Row],[Date_Customer]],"mmm")</f>
        <v>Nov</v>
      </c>
      <c r="AL429" t="str">
        <f>TEXT(Table1[[#This Row],[Date_Customer]],"DDDD")</f>
        <v>Wednesday</v>
      </c>
      <c r="AM429">
        <f>YEAR(Table1[[#This Row],[Date_Customer]])</f>
        <v>2012</v>
      </c>
    </row>
    <row r="430" spans="1:39" x14ac:dyDescent="0.25">
      <c r="A430">
        <v>11056</v>
      </c>
      <c r="B430">
        <v>1974</v>
      </c>
      <c r="C430" t="s">
        <v>27</v>
      </c>
      <c r="D430" t="s">
        <v>32</v>
      </c>
      <c r="E430" s="2">
        <v>72099</v>
      </c>
      <c r="F430">
        <v>0</v>
      </c>
      <c r="G430">
        <v>0</v>
      </c>
      <c r="H430" s="1">
        <v>41209</v>
      </c>
      <c r="I430">
        <v>18</v>
      </c>
      <c r="J430" s="3">
        <v>546</v>
      </c>
      <c r="K430" s="3">
        <v>91</v>
      </c>
      <c r="L430" s="3">
        <v>410</v>
      </c>
      <c r="M430" s="3">
        <v>119</v>
      </c>
      <c r="N430" s="3">
        <v>0</v>
      </c>
      <c r="O430" s="3">
        <v>22</v>
      </c>
      <c r="P430" s="4">
        <v>1</v>
      </c>
      <c r="Q430" s="4">
        <v>3</v>
      </c>
      <c r="R430" s="4">
        <v>4</v>
      </c>
      <c r="S430" s="4">
        <v>10</v>
      </c>
      <c r="T430" s="4">
        <v>1</v>
      </c>
      <c r="U430">
        <v>0</v>
      </c>
      <c r="V430">
        <v>0</v>
      </c>
      <c r="W430">
        <v>0</v>
      </c>
      <c r="X430">
        <v>0</v>
      </c>
      <c r="Y430">
        <v>0</v>
      </c>
      <c r="Z430">
        <v>0</v>
      </c>
      <c r="AA430">
        <v>0</v>
      </c>
      <c r="AB430" t="s">
        <v>29</v>
      </c>
      <c r="AC430">
        <f ca="1">YEAR(TODAY())-Table1[[#This Row],[Year_Birth]]</f>
        <v>50</v>
      </c>
      <c r="AD430" t="str">
        <f ca="1">IF(Table1[[#This Row],[Age ]]&lt;=24, "18-24", IF(Table1[[#This Row],[Age ]]&lt;=34, "25-34", IF(Table1[[#This Row],[Age ]]&lt;=44, "35-44", IF(Table1[[#This Row],[Age ]]&lt;=54, "45-54", "55+"))))</f>
        <v>45-54</v>
      </c>
      <c r="AE430" t="str" cm="1">
        <f t="array" ref="AE430">IF(Table1[[#This Row],[ Income ]]&lt;=20000, "0-20000", IF(Table1[[#This Row],[ Income ]]&lt;=40000, "20000-40000", IF(Table1[[#This Row],[ Income ]] &lt;=60000, "40000-60000", IF(Table1[[#This Row],[ Income ]]&lt;=80000, "60000-80000",IF(Table1[[#This Row],[ Income ]] &lt;=100000, "80000-100000", IF(Table1[[#This Row],[ Income ]] &gt;=100000, "&gt;100000",I))))))</f>
        <v>60000-80000</v>
      </c>
      <c r="AF430" t="str">
        <f>IF( Table1[[#This Row],[NumDealsPurchases]]=5, "&lt;5", IF(Table1[[#This Row],[NumDealsPurchases]]&lt;=10, "5-10", IF(Table1[[#This Row],[NumDealsPurchases]]&lt;=15, "10-15")))</f>
        <v>5-10</v>
      </c>
      <c r="AG430" t="str">
        <f>IF( Table1[[#This Row],[NumWebPurchases]]=5, "&lt;5", IF(Table1[[#This Row],[NumWebPurchases]]&lt;=10, "5-10", IF(Table1[[#This Row],[NumWebPurchases]]&lt;=15, "10-15",IF(Table1[[#This Row],[NumWebPurchases]]&lt;=20, "15-20",IF(Table1[[#This Row],[NumWebPurchases]]&lt;=25, "20-25",IF(Table1[[#This Row],[NumWebPurchases]]&lt;=30, "25-30"))))))</f>
        <v>5-10</v>
      </c>
      <c r="AH43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430" t="str">
        <f>IF( Table1[[#This Row],[NumStorePurchases]]=5, "&lt;5", IF(Table1[[#This Row],[NumStorePurchases]]&lt;=10, "5-10", IF(Table1[[#This Row],[NumStorePurchases]]&lt;=15, "10-15")))</f>
        <v>5-10</v>
      </c>
      <c r="AJ430" t="str">
        <f>IF( Table1[[#This Row],[NumWebVisitsMonth]]=5, "&lt;5", IF(Table1[[#This Row],[NumWebVisitsMonth]]&lt;=10, "5-10", IF(Table1[[#This Row],[NumWebVisitsMonth]]&lt;=15, "10-15",IF(Table1[[#This Row],[NumWebVisitsMonth]]&lt;=20, "15-20",IF(Table1[[#This Row],[NumWebVisitsMonth]]&lt;=25, "20-25",IF(Table1[[#This Row],[NumWebVisitsMonth]]&lt;=30, "25-30"))))))</f>
        <v>5-10</v>
      </c>
      <c r="AK430" t="str">
        <f>TEXT(Table1[[#This Row],[Date_Customer]],"mmm")</f>
        <v>Oct</v>
      </c>
      <c r="AL430" t="str">
        <f>TEXT(Table1[[#This Row],[Date_Customer]],"DDDD")</f>
        <v>Saturday</v>
      </c>
      <c r="AM430">
        <f>YEAR(Table1[[#This Row],[Date_Customer]])</f>
        <v>2012</v>
      </c>
    </row>
    <row r="431" spans="1:39" x14ac:dyDescent="0.25">
      <c r="A431">
        <v>7414</v>
      </c>
      <c r="B431">
        <v>1971</v>
      </c>
      <c r="C431" t="s">
        <v>27</v>
      </c>
      <c r="D431" t="s">
        <v>32</v>
      </c>
      <c r="E431" s="2">
        <v>43824</v>
      </c>
      <c r="F431">
        <v>1</v>
      </c>
      <c r="G431">
        <v>1</v>
      </c>
      <c r="H431" s="1">
        <v>41167</v>
      </c>
      <c r="I431">
        <v>18</v>
      </c>
      <c r="J431" s="3">
        <v>96</v>
      </c>
      <c r="K431" s="3">
        <v>1</v>
      </c>
      <c r="L431" s="3">
        <v>42</v>
      </c>
      <c r="M431" s="3">
        <v>12</v>
      </c>
      <c r="N431" s="3">
        <v>3</v>
      </c>
      <c r="O431" s="3">
        <v>32</v>
      </c>
      <c r="P431" s="4">
        <v>4</v>
      </c>
      <c r="Q431" s="4">
        <v>3</v>
      </c>
      <c r="R431" s="4">
        <v>1</v>
      </c>
      <c r="S431" s="4">
        <v>4</v>
      </c>
      <c r="T431" s="4">
        <v>8</v>
      </c>
      <c r="U431">
        <v>0</v>
      </c>
      <c r="V431">
        <v>0</v>
      </c>
      <c r="W431">
        <v>0</v>
      </c>
      <c r="X431">
        <v>0</v>
      </c>
      <c r="Y431">
        <v>0</v>
      </c>
      <c r="Z431">
        <v>0</v>
      </c>
      <c r="AA431">
        <v>0</v>
      </c>
      <c r="AB431" t="s">
        <v>29</v>
      </c>
      <c r="AC431">
        <f ca="1">YEAR(TODAY())-Table1[[#This Row],[Year_Birth]]</f>
        <v>53</v>
      </c>
      <c r="AD431" t="str">
        <f ca="1">IF(Table1[[#This Row],[Age ]]&lt;=24, "18-24", IF(Table1[[#This Row],[Age ]]&lt;=34, "25-34", IF(Table1[[#This Row],[Age ]]&lt;=44, "35-44", IF(Table1[[#This Row],[Age ]]&lt;=54, "45-54", "55+"))))</f>
        <v>45-54</v>
      </c>
      <c r="AE431" t="str" cm="1">
        <f t="array" ref="AE431">IF(Table1[[#This Row],[ Income ]]&lt;=20000, "0-20000", IF(Table1[[#This Row],[ Income ]]&lt;=40000, "20000-40000", IF(Table1[[#This Row],[ Income ]] &lt;=60000, "40000-60000", IF(Table1[[#This Row],[ Income ]]&lt;=80000, "60000-80000",IF(Table1[[#This Row],[ Income ]] &lt;=100000, "80000-100000", IF(Table1[[#This Row],[ Income ]] &gt;=100000, "&gt;100000",I))))))</f>
        <v>40000-60000</v>
      </c>
      <c r="AF431" t="str">
        <f>IF( Table1[[#This Row],[NumDealsPurchases]]=5, "&lt;5", IF(Table1[[#This Row],[NumDealsPurchases]]&lt;=10, "5-10", IF(Table1[[#This Row],[NumDealsPurchases]]&lt;=15, "10-15")))</f>
        <v>5-10</v>
      </c>
      <c r="AG431" t="str">
        <f>IF( Table1[[#This Row],[NumWebPurchases]]=5, "&lt;5", IF(Table1[[#This Row],[NumWebPurchases]]&lt;=10, "5-10", IF(Table1[[#This Row],[NumWebPurchases]]&lt;=15, "10-15",IF(Table1[[#This Row],[NumWebPurchases]]&lt;=20, "15-20",IF(Table1[[#This Row],[NumWebPurchases]]&lt;=25, "20-25",IF(Table1[[#This Row],[NumWebPurchases]]&lt;=30, "25-30"))))))</f>
        <v>5-10</v>
      </c>
      <c r="AH43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431" t="str">
        <f>IF( Table1[[#This Row],[NumStorePurchases]]=5, "&lt;5", IF(Table1[[#This Row],[NumStorePurchases]]&lt;=10, "5-10", IF(Table1[[#This Row],[NumStorePurchases]]&lt;=15, "10-15")))</f>
        <v>5-10</v>
      </c>
      <c r="AJ431" t="str">
        <f>IF( Table1[[#This Row],[NumWebVisitsMonth]]=5, "&lt;5", IF(Table1[[#This Row],[NumWebVisitsMonth]]&lt;=10, "5-10", IF(Table1[[#This Row],[NumWebVisitsMonth]]&lt;=15, "10-15",IF(Table1[[#This Row],[NumWebVisitsMonth]]&lt;=20, "15-20",IF(Table1[[#This Row],[NumWebVisitsMonth]]&lt;=25, "20-25",IF(Table1[[#This Row],[NumWebVisitsMonth]]&lt;=30, "25-30"))))))</f>
        <v>5-10</v>
      </c>
      <c r="AK431" t="str">
        <f>TEXT(Table1[[#This Row],[Date_Customer]],"mmm")</f>
        <v>Sep</v>
      </c>
      <c r="AL431" t="str">
        <f>TEXT(Table1[[#This Row],[Date_Customer]],"DDDD")</f>
        <v>Saturday</v>
      </c>
      <c r="AM431">
        <f>YEAR(Table1[[#This Row],[Date_Customer]])</f>
        <v>2012</v>
      </c>
    </row>
    <row r="432" spans="1:39" x14ac:dyDescent="0.25">
      <c r="A432">
        <v>3076</v>
      </c>
      <c r="B432">
        <v>1975</v>
      </c>
      <c r="C432" t="s">
        <v>27</v>
      </c>
      <c r="D432" t="s">
        <v>34</v>
      </c>
      <c r="E432" s="2">
        <v>66653</v>
      </c>
      <c r="F432">
        <v>1</v>
      </c>
      <c r="G432">
        <v>1</v>
      </c>
      <c r="H432" s="1">
        <v>41159</v>
      </c>
      <c r="I432">
        <v>18</v>
      </c>
      <c r="J432" s="3">
        <v>452</v>
      </c>
      <c r="K432" s="3">
        <v>18</v>
      </c>
      <c r="L432" s="3">
        <v>102</v>
      </c>
      <c r="M432" s="3">
        <v>16</v>
      </c>
      <c r="N432" s="3">
        <v>18</v>
      </c>
      <c r="O432" s="3">
        <v>6</v>
      </c>
      <c r="P432" s="4">
        <v>4</v>
      </c>
      <c r="Q432" s="4">
        <v>4</v>
      </c>
      <c r="R432" s="4">
        <v>2</v>
      </c>
      <c r="S432" s="4">
        <v>12</v>
      </c>
      <c r="T432" s="4">
        <v>3</v>
      </c>
      <c r="U432">
        <v>0</v>
      </c>
      <c r="V432">
        <v>0</v>
      </c>
      <c r="W432">
        <v>0</v>
      </c>
      <c r="X432">
        <v>0</v>
      </c>
      <c r="Y432">
        <v>0</v>
      </c>
      <c r="Z432">
        <v>0</v>
      </c>
      <c r="AA432">
        <v>0</v>
      </c>
      <c r="AB432" t="s">
        <v>35</v>
      </c>
      <c r="AC432">
        <f ca="1">YEAR(TODAY())-Table1[[#This Row],[Year_Birth]]</f>
        <v>49</v>
      </c>
      <c r="AD432" t="str">
        <f ca="1">IF(Table1[[#This Row],[Age ]]&lt;=24, "18-24", IF(Table1[[#This Row],[Age ]]&lt;=34, "25-34", IF(Table1[[#This Row],[Age ]]&lt;=44, "35-44", IF(Table1[[#This Row],[Age ]]&lt;=54, "45-54", "55+"))))</f>
        <v>45-54</v>
      </c>
      <c r="AE432" t="str" cm="1">
        <f t="array" ref="AE432">IF(Table1[[#This Row],[ Income ]]&lt;=20000, "0-20000", IF(Table1[[#This Row],[ Income ]]&lt;=40000, "20000-40000", IF(Table1[[#This Row],[ Income ]] &lt;=60000, "40000-60000", IF(Table1[[#This Row],[ Income ]]&lt;=80000, "60000-80000",IF(Table1[[#This Row],[ Income ]] &lt;=100000, "80000-100000", IF(Table1[[#This Row],[ Income ]] &gt;=100000, "&gt;100000",I))))))</f>
        <v>60000-80000</v>
      </c>
      <c r="AF432" t="str">
        <f>IF( Table1[[#This Row],[NumDealsPurchases]]=5, "&lt;5", IF(Table1[[#This Row],[NumDealsPurchases]]&lt;=10, "5-10", IF(Table1[[#This Row],[NumDealsPurchases]]&lt;=15, "10-15")))</f>
        <v>5-10</v>
      </c>
      <c r="AG432" t="str">
        <f>IF( Table1[[#This Row],[NumWebPurchases]]=5, "&lt;5", IF(Table1[[#This Row],[NumWebPurchases]]&lt;=10, "5-10", IF(Table1[[#This Row],[NumWebPurchases]]&lt;=15, "10-15",IF(Table1[[#This Row],[NumWebPurchases]]&lt;=20, "15-20",IF(Table1[[#This Row],[NumWebPurchases]]&lt;=25, "20-25",IF(Table1[[#This Row],[NumWebPurchases]]&lt;=30, "25-30"))))))</f>
        <v>5-10</v>
      </c>
      <c r="AH43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432" t="str">
        <f>IF( Table1[[#This Row],[NumStorePurchases]]=5, "&lt;5", IF(Table1[[#This Row],[NumStorePurchases]]&lt;=10, "5-10", IF(Table1[[#This Row],[NumStorePurchases]]&lt;=15, "10-15")))</f>
        <v>10-15</v>
      </c>
      <c r="AJ432" t="str">
        <f>IF( Table1[[#This Row],[NumWebVisitsMonth]]=5, "&lt;5", IF(Table1[[#This Row],[NumWebVisitsMonth]]&lt;=10, "5-10", IF(Table1[[#This Row],[NumWebVisitsMonth]]&lt;=15, "10-15",IF(Table1[[#This Row],[NumWebVisitsMonth]]&lt;=20, "15-20",IF(Table1[[#This Row],[NumWebVisitsMonth]]&lt;=25, "20-25",IF(Table1[[#This Row],[NumWebVisitsMonth]]&lt;=30, "25-30"))))))</f>
        <v>5-10</v>
      </c>
      <c r="AK432" t="str">
        <f>TEXT(Table1[[#This Row],[Date_Customer]],"mmm")</f>
        <v>Sep</v>
      </c>
      <c r="AL432" t="str">
        <f>TEXT(Table1[[#This Row],[Date_Customer]],"DDDD")</f>
        <v>Friday</v>
      </c>
      <c r="AM432">
        <f>YEAR(Table1[[#This Row],[Date_Customer]])</f>
        <v>2012</v>
      </c>
    </row>
    <row r="433" spans="1:39" x14ac:dyDescent="0.25">
      <c r="A433">
        <v>6355</v>
      </c>
      <c r="B433">
        <v>1978</v>
      </c>
      <c r="C433" t="s">
        <v>27</v>
      </c>
      <c r="D433" t="s">
        <v>32</v>
      </c>
      <c r="E433" s="2">
        <v>44359</v>
      </c>
      <c r="F433">
        <v>1</v>
      </c>
      <c r="G433">
        <v>1</v>
      </c>
      <c r="H433" s="1">
        <v>41807</v>
      </c>
      <c r="I433">
        <v>19</v>
      </c>
      <c r="J433" s="3">
        <v>20</v>
      </c>
      <c r="K433" s="3">
        <v>0</v>
      </c>
      <c r="L433" s="3">
        <v>14</v>
      </c>
      <c r="M433" s="3">
        <v>7</v>
      </c>
      <c r="N433" s="3">
        <v>3</v>
      </c>
      <c r="O433" s="3">
        <v>1</v>
      </c>
      <c r="P433" s="4">
        <v>3</v>
      </c>
      <c r="Q433" s="4">
        <v>2</v>
      </c>
      <c r="R433" s="4">
        <v>0</v>
      </c>
      <c r="S433" s="4">
        <v>4</v>
      </c>
      <c r="T433" s="4">
        <v>3</v>
      </c>
      <c r="U433">
        <v>0</v>
      </c>
      <c r="V433">
        <v>0</v>
      </c>
      <c r="W433">
        <v>0</v>
      </c>
      <c r="X433">
        <v>0</v>
      </c>
      <c r="Y433">
        <v>0</v>
      </c>
      <c r="Z433">
        <v>0</v>
      </c>
      <c r="AA433">
        <v>0</v>
      </c>
      <c r="AB433" t="s">
        <v>29</v>
      </c>
      <c r="AC433">
        <f ca="1">YEAR(TODAY())-Table1[[#This Row],[Year_Birth]]</f>
        <v>46</v>
      </c>
      <c r="AD433" t="str">
        <f ca="1">IF(Table1[[#This Row],[Age ]]&lt;=24, "18-24", IF(Table1[[#This Row],[Age ]]&lt;=34, "25-34", IF(Table1[[#This Row],[Age ]]&lt;=44, "35-44", IF(Table1[[#This Row],[Age ]]&lt;=54, "45-54", "55+"))))</f>
        <v>45-54</v>
      </c>
      <c r="AE433" t="str" cm="1">
        <f t="array" ref="AE433">IF(Table1[[#This Row],[ Income ]]&lt;=20000, "0-20000", IF(Table1[[#This Row],[ Income ]]&lt;=40000, "20000-40000", IF(Table1[[#This Row],[ Income ]] &lt;=60000, "40000-60000", IF(Table1[[#This Row],[ Income ]]&lt;=80000, "60000-80000",IF(Table1[[#This Row],[ Income ]] &lt;=100000, "80000-100000", IF(Table1[[#This Row],[ Income ]] &gt;=100000, "&gt;100000",I))))))</f>
        <v>40000-60000</v>
      </c>
      <c r="AF433" t="str">
        <f>IF( Table1[[#This Row],[NumDealsPurchases]]=5, "&lt;5", IF(Table1[[#This Row],[NumDealsPurchases]]&lt;=10, "5-10", IF(Table1[[#This Row],[NumDealsPurchases]]&lt;=15, "10-15")))</f>
        <v>5-10</v>
      </c>
      <c r="AG433" t="str">
        <f>IF( Table1[[#This Row],[NumWebPurchases]]=5, "&lt;5", IF(Table1[[#This Row],[NumWebPurchases]]&lt;=10, "5-10", IF(Table1[[#This Row],[NumWebPurchases]]&lt;=15, "10-15",IF(Table1[[#This Row],[NumWebPurchases]]&lt;=20, "15-20",IF(Table1[[#This Row],[NumWebPurchases]]&lt;=25, "20-25",IF(Table1[[#This Row],[NumWebPurchases]]&lt;=30, "25-30"))))))</f>
        <v>5-10</v>
      </c>
      <c r="AH43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433" t="str">
        <f>IF( Table1[[#This Row],[NumStorePurchases]]=5, "&lt;5", IF(Table1[[#This Row],[NumStorePurchases]]&lt;=10, "5-10", IF(Table1[[#This Row],[NumStorePurchases]]&lt;=15, "10-15")))</f>
        <v>5-10</v>
      </c>
      <c r="AJ433" t="str">
        <f>IF( Table1[[#This Row],[NumWebVisitsMonth]]=5, "&lt;5", IF(Table1[[#This Row],[NumWebVisitsMonth]]&lt;=10, "5-10", IF(Table1[[#This Row],[NumWebVisitsMonth]]&lt;=15, "10-15",IF(Table1[[#This Row],[NumWebVisitsMonth]]&lt;=20, "15-20",IF(Table1[[#This Row],[NumWebVisitsMonth]]&lt;=25, "20-25",IF(Table1[[#This Row],[NumWebVisitsMonth]]&lt;=30, "25-30"))))))</f>
        <v>5-10</v>
      </c>
      <c r="AK433" t="str">
        <f>TEXT(Table1[[#This Row],[Date_Customer]],"mmm")</f>
        <v>Jun</v>
      </c>
      <c r="AL433" t="str">
        <f>TEXT(Table1[[#This Row],[Date_Customer]],"DDDD")</f>
        <v>Tuesday</v>
      </c>
      <c r="AM433">
        <f>YEAR(Table1[[#This Row],[Date_Customer]])</f>
        <v>2014</v>
      </c>
    </row>
    <row r="434" spans="1:39" x14ac:dyDescent="0.25">
      <c r="A434">
        <v>7959</v>
      </c>
      <c r="B434">
        <v>1961</v>
      </c>
      <c r="C434" t="s">
        <v>27</v>
      </c>
      <c r="D434" t="s">
        <v>32</v>
      </c>
      <c r="E434" s="2">
        <v>79410</v>
      </c>
      <c r="F434">
        <v>0</v>
      </c>
      <c r="G434">
        <v>0</v>
      </c>
      <c r="H434" s="1">
        <v>41788</v>
      </c>
      <c r="I434">
        <v>19</v>
      </c>
      <c r="J434" s="3">
        <v>658</v>
      </c>
      <c r="K434" s="3">
        <v>80</v>
      </c>
      <c r="L434" s="3">
        <v>483</v>
      </c>
      <c r="M434" s="3">
        <v>123</v>
      </c>
      <c r="N434" s="3">
        <v>13</v>
      </c>
      <c r="O434" s="3">
        <v>13</v>
      </c>
      <c r="P434" s="4">
        <v>1</v>
      </c>
      <c r="Q434" s="4">
        <v>3</v>
      </c>
      <c r="R434" s="4">
        <v>2</v>
      </c>
      <c r="S434" s="4">
        <v>5</v>
      </c>
      <c r="T434" s="4">
        <v>1</v>
      </c>
      <c r="U434">
        <v>0</v>
      </c>
      <c r="V434">
        <v>0</v>
      </c>
      <c r="W434">
        <v>0</v>
      </c>
      <c r="X434">
        <v>0</v>
      </c>
      <c r="Y434">
        <v>0</v>
      </c>
      <c r="Z434">
        <v>0</v>
      </c>
      <c r="AA434">
        <v>0</v>
      </c>
      <c r="AB434" t="s">
        <v>29</v>
      </c>
      <c r="AC434">
        <f ca="1">YEAR(TODAY())-Table1[[#This Row],[Year_Birth]]</f>
        <v>63</v>
      </c>
      <c r="AD434" t="str">
        <f ca="1">IF(Table1[[#This Row],[Age ]]&lt;=24, "18-24", IF(Table1[[#This Row],[Age ]]&lt;=34, "25-34", IF(Table1[[#This Row],[Age ]]&lt;=44, "35-44", IF(Table1[[#This Row],[Age ]]&lt;=54, "45-54", "55+"))))</f>
        <v>55+</v>
      </c>
      <c r="AE434" t="str" cm="1">
        <f t="array" ref="AE434">IF(Table1[[#This Row],[ Income ]]&lt;=20000, "0-20000", IF(Table1[[#This Row],[ Income ]]&lt;=40000, "20000-40000", IF(Table1[[#This Row],[ Income ]] &lt;=60000, "40000-60000", IF(Table1[[#This Row],[ Income ]]&lt;=80000, "60000-80000",IF(Table1[[#This Row],[ Income ]] &lt;=100000, "80000-100000", IF(Table1[[#This Row],[ Income ]] &gt;=100000, "&gt;100000",I))))))</f>
        <v>60000-80000</v>
      </c>
      <c r="AF434" t="str">
        <f>IF( Table1[[#This Row],[NumDealsPurchases]]=5, "&lt;5", IF(Table1[[#This Row],[NumDealsPurchases]]&lt;=10, "5-10", IF(Table1[[#This Row],[NumDealsPurchases]]&lt;=15, "10-15")))</f>
        <v>5-10</v>
      </c>
      <c r="AG434" t="str">
        <f>IF( Table1[[#This Row],[NumWebPurchases]]=5, "&lt;5", IF(Table1[[#This Row],[NumWebPurchases]]&lt;=10, "5-10", IF(Table1[[#This Row],[NumWebPurchases]]&lt;=15, "10-15",IF(Table1[[#This Row],[NumWebPurchases]]&lt;=20, "15-20",IF(Table1[[#This Row],[NumWebPurchases]]&lt;=25, "20-25",IF(Table1[[#This Row],[NumWebPurchases]]&lt;=30, "25-30"))))))</f>
        <v>5-10</v>
      </c>
      <c r="AH43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434" t="str">
        <f>IF( Table1[[#This Row],[NumStorePurchases]]=5, "&lt;5", IF(Table1[[#This Row],[NumStorePurchases]]&lt;=10, "5-10", IF(Table1[[#This Row],[NumStorePurchases]]&lt;=15, "10-15")))</f>
        <v>&lt;5</v>
      </c>
      <c r="AJ434" t="str">
        <f>IF( Table1[[#This Row],[NumWebVisitsMonth]]=5, "&lt;5", IF(Table1[[#This Row],[NumWebVisitsMonth]]&lt;=10, "5-10", IF(Table1[[#This Row],[NumWebVisitsMonth]]&lt;=15, "10-15",IF(Table1[[#This Row],[NumWebVisitsMonth]]&lt;=20, "15-20",IF(Table1[[#This Row],[NumWebVisitsMonth]]&lt;=25, "20-25",IF(Table1[[#This Row],[NumWebVisitsMonth]]&lt;=30, "25-30"))))))</f>
        <v>5-10</v>
      </c>
      <c r="AK434" t="str">
        <f>TEXT(Table1[[#This Row],[Date_Customer]],"mmm")</f>
        <v>May</v>
      </c>
      <c r="AL434" t="str">
        <f>TEXT(Table1[[#This Row],[Date_Customer]],"DDDD")</f>
        <v>Thursday</v>
      </c>
      <c r="AM434">
        <f>YEAR(Table1[[#This Row],[Date_Customer]])</f>
        <v>2014</v>
      </c>
    </row>
    <row r="435" spans="1:39" x14ac:dyDescent="0.25">
      <c r="A435">
        <v>5512</v>
      </c>
      <c r="B435">
        <v>1977</v>
      </c>
      <c r="C435" t="s">
        <v>40</v>
      </c>
      <c r="D435" t="s">
        <v>32</v>
      </c>
      <c r="E435" s="2">
        <v>55842</v>
      </c>
      <c r="F435">
        <v>0</v>
      </c>
      <c r="G435">
        <v>1</v>
      </c>
      <c r="H435" s="1">
        <v>41782</v>
      </c>
      <c r="I435">
        <v>19</v>
      </c>
      <c r="J435" s="3">
        <v>451</v>
      </c>
      <c r="K435" s="3">
        <v>0</v>
      </c>
      <c r="L435" s="3">
        <v>39</v>
      </c>
      <c r="M435" s="3">
        <v>0</v>
      </c>
      <c r="N435" s="3">
        <v>4</v>
      </c>
      <c r="O435" s="3">
        <v>24</v>
      </c>
      <c r="P435" s="4">
        <v>1</v>
      </c>
      <c r="Q435" s="4">
        <v>7</v>
      </c>
      <c r="R435" s="4">
        <v>1</v>
      </c>
      <c r="S435" s="4">
        <v>8</v>
      </c>
      <c r="T435" s="4">
        <v>5</v>
      </c>
      <c r="U435">
        <v>0</v>
      </c>
      <c r="V435">
        <v>0</v>
      </c>
      <c r="W435">
        <v>0</v>
      </c>
      <c r="X435">
        <v>0</v>
      </c>
      <c r="Y435">
        <v>0</v>
      </c>
      <c r="Z435">
        <v>0</v>
      </c>
      <c r="AA435">
        <v>0</v>
      </c>
      <c r="AB435" t="s">
        <v>29</v>
      </c>
      <c r="AC435">
        <f ca="1">YEAR(TODAY())-Table1[[#This Row],[Year_Birth]]</f>
        <v>47</v>
      </c>
      <c r="AD435" t="str">
        <f ca="1">IF(Table1[[#This Row],[Age ]]&lt;=24, "18-24", IF(Table1[[#This Row],[Age ]]&lt;=34, "25-34", IF(Table1[[#This Row],[Age ]]&lt;=44, "35-44", IF(Table1[[#This Row],[Age ]]&lt;=54, "45-54", "55+"))))</f>
        <v>45-54</v>
      </c>
      <c r="AE435" t="str" cm="1">
        <f t="array" ref="AE435">IF(Table1[[#This Row],[ Income ]]&lt;=20000, "0-20000", IF(Table1[[#This Row],[ Income ]]&lt;=40000, "20000-40000", IF(Table1[[#This Row],[ Income ]] &lt;=60000, "40000-60000", IF(Table1[[#This Row],[ Income ]]&lt;=80000, "60000-80000",IF(Table1[[#This Row],[ Income ]] &lt;=100000, "80000-100000", IF(Table1[[#This Row],[ Income ]] &gt;=100000, "&gt;100000",I))))))</f>
        <v>40000-60000</v>
      </c>
      <c r="AF435" t="str">
        <f>IF( Table1[[#This Row],[NumDealsPurchases]]=5, "&lt;5", IF(Table1[[#This Row],[NumDealsPurchases]]&lt;=10, "5-10", IF(Table1[[#This Row],[NumDealsPurchases]]&lt;=15, "10-15")))</f>
        <v>5-10</v>
      </c>
      <c r="AG435" t="str">
        <f>IF( Table1[[#This Row],[NumWebPurchases]]=5, "&lt;5", IF(Table1[[#This Row],[NumWebPurchases]]&lt;=10, "5-10", IF(Table1[[#This Row],[NumWebPurchases]]&lt;=15, "10-15",IF(Table1[[#This Row],[NumWebPurchases]]&lt;=20, "15-20",IF(Table1[[#This Row],[NumWebPurchases]]&lt;=25, "20-25",IF(Table1[[#This Row],[NumWebPurchases]]&lt;=30, "25-30"))))))</f>
        <v>5-10</v>
      </c>
      <c r="AH43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435" t="str">
        <f>IF( Table1[[#This Row],[NumStorePurchases]]=5, "&lt;5", IF(Table1[[#This Row],[NumStorePurchases]]&lt;=10, "5-10", IF(Table1[[#This Row],[NumStorePurchases]]&lt;=15, "10-15")))</f>
        <v>5-10</v>
      </c>
      <c r="AJ435" t="str">
        <f>IF( Table1[[#This Row],[NumWebVisitsMonth]]=5, "&lt;5", IF(Table1[[#This Row],[NumWebVisitsMonth]]&lt;=10, "5-10", IF(Table1[[#This Row],[NumWebVisitsMonth]]&lt;=15, "10-15",IF(Table1[[#This Row],[NumWebVisitsMonth]]&lt;=20, "15-20",IF(Table1[[#This Row],[NumWebVisitsMonth]]&lt;=25, "20-25",IF(Table1[[#This Row],[NumWebVisitsMonth]]&lt;=30, "25-30"))))))</f>
        <v>&lt;5</v>
      </c>
      <c r="AK435" t="str">
        <f>TEXT(Table1[[#This Row],[Date_Customer]],"mmm")</f>
        <v>May</v>
      </c>
      <c r="AL435" t="str">
        <f>TEXT(Table1[[#This Row],[Date_Customer]],"DDDD")</f>
        <v>Friday</v>
      </c>
      <c r="AM435">
        <f>YEAR(Table1[[#This Row],[Date_Customer]])</f>
        <v>2014</v>
      </c>
    </row>
    <row r="436" spans="1:39" x14ac:dyDescent="0.25">
      <c r="A436">
        <v>10102</v>
      </c>
      <c r="B436">
        <v>1966</v>
      </c>
      <c r="C436" t="s">
        <v>27</v>
      </c>
      <c r="D436" t="s">
        <v>41</v>
      </c>
      <c r="E436" s="2">
        <v>79946</v>
      </c>
      <c r="F436">
        <v>0</v>
      </c>
      <c r="G436">
        <v>0</v>
      </c>
      <c r="H436" s="1">
        <v>41771</v>
      </c>
      <c r="I436">
        <v>19</v>
      </c>
      <c r="J436" s="3">
        <v>395</v>
      </c>
      <c r="K436" s="3">
        <v>183</v>
      </c>
      <c r="L436" s="3">
        <v>565</v>
      </c>
      <c r="M436" s="3">
        <v>166</v>
      </c>
      <c r="N436" s="3">
        <v>141</v>
      </c>
      <c r="O436" s="3">
        <v>28</v>
      </c>
      <c r="P436" s="4">
        <v>1</v>
      </c>
      <c r="Q436" s="4">
        <v>5</v>
      </c>
      <c r="R436" s="4">
        <v>11</v>
      </c>
      <c r="S436" s="4">
        <v>5</v>
      </c>
      <c r="T436" s="4">
        <v>3</v>
      </c>
      <c r="U436">
        <v>0</v>
      </c>
      <c r="V436">
        <v>0</v>
      </c>
      <c r="W436">
        <v>0</v>
      </c>
      <c r="X436">
        <v>0</v>
      </c>
      <c r="Y436">
        <v>0</v>
      </c>
      <c r="Z436">
        <v>0</v>
      </c>
      <c r="AA436">
        <v>0</v>
      </c>
      <c r="AB436" t="s">
        <v>42</v>
      </c>
      <c r="AC436">
        <f ca="1">YEAR(TODAY())-Table1[[#This Row],[Year_Birth]]</f>
        <v>58</v>
      </c>
      <c r="AD436" t="str">
        <f ca="1">IF(Table1[[#This Row],[Age ]]&lt;=24, "18-24", IF(Table1[[#This Row],[Age ]]&lt;=34, "25-34", IF(Table1[[#This Row],[Age ]]&lt;=44, "35-44", IF(Table1[[#This Row],[Age ]]&lt;=54, "45-54", "55+"))))</f>
        <v>55+</v>
      </c>
      <c r="AE436" t="str" cm="1">
        <f t="array" ref="AE436">IF(Table1[[#This Row],[ Income ]]&lt;=20000, "0-20000", IF(Table1[[#This Row],[ Income ]]&lt;=40000, "20000-40000", IF(Table1[[#This Row],[ Income ]] &lt;=60000, "40000-60000", IF(Table1[[#This Row],[ Income ]]&lt;=80000, "60000-80000",IF(Table1[[#This Row],[ Income ]] &lt;=100000, "80000-100000", IF(Table1[[#This Row],[ Income ]] &gt;=100000, "&gt;100000",I))))))</f>
        <v>60000-80000</v>
      </c>
      <c r="AF436" t="str">
        <f>IF( Table1[[#This Row],[NumDealsPurchases]]=5, "&lt;5", IF(Table1[[#This Row],[NumDealsPurchases]]&lt;=10, "5-10", IF(Table1[[#This Row],[NumDealsPurchases]]&lt;=15, "10-15")))</f>
        <v>5-10</v>
      </c>
      <c r="AG436" t="str">
        <f>IF( Table1[[#This Row],[NumWebPurchases]]=5, "&lt;5", IF(Table1[[#This Row],[NumWebPurchases]]&lt;=10, "5-10", IF(Table1[[#This Row],[NumWebPurchases]]&lt;=15, "10-15",IF(Table1[[#This Row],[NumWebPurchases]]&lt;=20, "15-20",IF(Table1[[#This Row],[NumWebPurchases]]&lt;=25, "20-25",IF(Table1[[#This Row],[NumWebPurchases]]&lt;=30, "25-30"))))))</f>
        <v>&lt;5</v>
      </c>
      <c r="AH436" t="str">
        <f>IF( Table1[[#This Row],[NumCatalogPurchases]]=5, "&lt;5", IF(Table1[[#This Row],[NumCatalogPurchases]]&lt;=10, "5-10", IF(Table1[[#This Row],[NumCatalogPurchases]]&lt;=15, "10-15", IF(Table1[[#This Row],[NumCatalogPurchases]]&lt;=20, "15-20", IF(Table1[[#This Row],[NumCatalogPurchases]]&lt;=25, "20-25", IF(Table1[[#This Row],[NumCatalogPurchases]]&lt;=30, "25-30"))))))</f>
        <v>10-15</v>
      </c>
      <c r="AI436" t="str">
        <f>IF( Table1[[#This Row],[NumStorePurchases]]=5, "&lt;5", IF(Table1[[#This Row],[NumStorePurchases]]&lt;=10, "5-10", IF(Table1[[#This Row],[NumStorePurchases]]&lt;=15, "10-15")))</f>
        <v>&lt;5</v>
      </c>
      <c r="AJ436" t="str">
        <f>IF( Table1[[#This Row],[NumWebVisitsMonth]]=5, "&lt;5", IF(Table1[[#This Row],[NumWebVisitsMonth]]&lt;=10, "5-10", IF(Table1[[#This Row],[NumWebVisitsMonth]]&lt;=15, "10-15",IF(Table1[[#This Row],[NumWebVisitsMonth]]&lt;=20, "15-20",IF(Table1[[#This Row],[NumWebVisitsMonth]]&lt;=25, "20-25",IF(Table1[[#This Row],[NumWebVisitsMonth]]&lt;=30, "25-30"))))))</f>
        <v>5-10</v>
      </c>
      <c r="AK436" t="str">
        <f>TEXT(Table1[[#This Row],[Date_Customer]],"mmm")</f>
        <v>May</v>
      </c>
      <c r="AL436" t="str">
        <f>TEXT(Table1[[#This Row],[Date_Customer]],"DDDD")</f>
        <v>Monday</v>
      </c>
      <c r="AM436">
        <f>YEAR(Table1[[#This Row],[Date_Customer]])</f>
        <v>2014</v>
      </c>
    </row>
    <row r="437" spans="1:39" x14ac:dyDescent="0.25">
      <c r="A437">
        <v>9369</v>
      </c>
      <c r="B437">
        <v>1979</v>
      </c>
      <c r="C437" t="s">
        <v>37</v>
      </c>
      <c r="D437" t="s">
        <v>30</v>
      </c>
      <c r="E437" s="2">
        <v>88194</v>
      </c>
      <c r="F437">
        <v>0</v>
      </c>
      <c r="G437">
        <v>1</v>
      </c>
      <c r="H437" s="1">
        <v>41717</v>
      </c>
      <c r="I437">
        <v>19</v>
      </c>
      <c r="J437" s="3">
        <v>688</v>
      </c>
      <c r="K437" s="3">
        <v>14</v>
      </c>
      <c r="L437" s="3">
        <v>309</v>
      </c>
      <c r="M437" s="3">
        <v>201</v>
      </c>
      <c r="N437" s="3">
        <v>24</v>
      </c>
      <c r="O437" s="3">
        <v>38</v>
      </c>
      <c r="P437" s="4">
        <v>1</v>
      </c>
      <c r="Q437" s="4">
        <v>11</v>
      </c>
      <c r="R437" s="4">
        <v>10</v>
      </c>
      <c r="S437" s="4">
        <v>10</v>
      </c>
      <c r="T437" s="4">
        <v>5</v>
      </c>
      <c r="U437">
        <v>1</v>
      </c>
      <c r="V437">
        <v>0</v>
      </c>
      <c r="W437">
        <v>0</v>
      </c>
      <c r="X437">
        <v>1</v>
      </c>
      <c r="Y437">
        <v>0</v>
      </c>
      <c r="Z437">
        <v>1</v>
      </c>
      <c r="AA437">
        <v>0</v>
      </c>
      <c r="AB437" t="s">
        <v>38</v>
      </c>
      <c r="AC437">
        <f ca="1">YEAR(TODAY())-Table1[[#This Row],[Year_Birth]]</f>
        <v>45</v>
      </c>
      <c r="AD437" t="str">
        <f ca="1">IF(Table1[[#This Row],[Age ]]&lt;=24, "18-24", IF(Table1[[#This Row],[Age ]]&lt;=34, "25-34", IF(Table1[[#This Row],[Age ]]&lt;=44, "35-44", IF(Table1[[#This Row],[Age ]]&lt;=54, "45-54", "55+"))))</f>
        <v>45-54</v>
      </c>
      <c r="AE437" t="str" cm="1">
        <f t="array" ref="AE437">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437" t="str">
        <f>IF( Table1[[#This Row],[NumDealsPurchases]]=5, "&lt;5", IF(Table1[[#This Row],[NumDealsPurchases]]&lt;=10, "5-10", IF(Table1[[#This Row],[NumDealsPurchases]]&lt;=15, "10-15")))</f>
        <v>5-10</v>
      </c>
      <c r="AG437" t="str">
        <f>IF( Table1[[#This Row],[NumWebPurchases]]=5, "&lt;5", IF(Table1[[#This Row],[NumWebPurchases]]&lt;=10, "5-10", IF(Table1[[#This Row],[NumWebPurchases]]&lt;=15, "10-15",IF(Table1[[#This Row],[NumWebPurchases]]&lt;=20, "15-20",IF(Table1[[#This Row],[NumWebPurchases]]&lt;=25, "20-25",IF(Table1[[#This Row],[NumWebPurchases]]&lt;=30, "25-30"))))))</f>
        <v>10-15</v>
      </c>
      <c r="AH43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437" t="str">
        <f>IF( Table1[[#This Row],[NumStorePurchases]]=5, "&lt;5", IF(Table1[[#This Row],[NumStorePurchases]]&lt;=10, "5-10", IF(Table1[[#This Row],[NumStorePurchases]]&lt;=15, "10-15")))</f>
        <v>5-10</v>
      </c>
      <c r="AJ437" t="str">
        <f>IF( Table1[[#This Row],[NumWebVisitsMonth]]=5, "&lt;5", IF(Table1[[#This Row],[NumWebVisitsMonth]]&lt;=10, "5-10", IF(Table1[[#This Row],[NumWebVisitsMonth]]&lt;=15, "10-15",IF(Table1[[#This Row],[NumWebVisitsMonth]]&lt;=20, "15-20",IF(Table1[[#This Row],[NumWebVisitsMonth]]&lt;=25, "20-25",IF(Table1[[#This Row],[NumWebVisitsMonth]]&lt;=30, "25-30"))))))</f>
        <v>&lt;5</v>
      </c>
      <c r="AK437" t="str">
        <f>TEXT(Table1[[#This Row],[Date_Customer]],"mmm")</f>
        <v>Mar</v>
      </c>
      <c r="AL437" t="str">
        <f>TEXT(Table1[[#This Row],[Date_Customer]],"DDDD")</f>
        <v>Wednesday</v>
      </c>
      <c r="AM437">
        <f>YEAR(Table1[[#This Row],[Date_Customer]])</f>
        <v>2014</v>
      </c>
    </row>
    <row r="438" spans="1:39" x14ac:dyDescent="0.25">
      <c r="A438">
        <v>3711</v>
      </c>
      <c r="B438">
        <v>1944</v>
      </c>
      <c r="C438" t="s">
        <v>40</v>
      </c>
      <c r="D438" t="s">
        <v>32</v>
      </c>
      <c r="E438" s="2">
        <v>80184</v>
      </c>
      <c r="F438">
        <v>0</v>
      </c>
      <c r="G438">
        <v>0</v>
      </c>
      <c r="H438" s="1">
        <v>41699</v>
      </c>
      <c r="I438">
        <v>19</v>
      </c>
      <c r="J438" s="3">
        <v>1035</v>
      </c>
      <c r="K438" s="3">
        <v>134</v>
      </c>
      <c r="L438" s="3">
        <v>670</v>
      </c>
      <c r="M438" s="3">
        <v>25</v>
      </c>
      <c r="N438" s="3">
        <v>38</v>
      </c>
      <c r="O438" s="3">
        <v>0</v>
      </c>
      <c r="P438" s="4">
        <v>1</v>
      </c>
      <c r="Q438" s="4">
        <v>6</v>
      </c>
      <c r="R438" s="4">
        <v>3</v>
      </c>
      <c r="S438" s="4">
        <v>10</v>
      </c>
      <c r="T438" s="4">
        <v>3</v>
      </c>
      <c r="U438">
        <v>0</v>
      </c>
      <c r="V438">
        <v>0</v>
      </c>
      <c r="W438">
        <v>1</v>
      </c>
      <c r="X438">
        <v>1</v>
      </c>
      <c r="Y438">
        <v>0</v>
      </c>
      <c r="Z438">
        <v>0</v>
      </c>
      <c r="AA438">
        <v>0</v>
      </c>
      <c r="AB438" t="s">
        <v>29</v>
      </c>
      <c r="AC438">
        <f ca="1">YEAR(TODAY())-Table1[[#This Row],[Year_Birth]]</f>
        <v>80</v>
      </c>
      <c r="AD438" t="str">
        <f ca="1">IF(Table1[[#This Row],[Age ]]&lt;=24, "18-24", IF(Table1[[#This Row],[Age ]]&lt;=34, "25-34", IF(Table1[[#This Row],[Age ]]&lt;=44, "35-44", IF(Table1[[#This Row],[Age ]]&lt;=54, "45-54", "55+"))))</f>
        <v>55+</v>
      </c>
      <c r="AE438" t="str" cm="1">
        <f t="array" ref="AE438">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438" t="str">
        <f>IF( Table1[[#This Row],[NumDealsPurchases]]=5, "&lt;5", IF(Table1[[#This Row],[NumDealsPurchases]]&lt;=10, "5-10", IF(Table1[[#This Row],[NumDealsPurchases]]&lt;=15, "10-15")))</f>
        <v>5-10</v>
      </c>
      <c r="AG438" t="str">
        <f>IF( Table1[[#This Row],[NumWebPurchases]]=5, "&lt;5", IF(Table1[[#This Row],[NumWebPurchases]]&lt;=10, "5-10", IF(Table1[[#This Row],[NumWebPurchases]]&lt;=15, "10-15",IF(Table1[[#This Row],[NumWebPurchases]]&lt;=20, "15-20",IF(Table1[[#This Row],[NumWebPurchases]]&lt;=25, "20-25",IF(Table1[[#This Row],[NumWebPurchases]]&lt;=30, "25-30"))))))</f>
        <v>5-10</v>
      </c>
      <c r="AH43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438" t="str">
        <f>IF( Table1[[#This Row],[NumStorePurchases]]=5, "&lt;5", IF(Table1[[#This Row],[NumStorePurchases]]&lt;=10, "5-10", IF(Table1[[#This Row],[NumStorePurchases]]&lt;=15, "10-15")))</f>
        <v>5-10</v>
      </c>
      <c r="AJ438" t="str">
        <f>IF( Table1[[#This Row],[NumWebVisitsMonth]]=5, "&lt;5", IF(Table1[[#This Row],[NumWebVisitsMonth]]&lt;=10, "5-10", IF(Table1[[#This Row],[NumWebVisitsMonth]]&lt;=15, "10-15",IF(Table1[[#This Row],[NumWebVisitsMonth]]&lt;=20, "15-20",IF(Table1[[#This Row],[NumWebVisitsMonth]]&lt;=25, "20-25",IF(Table1[[#This Row],[NumWebVisitsMonth]]&lt;=30, "25-30"))))))</f>
        <v>5-10</v>
      </c>
      <c r="AK438" t="str">
        <f>TEXT(Table1[[#This Row],[Date_Customer]],"mmm")</f>
        <v>Mar</v>
      </c>
      <c r="AL438" t="str">
        <f>TEXT(Table1[[#This Row],[Date_Customer]],"DDDD")</f>
        <v>Saturday</v>
      </c>
      <c r="AM438">
        <f>YEAR(Table1[[#This Row],[Date_Customer]])</f>
        <v>2014</v>
      </c>
    </row>
    <row r="439" spans="1:39" x14ac:dyDescent="0.25">
      <c r="A439">
        <v>6931</v>
      </c>
      <c r="B439">
        <v>1967</v>
      </c>
      <c r="C439" t="s">
        <v>27</v>
      </c>
      <c r="D439" t="s">
        <v>28</v>
      </c>
      <c r="E439" s="2">
        <v>76982</v>
      </c>
      <c r="F439">
        <v>0</v>
      </c>
      <c r="G439">
        <v>0</v>
      </c>
      <c r="H439" s="1">
        <v>41685</v>
      </c>
      <c r="I439">
        <v>19</v>
      </c>
      <c r="J439" s="3">
        <v>464</v>
      </c>
      <c r="K439" s="3">
        <v>151</v>
      </c>
      <c r="L439" s="3">
        <v>292</v>
      </c>
      <c r="M439" s="3">
        <v>65</v>
      </c>
      <c r="N439" s="3">
        <v>60</v>
      </c>
      <c r="O439" s="3">
        <v>30</v>
      </c>
      <c r="P439" s="4">
        <v>1</v>
      </c>
      <c r="Q439" s="4">
        <v>8</v>
      </c>
      <c r="R439" s="4">
        <v>3</v>
      </c>
      <c r="S439" s="4">
        <v>4</v>
      </c>
      <c r="T439" s="4">
        <v>4</v>
      </c>
      <c r="U439">
        <v>0</v>
      </c>
      <c r="V439">
        <v>0</v>
      </c>
      <c r="W439">
        <v>1</v>
      </c>
      <c r="X439">
        <v>0</v>
      </c>
      <c r="Y439">
        <v>0</v>
      </c>
      <c r="Z439">
        <v>1</v>
      </c>
      <c r="AA439">
        <v>0</v>
      </c>
      <c r="AB439" t="s">
        <v>29</v>
      </c>
      <c r="AC439">
        <f ca="1">YEAR(TODAY())-Table1[[#This Row],[Year_Birth]]</f>
        <v>57</v>
      </c>
      <c r="AD439" t="str">
        <f ca="1">IF(Table1[[#This Row],[Age ]]&lt;=24, "18-24", IF(Table1[[#This Row],[Age ]]&lt;=34, "25-34", IF(Table1[[#This Row],[Age ]]&lt;=44, "35-44", IF(Table1[[#This Row],[Age ]]&lt;=54, "45-54", "55+"))))</f>
        <v>55+</v>
      </c>
      <c r="AE439" t="str" cm="1">
        <f t="array" ref="AE439">IF(Table1[[#This Row],[ Income ]]&lt;=20000, "0-20000", IF(Table1[[#This Row],[ Income ]]&lt;=40000, "20000-40000", IF(Table1[[#This Row],[ Income ]] &lt;=60000, "40000-60000", IF(Table1[[#This Row],[ Income ]]&lt;=80000, "60000-80000",IF(Table1[[#This Row],[ Income ]] &lt;=100000, "80000-100000", IF(Table1[[#This Row],[ Income ]] &gt;=100000, "&gt;100000",I))))))</f>
        <v>60000-80000</v>
      </c>
      <c r="AF439" t="str">
        <f>IF( Table1[[#This Row],[NumDealsPurchases]]=5, "&lt;5", IF(Table1[[#This Row],[NumDealsPurchases]]&lt;=10, "5-10", IF(Table1[[#This Row],[NumDealsPurchases]]&lt;=15, "10-15")))</f>
        <v>5-10</v>
      </c>
      <c r="AG439" t="str">
        <f>IF( Table1[[#This Row],[NumWebPurchases]]=5, "&lt;5", IF(Table1[[#This Row],[NumWebPurchases]]&lt;=10, "5-10", IF(Table1[[#This Row],[NumWebPurchases]]&lt;=15, "10-15",IF(Table1[[#This Row],[NumWebPurchases]]&lt;=20, "15-20",IF(Table1[[#This Row],[NumWebPurchases]]&lt;=25, "20-25",IF(Table1[[#This Row],[NumWebPurchases]]&lt;=30, "25-30"))))))</f>
        <v>5-10</v>
      </c>
      <c r="AH43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439" t="str">
        <f>IF( Table1[[#This Row],[NumStorePurchases]]=5, "&lt;5", IF(Table1[[#This Row],[NumStorePurchases]]&lt;=10, "5-10", IF(Table1[[#This Row],[NumStorePurchases]]&lt;=15, "10-15")))</f>
        <v>5-10</v>
      </c>
      <c r="AJ439" t="str">
        <f>IF( Table1[[#This Row],[NumWebVisitsMonth]]=5, "&lt;5", IF(Table1[[#This Row],[NumWebVisitsMonth]]&lt;=10, "5-10", IF(Table1[[#This Row],[NumWebVisitsMonth]]&lt;=15, "10-15",IF(Table1[[#This Row],[NumWebVisitsMonth]]&lt;=20, "15-20",IF(Table1[[#This Row],[NumWebVisitsMonth]]&lt;=25, "20-25",IF(Table1[[#This Row],[NumWebVisitsMonth]]&lt;=30, "25-30"))))))</f>
        <v>5-10</v>
      </c>
      <c r="AK439" t="str">
        <f>TEXT(Table1[[#This Row],[Date_Customer]],"mmm")</f>
        <v>Feb</v>
      </c>
      <c r="AL439" t="str">
        <f>TEXT(Table1[[#This Row],[Date_Customer]],"DDDD")</f>
        <v>Saturday</v>
      </c>
      <c r="AM439">
        <f>YEAR(Table1[[#This Row],[Date_Customer]])</f>
        <v>2014</v>
      </c>
    </row>
    <row r="440" spans="1:39" x14ac:dyDescent="0.25">
      <c r="A440">
        <v>9596</v>
      </c>
      <c r="B440">
        <v>1980</v>
      </c>
      <c r="C440" t="s">
        <v>36</v>
      </c>
      <c r="D440" t="s">
        <v>30</v>
      </c>
      <c r="E440" s="2">
        <v>65295</v>
      </c>
      <c r="F440">
        <v>0</v>
      </c>
      <c r="G440">
        <v>0</v>
      </c>
      <c r="H440" s="1">
        <v>41631</v>
      </c>
      <c r="I440">
        <v>19</v>
      </c>
      <c r="J440" s="3">
        <v>365</v>
      </c>
      <c r="K440" s="3">
        <v>32</v>
      </c>
      <c r="L440" s="3">
        <v>117</v>
      </c>
      <c r="M440" s="3">
        <v>34</v>
      </c>
      <c r="N440" s="3">
        <v>110</v>
      </c>
      <c r="O440" s="3">
        <v>6</v>
      </c>
      <c r="P440" s="4">
        <v>1</v>
      </c>
      <c r="Q440" s="4">
        <v>3</v>
      </c>
      <c r="R440" s="4">
        <v>3</v>
      </c>
      <c r="S440" s="4">
        <v>13</v>
      </c>
      <c r="T440" s="4">
        <v>2</v>
      </c>
      <c r="U440">
        <v>0</v>
      </c>
      <c r="V440">
        <v>0</v>
      </c>
      <c r="W440">
        <v>0</v>
      </c>
      <c r="X440">
        <v>0</v>
      </c>
      <c r="Y440">
        <v>0</v>
      </c>
      <c r="Z440">
        <v>0</v>
      </c>
      <c r="AA440">
        <v>0</v>
      </c>
      <c r="AB440" t="s">
        <v>33</v>
      </c>
      <c r="AC440">
        <f ca="1">YEAR(TODAY())-Table1[[#This Row],[Year_Birth]]</f>
        <v>44</v>
      </c>
      <c r="AD440" t="str">
        <f ca="1">IF(Table1[[#This Row],[Age ]]&lt;=24, "18-24", IF(Table1[[#This Row],[Age ]]&lt;=34, "25-34", IF(Table1[[#This Row],[Age ]]&lt;=44, "35-44", IF(Table1[[#This Row],[Age ]]&lt;=54, "45-54", "55+"))))</f>
        <v>35-44</v>
      </c>
      <c r="AE440" t="str" cm="1">
        <f t="array" ref="AE440">IF(Table1[[#This Row],[ Income ]]&lt;=20000, "0-20000", IF(Table1[[#This Row],[ Income ]]&lt;=40000, "20000-40000", IF(Table1[[#This Row],[ Income ]] &lt;=60000, "40000-60000", IF(Table1[[#This Row],[ Income ]]&lt;=80000, "60000-80000",IF(Table1[[#This Row],[ Income ]] &lt;=100000, "80000-100000", IF(Table1[[#This Row],[ Income ]] &gt;=100000, "&gt;100000",I))))))</f>
        <v>60000-80000</v>
      </c>
      <c r="AF440" t="str">
        <f>IF( Table1[[#This Row],[NumDealsPurchases]]=5, "&lt;5", IF(Table1[[#This Row],[NumDealsPurchases]]&lt;=10, "5-10", IF(Table1[[#This Row],[NumDealsPurchases]]&lt;=15, "10-15")))</f>
        <v>5-10</v>
      </c>
      <c r="AG440" t="str">
        <f>IF( Table1[[#This Row],[NumWebPurchases]]=5, "&lt;5", IF(Table1[[#This Row],[NumWebPurchases]]&lt;=10, "5-10", IF(Table1[[#This Row],[NumWebPurchases]]&lt;=15, "10-15",IF(Table1[[#This Row],[NumWebPurchases]]&lt;=20, "15-20",IF(Table1[[#This Row],[NumWebPurchases]]&lt;=25, "20-25",IF(Table1[[#This Row],[NumWebPurchases]]&lt;=30, "25-30"))))))</f>
        <v>5-10</v>
      </c>
      <c r="AH44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440" t="str">
        <f>IF( Table1[[#This Row],[NumStorePurchases]]=5, "&lt;5", IF(Table1[[#This Row],[NumStorePurchases]]&lt;=10, "5-10", IF(Table1[[#This Row],[NumStorePurchases]]&lt;=15, "10-15")))</f>
        <v>10-15</v>
      </c>
      <c r="AJ440" t="str">
        <f>IF( Table1[[#This Row],[NumWebVisitsMonth]]=5, "&lt;5", IF(Table1[[#This Row],[NumWebVisitsMonth]]&lt;=10, "5-10", IF(Table1[[#This Row],[NumWebVisitsMonth]]&lt;=15, "10-15",IF(Table1[[#This Row],[NumWebVisitsMonth]]&lt;=20, "15-20",IF(Table1[[#This Row],[NumWebVisitsMonth]]&lt;=25, "20-25",IF(Table1[[#This Row],[NumWebVisitsMonth]]&lt;=30, "25-30"))))))</f>
        <v>5-10</v>
      </c>
      <c r="AK440" t="str">
        <f>TEXT(Table1[[#This Row],[Date_Customer]],"mmm")</f>
        <v>Dec</v>
      </c>
      <c r="AL440" t="str">
        <f>TEXT(Table1[[#This Row],[Date_Customer]],"DDDD")</f>
        <v>Monday</v>
      </c>
      <c r="AM440">
        <f>YEAR(Table1[[#This Row],[Date_Customer]])</f>
        <v>2013</v>
      </c>
    </row>
    <row r="441" spans="1:39" x14ac:dyDescent="0.25">
      <c r="A441">
        <v>2727</v>
      </c>
      <c r="B441">
        <v>1973</v>
      </c>
      <c r="C441" t="s">
        <v>27</v>
      </c>
      <c r="D441" t="s">
        <v>34</v>
      </c>
      <c r="E441" s="2">
        <v>57100</v>
      </c>
      <c r="F441">
        <v>0</v>
      </c>
      <c r="G441">
        <v>0</v>
      </c>
      <c r="H441" s="1">
        <v>41612</v>
      </c>
      <c r="I441">
        <v>19</v>
      </c>
      <c r="J441" s="3">
        <v>181</v>
      </c>
      <c r="K441" s="3">
        <v>21</v>
      </c>
      <c r="L441" s="3">
        <v>69</v>
      </c>
      <c r="M441" s="3">
        <v>39</v>
      </c>
      <c r="N441" s="3">
        <v>3</v>
      </c>
      <c r="O441" s="3">
        <v>96</v>
      </c>
      <c r="P441" s="4">
        <v>1</v>
      </c>
      <c r="Q441" s="4">
        <v>3</v>
      </c>
      <c r="R441" s="4">
        <v>3</v>
      </c>
      <c r="S441" s="4">
        <v>6</v>
      </c>
      <c r="T441" s="4">
        <v>3</v>
      </c>
      <c r="U441">
        <v>0</v>
      </c>
      <c r="V441">
        <v>0</v>
      </c>
      <c r="W441">
        <v>0</v>
      </c>
      <c r="X441">
        <v>0</v>
      </c>
      <c r="Y441">
        <v>0</v>
      </c>
      <c r="Z441">
        <v>0</v>
      </c>
      <c r="AA441">
        <v>0</v>
      </c>
      <c r="AB441" t="s">
        <v>42</v>
      </c>
      <c r="AC441">
        <f ca="1">YEAR(TODAY())-Table1[[#This Row],[Year_Birth]]</f>
        <v>51</v>
      </c>
      <c r="AD441" t="str">
        <f ca="1">IF(Table1[[#This Row],[Age ]]&lt;=24, "18-24", IF(Table1[[#This Row],[Age ]]&lt;=34, "25-34", IF(Table1[[#This Row],[Age ]]&lt;=44, "35-44", IF(Table1[[#This Row],[Age ]]&lt;=54, "45-54", "55+"))))</f>
        <v>45-54</v>
      </c>
      <c r="AE441" t="str" cm="1">
        <f t="array" ref="AE441">IF(Table1[[#This Row],[ Income ]]&lt;=20000, "0-20000", IF(Table1[[#This Row],[ Income ]]&lt;=40000, "20000-40000", IF(Table1[[#This Row],[ Income ]] &lt;=60000, "40000-60000", IF(Table1[[#This Row],[ Income ]]&lt;=80000, "60000-80000",IF(Table1[[#This Row],[ Income ]] &lt;=100000, "80000-100000", IF(Table1[[#This Row],[ Income ]] &gt;=100000, "&gt;100000",I))))))</f>
        <v>40000-60000</v>
      </c>
      <c r="AF441" t="str">
        <f>IF( Table1[[#This Row],[NumDealsPurchases]]=5, "&lt;5", IF(Table1[[#This Row],[NumDealsPurchases]]&lt;=10, "5-10", IF(Table1[[#This Row],[NumDealsPurchases]]&lt;=15, "10-15")))</f>
        <v>5-10</v>
      </c>
      <c r="AG441" t="str">
        <f>IF( Table1[[#This Row],[NumWebPurchases]]=5, "&lt;5", IF(Table1[[#This Row],[NumWebPurchases]]&lt;=10, "5-10", IF(Table1[[#This Row],[NumWebPurchases]]&lt;=15, "10-15",IF(Table1[[#This Row],[NumWebPurchases]]&lt;=20, "15-20",IF(Table1[[#This Row],[NumWebPurchases]]&lt;=25, "20-25",IF(Table1[[#This Row],[NumWebPurchases]]&lt;=30, "25-30"))))))</f>
        <v>5-10</v>
      </c>
      <c r="AH44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441" t="str">
        <f>IF( Table1[[#This Row],[NumStorePurchases]]=5, "&lt;5", IF(Table1[[#This Row],[NumStorePurchases]]&lt;=10, "5-10", IF(Table1[[#This Row],[NumStorePurchases]]&lt;=15, "10-15")))</f>
        <v>5-10</v>
      </c>
      <c r="AJ441" t="str">
        <f>IF( Table1[[#This Row],[NumWebVisitsMonth]]=5, "&lt;5", IF(Table1[[#This Row],[NumWebVisitsMonth]]&lt;=10, "5-10", IF(Table1[[#This Row],[NumWebVisitsMonth]]&lt;=15, "10-15",IF(Table1[[#This Row],[NumWebVisitsMonth]]&lt;=20, "15-20",IF(Table1[[#This Row],[NumWebVisitsMonth]]&lt;=25, "20-25",IF(Table1[[#This Row],[NumWebVisitsMonth]]&lt;=30, "25-30"))))))</f>
        <v>5-10</v>
      </c>
      <c r="AK441" t="str">
        <f>TEXT(Table1[[#This Row],[Date_Customer]],"mmm")</f>
        <v>Dec</v>
      </c>
      <c r="AL441" t="str">
        <f>TEXT(Table1[[#This Row],[Date_Customer]],"DDDD")</f>
        <v>Wednesday</v>
      </c>
      <c r="AM441">
        <f>YEAR(Table1[[#This Row],[Date_Customer]])</f>
        <v>2013</v>
      </c>
    </row>
    <row r="442" spans="1:39" x14ac:dyDescent="0.25">
      <c r="A442">
        <v>8416</v>
      </c>
      <c r="B442">
        <v>1981</v>
      </c>
      <c r="C442" t="s">
        <v>27</v>
      </c>
      <c r="D442" t="s">
        <v>32</v>
      </c>
      <c r="E442" s="2">
        <v>29009</v>
      </c>
      <c r="F442">
        <v>1</v>
      </c>
      <c r="G442">
        <v>0</v>
      </c>
      <c r="H442" s="1">
        <v>41607</v>
      </c>
      <c r="I442">
        <v>19</v>
      </c>
      <c r="J442" s="3">
        <v>6</v>
      </c>
      <c r="K442" s="3">
        <v>6</v>
      </c>
      <c r="L442" s="3">
        <v>15</v>
      </c>
      <c r="M442" s="3">
        <v>10</v>
      </c>
      <c r="N442" s="3">
        <v>5</v>
      </c>
      <c r="O442" s="3">
        <v>2</v>
      </c>
      <c r="P442" s="4">
        <v>2</v>
      </c>
      <c r="Q442" s="4">
        <v>2</v>
      </c>
      <c r="R442" s="4">
        <v>0</v>
      </c>
      <c r="S442" s="4">
        <v>3</v>
      </c>
      <c r="T442" s="4">
        <v>6</v>
      </c>
      <c r="U442">
        <v>0</v>
      </c>
      <c r="V442">
        <v>0</v>
      </c>
      <c r="W442">
        <v>0</v>
      </c>
      <c r="X442">
        <v>0</v>
      </c>
      <c r="Y442">
        <v>0</v>
      </c>
      <c r="Z442">
        <v>0</v>
      </c>
      <c r="AA442">
        <v>0</v>
      </c>
      <c r="AB442" t="s">
        <v>33</v>
      </c>
      <c r="AC442">
        <f ca="1">YEAR(TODAY())-Table1[[#This Row],[Year_Birth]]</f>
        <v>43</v>
      </c>
      <c r="AD442" t="str">
        <f ca="1">IF(Table1[[#This Row],[Age ]]&lt;=24, "18-24", IF(Table1[[#This Row],[Age ]]&lt;=34, "25-34", IF(Table1[[#This Row],[Age ]]&lt;=44, "35-44", IF(Table1[[#This Row],[Age ]]&lt;=54, "45-54", "55+"))))</f>
        <v>35-44</v>
      </c>
      <c r="AE442" t="str" cm="1">
        <f t="array" ref="AE442">IF(Table1[[#This Row],[ Income ]]&lt;=20000, "0-20000", IF(Table1[[#This Row],[ Income ]]&lt;=40000, "20000-40000", IF(Table1[[#This Row],[ Income ]] &lt;=60000, "40000-60000", IF(Table1[[#This Row],[ Income ]]&lt;=80000, "60000-80000",IF(Table1[[#This Row],[ Income ]] &lt;=100000, "80000-100000", IF(Table1[[#This Row],[ Income ]] &gt;=100000, "&gt;100000",I))))))</f>
        <v>20000-40000</v>
      </c>
      <c r="AF442" t="str">
        <f>IF( Table1[[#This Row],[NumDealsPurchases]]=5, "&lt;5", IF(Table1[[#This Row],[NumDealsPurchases]]&lt;=10, "5-10", IF(Table1[[#This Row],[NumDealsPurchases]]&lt;=15, "10-15")))</f>
        <v>5-10</v>
      </c>
      <c r="AG442" t="str">
        <f>IF( Table1[[#This Row],[NumWebPurchases]]=5, "&lt;5", IF(Table1[[#This Row],[NumWebPurchases]]&lt;=10, "5-10", IF(Table1[[#This Row],[NumWebPurchases]]&lt;=15, "10-15",IF(Table1[[#This Row],[NumWebPurchases]]&lt;=20, "15-20",IF(Table1[[#This Row],[NumWebPurchases]]&lt;=25, "20-25",IF(Table1[[#This Row],[NumWebPurchases]]&lt;=30, "25-30"))))))</f>
        <v>5-10</v>
      </c>
      <c r="AH44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442" t="str">
        <f>IF( Table1[[#This Row],[NumStorePurchases]]=5, "&lt;5", IF(Table1[[#This Row],[NumStorePurchases]]&lt;=10, "5-10", IF(Table1[[#This Row],[NumStorePurchases]]&lt;=15, "10-15")))</f>
        <v>5-10</v>
      </c>
      <c r="AJ442" t="str">
        <f>IF( Table1[[#This Row],[NumWebVisitsMonth]]=5, "&lt;5", IF(Table1[[#This Row],[NumWebVisitsMonth]]&lt;=10, "5-10", IF(Table1[[#This Row],[NumWebVisitsMonth]]&lt;=15, "10-15",IF(Table1[[#This Row],[NumWebVisitsMonth]]&lt;=20, "15-20",IF(Table1[[#This Row],[NumWebVisitsMonth]]&lt;=25, "20-25",IF(Table1[[#This Row],[NumWebVisitsMonth]]&lt;=30, "25-30"))))))</f>
        <v>5-10</v>
      </c>
      <c r="AK442" t="str">
        <f>TEXT(Table1[[#This Row],[Date_Customer]],"mmm")</f>
        <v>Nov</v>
      </c>
      <c r="AL442" t="str">
        <f>TEXT(Table1[[#This Row],[Date_Customer]],"DDDD")</f>
        <v>Friday</v>
      </c>
      <c r="AM442">
        <f>YEAR(Table1[[#This Row],[Date_Customer]])</f>
        <v>2013</v>
      </c>
    </row>
    <row r="443" spans="1:39" x14ac:dyDescent="0.25">
      <c r="A443">
        <v>3967</v>
      </c>
      <c r="B443">
        <v>1971</v>
      </c>
      <c r="C443" t="s">
        <v>36</v>
      </c>
      <c r="D443" t="s">
        <v>32</v>
      </c>
      <c r="E443" s="2">
        <v>78931</v>
      </c>
      <c r="F443">
        <v>0</v>
      </c>
      <c r="G443">
        <v>0</v>
      </c>
      <c r="H443" s="1">
        <v>41572</v>
      </c>
      <c r="I443">
        <v>19</v>
      </c>
      <c r="J443" s="3">
        <v>331</v>
      </c>
      <c r="K443" s="3">
        <v>197</v>
      </c>
      <c r="L443" s="3">
        <v>170</v>
      </c>
      <c r="M443" s="3">
        <v>58</v>
      </c>
      <c r="N443" s="3">
        <v>152</v>
      </c>
      <c r="O443" s="3">
        <v>35</v>
      </c>
      <c r="P443" s="4">
        <v>1</v>
      </c>
      <c r="Q443" s="4">
        <v>2</v>
      </c>
      <c r="R443" s="4">
        <v>8</v>
      </c>
      <c r="S443" s="4">
        <v>13</v>
      </c>
      <c r="T443" s="4">
        <v>1</v>
      </c>
      <c r="U443">
        <v>0</v>
      </c>
      <c r="V443">
        <v>0</v>
      </c>
      <c r="W443">
        <v>0</v>
      </c>
      <c r="X443">
        <v>0</v>
      </c>
      <c r="Y443">
        <v>0</v>
      </c>
      <c r="Z443">
        <v>0</v>
      </c>
      <c r="AA443">
        <v>0</v>
      </c>
      <c r="AB443" t="s">
        <v>31</v>
      </c>
      <c r="AC443">
        <f ca="1">YEAR(TODAY())-Table1[[#This Row],[Year_Birth]]</f>
        <v>53</v>
      </c>
      <c r="AD443" t="str">
        <f ca="1">IF(Table1[[#This Row],[Age ]]&lt;=24, "18-24", IF(Table1[[#This Row],[Age ]]&lt;=34, "25-34", IF(Table1[[#This Row],[Age ]]&lt;=44, "35-44", IF(Table1[[#This Row],[Age ]]&lt;=54, "45-54", "55+"))))</f>
        <v>45-54</v>
      </c>
      <c r="AE443" t="str" cm="1">
        <f t="array" ref="AE443">IF(Table1[[#This Row],[ Income ]]&lt;=20000, "0-20000", IF(Table1[[#This Row],[ Income ]]&lt;=40000, "20000-40000", IF(Table1[[#This Row],[ Income ]] &lt;=60000, "40000-60000", IF(Table1[[#This Row],[ Income ]]&lt;=80000, "60000-80000",IF(Table1[[#This Row],[ Income ]] &lt;=100000, "80000-100000", IF(Table1[[#This Row],[ Income ]] &gt;=100000, "&gt;100000",I))))))</f>
        <v>60000-80000</v>
      </c>
      <c r="AF443" t="str">
        <f>IF( Table1[[#This Row],[NumDealsPurchases]]=5, "&lt;5", IF(Table1[[#This Row],[NumDealsPurchases]]&lt;=10, "5-10", IF(Table1[[#This Row],[NumDealsPurchases]]&lt;=15, "10-15")))</f>
        <v>5-10</v>
      </c>
      <c r="AG443" t="str">
        <f>IF( Table1[[#This Row],[NumWebPurchases]]=5, "&lt;5", IF(Table1[[#This Row],[NumWebPurchases]]&lt;=10, "5-10", IF(Table1[[#This Row],[NumWebPurchases]]&lt;=15, "10-15",IF(Table1[[#This Row],[NumWebPurchases]]&lt;=20, "15-20",IF(Table1[[#This Row],[NumWebPurchases]]&lt;=25, "20-25",IF(Table1[[#This Row],[NumWebPurchases]]&lt;=30, "25-30"))))))</f>
        <v>5-10</v>
      </c>
      <c r="AH44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443" t="str">
        <f>IF( Table1[[#This Row],[NumStorePurchases]]=5, "&lt;5", IF(Table1[[#This Row],[NumStorePurchases]]&lt;=10, "5-10", IF(Table1[[#This Row],[NumStorePurchases]]&lt;=15, "10-15")))</f>
        <v>10-15</v>
      </c>
      <c r="AJ443" t="str">
        <f>IF( Table1[[#This Row],[NumWebVisitsMonth]]=5, "&lt;5", IF(Table1[[#This Row],[NumWebVisitsMonth]]&lt;=10, "5-10", IF(Table1[[#This Row],[NumWebVisitsMonth]]&lt;=15, "10-15",IF(Table1[[#This Row],[NumWebVisitsMonth]]&lt;=20, "15-20",IF(Table1[[#This Row],[NumWebVisitsMonth]]&lt;=25, "20-25",IF(Table1[[#This Row],[NumWebVisitsMonth]]&lt;=30, "25-30"))))))</f>
        <v>5-10</v>
      </c>
      <c r="AK443" t="str">
        <f>TEXT(Table1[[#This Row],[Date_Customer]],"mmm")</f>
        <v>Oct</v>
      </c>
      <c r="AL443" t="str">
        <f>TEXT(Table1[[#This Row],[Date_Customer]],"DDDD")</f>
        <v>Friday</v>
      </c>
      <c r="AM443">
        <f>YEAR(Table1[[#This Row],[Date_Customer]])</f>
        <v>2013</v>
      </c>
    </row>
    <row r="444" spans="1:39" x14ac:dyDescent="0.25">
      <c r="A444">
        <v>2139</v>
      </c>
      <c r="B444">
        <v>1975</v>
      </c>
      <c r="C444" t="s">
        <v>40</v>
      </c>
      <c r="D444" t="s">
        <v>32</v>
      </c>
      <c r="E444" s="2">
        <v>7500</v>
      </c>
      <c r="F444">
        <v>1</v>
      </c>
      <c r="G444">
        <v>0</v>
      </c>
      <c r="H444" s="1">
        <v>41549</v>
      </c>
      <c r="I444">
        <v>19</v>
      </c>
      <c r="J444" s="3">
        <v>3</v>
      </c>
      <c r="K444" s="3">
        <v>1</v>
      </c>
      <c r="L444" s="3">
        <v>10</v>
      </c>
      <c r="M444" s="3">
        <v>3</v>
      </c>
      <c r="N444" s="3">
        <v>2</v>
      </c>
      <c r="O444" s="3">
        <v>12</v>
      </c>
      <c r="P444" s="4">
        <v>3</v>
      </c>
      <c r="Q444" s="4">
        <v>2</v>
      </c>
      <c r="R444" s="4">
        <v>0</v>
      </c>
      <c r="S444" s="4">
        <v>3</v>
      </c>
      <c r="T444" s="4">
        <v>5</v>
      </c>
      <c r="U444">
        <v>0</v>
      </c>
      <c r="V444">
        <v>0</v>
      </c>
      <c r="W444">
        <v>0</v>
      </c>
      <c r="X444">
        <v>0</v>
      </c>
      <c r="Y444">
        <v>0</v>
      </c>
      <c r="Z444">
        <v>0</v>
      </c>
      <c r="AA444">
        <v>0</v>
      </c>
      <c r="AB444" t="s">
        <v>35</v>
      </c>
      <c r="AC444">
        <f ca="1">YEAR(TODAY())-Table1[[#This Row],[Year_Birth]]</f>
        <v>49</v>
      </c>
      <c r="AD444" t="str">
        <f ca="1">IF(Table1[[#This Row],[Age ]]&lt;=24, "18-24", IF(Table1[[#This Row],[Age ]]&lt;=34, "25-34", IF(Table1[[#This Row],[Age ]]&lt;=44, "35-44", IF(Table1[[#This Row],[Age ]]&lt;=54, "45-54", "55+"))))</f>
        <v>45-54</v>
      </c>
      <c r="AE444" t="str" cm="1">
        <f t="array" ref="AE444">IF(Table1[[#This Row],[ Income ]]&lt;=20000, "0-20000", IF(Table1[[#This Row],[ Income ]]&lt;=40000, "20000-40000", IF(Table1[[#This Row],[ Income ]] &lt;=60000, "40000-60000", IF(Table1[[#This Row],[ Income ]]&lt;=80000, "60000-80000",IF(Table1[[#This Row],[ Income ]] &lt;=100000, "80000-100000", IF(Table1[[#This Row],[ Income ]] &gt;=100000, "&gt;100000",I))))))</f>
        <v>0-20000</v>
      </c>
      <c r="AF444" t="str">
        <f>IF( Table1[[#This Row],[NumDealsPurchases]]=5, "&lt;5", IF(Table1[[#This Row],[NumDealsPurchases]]&lt;=10, "5-10", IF(Table1[[#This Row],[NumDealsPurchases]]&lt;=15, "10-15")))</f>
        <v>5-10</v>
      </c>
      <c r="AG444" t="str">
        <f>IF( Table1[[#This Row],[NumWebPurchases]]=5, "&lt;5", IF(Table1[[#This Row],[NumWebPurchases]]&lt;=10, "5-10", IF(Table1[[#This Row],[NumWebPurchases]]&lt;=15, "10-15",IF(Table1[[#This Row],[NumWebPurchases]]&lt;=20, "15-20",IF(Table1[[#This Row],[NumWebPurchases]]&lt;=25, "20-25",IF(Table1[[#This Row],[NumWebPurchases]]&lt;=30, "25-30"))))))</f>
        <v>5-10</v>
      </c>
      <c r="AH44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444" t="str">
        <f>IF( Table1[[#This Row],[NumStorePurchases]]=5, "&lt;5", IF(Table1[[#This Row],[NumStorePurchases]]&lt;=10, "5-10", IF(Table1[[#This Row],[NumStorePurchases]]&lt;=15, "10-15")))</f>
        <v>5-10</v>
      </c>
      <c r="AJ444" t="str">
        <f>IF( Table1[[#This Row],[NumWebVisitsMonth]]=5, "&lt;5", IF(Table1[[#This Row],[NumWebVisitsMonth]]&lt;=10, "5-10", IF(Table1[[#This Row],[NumWebVisitsMonth]]&lt;=15, "10-15",IF(Table1[[#This Row],[NumWebVisitsMonth]]&lt;=20, "15-20",IF(Table1[[#This Row],[NumWebVisitsMonth]]&lt;=25, "20-25",IF(Table1[[#This Row],[NumWebVisitsMonth]]&lt;=30, "25-30"))))))</f>
        <v>&lt;5</v>
      </c>
      <c r="AK444" t="str">
        <f>TEXT(Table1[[#This Row],[Date_Customer]],"mmm")</f>
        <v>Oct</v>
      </c>
      <c r="AL444" t="str">
        <f>TEXT(Table1[[#This Row],[Date_Customer]],"DDDD")</f>
        <v>Wednesday</v>
      </c>
      <c r="AM444">
        <f>YEAR(Table1[[#This Row],[Date_Customer]])</f>
        <v>2013</v>
      </c>
    </row>
    <row r="445" spans="1:39" x14ac:dyDescent="0.25">
      <c r="A445">
        <v>2162</v>
      </c>
      <c r="B445">
        <v>1976</v>
      </c>
      <c r="C445" t="s">
        <v>27</v>
      </c>
      <c r="D445" t="s">
        <v>32</v>
      </c>
      <c r="E445" s="2">
        <v>56939</v>
      </c>
      <c r="F445">
        <v>0</v>
      </c>
      <c r="G445">
        <v>1</v>
      </c>
      <c r="H445" s="1">
        <v>41535</v>
      </c>
      <c r="I445">
        <v>19</v>
      </c>
      <c r="J445" s="3">
        <v>256</v>
      </c>
      <c r="K445" s="3">
        <v>34</v>
      </c>
      <c r="L445" s="3">
        <v>103</v>
      </c>
      <c r="M445" s="3">
        <v>90</v>
      </c>
      <c r="N445" s="3">
        <v>29</v>
      </c>
      <c r="O445" s="3">
        <v>49</v>
      </c>
      <c r="P445" s="4">
        <v>2</v>
      </c>
      <c r="Q445" s="4">
        <v>3</v>
      </c>
      <c r="R445" s="4">
        <v>3</v>
      </c>
      <c r="S445" s="4">
        <v>10</v>
      </c>
      <c r="T445" s="4">
        <v>3</v>
      </c>
      <c r="U445">
        <v>0</v>
      </c>
      <c r="V445">
        <v>0</v>
      </c>
      <c r="W445">
        <v>0</v>
      </c>
      <c r="X445">
        <v>0</v>
      </c>
      <c r="Y445">
        <v>0</v>
      </c>
      <c r="Z445">
        <v>0</v>
      </c>
      <c r="AA445">
        <v>0</v>
      </c>
      <c r="AB445" t="s">
        <v>29</v>
      </c>
      <c r="AC445">
        <f ca="1">YEAR(TODAY())-Table1[[#This Row],[Year_Birth]]</f>
        <v>48</v>
      </c>
      <c r="AD445" t="str">
        <f ca="1">IF(Table1[[#This Row],[Age ]]&lt;=24, "18-24", IF(Table1[[#This Row],[Age ]]&lt;=34, "25-34", IF(Table1[[#This Row],[Age ]]&lt;=44, "35-44", IF(Table1[[#This Row],[Age ]]&lt;=54, "45-54", "55+"))))</f>
        <v>45-54</v>
      </c>
      <c r="AE445" t="str" cm="1">
        <f t="array" ref="AE445">IF(Table1[[#This Row],[ Income ]]&lt;=20000, "0-20000", IF(Table1[[#This Row],[ Income ]]&lt;=40000, "20000-40000", IF(Table1[[#This Row],[ Income ]] &lt;=60000, "40000-60000", IF(Table1[[#This Row],[ Income ]]&lt;=80000, "60000-80000",IF(Table1[[#This Row],[ Income ]] &lt;=100000, "80000-100000", IF(Table1[[#This Row],[ Income ]] &gt;=100000, "&gt;100000",I))))))</f>
        <v>40000-60000</v>
      </c>
      <c r="AF445" t="str">
        <f>IF( Table1[[#This Row],[NumDealsPurchases]]=5, "&lt;5", IF(Table1[[#This Row],[NumDealsPurchases]]&lt;=10, "5-10", IF(Table1[[#This Row],[NumDealsPurchases]]&lt;=15, "10-15")))</f>
        <v>5-10</v>
      </c>
      <c r="AG445" t="str">
        <f>IF( Table1[[#This Row],[NumWebPurchases]]=5, "&lt;5", IF(Table1[[#This Row],[NumWebPurchases]]&lt;=10, "5-10", IF(Table1[[#This Row],[NumWebPurchases]]&lt;=15, "10-15",IF(Table1[[#This Row],[NumWebPurchases]]&lt;=20, "15-20",IF(Table1[[#This Row],[NumWebPurchases]]&lt;=25, "20-25",IF(Table1[[#This Row],[NumWebPurchases]]&lt;=30, "25-30"))))))</f>
        <v>5-10</v>
      </c>
      <c r="AH44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445" t="str">
        <f>IF( Table1[[#This Row],[NumStorePurchases]]=5, "&lt;5", IF(Table1[[#This Row],[NumStorePurchases]]&lt;=10, "5-10", IF(Table1[[#This Row],[NumStorePurchases]]&lt;=15, "10-15")))</f>
        <v>5-10</v>
      </c>
      <c r="AJ445" t="str">
        <f>IF( Table1[[#This Row],[NumWebVisitsMonth]]=5, "&lt;5", IF(Table1[[#This Row],[NumWebVisitsMonth]]&lt;=10, "5-10", IF(Table1[[#This Row],[NumWebVisitsMonth]]&lt;=15, "10-15",IF(Table1[[#This Row],[NumWebVisitsMonth]]&lt;=20, "15-20",IF(Table1[[#This Row],[NumWebVisitsMonth]]&lt;=25, "20-25",IF(Table1[[#This Row],[NumWebVisitsMonth]]&lt;=30, "25-30"))))))</f>
        <v>5-10</v>
      </c>
      <c r="AK445" t="str">
        <f>TEXT(Table1[[#This Row],[Date_Customer]],"mmm")</f>
        <v>Sep</v>
      </c>
      <c r="AL445" t="str">
        <f>TEXT(Table1[[#This Row],[Date_Customer]],"DDDD")</f>
        <v>Wednesday</v>
      </c>
      <c r="AM445">
        <f>YEAR(Table1[[#This Row],[Date_Customer]])</f>
        <v>2013</v>
      </c>
    </row>
    <row r="446" spans="1:39" x14ac:dyDescent="0.25">
      <c r="A446">
        <v>9242</v>
      </c>
      <c r="B446">
        <v>1990</v>
      </c>
      <c r="C446" t="s">
        <v>27</v>
      </c>
      <c r="D446" t="s">
        <v>30</v>
      </c>
      <c r="E446" s="2">
        <v>64509</v>
      </c>
      <c r="F446">
        <v>0</v>
      </c>
      <c r="G446">
        <v>0</v>
      </c>
      <c r="H446" s="1">
        <v>41503</v>
      </c>
      <c r="I446">
        <v>19</v>
      </c>
      <c r="J446" s="3">
        <v>836</v>
      </c>
      <c r="K446" s="3">
        <v>185</v>
      </c>
      <c r="L446" s="3">
        <v>575</v>
      </c>
      <c r="M446" s="3">
        <v>24</v>
      </c>
      <c r="N446" s="3">
        <v>25</v>
      </c>
      <c r="O446" s="3">
        <v>77</v>
      </c>
      <c r="P446" s="4">
        <v>1</v>
      </c>
      <c r="Q446" s="4">
        <v>6</v>
      </c>
      <c r="R446" s="4">
        <v>3</v>
      </c>
      <c r="S446" s="4">
        <v>9</v>
      </c>
      <c r="T446" s="4">
        <v>4</v>
      </c>
      <c r="U446">
        <v>1</v>
      </c>
      <c r="V446">
        <v>0</v>
      </c>
      <c r="W446">
        <v>0</v>
      </c>
      <c r="X446">
        <v>0</v>
      </c>
      <c r="Y446">
        <v>0</v>
      </c>
      <c r="Z446">
        <v>1</v>
      </c>
      <c r="AA446">
        <v>0</v>
      </c>
      <c r="AB446" t="s">
        <v>42</v>
      </c>
      <c r="AC446">
        <f ca="1">YEAR(TODAY())-Table1[[#This Row],[Year_Birth]]</f>
        <v>34</v>
      </c>
      <c r="AD446" t="str">
        <f ca="1">IF(Table1[[#This Row],[Age ]]&lt;=24, "18-24", IF(Table1[[#This Row],[Age ]]&lt;=34, "25-34", IF(Table1[[#This Row],[Age ]]&lt;=44, "35-44", IF(Table1[[#This Row],[Age ]]&lt;=54, "45-54", "55+"))))</f>
        <v>25-34</v>
      </c>
      <c r="AE446" t="str" cm="1">
        <f t="array" ref="AE446">IF(Table1[[#This Row],[ Income ]]&lt;=20000, "0-20000", IF(Table1[[#This Row],[ Income ]]&lt;=40000, "20000-40000", IF(Table1[[#This Row],[ Income ]] &lt;=60000, "40000-60000", IF(Table1[[#This Row],[ Income ]]&lt;=80000, "60000-80000",IF(Table1[[#This Row],[ Income ]] &lt;=100000, "80000-100000", IF(Table1[[#This Row],[ Income ]] &gt;=100000, "&gt;100000",I))))))</f>
        <v>60000-80000</v>
      </c>
      <c r="AF446" t="str">
        <f>IF( Table1[[#This Row],[NumDealsPurchases]]=5, "&lt;5", IF(Table1[[#This Row],[NumDealsPurchases]]&lt;=10, "5-10", IF(Table1[[#This Row],[NumDealsPurchases]]&lt;=15, "10-15")))</f>
        <v>5-10</v>
      </c>
      <c r="AG446" t="str">
        <f>IF( Table1[[#This Row],[NumWebPurchases]]=5, "&lt;5", IF(Table1[[#This Row],[NumWebPurchases]]&lt;=10, "5-10", IF(Table1[[#This Row],[NumWebPurchases]]&lt;=15, "10-15",IF(Table1[[#This Row],[NumWebPurchases]]&lt;=20, "15-20",IF(Table1[[#This Row],[NumWebPurchases]]&lt;=25, "20-25",IF(Table1[[#This Row],[NumWebPurchases]]&lt;=30, "25-30"))))))</f>
        <v>5-10</v>
      </c>
      <c r="AH44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446" t="str">
        <f>IF( Table1[[#This Row],[NumStorePurchases]]=5, "&lt;5", IF(Table1[[#This Row],[NumStorePurchases]]&lt;=10, "5-10", IF(Table1[[#This Row],[NumStorePurchases]]&lt;=15, "10-15")))</f>
        <v>5-10</v>
      </c>
      <c r="AJ446" t="str">
        <f>IF( Table1[[#This Row],[NumWebVisitsMonth]]=5, "&lt;5", IF(Table1[[#This Row],[NumWebVisitsMonth]]&lt;=10, "5-10", IF(Table1[[#This Row],[NumWebVisitsMonth]]&lt;=15, "10-15",IF(Table1[[#This Row],[NumWebVisitsMonth]]&lt;=20, "15-20",IF(Table1[[#This Row],[NumWebVisitsMonth]]&lt;=25, "20-25",IF(Table1[[#This Row],[NumWebVisitsMonth]]&lt;=30, "25-30"))))))</f>
        <v>5-10</v>
      </c>
      <c r="AK446" t="str">
        <f>TEXT(Table1[[#This Row],[Date_Customer]],"mmm")</f>
        <v>Aug</v>
      </c>
      <c r="AL446" t="str">
        <f>TEXT(Table1[[#This Row],[Date_Customer]],"DDDD")</f>
        <v>Saturday</v>
      </c>
      <c r="AM446">
        <f>YEAR(Table1[[#This Row],[Date_Customer]])</f>
        <v>2013</v>
      </c>
    </row>
    <row r="447" spans="1:39" x14ac:dyDescent="0.25">
      <c r="A447">
        <v>10595</v>
      </c>
      <c r="B447">
        <v>1990</v>
      </c>
      <c r="C447" t="s">
        <v>27</v>
      </c>
      <c r="D447" t="s">
        <v>32</v>
      </c>
      <c r="E447" s="2">
        <v>30093</v>
      </c>
      <c r="F447">
        <v>0</v>
      </c>
      <c r="G447">
        <v>0</v>
      </c>
      <c r="H447" s="1">
        <v>41463</v>
      </c>
      <c r="I447">
        <v>19</v>
      </c>
      <c r="J447" s="3">
        <v>2</v>
      </c>
      <c r="K447" s="3">
        <v>6</v>
      </c>
      <c r="L447" s="3">
        <v>28</v>
      </c>
      <c r="M447" s="3">
        <v>13</v>
      </c>
      <c r="N447" s="3">
        <v>4</v>
      </c>
      <c r="O447" s="3">
        <v>16</v>
      </c>
      <c r="P447" s="4">
        <v>1</v>
      </c>
      <c r="Q447" s="4">
        <v>2</v>
      </c>
      <c r="R447" s="4">
        <v>0</v>
      </c>
      <c r="S447" s="4">
        <v>3</v>
      </c>
      <c r="T447" s="4">
        <v>7</v>
      </c>
      <c r="U447">
        <v>0</v>
      </c>
      <c r="V447">
        <v>0</v>
      </c>
      <c r="W447">
        <v>0</v>
      </c>
      <c r="X447">
        <v>0</v>
      </c>
      <c r="Y447">
        <v>0</v>
      </c>
      <c r="Z447">
        <v>0</v>
      </c>
      <c r="AA447">
        <v>0</v>
      </c>
      <c r="AB447" t="s">
        <v>29</v>
      </c>
      <c r="AC447">
        <f ca="1">YEAR(TODAY())-Table1[[#This Row],[Year_Birth]]</f>
        <v>34</v>
      </c>
      <c r="AD447" t="str">
        <f ca="1">IF(Table1[[#This Row],[Age ]]&lt;=24, "18-24", IF(Table1[[#This Row],[Age ]]&lt;=34, "25-34", IF(Table1[[#This Row],[Age ]]&lt;=44, "35-44", IF(Table1[[#This Row],[Age ]]&lt;=54, "45-54", "55+"))))</f>
        <v>25-34</v>
      </c>
      <c r="AE447" t="str" cm="1">
        <f t="array" ref="AE447">IF(Table1[[#This Row],[ Income ]]&lt;=20000, "0-20000", IF(Table1[[#This Row],[ Income ]]&lt;=40000, "20000-40000", IF(Table1[[#This Row],[ Income ]] &lt;=60000, "40000-60000", IF(Table1[[#This Row],[ Income ]]&lt;=80000, "60000-80000",IF(Table1[[#This Row],[ Income ]] &lt;=100000, "80000-100000", IF(Table1[[#This Row],[ Income ]] &gt;=100000, "&gt;100000",I))))))</f>
        <v>20000-40000</v>
      </c>
      <c r="AF447" t="str">
        <f>IF( Table1[[#This Row],[NumDealsPurchases]]=5, "&lt;5", IF(Table1[[#This Row],[NumDealsPurchases]]&lt;=10, "5-10", IF(Table1[[#This Row],[NumDealsPurchases]]&lt;=15, "10-15")))</f>
        <v>5-10</v>
      </c>
      <c r="AG447" t="str">
        <f>IF( Table1[[#This Row],[NumWebPurchases]]=5, "&lt;5", IF(Table1[[#This Row],[NumWebPurchases]]&lt;=10, "5-10", IF(Table1[[#This Row],[NumWebPurchases]]&lt;=15, "10-15",IF(Table1[[#This Row],[NumWebPurchases]]&lt;=20, "15-20",IF(Table1[[#This Row],[NumWebPurchases]]&lt;=25, "20-25",IF(Table1[[#This Row],[NumWebPurchases]]&lt;=30, "25-30"))))))</f>
        <v>5-10</v>
      </c>
      <c r="AH44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447" t="str">
        <f>IF( Table1[[#This Row],[NumStorePurchases]]=5, "&lt;5", IF(Table1[[#This Row],[NumStorePurchases]]&lt;=10, "5-10", IF(Table1[[#This Row],[NumStorePurchases]]&lt;=15, "10-15")))</f>
        <v>5-10</v>
      </c>
      <c r="AJ447" t="str">
        <f>IF( Table1[[#This Row],[NumWebVisitsMonth]]=5, "&lt;5", IF(Table1[[#This Row],[NumWebVisitsMonth]]&lt;=10, "5-10", IF(Table1[[#This Row],[NumWebVisitsMonth]]&lt;=15, "10-15",IF(Table1[[#This Row],[NumWebVisitsMonth]]&lt;=20, "15-20",IF(Table1[[#This Row],[NumWebVisitsMonth]]&lt;=25, "20-25",IF(Table1[[#This Row],[NumWebVisitsMonth]]&lt;=30, "25-30"))))))</f>
        <v>5-10</v>
      </c>
      <c r="AK447" t="str">
        <f>TEXT(Table1[[#This Row],[Date_Customer]],"mmm")</f>
        <v>Jul</v>
      </c>
      <c r="AL447" t="str">
        <f>TEXT(Table1[[#This Row],[Date_Customer]],"DDDD")</f>
        <v>Monday</v>
      </c>
      <c r="AM447">
        <f>YEAR(Table1[[#This Row],[Date_Customer]])</f>
        <v>2013</v>
      </c>
    </row>
    <row r="448" spans="1:39" x14ac:dyDescent="0.25">
      <c r="A448">
        <v>4855</v>
      </c>
      <c r="B448">
        <v>1974</v>
      </c>
      <c r="C448" t="s">
        <v>36</v>
      </c>
      <c r="D448" t="s">
        <v>34</v>
      </c>
      <c r="E448" s="2">
        <v>30351</v>
      </c>
      <c r="F448">
        <v>1</v>
      </c>
      <c r="G448">
        <v>0</v>
      </c>
      <c r="H448" s="1">
        <v>41431</v>
      </c>
      <c r="I448">
        <v>19</v>
      </c>
      <c r="J448" s="3">
        <v>14</v>
      </c>
      <c r="K448" s="3">
        <v>0</v>
      </c>
      <c r="L448" s="3">
        <v>24</v>
      </c>
      <c r="M448" s="3">
        <v>3</v>
      </c>
      <c r="N448" s="3">
        <v>3</v>
      </c>
      <c r="O448" s="3">
        <v>2</v>
      </c>
      <c r="P448" s="4">
        <v>1</v>
      </c>
      <c r="Q448" s="4">
        <v>3</v>
      </c>
      <c r="R448" s="4">
        <v>0</v>
      </c>
      <c r="S448" s="4">
        <v>2</v>
      </c>
      <c r="T448" s="4">
        <v>9</v>
      </c>
      <c r="U448">
        <v>0</v>
      </c>
      <c r="V448">
        <v>0</v>
      </c>
      <c r="W448">
        <v>0</v>
      </c>
      <c r="X448">
        <v>0</v>
      </c>
      <c r="Y448">
        <v>0</v>
      </c>
      <c r="Z448">
        <v>1</v>
      </c>
      <c r="AA448">
        <v>0</v>
      </c>
      <c r="AB448" t="s">
        <v>33</v>
      </c>
      <c r="AC448">
        <f ca="1">YEAR(TODAY())-Table1[[#This Row],[Year_Birth]]</f>
        <v>50</v>
      </c>
      <c r="AD448" t="str">
        <f ca="1">IF(Table1[[#This Row],[Age ]]&lt;=24, "18-24", IF(Table1[[#This Row],[Age ]]&lt;=34, "25-34", IF(Table1[[#This Row],[Age ]]&lt;=44, "35-44", IF(Table1[[#This Row],[Age ]]&lt;=54, "45-54", "55+"))))</f>
        <v>45-54</v>
      </c>
      <c r="AE448" t="str" cm="1">
        <f t="array" ref="AE448">IF(Table1[[#This Row],[ Income ]]&lt;=20000, "0-20000", IF(Table1[[#This Row],[ Income ]]&lt;=40000, "20000-40000", IF(Table1[[#This Row],[ Income ]] &lt;=60000, "40000-60000", IF(Table1[[#This Row],[ Income ]]&lt;=80000, "60000-80000",IF(Table1[[#This Row],[ Income ]] &lt;=100000, "80000-100000", IF(Table1[[#This Row],[ Income ]] &gt;=100000, "&gt;100000",I))))))</f>
        <v>20000-40000</v>
      </c>
      <c r="AF448" t="str">
        <f>IF( Table1[[#This Row],[NumDealsPurchases]]=5, "&lt;5", IF(Table1[[#This Row],[NumDealsPurchases]]&lt;=10, "5-10", IF(Table1[[#This Row],[NumDealsPurchases]]&lt;=15, "10-15")))</f>
        <v>5-10</v>
      </c>
      <c r="AG448" t="str">
        <f>IF( Table1[[#This Row],[NumWebPurchases]]=5, "&lt;5", IF(Table1[[#This Row],[NumWebPurchases]]&lt;=10, "5-10", IF(Table1[[#This Row],[NumWebPurchases]]&lt;=15, "10-15",IF(Table1[[#This Row],[NumWebPurchases]]&lt;=20, "15-20",IF(Table1[[#This Row],[NumWebPurchases]]&lt;=25, "20-25",IF(Table1[[#This Row],[NumWebPurchases]]&lt;=30, "25-30"))))))</f>
        <v>5-10</v>
      </c>
      <c r="AH44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448" t="str">
        <f>IF( Table1[[#This Row],[NumStorePurchases]]=5, "&lt;5", IF(Table1[[#This Row],[NumStorePurchases]]&lt;=10, "5-10", IF(Table1[[#This Row],[NumStorePurchases]]&lt;=15, "10-15")))</f>
        <v>5-10</v>
      </c>
      <c r="AJ448" t="str">
        <f>IF( Table1[[#This Row],[NumWebVisitsMonth]]=5, "&lt;5", IF(Table1[[#This Row],[NumWebVisitsMonth]]&lt;=10, "5-10", IF(Table1[[#This Row],[NumWebVisitsMonth]]&lt;=15, "10-15",IF(Table1[[#This Row],[NumWebVisitsMonth]]&lt;=20, "15-20",IF(Table1[[#This Row],[NumWebVisitsMonth]]&lt;=25, "20-25",IF(Table1[[#This Row],[NumWebVisitsMonth]]&lt;=30, "25-30"))))))</f>
        <v>5-10</v>
      </c>
      <c r="AK448" t="str">
        <f>TEXT(Table1[[#This Row],[Date_Customer]],"mmm")</f>
        <v>Jun</v>
      </c>
      <c r="AL448" t="str">
        <f>TEXT(Table1[[#This Row],[Date_Customer]],"DDDD")</f>
        <v>Thursday</v>
      </c>
      <c r="AM448">
        <f>YEAR(Table1[[#This Row],[Date_Customer]])</f>
        <v>2013</v>
      </c>
    </row>
    <row r="449" spans="1:39" x14ac:dyDescent="0.25">
      <c r="A449">
        <v>5049</v>
      </c>
      <c r="B449">
        <v>1974</v>
      </c>
      <c r="C449" t="s">
        <v>36</v>
      </c>
      <c r="D449" t="s">
        <v>34</v>
      </c>
      <c r="E449" s="2">
        <v>30351</v>
      </c>
      <c r="F449">
        <v>1</v>
      </c>
      <c r="G449">
        <v>0</v>
      </c>
      <c r="H449" s="1">
        <v>41431</v>
      </c>
      <c r="I449">
        <v>19</v>
      </c>
      <c r="J449" s="3">
        <v>14</v>
      </c>
      <c r="K449" s="3">
        <v>0</v>
      </c>
      <c r="L449" s="3">
        <v>24</v>
      </c>
      <c r="M449" s="3">
        <v>3</v>
      </c>
      <c r="N449" s="3">
        <v>3</v>
      </c>
      <c r="O449" s="3">
        <v>2</v>
      </c>
      <c r="P449" s="4">
        <v>1</v>
      </c>
      <c r="Q449" s="4">
        <v>3</v>
      </c>
      <c r="R449" s="4">
        <v>0</v>
      </c>
      <c r="S449" s="4">
        <v>2</v>
      </c>
      <c r="T449" s="4">
        <v>9</v>
      </c>
      <c r="U449">
        <v>0</v>
      </c>
      <c r="V449">
        <v>0</v>
      </c>
      <c r="W449">
        <v>0</v>
      </c>
      <c r="X449">
        <v>0</v>
      </c>
      <c r="Y449">
        <v>0</v>
      </c>
      <c r="Z449">
        <v>0</v>
      </c>
      <c r="AA449">
        <v>0</v>
      </c>
      <c r="AB449" t="s">
        <v>29</v>
      </c>
      <c r="AC449">
        <f ca="1">YEAR(TODAY())-Table1[[#This Row],[Year_Birth]]</f>
        <v>50</v>
      </c>
      <c r="AD449" t="str">
        <f ca="1">IF(Table1[[#This Row],[Age ]]&lt;=24, "18-24", IF(Table1[[#This Row],[Age ]]&lt;=34, "25-34", IF(Table1[[#This Row],[Age ]]&lt;=44, "35-44", IF(Table1[[#This Row],[Age ]]&lt;=54, "45-54", "55+"))))</f>
        <v>45-54</v>
      </c>
      <c r="AE449" t="str" cm="1">
        <f t="array" ref="AE449">IF(Table1[[#This Row],[ Income ]]&lt;=20000, "0-20000", IF(Table1[[#This Row],[ Income ]]&lt;=40000, "20000-40000", IF(Table1[[#This Row],[ Income ]] &lt;=60000, "40000-60000", IF(Table1[[#This Row],[ Income ]]&lt;=80000, "60000-80000",IF(Table1[[#This Row],[ Income ]] &lt;=100000, "80000-100000", IF(Table1[[#This Row],[ Income ]] &gt;=100000, "&gt;100000",I))))))</f>
        <v>20000-40000</v>
      </c>
      <c r="AF449" t="str">
        <f>IF( Table1[[#This Row],[NumDealsPurchases]]=5, "&lt;5", IF(Table1[[#This Row],[NumDealsPurchases]]&lt;=10, "5-10", IF(Table1[[#This Row],[NumDealsPurchases]]&lt;=15, "10-15")))</f>
        <v>5-10</v>
      </c>
      <c r="AG449" t="str">
        <f>IF( Table1[[#This Row],[NumWebPurchases]]=5, "&lt;5", IF(Table1[[#This Row],[NumWebPurchases]]&lt;=10, "5-10", IF(Table1[[#This Row],[NumWebPurchases]]&lt;=15, "10-15",IF(Table1[[#This Row],[NumWebPurchases]]&lt;=20, "15-20",IF(Table1[[#This Row],[NumWebPurchases]]&lt;=25, "20-25",IF(Table1[[#This Row],[NumWebPurchases]]&lt;=30, "25-30"))))))</f>
        <v>5-10</v>
      </c>
      <c r="AH44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449" t="str">
        <f>IF( Table1[[#This Row],[NumStorePurchases]]=5, "&lt;5", IF(Table1[[#This Row],[NumStorePurchases]]&lt;=10, "5-10", IF(Table1[[#This Row],[NumStorePurchases]]&lt;=15, "10-15")))</f>
        <v>5-10</v>
      </c>
      <c r="AJ449" t="str">
        <f>IF( Table1[[#This Row],[NumWebVisitsMonth]]=5, "&lt;5", IF(Table1[[#This Row],[NumWebVisitsMonth]]&lt;=10, "5-10", IF(Table1[[#This Row],[NumWebVisitsMonth]]&lt;=15, "10-15",IF(Table1[[#This Row],[NumWebVisitsMonth]]&lt;=20, "15-20",IF(Table1[[#This Row],[NumWebVisitsMonth]]&lt;=25, "20-25",IF(Table1[[#This Row],[NumWebVisitsMonth]]&lt;=30, "25-30"))))))</f>
        <v>5-10</v>
      </c>
      <c r="AK449" t="str">
        <f>TEXT(Table1[[#This Row],[Date_Customer]],"mmm")</f>
        <v>Jun</v>
      </c>
      <c r="AL449" t="str">
        <f>TEXT(Table1[[#This Row],[Date_Customer]],"DDDD")</f>
        <v>Thursday</v>
      </c>
      <c r="AM449">
        <f>YEAR(Table1[[#This Row],[Date_Customer]])</f>
        <v>2013</v>
      </c>
    </row>
    <row r="450" spans="1:39" x14ac:dyDescent="0.25">
      <c r="A450">
        <v>4967</v>
      </c>
      <c r="B450">
        <v>1960</v>
      </c>
      <c r="C450" t="s">
        <v>36</v>
      </c>
      <c r="D450" t="s">
        <v>34</v>
      </c>
      <c r="E450" s="2">
        <v>38201</v>
      </c>
      <c r="F450">
        <v>0</v>
      </c>
      <c r="G450">
        <v>1</v>
      </c>
      <c r="H450" s="1">
        <v>41362</v>
      </c>
      <c r="I450">
        <v>19</v>
      </c>
      <c r="J450" s="3">
        <v>233</v>
      </c>
      <c r="K450" s="3">
        <v>0</v>
      </c>
      <c r="L450" s="3">
        <v>23</v>
      </c>
      <c r="M450" s="3">
        <v>0</v>
      </c>
      <c r="N450" s="3">
        <v>0</v>
      </c>
      <c r="O450" s="3">
        <v>12</v>
      </c>
      <c r="P450" s="4">
        <v>4</v>
      </c>
      <c r="Q450" s="4">
        <v>5</v>
      </c>
      <c r="R450" s="4">
        <v>1</v>
      </c>
      <c r="S450" s="4">
        <v>5</v>
      </c>
      <c r="T450" s="4">
        <v>8</v>
      </c>
      <c r="U450">
        <v>0</v>
      </c>
      <c r="V450">
        <v>0</v>
      </c>
      <c r="W450">
        <v>0</v>
      </c>
      <c r="X450">
        <v>0</v>
      </c>
      <c r="Y450">
        <v>0</v>
      </c>
      <c r="Z450">
        <v>0</v>
      </c>
      <c r="AA450">
        <v>0</v>
      </c>
      <c r="AB450" t="s">
        <v>42</v>
      </c>
      <c r="AC450">
        <f ca="1">YEAR(TODAY())-Table1[[#This Row],[Year_Birth]]</f>
        <v>64</v>
      </c>
      <c r="AD450" t="str">
        <f ca="1">IF(Table1[[#This Row],[Age ]]&lt;=24, "18-24", IF(Table1[[#This Row],[Age ]]&lt;=34, "25-34", IF(Table1[[#This Row],[Age ]]&lt;=44, "35-44", IF(Table1[[#This Row],[Age ]]&lt;=54, "45-54", "55+"))))</f>
        <v>55+</v>
      </c>
      <c r="AE450" t="str" cm="1">
        <f t="array" ref="AE450">IF(Table1[[#This Row],[ Income ]]&lt;=20000, "0-20000", IF(Table1[[#This Row],[ Income ]]&lt;=40000, "20000-40000", IF(Table1[[#This Row],[ Income ]] &lt;=60000, "40000-60000", IF(Table1[[#This Row],[ Income ]]&lt;=80000, "60000-80000",IF(Table1[[#This Row],[ Income ]] &lt;=100000, "80000-100000", IF(Table1[[#This Row],[ Income ]] &gt;=100000, "&gt;100000",I))))))</f>
        <v>20000-40000</v>
      </c>
      <c r="AF450" t="str">
        <f>IF( Table1[[#This Row],[NumDealsPurchases]]=5, "&lt;5", IF(Table1[[#This Row],[NumDealsPurchases]]&lt;=10, "5-10", IF(Table1[[#This Row],[NumDealsPurchases]]&lt;=15, "10-15")))</f>
        <v>5-10</v>
      </c>
      <c r="AG450" t="str">
        <f>IF( Table1[[#This Row],[NumWebPurchases]]=5, "&lt;5", IF(Table1[[#This Row],[NumWebPurchases]]&lt;=10, "5-10", IF(Table1[[#This Row],[NumWebPurchases]]&lt;=15, "10-15",IF(Table1[[#This Row],[NumWebPurchases]]&lt;=20, "15-20",IF(Table1[[#This Row],[NumWebPurchases]]&lt;=25, "20-25",IF(Table1[[#This Row],[NumWebPurchases]]&lt;=30, "25-30"))))))</f>
        <v>&lt;5</v>
      </c>
      <c r="AH45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450" t="str">
        <f>IF( Table1[[#This Row],[NumStorePurchases]]=5, "&lt;5", IF(Table1[[#This Row],[NumStorePurchases]]&lt;=10, "5-10", IF(Table1[[#This Row],[NumStorePurchases]]&lt;=15, "10-15")))</f>
        <v>&lt;5</v>
      </c>
      <c r="AJ450" t="str">
        <f>IF( Table1[[#This Row],[NumWebVisitsMonth]]=5, "&lt;5", IF(Table1[[#This Row],[NumWebVisitsMonth]]&lt;=10, "5-10", IF(Table1[[#This Row],[NumWebVisitsMonth]]&lt;=15, "10-15",IF(Table1[[#This Row],[NumWebVisitsMonth]]&lt;=20, "15-20",IF(Table1[[#This Row],[NumWebVisitsMonth]]&lt;=25, "20-25",IF(Table1[[#This Row],[NumWebVisitsMonth]]&lt;=30, "25-30"))))))</f>
        <v>5-10</v>
      </c>
      <c r="AK450" t="str">
        <f>TEXT(Table1[[#This Row],[Date_Customer]],"mmm")</f>
        <v>Mar</v>
      </c>
      <c r="AL450" t="str">
        <f>TEXT(Table1[[#This Row],[Date_Customer]],"DDDD")</f>
        <v>Friday</v>
      </c>
      <c r="AM450">
        <f>YEAR(Table1[[#This Row],[Date_Customer]])</f>
        <v>2013</v>
      </c>
    </row>
    <row r="451" spans="1:39" x14ac:dyDescent="0.25">
      <c r="A451">
        <v>5255</v>
      </c>
      <c r="B451">
        <v>1986</v>
      </c>
      <c r="C451" t="s">
        <v>27</v>
      </c>
      <c r="D451" t="s">
        <v>30</v>
      </c>
      <c r="E451" s="2"/>
      <c r="F451">
        <v>1</v>
      </c>
      <c r="G451">
        <v>0</v>
      </c>
      <c r="H451" s="1">
        <v>41325</v>
      </c>
      <c r="I451">
        <v>19</v>
      </c>
      <c r="J451" s="3">
        <v>5</v>
      </c>
      <c r="K451" s="3">
        <v>1</v>
      </c>
      <c r="L451" s="3">
        <v>3</v>
      </c>
      <c r="M451" s="3">
        <v>3</v>
      </c>
      <c r="N451" s="3">
        <v>263</v>
      </c>
      <c r="O451" s="3">
        <v>362</v>
      </c>
      <c r="P451" s="4">
        <v>0</v>
      </c>
      <c r="Q451" s="4">
        <v>27</v>
      </c>
      <c r="R451" s="4">
        <v>0</v>
      </c>
      <c r="S451" s="4">
        <v>0</v>
      </c>
      <c r="T451" s="4">
        <v>1</v>
      </c>
      <c r="U451">
        <v>0</v>
      </c>
      <c r="V451">
        <v>0</v>
      </c>
      <c r="W451">
        <v>0</v>
      </c>
      <c r="X451">
        <v>0</v>
      </c>
      <c r="Y451">
        <v>0</v>
      </c>
      <c r="Z451">
        <v>0</v>
      </c>
      <c r="AA451">
        <v>0</v>
      </c>
      <c r="AB451" t="s">
        <v>35</v>
      </c>
      <c r="AC451">
        <f ca="1">YEAR(TODAY())-Table1[[#This Row],[Year_Birth]]</f>
        <v>38</v>
      </c>
      <c r="AD451" t="str">
        <f ca="1">IF(Table1[[#This Row],[Age ]]&lt;=24, "18-24", IF(Table1[[#This Row],[Age ]]&lt;=34, "25-34", IF(Table1[[#This Row],[Age ]]&lt;=44, "35-44", IF(Table1[[#This Row],[Age ]]&lt;=54, "45-54", "55+"))))</f>
        <v>35-44</v>
      </c>
      <c r="AE451" t="str" cm="1">
        <f t="array" ref="AE451">IF(Table1[[#This Row],[ Income ]]&lt;=20000, "0-20000", IF(Table1[[#This Row],[ Income ]]&lt;=40000, "20000-40000", IF(Table1[[#This Row],[ Income ]] &lt;=60000, "40000-60000", IF(Table1[[#This Row],[ Income ]]&lt;=80000, "60000-80000",IF(Table1[[#This Row],[ Income ]] &lt;=100000, "80000-100000", IF(Table1[[#This Row],[ Income ]] &gt;=100000, "&gt;100000",I))))))</f>
        <v>0-20000</v>
      </c>
      <c r="AF451" t="str">
        <f>IF( Table1[[#This Row],[NumDealsPurchases]]=5, "&lt;5", IF(Table1[[#This Row],[NumDealsPurchases]]&lt;=10, "5-10", IF(Table1[[#This Row],[NumDealsPurchases]]&lt;=15, "10-15")))</f>
        <v>5-10</v>
      </c>
      <c r="AG451" t="str">
        <f>IF( Table1[[#This Row],[NumWebPurchases]]=5, "&lt;5", IF(Table1[[#This Row],[NumWebPurchases]]&lt;=10, "5-10", IF(Table1[[#This Row],[NumWebPurchases]]&lt;=15, "10-15",IF(Table1[[#This Row],[NumWebPurchases]]&lt;=20, "15-20",IF(Table1[[#This Row],[NumWebPurchases]]&lt;=25, "20-25",IF(Table1[[#This Row],[NumWebPurchases]]&lt;=30, "25-30"))))))</f>
        <v>25-30</v>
      </c>
      <c r="AH45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451" t="str">
        <f>IF( Table1[[#This Row],[NumStorePurchases]]=5, "&lt;5", IF(Table1[[#This Row],[NumStorePurchases]]&lt;=10, "5-10", IF(Table1[[#This Row],[NumStorePurchases]]&lt;=15, "10-15")))</f>
        <v>5-10</v>
      </c>
      <c r="AJ451" t="str">
        <f>IF( Table1[[#This Row],[NumWebVisitsMonth]]=5, "&lt;5", IF(Table1[[#This Row],[NumWebVisitsMonth]]&lt;=10, "5-10", IF(Table1[[#This Row],[NumWebVisitsMonth]]&lt;=15, "10-15",IF(Table1[[#This Row],[NumWebVisitsMonth]]&lt;=20, "15-20",IF(Table1[[#This Row],[NumWebVisitsMonth]]&lt;=25, "20-25",IF(Table1[[#This Row],[NumWebVisitsMonth]]&lt;=30, "25-30"))))))</f>
        <v>5-10</v>
      </c>
      <c r="AK451" t="str">
        <f>TEXT(Table1[[#This Row],[Date_Customer]],"mmm")</f>
        <v>Feb</v>
      </c>
      <c r="AL451" t="str">
        <f>TEXT(Table1[[#This Row],[Date_Customer]],"DDDD")</f>
        <v>Wednesday</v>
      </c>
      <c r="AM451">
        <f>YEAR(Table1[[#This Row],[Date_Customer]])</f>
        <v>2013</v>
      </c>
    </row>
    <row r="452" spans="1:39" x14ac:dyDescent="0.25">
      <c r="A452">
        <v>9215</v>
      </c>
      <c r="B452">
        <v>1980</v>
      </c>
      <c r="C452" t="s">
        <v>36</v>
      </c>
      <c r="D452" t="s">
        <v>32</v>
      </c>
      <c r="E452" s="2">
        <v>43974</v>
      </c>
      <c r="F452">
        <v>1</v>
      </c>
      <c r="G452">
        <v>0</v>
      </c>
      <c r="H452" s="1">
        <v>41255</v>
      </c>
      <c r="I452">
        <v>19</v>
      </c>
      <c r="J452" s="3">
        <v>378</v>
      </c>
      <c r="K452" s="3">
        <v>0</v>
      </c>
      <c r="L452" s="3">
        <v>101</v>
      </c>
      <c r="M452" s="3">
        <v>0</v>
      </c>
      <c r="N452" s="3">
        <v>0</v>
      </c>
      <c r="O452" s="3">
        <v>72</v>
      </c>
      <c r="P452" s="4">
        <v>5</v>
      </c>
      <c r="Q452" s="4">
        <v>6</v>
      </c>
      <c r="R452" s="4">
        <v>4</v>
      </c>
      <c r="S452" s="4">
        <v>6</v>
      </c>
      <c r="T452" s="4">
        <v>7</v>
      </c>
      <c r="U452">
        <v>0</v>
      </c>
      <c r="V452">
        <v>0</v>
      </c>
      <c r="W452">
        <v>0</v>
      </c>
      <c r="X452">
        <v>0</v>
      </c>
      <c r="Y452">
        <v>0</v>
      </c>
      <c r="Z452">
        <v>0</v>
      </c>
      <c r="AA452">
        <v>0</v>
      </c>
      <c r="AB452" t="s">
        <v>31</v>
      </c>
      <c r="AC452">
        <f ca="1">YEAR(TODAY())-Table1[[#This Row],[Year_Birth]]</f>
        <v>44</v>
      </c>
      <c r="AD452" t="str">
        <f ca="1">IF(Table1[[#This Row],[Age ]]&lt;=24, "18-24", IF(Table1[[#This Row],[Age ]]&lt;=34, "25-34", IF(Table1[[#This Row],[Age ]]&lt;=44, "35-44", IF(Table1[[#This Row],[Age ]]&lt;=54, "45-54", "55+"))))</f>
        <v>35-44</v>
      </c>
      <c r="AE452" t="str" cm="1">
        <f t="array" ref="AE452">IF(Table1[[#This Row],[ Income ]]&lt;=20000, "0-20000", IF(Table1[[#This Row],[ Income ]]&lt;=40000, "20000-40000", IF(Table1[[#This Row],[ Income ]] &lt;=60000, "40000-60000", IF(Table1[[#This Row],[ Income ]]&lt;=80000, "60000-80000",IF(Table1[[#This Row],[ Income ]] &lt;=100000, "80000-100000", IF(Table1[[#This Row],[ Income ]] &gt;=100000, "&gt;100000",I))))))</f>
        <v>40000-60000</v>
      </c>
      <c r="AF452" t="str">
        <f>IF( Table1[[#This Row],[NumDealsPurchases]]=5, "&lt;5", IF(Table1[[#This Row],[NumDealsPurchases]]&lt;=10, "5-10", IF(Table1[[#This Row],[NumDealsPurchases]]&lt;=15, "10-15")))</f>
        <v>&lt;5</v>
      </c>
      <c r="AG452" t="str">
        <f>IF( Table1[[#This Row],[NumWebPurchases]]=5, "&lt;5", IF(Table1[[#This Row],[NumWebPurchases]]&lt;=10, "5-10", IF(Table1[[#This Row],[NumWebPurchases]]&lt;=15, "10-15",IF(Table1[[#This Row],[NumWebPurchases]]&lt;=20, "15-20",IF(Table1[[#This Row],[NumWebPurchases]]&lt;=25, "20-25",IF(Table1[[#This Row],[NumWebPurchases]]&lt;=30, "25-30"))))))</f>
        <v>5-10</v>
      </c>
      <c r="AH45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452" t="str">
        <f>IF( Table1[[#This Row],[NumStorePurchases]]=5, "&lt;5", IF(Table1[[#This Row],[NumStorePurchases]]&lt;=10, "5-10", IF(Table1[[#This Row],[NumStorePurchases]]&lt;=15, "10-15")))</f>
        <v>5-10</v>
      </c>
      <c r="AJ452" t="str">
        <f>IF( Table1[[#This Row],[NumWebVisitsMonth]]=5, "&lt;5", IF(Table1[[#This Row],[NumWebVisitsMonth]]&lt;=10, "5-10", IF(Table1[[#This Row],[NumWebVisitsMonth]]&lt;=15, "10-15",IF(Table1[[#This Row],[NumWebVisitsMonth]]&lt;=20, "15-20",IF(Table1[[#This Row],[NumWebVisitsMonth]]&lt;=25, "20-25",IF(Table1[[#This Row],[NumWebVisitsMonth]]&lt;=30, "25-30"))))))</f>
        <v>5-10</v>
      </c>
      <c r="AK452" t="str">
        <f>TEXT(Table1[[#This Row],[Date_Customer]],"mmm")</f>
        <v>Dec</v>
      </c>
      <c r="AL452" t="str">
        <f>TEXT(Table1[[#This Row],[Date_Customer]],"DDDD")</f>
        <v>Wednesday</v>
      </c>
      <c r="AM452">
        <f>YEAR(Table1[[#This Row],[Date_Customer]])</f>
        <v>2012</v>
      </c>
    </row>
    <row r="453" spans="1:39" x14ac:dyDescent="0.25">
      <c r="A453">
        <v>3525</v>
      </c>
      <c r="B453">
        <v>1970</v>
      </c>
      <c r="C453" t="s">
        <v>27</v>
      </c>
      <c r="D453" t="s">
        <v>34</v>
      </c>
      <c r="E453" s="2">
        <v>38200</v>
      </c>
      <c r="F453">
        <v>1</v>
      </c>
      <c r="G453">
        <v>1</v>
      </c>
      <c r="H453" s="1">
        <v>41250</v>
      </c>
      <c r="I453">
        <v>19</v>
      </c>
      <c r="J453" s="3">
        <v>12</v>
      </c>
      <c r="K453" s="3">
        <v>0</v>
      </c>
      <c r="L453" s="3">
        <v>4</v>
      </c>
      <c r="M453" s="3">
        <v>0</v>
      </c>
      <c r="N453" s="3">
        <v>0</v>
      </c>
      <c r="O453" s="3">
        <v>1</v>
      </c>
      <c r="P453" s="4">
        <v>1</v>
      </c>
      <c r="Q453" s="4">
        <v>1</v>
      </c>
      <c r="R453" s="4">
        <v>0</v>
      </c>
      <c r="S453" s="4">
        <v>2</v>
      </c>
      <c r="T453" s="4">
        <v>7</v>
      </c>
      <c r="U453">
        <v>0</v>
      </c>
      <c r="V453">
        <v>0</v>
      </c>
      <c r="W453">
        <v>0</v>
      </c>
      <c r="X453">
        <v>0</v>
      </c>
      <c r="Y453">
        <v>0</v>
      </c>
      <c r="Z453">
        <v>0</v>
      </c>
      <c r="AA453">
        <v>0</v>
      </c>
      <c r="AB453" t="s">
        <v>29</v>
      </c>
      <c r="AC453">
        <f ca="1">YEAR(TODAY())-Table1[[#This Row],[Year_Birth]]</f>
        <v>54</v>
      </c>
      <c r="AD453" t="str">
        <f ca="1">IF(Table1[[#This Row],[Age ]]&lt;=24, "18-24", IF(Table1[[#This Row],[Age ]]&lt;=34, "25-34", IF(Table1[[#This Row],[Age ]]&lt;=44, "35-44", IF(Table1[[#This Row],[Age ]]&lt;=54, "45-54", "55+"))))</f>
        <v>45-54</v>
      </c>
      <c r="AE453" t="str" cm="1">
        <f t="array" ref="AE453">IF(Table1[[#This Row],[ Income ]]&lt;=20000, "0-20000", IF(Table1[[#This Row],[ Income ]]&lt;=40000, "20000-40000", IF(Table1[[#This Row],[ Income ]] &lt;=60000, "40000-60000", IF(Table1[[#This Row],[ Income ]]&lt;=80000, "60000-80000",IF(Table1[[#This Row],[ Income ]] &lt;=100000, "80000-100000", IF(Table1[[#This Row],[ Income ]] &gt;=100000, "&gt;100000",I))))))</f>
        <v>20000-40000</v>
      </c>
      <c r="AF453" t="str">
        <f>IF( Table1[[#This Row],[NumDealsPurchases]]=5, "&lt;5", IF(Table1[[#This Row],[NumDealsPurchases]]&lt;=10, "5-10", IF(Table1[[#This Row],[NumDealsPurchases]]&lt;=15, "10-15")))</f>
        <v>5-10</v>
      </c>
      <c r="AG453" t="str">
        <f>IF( Table1[[#This Row],[NumWebPurchases]]=5, "&lt;5", IF(Table1[[#This Row],[NumWebPurchases]]&lt;=10, "5-10", IF(Table1[[#This Row],[NumWebPurchases]]&lt;=15, "10-15",IF(Table1[[#This Row],[NumWebPurchases]]&lt;=20, "15-20",IF(Table1[[#This Row],[NumWebPurchases]]&lt;=25, "20-25",IF(Table1[[#This Row],[NumWebPurchases]]&lt;=30, "25-30"))))))</f>
        <v>5-10</v>
      </c>
      <c r="AH45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453" t="str">
        <f>IF( Table1[[#This Row],[NumStorePurchases]]=5, "&lt;5", IF(Table1[[#This Row],[NumStorePurchases]]&lt;=10, "5-10", IF(Table1[[#This Row],[NumStorePurchases]]&lt;=15, "10-15")))</f>
        <v>5-10</v>
      </c>
      <c r="AJ453" t="str">
        <f>IF( Table1[[#This Row],[NumWebVisitsMonth]]=5, "&lt;5", IF(Table1[[#This Row],[NumWebVisitsMonth]]&lt;=10, "5-10", IF(Table1[[#This Row],[NumWebVisitsMonth]]&lt;=15, "10-15",IF(Table1[[#This Row],[NumWebVisitsMonth]]&lt;=20, "15-20",IF(Table1[[#This Row],[NumWebVisitsMonth]]&lt;=25, "20-25",IF(Table1[[#This Row],[NumWebVisitsMonth]]&lt;=30, "25-30"))))))</f>
        <v>5-10</v>
      </c>
      <c r="AK453" t="str">
        <f>TEXT(Table1[[#This Row],[Date_Customer]],"mmm")</f>
        <v>Dec</v>
      </c>
      <c r="AL453" t="str">
        <f>TEXT(Table1[[#This Row],[Date_Customer]],"DDDD")</f>
        <v>Friday</v>
      </c>
      <c r="AM453">
        <f>YEAR(Table1[[#This Row],[Date_Customer]])</f>
        <v>2012</v>
      </c>
    </row>
    <row r="454" spans="1:39" x14ac:dyDescent="0.25">
      <c r="A454">
        <v>3619</v>
      </c>
      <c r="B454">
        <v>1960</v>
      </c>
      <c r="C454" t="s">
        <v>37</v>
      </c>
      <c r="D454" t="s">
        <v>28</v>
      </c>
      <c r="E454" s="2">
        <v>87305</v>
      </c>
      <c r="F454">
        <v>0</v>
      </c>
      <c r="G454">
        <v>0</v>
      </c>
      <c r="H454" s="1">
        <v>41175</v>
      </c>
      <c r="I454">
        <v>19</v>
      </c>
      <c r="J454" s="3">
        <v>345</v>
      </c>
      <c r="K454" s="3">
        <v>25</v>
      </c>
      <c r="L454" s="3">
        <v>501</v>
      </c>
      <c r="M454" s="3">
        <v>63</v>
      </c>
      <c r="N454" s="3">
        <v>138</v>
      </c>
      <c r="O454" s="3">
        <v>80</v>
      </c>
      <c r="P454" s="4">
        <v>1</v>
      </c>
      <c r="Q454" s="4">
        <v>5</v>
      </c>
      <c r="R454" s="4">
        <v>3</v>
      </c>
      <c r="S454" s="4">
        <v>8</v>
      </c>
      <c r="T454" s="4">
        <v>2</v>
      </c>
      <c r="U454">
        <v>0</v>
      </c>
      <c r="V454">
        <v>0</v>
      </c>
      <c r="W454">
        <v>1</v>
      </c>
      <c r="X454">
        <v>0</v>
      </c>
      <c r="Y454">
        <v>0</v>
      </c>
      <c r="Z454">
        <v>1</v>
      </c>
      <c r="AA454">
        <v>0</v>
      </c>
      <c r="AB454" t="s">
        <v>35</v>
      </c>
      <c r="AC454">
        <f ca="1">YEAR(TODAY())-Table1[[#This Row],[Year_Birth]]</f>
        <v>64</v>
      </c>
      <c r="AD454" t="str">
        <f ca="1">IF(Table1[[#This Row],[Age ]]&lt;=24, "18-24", IF(Table1[[#This Row],[Age ]]&lt;=34, "25-34", IF(Table1[[#This Row],[Age ]]&lt;=44, "35-44", IF(Table1[[#This Row],[Age ]]&lt;=54, "45-54", "55+"))))</f>
        <v>55+</v>
      </c>
      <c r="AE454" t="str" cm="1">
        <f t="array" ref="AE454">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454" t="str">
        <f>IF( Table1[[#This Row],[NumDealsPurchases]]=5, "&lt;5", IF(Table1[[#This Row],[NumDealsPurchases]]&lt;=10, "5-10", IF(Table1[[#This Row],[NumDealsPurchases]]&lt;=15, "10-15")))</f>
        <v>5-10</v>
      </c>
      <c r="AG454" t="str">
        <f>IF( Table1[[#This Row],[NumWebPurchases]]=5, "&lt;5", IF(Table1[[#This Row],[NumWebPurchases]]&lt;=10, "5-10", IF(Table1[[#This Row],[NumWebPurchases]]&lt;=15, "10-15",IF(Table1[[#This Row],[NumWebPurchases]]&lt;=20, "15-20",IF(Table1[[#This Row],[NumWebPurchases]]&lt;=25, "20-25",IF(Table1[[#This Row],[NumWebPurchases]]&lt;=30, "25-30"))))))</f>
        <v>&lt;5</v>
      </c>
      <c r="AH45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454" t="str">
        <f>IF( Table1[[#This Row],[NumStorePurchases]]=5, "&lt;5", IF(Table1[[#This Row],[NumStorePurchases]]&lt;=10, "5-10", IF(Table1[[#This Row],[NumStorePurchases]]&lt;=15, "10-15")))</f>
        <v>5-10</v>
      </c>
      <c r="AJ454" t="str">
        <f>IF( Table1[[#This Row],[NumWebVisitsMonth]]=5, "&lt;5", IF(Table1[[#This Row],[NumWebVisitsMonth]]&lt;=10, "5-10", IF(Table1[[#This Row],[NumWebVisitsMonth]]&lt;=15, "10-15",IF(Table1[[#This Row],[NumWebVisitsMonth]]&lt;=20, "15-20",IF(Table1[[#This Row],[NumWebVisitsMonth]]&lt;=25, "20-25",IF(Table1[[#This Row],[NumWebVisitsMonth]]&lt;=30, "25-30"))))))</f>
        <v>5-10</v>
      </c>
      <c r="AK454" t="str">
        <f>TEXT(Table1[[#This Row],[Date_Customer]],"mmm")</f>
        <v>Sep</v>
      </c>
      <c r="AL454" t="str">
        <f>TEXT(Table1[[#This Row],[Date_Customer]],"DDDD")</f>
        <v>Sunday</v>
      </c>
      <c r="AM454">
        <f>YEAR(Table1[[#This Row],[Date_Customer]])</f>
        <v>2012</v>
      </c>
    </row>
    <row r="455" spans="1:39" x14ac:dyDescent="0.25">
      <c r="A455">
        <v>4415</v>
      </c>
      <c r="B455">
        <v>1961</v>
      </c>
      <c r="C455" t="s">
        <v>27</v>
      </c>
      <c r="D455" t="s">
        <v>32</v>
      </c>
      <c r="E455" s="2">
        <v>16860</v>
      </c>
      <c r="F455">
        <v>1</v>
      </c>
      <c r="G455">
        <v>1</v>
      </c>
      <c r="H455" s="1">
        <v>41164</v>
      </c>
      <c r="I455">
        <v>19</v>
      </c>
      <c r="J455" s="3">
        <v>10</v>
      </c>
      <c r="K455" s="3">
        <v>4</v>
      </c>
      <c r="L455" s="3">
        <v>4</v>
      </c>
      <c r="M455" s="3">
        <v>3</v>
      </c>
      <c r="N455" s="3">
        <v>3</v>
      </c>
      <c r="O455" s="3">
        <v>14</v>
      </c>
      <c r="P455" s="4">
        <v>3</v>
      </c>
      <c r="Q455" s="4">
        <v>1</v>
      </c>
      <c r="R455" s="4">
        <v>1</v>
      </c>
      <c r="S455" s="4">
        <v>3</v>
      </c>
      <c r="T455" s="4">
        <v>7</v>
      </c>
      <c r="U455">
        <v>0</v>
      </c>
      <c r="V455">
        <v>0</v>
      </c>
      <c r="W455">
        <v>0</v>
      </c>
      <c r="X455">
        <v>0</v>
      </c>
      <c r="Y455">
        <v>0</v>
      </c>
      <c r="Z455">
        <v>0</v>
      </c>
      <c r="AA455">
        <v>0</v>
      </c>
      <c r="AB455" t="s">
        <v>29</v>
      </c>
      <c r="AC455">
        <f ca="1">YEAR(TODAY())-Table1[[#This Row],[Year_Birth]]</f>
        <v>63</v>
      </c>
      <c r="AD455" t="str">
        <f ca="1">IF(Table1[[#This Row],[Age ]]&lt;=24, "18-24", IF(Table1[[#This Row],[Age ]]&lt;=34, "25-34", IF(Table1[[#This Row],[Age ]]&lt;=44, "35-44", IF(Table1[[#This Row],[Age ]]&lt;=54, "45-54", "55+"))))</f>
        <v>55+</v>
      </c>
      <c r="AE455" t="str" cm="1">
        <f t="array" ref="AE455">IF(Table1[[#This Row],[ Income ]]&lt;=20000, "0-20000", IF(Table1[[#This Row],[ Income ]]&lt;=40000, "20000-40000", IF(Table1[[#This Row],[ Income ]] &lt;=60000, "40000-60000", IF(Table1[[#This Row],[ Income ]]&lt;=80000, "60000-80000",IF(Table1[[#This Row],[ Income ]] &lt;=100000, "80000-100000", IF(Table1[[#This Row],[ Income ]] &gt;=100000, "&gt;100000",I))))))</f>
        <v>0-20000</v>
      </c>
      <c r="AF455" t="str">
        <f>IF( Table1[[#This Row],[NumDealsPurchases]]=5, "&lt;5", IF(Table1[[#This Row],[NumDealsPurchases]]&lt;=10, "5-10", IF(Table1[[#This Row],[NumDealsPurchases]]&lt;=15, "10-15")))</f>
        <v>5-10</v>
      </c>
      <c r="AG455" t="str">
        <f>IF( Table1[[#This Row],[NumWebPurchases]]=5, "&lt;5", IF(Table1[[#This Row],[NumWebPurchases]]&lt;=10, "5-10", IF(Table1[[#This Row],[NumWebPurchases]]&lt;=15, "10-15",IF(Table1[[#This Row],[NumWebPurchases]]&lt;=20, "15-20",IF(Table1[[#This Row],[NumWebPurchases]]&lt;=25, "20-25",IF(Table1[[#This Row],[NumWebPurchases]]&lt;=30, "25-30"))))))</f>
        <v>5-10</v>
      </c>
      <c r="AH45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455" t="str">
        <f>IF( Table1[[#This Row],[NumStorePurchases]]=5, "&lt;5", IF(Table1[[#This Row],[NumStorePurchases]]&lt;=10, "5-10", IF(Table1[[#This Row],[NumStorePurchases]]&lt;=15, "10-15")))</f>
        <v>5-10</v>
      </c>
      <c r="AJ455" t="str">
        <f>IF( Table1[[#This Row],[NumWebVisitsMonth]]=5, "&lt;5", IF(Table1[[#This Row],[NumWebVisitsMonth]]&lt;=10, "5-10", IF(Table1[[#This Row],[NumWebVisitsMonth]]&lt;=15, "10-15",IF(Table1[[#This Row],[NumWebVisitsMonth]]&lt;=20, "15-20",IF(Table1[[#This Row],[NumWebVisitsMonth]]&lt;=25, "20-25",IF(Table1[[#This Row],[NumWebVisitsMonth]]&lt;=30, "25-30"))))))</f>
        <v>5-10</v>
      </c>
      <c r="AK455" t="str">
        <f>TEXT(Table1[[#This Row],[Date_Customer]],"mmm")</f>
        <v>Sep</v>
      </c>
      <c r="AL455" t="str">
        <f>TEXT(Table1[[#This Row],[Date_Customer]],"DDDD")</f>
        <v>Wednesday</v>
      </c>
      <c r="AM455">
        <f>YEAR(Table1[[#This Row],[Date_Customer]])</f>
        <v>2012</v>
      </c>
    </row>
    <row r="456" spans="1:39" x14ac:dyDescent="0.25">
      <c r="A456">
        <v>3645</v>
      </c>
      <c r="B456">
        <v>1972</v>
      </c>
      <c r="C456" t="s">
        <v>36</v>
      </c>
      <c r="D456" t="s">
        <v>30</v>
      </c>
      <c r="E456" s="2">
        <v>27213</v>
      </c>
      <c r="F456">
        <v>1</v>
      </c>
      <c r="G456">
        <v>0</v>
      </c>
      <c r="H456" s="1">
        <v>41151</v>
      </c>
      <c r="I456">
        <v>19</v>
      </c>
      <c r="J456" s="3">
        <v>19</v>
      </c>
      <c r="K456" s="3">
        <v>3</v>
      </c>
      <c r="L456" s="3">
        <v>26</v>
      </c>
      <c r="M456" s="3">
        <v>10</v>
      </c>
      <c r="N456" s="3">
        <v>9</v>
      </c>
      <c r="O456" s="3">
        <v>3</v>
      </c>
      <c r="P456" s="4">
        <v>3</v>
      </c>
      <c r="Q456" s="4">
        <v>2</v>
      </c>
      <c r="R456" s="4">
        <v>0</v>
      </c>
      <c r="S456" s="4">
        <v>4</v>
      </c>
      <c r="T456" s="4">
        <v>8</v>
      </c>
      <c r="U456">
        <v>0</v>
      </c>
      <c r="V456">
        <v>0</v>
      </c>
      <c r="W456">
        <v>0</v>
      </c>
      <c r="X456">
        <v>0</v>
      </c>
      <c r="Y456">
        <v>0</v>
      </c>
      <c r="Z456">
        <v>1</v>
      </c>
      <c r="AA456">
        <v>0</v>
      </c>
      <c r="AB456" t="s">
        <v>29</v>
      </c>
      <c r="AC456">
        <f ca="1">YEAR(TODAY())-Table1[[#This Row],[Year_Birth]]</f>
        <v>52</v>
      </c>
      <c r="AD456" t="str">
        <f ca="1">IF(Table1[[#This Row],[Age ]]&lt;=24, "18-24", IF(Table1[[#This Row],[Age ]]&lt;=34, "25-34", IF(Table1[[#This Row],[Age ]]&lt;=44, "35-44", IF(Table1[[#This Row],[Age ]]&lt;=54, "45-54", "55+"))))</f>
        <v>45-54</v>
      </c>
      <c r="AE456" t="str" cm="1">
        <f t="array" ref="AE456">IF(Table1[[#This Row],[ Income ]]&lt;=20000, "0-20000", IF(Table1[[#This Row],[ Income ]]&lt;=40000, "20000-40000", IF(Table1[[#This Row],[ Income ]] &lt;=60000, "40000-60000", IF(Table1[[#This Row],[ Income ]]&lt;=80000, "60000-80000",IF(Table1[[#This Row],[ Income ]] &lt;=100000, "80000-100000", IF(Table1[[#This Row],[ Income ]] &gt;=100000, "&gt;100000",I))))))</f>
        <v>20000-40000</v>
      </c>
      <c r="AF456" t="str">
        <f>IF( Table1[[#This Row],[NumDealsPurchases]]=5, "&lt;5", IF(Table1[[#This Row],[NumDealsPurchases]]&lt;=10, "5-10", IF(Table1[[#This Row],[NumDealsPurchases]]&lt;=15, "10-15")))</f>
        <v>5-10</v>
      </c>
      <c r="AG456" t="str">
        <f>IF( Table1[[#This Row],[NumWebPurchases]]=5, "&lt;5", IF(Table1[[#This Row],[NumWebPurchases]]&lt;=10, "5-10", IF(Table1[[#This Row],[NumWebPurchases]]&lt;=15, "10-15",IF(Table1[[#This Row],[NumWebPurchases]]&lt;=20, "15-20",IF(Table1[[#This Row],[NumWebPurchases]]&lt;=25, "20-25",IF(Table1[[#This Row],[NumWebPurchases]]&lt;=30, "25-30"))))))</f>
        <v>5-10</v>
      </c>
      <c r="AH45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456" t="str">
        <f>IF( Table1[[#This Row],[NumStorePurchases]]=5, "&lt;5", IF(Table1[[#This Row],[NumStorePurchases]]&lt;=10, "5-10", IF(Table1[[#This Row],[NumStorePurchases]]&lt;=15, "10-15")))</f>
        <v>5-10</v>
      </c>
      <c r="AJ456" t="str">
        <f>IF( Table1[[#This Row],[NumWebVisitsMonth]]=5, "&lt;5", IF(Table1[[#This Row],[NumWebVisitsMonth]]&lt;=10, "5-10", IF(Table1[[#This Row],[NumWebVisitsMonth]]&lt;=15, "10-15",IF(Table1[[#This Row],[NumWebVisitsMonth]]&lt;=20, "15-20",IF(Table1[[#This Row],[NumWebVisitsMonth]]&lt;=25, "20-25",IF(Table1[[#This Row],[NumWebVisitsMonth]]&lt;=30, "25-30"))))))</f>
        <v>5-10</v>
      </c>
      <c r="AK456" t="str">
        <f>TEXT(Table1[[#This Row],[Date_Customer]],"mmm")</f>
        <v>Aug</v>
      </c>
      <c r="AL456" t="str">
        <f>TEXT(Table1[[#This Row],[Date_Customer]],"DDDD")</f>
        <v>Thursday</v>
      </c>
      <c r="AM456">
        <f>YEAR(Table1[[#This Row],[Date_Customer]])</f>
        <v>2012</v>
      </c>
    </row>
    <row r="457" spans="1:39" x14ac:dyDescent="0.25">
      <c r="A457">
        <v>4692</v>
      </c>
      <c r="B457">
        <v>1976</v>
      </c>
      <c r="C457" t="s">
        <v>27</v>
      </c>
      <c r="D457" t="s">
        <v>32</v>
      </c>
      <c r="E457" s="2">
        <v>7500</v>
      </c>
      <c r="F457">
        <v>1</v>
      </c>
      <c r="G457">
        <v>0</v>
      </c>
      <c r="H457" s="1">
        <v>41122</v>
      </c>
      <c r="I457">
        <v>19</v>
      </c>
      <c r="J457" s="3">
        <v>7</v>
      </c>
      <c r="K457" s="3">
        <v>0</v>
      </c>
      <c r="L457" s="3">
        <v>12</v>
      </c>
      <c r="M457" s="3">
        <v>13</v>
      </c>
      <c r="N457" s="3">
        <v>7</v>
      </c>
      <c r="O457" s="3">
        <v>32</v>
      </c>
      <c r="P457" s="4">
        <v>5</v>
      </c>
      <c r="Q457" s="4">
        <v>4</v>
      </c>
      <c r="R457" s="4">
        <v>1</v>
      </c>
      <c r="S457" s="4">
        <v>2</v>
      </c>
      <c r="T457" s="4">
        <v>9</v>
      </c>
      <c r="U457">
        <v>1</v>
      </c>
      <c r="V457">
        <v>0</v>
      </c>
      <c r="W457">
        <v>0</v>
      </c>
      <c r="X457">
        <v>0</v>
      </c>
      <c r="Y457">
        <v>0</v>
      </c>
      <c r="Z457">
        <v>1</v>
      </c>
      <c r="AA457">
        <v>0</v>
      </c>
      <c r="AB457" t="s">
        <v>35</v>
      </c>
      <c r="AC457">
        <f ca="1">YEAR(TODAY())-Table1[[#This Row],[Year_Birth]]</f>
        <v>48</v>
      </c>
      <c r="AD457" t="str">
        <f ca="1">IF(Table1[[#This Row],[Age ]]&lt;=24, "18-24", IF(Table1[[#This Row],[Age ]]&lt;=34, "25-34", IF(Table1[[#This Row],[Age ]]&lt;=44, "35-44", IF(Table1[[#This Row],[Age ]]&lt;=54, "45-54", "55+"))))</f>
        <v>45-54</v>
      </c>
      <c r="AE457" t="str" cm="1">
        <f t="array" ref="AE457">IF(Table1[[#This Row],[ Income ]]&lt;=20000, "0-20000", IF(Table1[[#This Row],[ Income ]]&lt;=40000, "20000-40000", IF(Table1[[#This Row],[ Income ]] &lt;=60000, "40000-60000", IF(Table1[[#This Row],[ Income ]]&lt;=80000, "60000-80000",IF(Table1[[#This Row],[ Income ]] &lt;=100000, "80000-100000", IF(Table1[[#This Row],[ Income ]] &gt;=100000, "&gt;100000",I))))))</f>
        <v>0-20000</v>
      </c>
      <c r="AF457" t="str">
        <f>IF( Table1[[#This Row],[NumDealsPurchases]]=5, "&lt;5", IF(Table1[[#This Row],[NumDealsPurchases]]&lt;=10, "5-10", IF(Table1[[#This Row],[NumDealsPurchases]]&lt;=15, "10-15")))</f>
        <v>&lt;5</v>
      </c>
      <c r="AG457" t="str">
        <f>IF( Table1[[#This Row],[NumWebPurchases]]=5, "&lt;5", IF(Table1[[#This Row],[NumWebPurchases]]&lt;=10, "5-10", IF(Table1[[#This Row],[NumWebPurchases]]&lt;=15, "10-15",IF(Table1[[#This Row],[NumWebPurchases]]&lt;=20, "15-20",IF(Table1[[#This Row],[NumWebPurchases]]&lt;=25, "20-25",IF(Table1[[#This Row],[NumWebPurchases]]&lt;=30, "25-30"))))))</f>
        <v>5-10</v>
      </c>
      <c r="AH45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457" t="str">
        <f>IF( Table1[[#This Row],[NumStorePurchases]]=5, "&lt;5", IF(Table1[[#This Row],[NumStorePurchases]]&lt;=10, "5-10", IF(Table1[[#This Row],[NumStorePurchases]]&lt;=15, "10-15")))</f>
        <v>5-10</v>
      </c>
      <c r="AJ457" t="str">
        <f>IF( Table1[[#This Row],[NumWebVisitsMonth]]=5, "&lt;5", IF(Table1[[#This Row],[NumWebVisitsMonth]]&lt;=10, "5-10", IF(Table1[[#This Row],[NumWebVisitsMonth]]&lt;=15, "10-15",IF(Table1[[#This Row],[NumWebVisitsMonth]]&lt;=20, "15-20",IF(Table1[[#This Row],[NumWebVisitsMonth]]&lt;=25, "20-25",IF(Table1[[#This Row],[NumWebVisitsMonth]]&lt;=30, "25-30"))))))</f>
        <v>5-10</v>
      </c>
      <c r="AK457" t="str">
        <f>TEXT(Table1[[#This Row],[Date_Customer]],"mmm")</f>
        <v>Aug</v>
      </c>
      <c r="AL457" t="str">
        <f>TEXT(Table1[[#This Row],[Date_Customer]],"DDDD")</f>
        <v>Wednesday</v>
      </c>
      <c r="AM457">
        <f>YEAR(Table1[[#This Row],[Date_Customer]])</f>
        <v>2012</v>
      </c>
    </row>
    <row r="458" spans="1:39" x14ac:dyDescent="0.25">
      <c r="A458">
        <v>3955</v>
      </c>
      <c r="B458">
        <v>1965</v>
      </c>
      <c r="C458" t="s">
        <v>27</v>
      </c>
      <c r="D458" t="s">
        <v>28</v>
      </c>
      <c r="E458" s="2">
        <v>4861</v>
      </c>
      <c r="F458">
        <v>0</v>
      </c>
      <c r="G458">
        <v>0</v>
      </c>
      <c r="H458" s="1">
        <v>41812</v>
      </c>
      <c r="I458">
        <v>20</v>
      </c>
      <c r="J458" s="3">
        <v>2</v>
      </c>
      <c r="K458" s="3">
        <v>1</v>
      </c>
      <c r="L458" s="3">
        <v>1</v>
      </c>
      <c r="M458" s="3">
        <v>1</v>
      </c>
      <c r="N458" s="3">
        <v>0</v>
      </c>
      <c r="O458" s="3">
        <v>1</v>
      </c>
      <c r="P458" s="4">
        <v>0</v>
      </c>
      <c r="Q458" s="4">
        <v>0</v>
      </c>
      <c r="R458" s="4">
        <v>0</v>
      </c>
      <c r="S458" s="4">
        <v>0</v>
      </c>
      <c r="T458" s="4">
        <v>14</v>
      </c>
      <c r="U458">
        <v>0</v>
      </c>
      <c r="V458">
        <v>0</v>
      </c>
      <c r="W458">
        <v>0</v>
      </c>
      <c r="X458">
        <v>0</v>
      </c>
      <c r="Y458">
        <v>0</v>
      </c>
      <c r="Z458">
        <v>0</v>
      </c>
      <c r="AA458">
        <v>0</v>
      </c>
      <c r="AB458" t="s">
        <v>42</v>
      </c>
      <c r="AC458">
        <f ca="1">YEAR(TODAY())-Table1[[#This Row],[Year_Birth]]</f>
        <v>59</v>
      </c>
      <c r="AD458" t="str">
        <f ca="1">IF(Table1[[#This Row],[Age ]]&lt;=24, "18-24", IF(Table1[[#This Row],[Age ]]&lt;=34, "25-34", IF(Table1[[#This Row],[Age ]]&lt;=44, "35-44", IF(Table1[[#This Row],[Age ]]&lt;=54, "45-54", "55+"))))</f>
        <v>55+</v>
      </c>
      <c r="AE458" t="str" cm="1">
        <f t="array" ref="AE458">IF(Table1[[#This Row],[ Income ]]&lt;=20000, "0-20000", IF(Table1[[#This Row],[ Income ]]&lt;=40000, "20000-40000", IF(Table1[[#This Row],[ Income ]] &lt;=60000, "40000-60000", IF(Table1[[#This Row],[ Income ]]&lt;=80000, "60000-80000",IF(Table1[[#This Row],[ Income ]] &lt;=100000, "80000-100000", IF(Table1[[#This Row],[ Income ]] &gt;=100000, "&gt;100000",I))))))</f>
        <v>0-20000</v>
      </c>
      <c r="AF458" t="str">
        <f>IF( Table1[[#This Row],[NumDealsPurchases]]=5, "&lt;5", IF(Table1[[#This Row],[NumDealsPurchases]]&lt;=10, "5-10", IF(Table1[[#This Row],[NumDealsPurchases]]&lt;=15, "10-15")))</f>
        <v>5-10</v>
      </c>
      <c r="AG458" t="str">
        <f>IF( Table1[[#This Row],[NumWebPurchases]]=5, "&lt;5", IF(Table1[[#This Row],[NumWebPurchases]]&lt;=10, "5-10", IF(Table1[[#This Row],[NumWebPurchases]]&lt;=15, "10-15",IF(Table1[[#This Row],[NumWebPurchases]]&lt;=20, "15-20",IF(Table1[[#This Row],[NumWebPurchases]]&lt;=25, "20-25",IF(Table1[[#This Row],[NumWebPurchases]]&lt;=30, "25-30"))))))</f>
        <v>5-10</v>
      </c>
      <c r="AH45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458" t="str">
        <f>IF( Table1[[#This Row],[NumStorePurchases]]=5, "&lt;5", IF(Table1[[#This Row],[NumStorePurchases]]&lt;=10, "5-10", IF(Table1[[#This Row],[NumStorePurchases]]&lt;=15, "10-15")))</f>
        <v>5-10</v>
      </c>
      <c r="AJ458" t="str">
        <f>IF( Table1[[#This Row],[NumWebVisitsMonth]]=5, "&lt;5", IF(Table1[[#This Row],[NumWebVisitsMonth]]&lt;=10, "5-10", IF(Table1[[#This Row],[NumWebVisitsMonth]]&lt;=15, "10-15",IF(Table1[[#This Row],[NumWebVisitsMonth]]&lt;=20, "15-20",IF(Table1[[#This Row],[NumWebVisitsMonth]]&lt;=25, "20-25",IF(Table1[[#This Row],[NumWebVisitsMonth]]&lt;=30, "25-30"))))))</f>
        <v>10-15</v>
      </c>
      <c r="AK458" t="str">
        <f>TEXT(Table1[[#This Row],[Date_Customer]],"mmm")</f>
        <v>Jun</v>
      </c>
      <c r="AL458" t="str">
        <f>TEXT(Table1[[#This Row],[Date_Customer]],"DDDD")</f>
        <v>Sunday</v>
      </c>
      <c r="AM458">
        <f>YEAR(Table1[[#This Row],[Date_Customer]])</f>
        <v>2014</v>
      </c>
    </row>
    <row r="459" spans="1:39" x14ac:dyDescent="0.25">
      <c r="A459">
        <v>5313</v>
      </c>
      <c r="B459">
        <v>1971</v>
      </c>
      <c r="C459" t="s">
        <v>40</v>
      </c>
      <c r="D459" t="s">
        <v>32</v>
      </c>
      <c r="E459" s="2">
        <v>38196</v>
      </c>
      <c r="F459">
        <v>1</v>
      </c>
      <c r="G459">
        <v>1</v>
      </c>
      <c r="H459" s="1">
        <v>41747</v>
      </c>
      <c r="I459">
        <v>20</v>
      </c>
      <c r="J459" s="3">
        <v>30</v>
      </c>
      <c r="K459" s="3">
        <v>0</v>
      </c>
      <c r="L459" s="3">
        <v>11</v>
      </c>
      <c r="M459" s="3">
        <v>0</v>
      </c>
      <c r="N459" s="3">
        <v>0</v>
      </c>
      <c r="O459" s="3">
        <v>3</v>
      </c>
      <c r="P459" s="4">
        <v>3</v>
      </c>
      <c r="Q459" s="4">
        <v>2</v>
      </c>
      <c r="R459" s="4">
        <v>0</v>
      </c>
      <c r="S459" s="4">
        <v>4</v>
      </c>
      <c r="T459" s="4">
        <v>5</v>
      </c>
      <c r="U459">
        <v>0</v>
      </c>
      <c r="V459">
        <v>0</v>
      </c>
      <c r="W459">
        <v>0</v>
      </c>
      <c r="X459">
        <v>0</v>
      </c>
      <c r="Y459">
        <v>0</v>
      </c>
      <c r="Z459">
        <v>0</v>
      </c>
      <c r="AA459">
        <v>0</v>
      </c>
      <c r="AB459" t="s">
        <v>29</v>
      </c>
      <c r="AC459">
        <f ca="1">YEAR(TODAY())-Table1[[#This Row],[Year_Birth]]</f>
        <v>53</v>
      </c>
      <c r="AD459" t="str">
        <f ca="1">IF(Table1[[#This Row],[Age ]]&lt;=24, "18-24", IF(Table1[[#This Row],[Age ]]&lt;=34, "25-34", IF(Table1[[#This Row],[Age ]]&lt;=44, "35-44", IF(Table1[[#This Row],[Age ]]&lt;=54, "45-54", "55+"))))</f>
        <v>45-54</v>
      </c>
      <c r="AE459" t="str" cm="1">
        <f t="array" ref="AE459">IF(Table1[[#This Row],[ Income ]]&lt;=20000, "0-20000", IF(Table1[[#This Row],[ Income ]]&lt;=40000, "20000-40000", IF(Table1[[#This Row],[ Income ]] &lt;=60000, "40000-60000", IF(Table1[[#This Row],[ Income ]]&lt;=80000, "60000-80000",IF(Table1[[#This Row],[ Income ]] &lt;=100000, "80000-100000", IF(Table1[[#This Row],[ Income ]] &gt;=100000, "&gt;100000",I))))))</f>
        <v>20000-40000</v>
      </c>
      <c r="AF459" t="str">
        <f>IF( Table1[[#This Row],[NumDealsPurchases]]=5, "&lt;5", IF(Table1[[#This Row],[NumDealsPurchases]]&lt;=10, "5-10", IF(Table1[[#This Row],[NumDealsPurchases]]&lt;=15, "10-15")))</f>
        <v>5-10</v>
      </c>
      <c r="AG459" t="str">
        <f>IF( Table1[[#This Row],[NumWebPurchases]]=5, "&lt;5", IF(Table1[[#This Row],[NumWebPurchases]]&lt;=10, "5-10", IF(Table1[[#This Row],[NumWebPurchases]]&lt;=15, "10-15",IF(Table1[[#This Row],[NumWebPurchases]]&lt;=20, "15-20",IF(Table1[[#This Row],[NumWebPurchases]]&lt;=25, "20-25",IF(Table1[[#This Row],[NumWebPurchases]]&lt;=30, "25-30"))))))</f>
        <v>5-10</v>
      </c>
      <c r="AH45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459" t="str">
        <f>IF( Table1[[#This Row],[NumStorePurchases]]=5, "&lt;5", IF(Table1[[#This Row],[NumStorePurchases]]&lt;=10, "5-10", IF(Table1[[#This Row],[NumStorePurchases]]&lt;=15, "10-15")))</f>
        <v>5-10</v>
      </c>
      <c r="AJ459" t="str">
        <f>IF( Table1[[#This Row],[NumWebVisitsMonth]]=5, "&lt;5", IF(Table1[[#This Row],[NumWebVisitsMonth]]&lt;=10, "5-10", IF(Table1[[#This Row],[NumWebVisitsMonth]]&lt;=15, "10-15",IF(Table1[[#This Row],[NumWebVisitsMonth]]&lt;=20, "15-20",IF(Table1[[#This Row],[NumWebVisitsMonth]]&lt;=25, "20-25",IF(Table1[[#This Row],[NumWebVisitsMonth]]&lt;=30, "25-30"))))))</f>
        <v>&lt;5</v>
      </c>
      <c r="AK459" t="str">
        <f>TEXT(Table1[[#This Row],[Date_Customer]],"mmm")</f>
        <v>Apr</v>
      </c>
      <c r="AL459" t="str">
        <f>TEXT(Table1[[#This Row],[Date_Customer]],"DDDD")</f>
        <v>Friday</v>
      </c>
      <c r="AM459">
        <f>YEAR(Table1[[#This Row],[Date_Customer]])</f>
        <v>2014</v>
      </c>
    </row>
    <row r="460" spans="1:39" x14ac:dyDescent="0.25">
      <c r="A460">
        <v>7196</v>
      </c>
      <c r="B460">
        <v>1950</v>
      </c>
      <c r="C460" t="s">
        <v>36</v>
      </c>
      <c r="D460" t="s">
        <v>32</v>
      </c>
      <c r="E460" s="2">
        <v>41145</v>
      </c>
      <c r="F460">
        <v>1</v>
      </c>
      <c r="G460">
        <v>1</v>
      </c>
      <c r="H460" s="1">
        <v>41678</v>
      </c>
      <c r="I460">
        <v>20</v>
      </c>
      <c r="J460" s="3">
        <v>9</v>
      </c>
      <c r="K460" s="3">
        <v>0</v>
      </c>
      <c r="L460" s="3">
        <v>3</v>
      </c>
      <c r="M460" s="3">
        <v>0</v>
      </c>
      <c r="N460" s="3">
        <v>0</v>
      </c>
      <c r="O460" s="3">
        <v>1</v>
      </c>
      <c r="P460" s="4">
        <v>1</v>
      </c>
      <c r="Q460" s="4">
        <v>0</v>
      </c>
      <c r="R460" s="4">
        <v>0</v>
      </c>
      <c r="S460" s="4">
        <v>3</v>
      </c>
      <c r="T460" s="4">
        <v>3</v>
      </c>
      <c r="U460">
        <v>0</v>
      </c>
      <c r="V460">
        <v>0</v>
      </c>
      <c r="W460">
        <v>0</v>
      </c>
      <c r="X460">
        <v>0</v>
      </c>
      <c r="Y460">
        <v>0</v>
      </c>
      <c r="Z460">
        <v>0</v>
      </c>
      <c r="AA460">
        <v>0</v>
      </c>
      <c r="AB460" t="s">
        <v>31</v>
      </c>
      <c r="AC460">
        <f ca="1">YEAR(TODAY())-Table1[[#This Row],[Year_Birth]]</f>
        <v>74</v>
      </c>
      <c r="AD460" t="str">
        <f ca="1">IF(Table1[[#This Row],[Age ]]&lt;=24, "18-24", IF(Table1[[#This Row],[Age ]]&lt;=34, "25-34", IF(Table1[[#This Row],[Age ]]&lt;=44, "35-44", IF(Table1[[#This Row],[Age ]]&lt;=54, "45-54", "55+"))))</f>
        <v>55+</v>
      </c>
      <c r="AE460" t="str" cm="1">
        <f t="array" ref="AE460">IF(Table1[[#This Row],[ Income ]]&lt;=20000, "0-20000", IF(Table1[[#This Row],[ Income ]]&lt;=40000, "20000-40000", IF(Table1[[#This Row],[ Income ]] &lt;=60000, "40000-60000", IF(Table1[[#This Row],[ Income ]]&lt;=80000, "60000-80000",IF(Table1[[#This Row],[ Income ]] &lt;=100000, "80000-100000", IF(Table1[[#This Row],[ Income ]] &gt;=100000, "&gt;100000",I))))))</f>
        <v>40000-60000</v>
      </c>
      <c r="AF460" t="str">
        <f>IF( Table1[[#This Row],[NumDealsPurchases]]=5, "&lt;5", IF(Table1[[#This Row],[NumDealsPurchases]]&lt;=10, "5-10", IF(Table1[[#This Row],[NumDealsPurchases]]&lt;=15, "10-15")))</f>
        <v>5-10</v>
      </c>
      <c r="AG460" t="str">
        <f>IF( Table1[[#This Row],[NumWebPurchases]]=5, "&lt;5", IF(Table1[[#This Row],[NumWebPurchases]]&lt;=10, "5-10", IF(Table1[[#This Row],[NumWebPurchases]]&lt;=15, "10-15",IF(Table1[[#This Row],[NumWebPurchases]]&lt;=20, "15-20",IF(Table1[[#This Row],[NumWebPurchases]]&lt;=25, "20-25",IF(Table1[[#This Row],[NumWebPurchases]]&lt;=30, "25-30"))))))</f>
        <v>5-10</v>
      </c>
      <c r="AH46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460" t="str">
        <f>IF( Table1[[#This Row],[NumStorePurchases]]=5, "&lt;5", IF(Table1[[#This Row],[NumStorePurchases]]&lt;=10, "5-10", IF(Table1[[#This Row],[NumStorePurchases]]&lt;=15, "10-15")))</f>
        <v>5-10</v>
      </c>
      <c r="AJ460" t="str">
        <f>IF( Table1[[#This Row],[NumWebVisitsMonth]]=5, "&lt;5", IF(Table1[[#This Row],[NumWebVisitsMonth]]&lt;=10, "5-10", IF(Table1[[#This Row],[NumWebVisitsMonth]]&lt;=15, "10-15",IF(Table1[[#This Row],[NumWebVisitsMonth]]&lt;=20, "15-20",IF(Table1[[#This Row],[NumWebVisitsMonth]]&lt;=25, "20-25",IF(Table1[[#This Row],[NumWebVisitsMonth]]&lt;=30, "25-30"))))))</f>
        <v>5-10</v>
      </c>
      <c r="AK460" t="str">
        <f>TEXT(Table1[[#This Row],[Date_Customer]],"mmm")</f>
        <v>Feb</v>
      </c>
      <c r="AL460" t="str">
        <f>TEXT(Table1[[#This Row],[Date_Customer]],"DDDD")</f>
        <v>Saturday</v>
      </c>
      <c r="AM460">
        <f>YEAR(Table1[[#This Row],[Date_Customer]])</f>
        <v>2014</v>
      </c>
    </row>
    <row r="461" spans="1:39" x14ac:dyDescent="0.25">
      <c r="A461">
        <v>1381</v>
      </c>
      <c r="B461">
        <v>1982</v>
      </c>
      <c r="C461" t="s">
        <v>36</v>
      </c>
      <c r="D461" t="s">
        <v>30</v>
      </c>
      <c r="E461" s="2">
        <v>38513</v>
      </c>
      <c r="F461">
        <v>1</v>
      </c>
      <c r="G461">
        <v>0</v>
      </c>
      <c r="H461" s="1">
        <v>41667</v>
      </c>
      <c r="I461">
        <v>20</v>
      </c>
      <c r="J461" s="3">
        <v>172</v>
      </c>
      <c r="K461" s="3">
        <v>3</v>
      </c>
      <c r="L461" s="3">
        <v>115</v>
      </c>
      <c r="M461" s="3">
        <v>16</v>
      </c>
      <c r="N461" s="3">
        <v>0</v>
      </c>
      <c r="O461" s="3">
        <v>18</v>
      </c>
      <c r="P461" s="4">
        <v>5</v>
      </c>
      <c r="Q461" s="4">
        <v>6</v>
      </c>
      <c r="R461" s="4">
        <v>1</v>
      </c>
      <c r="S461" s="4">
        <v>5</v>
      </c>
      <c r="T461" s="4">
        <v>8</v>
      </c>
      <c r="U461">
        <v>0</v>
      </c>
      <c r="V461">
        <v>0</v>
      </c>
      <c r="W461">
        <v>0</v>
      </c>
      <c r="X461">
        <v>0</v>
      </c>
      <c r="Y461">
        <v>0</v>
      </c>
      <c r="Z461">
        <v>1</v>
      </c>
      <c r="AA461">
        <v>0</v>
      </c>
      <c r="AB461" t="s">
        <v>29</v>
      </c>
      <c r="AC461">
        <f ca="1">YEAR(TODAY())-Table1[[#This Row],[Year_Birth]]</f>
        <v>42</v>
      </c>
      <c r="AD461" t="str">
        <f ca="1">IF(Table1[[#This Row],[Age ]]&lt;=24, "18-24", IF(Table1[[#This Row],[Age ]]&lt;=34, "25-34", IF(Table1[[#This Row],[Age ]]&lt;=44, "35-44", IF(Table1[[#This Row],[Age ]]&lt;=54, "45-54", "55+"))))</f>
        <v>35-44</v>
      </c>
      <c r="AE461" t="str" cm="1">
        <f t="array" ref="AE461">IF(Table1[[#This Row],[ Income ]]&lt;=20000, "0-20000", IF(Table1[[#This Row],[ Income ]]&lt;=40000, "20000-40000", IF(Table1[[#This Row],[ Income ]] &lt;=60000, "40000-60000", IF(Table1[[#This Row],[ Income ]]&lt;=80000, "60000-80000",IF(Table1[[#This Row],[ Income ]] &lt;=100000, "80000-100000", IF(Table1[[#This Row],[ Income ]] &gt;=100000, "&gt;100000",I))))))</f>
        <v>20000-40000</v>
      </c>
      <c r="AF461" t="str">
        <f>IF( Table1[[#This Row],[NumDealsPurchases]]=5, "&lt;5", IF(Table1[[#This Row],[NumDealsPurchases]]&lt;=10, "5-10", IF(Table1[[#This Row],[NumDealsPurchases]]&lt;=15, "10-15")))</f>
        <v>&lt;5</v>
      </c>
      <c r="AG461" t="str">
        <f>IF( Table1[[#This Row],[NumWebPurchases]]=5, "&lt;5", IF(Table1[[#This Row],[NumWebPurchases]]&lt;=10, "5-10", IF(Table1[[#This Row],[NumWebPurchases]]&lt;=15, "10-15",IF(Table1[[#This Row],[NumWebPurchases]]&lt;=20, "15-20",IF(Table1[[#This Row],[NumWebPurchases]]&lt;=25, "20-25",IF(Table1[[#This Row],[NumWebPurchases]]&lt;=30, "25-30"))))))</f>
        <v>5-10</v>
      </c>
      <c r="AH46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461" t="str">
        <f>IF( Table1[[#This Row],[NumStorePurchases]]=5, "&lt;5", IF(Table1[[#This Row],[NumStorePurchases]]&lt;=10, "5-10", IF(Table1[[#This Row],[NumStorePurchases]]&lt;=15, "10-15")))</f>
        <v>&lt;5</v>
      </c>
      <c r="AJ461" t="str">
        <f>IF( Table1[[#This Row],[NumWebVisitsMonth]]=5, "&lt;5", IF(Table1[[#This Row],[NumWebVisitsMonth]]&lt;=10, "5-10", IF(Table1[[#This Row],[NumWebVisitsMonth]]&lt;=15, "10-15",IF(Table1[[#This Row],[NumWebVisitsMonth]]&lt;=20, "15-20",IF(Table1[[#This Row],[NumWebVisitsMonth]]&lt;=25, "20-25",IF(Table1[[#This Row],[NumWebVisitsMonth]]&lt;=30, "25-30"))))))</f>
        <v>5-10</v>
      </c>
      <c r="AK461" t="str">
        <f>TEXT(Table1[[#This Row],[Date_Customer]],"mmm")</f>
        <v>Jan</v>
      </c>
      <c r="AL461" t="str">
        <f>TEXT(Table1[[#This Row],[Date_Customer]],"DDDD")</f>
        <v>Tuesday</v>
      </c>
      <c r="AM461">
        <f>YEAR(Table1[[#This Row],[Date_Customer]])</f>
        <v>2014</v>
      </c>
    </row>
    <row r="462" spans="1:39" x14ac:dyDescent="0.25">
      <c r="A462">
        <v>10951</v>
      </c>
      <c r="B462">
        <v>1968</v>
      </c>
      <c r="C462" t="s">
        <v>27</v>
      </c>
      <c r="D462" t="s">
        <v>32</v>
      </c>
      <c r="E462" s="2">
        <v>45688</v>
      </c>
      <c r="F462">
        <v>0</v>
      </c>
      <c r="G462">
        <v>1</v>
      </c>
      <c r="H462" s="1">
        <v>41664</v>
      </c>
      <c r="I462">
        <v>20</v>
      </c>
      <c r="J462" s="3">
        <v>279</v>
      </c>
      <c r="K462" s="3">
        <v>0</v>
      </c>
      <c r="L462" s="3">
        <v>18</v>
      </c>
      <c r="M462" s="3">
        <v>0</v>
      </c>
      <c r="N462" s="3">
        <v>0</v>
      </c>
      <c r="O462" s="3">
        <v>9</v>
      </c>
      <c r="P462" s="4">
        <v>2</v>
      </c>
      <c r="Q462" s="4">
        <v>3</v>
      </c>
      <c r="R462" s="4">
        <v>1</v>
      </c>
      <c r="S462" s="4">
        <v>8</v>
      </c>
      <c r="T462" s="4">
        <v>4</v>
      </c>
      <c r="U462">
        <v>0</v>
      </c>
      <c r="V462">
        <v>1</v>
      </c>
      <c r="W462">
        <v>0</v>
      </c>
      <c r="X462">
        <v>0</v>
      </c>
      <c r="Y462">
        <v>0</v>
      </c>
      <c r="Z462">
        <v>0</v>
      </c>
      <c r="AA462">
        <v>0</v>
      </c>
      <c r="AB462" t="s">
        <v>29</v>
      </c>
      <c r="AC462">
        <f ca="1">YEAR(TODAY())-Table1[[#This Row],[Year_Birth]]</f>
        <v>56</v>
      </c>
      <c r="AD462" t="str">
        <f ca="1">IF(Table1[[#This Row],[Age ]]&lt;=24, "18-24", IF(Table1[[#This Row],[Age ]]&lt;=34, "25-34", IF(Table1[[#This Row],[Age ]]&lt;=44, "35-44", IF(Table1[[#This Row],[Age ]]&lt;=54, "45-54", "55+"))))</f>
        <v>55+</v>
      </c>
      <c r="AE462" t="str" cm="1">
        <f t="array" ref="AE462">IF(Table1[[#This Row],[ Income ]]&lt;=20000, "0-20000", IF(Table1[[#This Row],[ Income ]]&lt;=40000, "20000-40000", IF(Table1[[#This Row],[ Income ]] &lt;=60000, "40000-60000", IF(Table1[[#This Row],[ Income ]]&lt;=80000, "60000-80000",IF(Table1[[#This Row],[ Income ]] &lt;=100000, "80000-100000", IF(Table1[[#This Row],[ Income ]] &gt;=100000, "&gt;100000",I))))))</f>
        <v>40000-60000</v>
      </c>
      <c r="AF462" t="str">
        <f>IF( Table1[[#This Row],[NumDealsPurchases]]=5, "&lt;5", IF(Table1[[#This Row],[NumDealsPurchases]]&lt;=10, "5-10", IF(Table1[[#This Row],[NumDealsPurchases]]&lt;=15, "10-15")))</f>
        <v>5-10</v>
      </c>
      <c r="AG462" t="str">
        <f>IF( Table1[[#This Row],[NumWebPurchases]]=5, "&lt;5", IF(Table1[[#This Row],[NumWebPurchases]]&lt;=10, "5-10", IF(Table1[[#This Row],[NumWebPurchases]]&lt;=15, "10-15",IF(Table1[[#This Row],[NumWebPurchases]]&lt;=20, "15-20",IF(Table1[[#This Row],[NumWebPurchases]]&lt;=25, "20-25",IF(Table1[[#This Row],[NumWebPurchases]]&lt;=30, "25-30"))))))</f>
        <v>5-10</v>
      </c>
      <c r="AH46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462" t="str">
        <f>IF( Table1[[#This Row],[NumStorePurchases]]=5, "&lt;5", IF(Table1[[#This Row],[NumStorePurchases]]&lt;=10, "5-10", IF(Table1[[#This Row],[NumStorePurchases]]&lt;=15, "10-15")))</f>
        <v>5-10</v>
      </c>
      <c r="AJ462" t="str">
        <f>IF( Table1[[#This Row],[NumWebVisitsMonth]]=5, "&lt;5", IF(Table1[[#This Row],[NumWebVisitsMonth]]&lt;=10, "5-10", IF(Table1[[#This Row],[NumWebVisitsMonth]]&lt;=15, "10-15",IF(Table1[[#This Row],[NumWebVisitsMonth]]&lt;=20, "15-20",IF(Table1[[#This Row],[NumWebVisitsMonth]]&lt;=25, "20-25",IF(Table1[[#This Row],[NumWebVisitsMonth]]&lt;=30, "25-30"))))))</f>
        <v>5-10</v>
      </c>
      <c r="AK462" t="str">
        <f>TEXT(Table1[[#This Row],[Date_Customer]],"mmm")</f>
        <v>Jan</v>
      </c>
      <c r="AL462" t="str">
        <f>TEXT(Table1[[#This Row],[Date_Customer]],"DDDD")</f>
        <v>Saturday</v>
      </c>
      <c r="AM462">
        <f>YEAR(Table1[[#This Row],[Date_Customer]])</f>
        <v>2014</v>
      </c>
    </row>
    <row r="463" spans="1:39" x14ac:dyDescent="0.25">
      <c r="A463">
        <v>4322</v>
      </c>
      <c r="B463">
        <v>1958</v>
      </c>
      <c r="C463" t="s">
        <v>36</v>
      </c>
      <c r="D463" t="s">
        <v>34</v>
      </c>
      <c r="E463" s="2">
        <v>77863</v>
      </c>
      <c r="F463">
        <v>0</v>
      </c>
      <c r="G463">
        <v>0</v>
      </c>
      <c r="H463" s="1">
        <v>41605</v>
      </c>
      <c r="I463">
        <v>20</v>
      </c>
      <c r="J463" s="3">
        <v>881</v>
      </c>
      <c r="K463" s="3">
        <v>38</v>
      </c>
      <c r="L463" s="3">
        <v>319</v>
      </c>
      <c r="M463" s="3">
        <v>16</v>
      </c>
      <c r="N463" s="3">
        <v>25</v>
      </c>
      <c r="O463" s="3">
        <v>12</v>
      </c>
      <c r="P463" s="4">
        <v>1</v>
      </c>
      <c r="Q463" s="4">
        <v>4</v>
      </c>
      <c r="R463" s="4">
        <v>5</v>
      </c>
      <c r="S463" s="4">
        <v>10</v>
      </c>
      <c r="T463" s="4">
        <v>2</v>
      </c>
      <c r="U463">
        <v>0</v>
      </c>
      <c r="V463">
        <v>0</v>
      </c>
      <c r="W463">
        <v>0</v>
      </c>
      <c r="X463">
        <v>0</v>
      </c>
      <c r="Y463">
        <v>0</v>
      </c>
      <c r="Z463">
        <v>0</v>
      </c>
      <c r="AA463">
        <v>0</v>
      </c>
      <c r="AB463" t="s">
        <v>29</v>
      </c>
      <c r="AC463">
        <f ca="1">YEAR(TODAY())-Table1[[#This Row],[Year_Birth]]</f>
        <v>66</v>
      </c>
      <c r="AD463" t="str">
        <f ca="1">IF(Table1[[#This Row],[Age ]]&lt;=24, "18-24", IF(Table1[[#This Row],[Age ]]&lt;=34, "25-34", IF(Table1[[#This Row],[Age ]]&lt;=44, "35-44", IF(Table1[[#This Row],[Age ]]&lt;=54, "45-54", "55+"))))</f>
        <v>55+</v>
      </c>
      <c r="AE463" t="str" cm="1">
        <f t="array" ref="AE463">IF(Table1[[#This Row],[ Income ]]&lt;=20000, "0-20000", IF(Table1[[#This Row],[ Income ]]&lt;=40000, "20000-40000", IF(Table1[[#This Row],[ Income ]] &lt;=60000, "40000-60000", IF(Table1[[#This Row],[ Income ]]&lt;=80000, "60000-80000",IF(Table1[[#This Row],[ Income ]] &lt;=100000, "80000-100000", IF(Table1[[#This Row],[ Income ]] &gt;=100000, "&gt;100000",I))))))</f>
        <v>60000-80000</v>
      </c>
      <c r="AF463" t="str">
        <f>IF( Table1[[#This Row],[NumDealsPurchases]]=5, "&lt;5", IF(Table1[[#This Row],[NumDealsPurchases]]&lt;=10, "5-10", IF(Table1[[#This Row],[NumDealsPurchases]]&lt;=15, "10-15")))</f>
        <v>5-10</v>
      </c>
      <c r="AG463" t="str">
        <f>IF( Table1[[#This Row],[NumWebPurchases]]=5, "&lt;5", IF(Table1[[#This Row],[NumWebPurchases]]&lt;=10, "5-10", IF(Table1[[#This Row],[NumWebPurchases]]&lt;=15, "10-15",IF(Table1[[#This Row],[NumWebPurchases]]&lt;=20, "15-20",IF(Table1[[#This Row],[NumWebPurchases]]&lt;=25, "20-25",IF(Table1[[#This Row],[NumWebPurchases]]&lt;=30, "25-30"))))))</f>
        <v>5-10</v>
      </c>
      <c r="AH463"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463" t="str">
        <f>IF( Table1[[#This Row],[NumStorePurchases]]=5, "&lt;5", IF(Table1[[#This Row],[NumStorePurchases]]&lt;=10, "5-10", IF(Table1[[#This Row],[NumStorePurchases]]&lt;=15, "10-15")))</f>
        <v>5-10</v>
      </c>
      <c r="AJ463" t="str">
        <f>IF( Table1[[#This Row],[NumWebVisitsMonth]]=5, "&lt;5", IF(Table1[[#This Row],[NumWebVisitsMonth]]&lt;=10, "5-10", IF(Table1[[#This Row],[NumWebVisitsMonth]]&lt;=15, "10-15",IF(Table1[[#This Row],[NumWebVisitsMonth]]&lt;=20, "15-20",IF(Table1[[#This Row],[NumWebVisitsMonth]]&lt;=25, "20-25",IF(Table1[[#This Row],[NumWebVisitsMonth]]&lt;=30, "25-30"))))))</f>
        <v>5-10</v>
      </c>
      <c r="AK463" t="str">
        <f>TEXT(Table1[[#This Row],[Date_Customer]],"mmm")</f>
        <v>Nov</v>
      </c>
      <c r="AL463" t="str">
        <f>TEXT(Table1[[#This Row],[Date_Customer]],"DDDD")</f>
        <v>Wednesday</v>
      </c>
      <c r="AM463">
        <f>YEAR(Table1[[#This Row],[Date_Customer]])</f>
        <v>2013</v>
      </c>
    </row>
    <row r="464" spans="1:39" x14ac:dyDescent="0.25">
      <c r="A464">
        <v>7444</v>
      </c>
      <c r="B464">
        <v>1969</v>
      </c>
      <c r="C464" t="s">
        <v>40</v>
      </c>
      <c r="D464" t="s">
        <v>32</v>
      </c>
      <c r="E464" s="2">
        <v>42169</v>
      </c>
      <c r="F464">
        <v>1</v>
      </c>
      <c r="G464">
        <v>1</v>
      </c>
      <c r="H464" s="1">
        <v>41566</v>
      </c>
      <c r="I464">
        <v>20</v>
      </c>
      <c r="J464" s="3">
        <v>19</v>
      </c>
      <c r="K464" s="3">
        <v>0</v>
      </c>
      <c r="L464" s="3">
        <v>9</v>
      </c>
      <c r="M464" s="3">
        <v>0</v>
      </c>
      <c r="N464" s="3">
        <v>0</v>
      </c>
      <c r="O464" s="3">
        <v>2</v>
      </c>
      <c r="P464" s="4">
        <v>2</v>
      </c>
      <c r="Q464" s="4">
        <v>1</v>
      </c>
      <c r="R464" s="4">
        <v>0</v>
      </c>
      <c r="S464" s="4">
        <v>3</v>
      </c>
      <c r="T464" s="4">
        <v>8</v>
      </c>
      <c r="U464">
        <v>0</v>
      </c>
      <c r="V464">
        <v>0</v>
      </c>
      <c r="W464">
        <v>0</v>
      </c>
      <c r="X464">
        <v>0</v>
      </c>
      <c r="Y464">
        <v>0</v>
      </c>
      <c r="Z464">
        <v>0</v>
      </c>
      <c r="AA464">
        <v>0</v>
      </c>
      <c r="AB464" t="s">
        <v>29</v>
      </c>
      <c r="AC464">
        <f ca="1">YEAR(TODAY())-Table1[[#This Row],[Year_Birth]]</f>
        <v>55</v>
      </c>
      <c r="AD464" t="str">
        <f ca="1">IF(Table1[[#This Row],[Age ]]&lt;=24, "18-24", IF(Table1[[#This Row],[Age ]]&lt;=34, "25-34", IF(Table1[[#This Row],[Age ]]&lt;=44, "35-44", IF(Table1[[#This Row],[Age ]]&lt;=54, "45-54", "55+"))))</f>
        <v>55+</v>
      </c>
      <c r="AE464" t="str" cm="1">
        <f t="array" ref="AE464">IF(Table1[[#This Row],[ Income ]]&lt;=20000, "0-20000", IF(Table1[[#This Row],[ Income ]]&lt;=40000, "20000-40000", IF(Table1[[#This Row],[ Income ]] &lt;=60000, "40000-60000", IF(Table1[[#This Row],[ Income ]]&lt;=80000, "60000-80000",IF(Table1[[#This Row],[ Income ]] &lt;=100000, "80000-100000", IF(Table1[[#This Row],[ Income ]] &gt;=100000, "&gt;100000",I))))))</f>
        <v>40000-60000</v>
      </c>
      <c r="AF464" t="str">
        <f>IF( Table1[[#This Row],[NumDealsPurchases]]=5, "&lt;5", IF(Table1[[#This Row],[NumDealsPurchases]]&lt;=10, "5-10", IF(Table1[[#This Row],[NumDealsPurchases]]&lt;=15, "10-15")))</f>
        <v>5-10</v>
      </c>
      <c r="AG464" t="str">
        <f>IF( Table1[[#This Row],[NumWebPurchases]]=5, "&lt;5", IF(Table1[[#This Row],[NumWebPurchases]]&lt;=10, "5-10", IF(Table1[[#This Row],[NumWebPurchases]]&lt;=15, "10-15",IF(Table1[[#This Row],[NumWebPurchases]]&lt;=20, "15-20",IF(Table1[[#This Row],[NumWebPurchases]]&lt;=25, "20-25",IF(Table1[[#This Row],[NumWebPurchases]]&lt;=30, "25-30"))))))</f>
        <v>5-10</v>
      </c>
      <c r="AH46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464" t="str">
        <f>IF( Table1[[#This Row],[NumStorePurchases]]=5, "&lt;5", IF(Table1[[#This Row],[NumStorePurchases]]&lt;=10, "5-10", IF(Table1[[#This Row],[NumStorePurchases]]&lt;=15, "10-15")))</f>
        <v>5-10</v>
      </c>
      <c r="AJ464" t="str">
        <f>IF( Table1[[#This Row],[NumWebVisitsMonth]]=5, "&lt;5", IF(Table1[[#This Row],[NumWebVisitsMonth]]&lt;=10, "5-10", IF(Table1[[#This Row],[NumWebVisitsMonth]]&lt;=15, "10-15",IF(Table1[[#This Row],[NumWebVisitsMonth]]&lt;=20, "15-20",IF(Table1[[#This Row],[NumWebVisitsMonth]]&lt;=25, "20-25",IF(Table1[[#This Row],[NumWebVisitsMonth]]&lt;=30, "25-30"))))))</f>
        <v>5-10</v>
      </c>
      <c r="AK464" t="str">
        <f>TEXT(Table1[[#This Row],[Date_Customer]],"mmm")</f>
        <v>Oct</v>
      </c>
      <c r="AL464" t="str">
        <f>TEXT(Table1[[#This Row],[Date_Customer]],"DDDD")</f>
        <v>Saturday</v>
      </c>
      <c r="AM464">
        <f>YEAR(Table1[[#This Row],[Date_Customer]])</f>
        <v>2013</v>
      </c>
    </row>
    <row r="465" spans="1:39" x14ac:dyDescent="0.25">
      <c r="A465">
        <v>2942</v>
      </c>
      <c r="B465">
        <v>1964</v>
      </c>
      <c r="C465" t="s">
        <v>27</v>
      </c>
      <c r="D465" t="s">
        <v>30</v>
      </c>
      <c r="E465" s="2">
        <v>45906</v>
      </c>
      <c r="F465">
        <v>0</v>
      </c>
      <c r="G465">
        <v>1</v>
      </c>
      <c r="H465" s="1">
        <v>41401</v>
      </c>
      <c r="I465">
        <v>20</v>
      </c>
      <c r="J465" s="3">
        <v>305</v>
      </c>
      <c r="K465" s="3">
        <v>3</v>
      </c>
      <c r="L465" s="3">
        <v>27</v>
      </c>
      <c r="M465" s="3">
        <v>4</v>
      </c>
      <c r="N465" s="3">
        <v>3</v>
      </c>
      <c r="O465" s="3">
        <v>144</v>
      </c>
      <c r="P465" s="4">
        <v>2</v>
      </c>
      <c r="Q465" s="4">
        <v>5</v>
      </c>
      <c r="R465" s="4">
        <v>4</v>
      </c>
      <c r="S465" s="4">
        <v>4</v>
      </c>
      <c r="T465" s="4">
        <v>5</v>
      </c>
      <c r="U465">
        <v>1</v>
      </c>
      <c r="V465">
        <v>0</v>
      </c>
      <c r="W465">
        <v>0</v>
      </c>
      <c r="X465">
        <v>0</v>
      </c>
      <c r="Y465">
        <v>0</v>
      </c>
      <c r="Z465">
        <v>0</v>
      </c>
      <c r="AA465">
        <v>0</v>
      </c>
      <c r="AB465" t="s">
        <v>29</v>
      </c>
      <c r="AC465">
        <f ca="1">YEAR(TODAY())-Table1[[#This Row],[Year_Birth]]</f>
        <v>60</v>
      </c>
      <c r="AD465" t="str">
        <f ca="1">IF(Table1[[#This Row],[Age ]]&lt;=24, "18-24", IF(Table1[[#This Row],[Age ]]&lt;=34, "25-34", IF(Table1[[#This Row],[Age ]]&lt;=44, "35-44", IF(Table1[[#This Row],[Age ]]&lt;=54, "45-54", "55+"))))</f>
        <v>55+</v>
      </c>
      <c r="AE465" t="str" cm="1">
        <f t="array" ref="AE465">IF(Table1[[#This Row],[ Income ]]&lt;=20000, "0-20000", IF(Table1[[#This Row],[ Income ]]&lt;=40000, "20000-40000", IF(Table1[[#This Row],[ Income ]] &lt;=60000, "40000-60000", IF(Table1[[#This Row],[ Income ]]&lt;=80000, "60000-80000",IF(Table1[[#This Row],[ Income ]] &lt;=100000, "80000-100000", IF(Table1[[#This Row],[ Income ]] &gt;=100000, "&gt;100000",I))))))</f>
        <v>40000-60000</v>
      </c>
      <c r="AF465" t="str">
        <f>IF( Table1[[#This Row],[NumDealsPurchases]]=5, "&lt;5", IF(Table1[[#This Row],[NumDealsPurchases]]&lt;=10, "5-10", IF(Table1[[#This Row],[NumDealsPurchases]]&lt;=15, "10-15")))</f>
        <v>5-10</v>
      </c>
      <c r="AG465" t="str">
        <f>IF( Table1[[#This Row],[NumWebPurchases]]=5, "&lt;5", IF(Table1[[#This Row],[NumWebPurchases]]&lt;=10, "5-10", IF(Table1[[#This Row],[NumWebPurchases]]&lt;=15, "10-15",IF(Table1[[#This Row],[NumWebPurchases]]&lt;=20, "15-20",IF(Table1[[#This Row],[NumWebPurchases]]&lt;=25, "20-25",IF(Table1[[#This Row],[NumWebPurchases]]&lt;=30, "25-30"))))))</f>
        <v>&lt;5</v>
      </c>
      <c r="AH46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465" t="str">
        <f>IF( Table1[[#This Row],[NumStorePurchases]]=5, "&lt;5", IF(Table1[[#This Row],[NumStorePurchases]]&lt;=10, "5-10", IF(Table1[[#This Row],[NumStorePurchases]]&lt;=15, "10-15")))</f>
        <v>5-10</v>
      </c>
      <c r="AJ465" t="str">
        <f>IF( Table1[[#This Row],[NumWebVisitsMonth]]=5, "&lt;5", IF(Table1[[#This Row],[NumWebVisitsMonth]]&lt;=10, "5-10", IF(Table1[[#This Row],[NumWebVisitsMonth]]&lt;=15, "10-15",IF(Table1[[#This Row],[NumWebVisitsMonth]]&lt;=20, "15-20",IF(Table1[[#This Row],[NumWebVisitsMonth]]&lt;=25, "20-25",IF(Table1[[#This Row],[NumWebVisitsMonth]]&lt;=30, "25-30"))))))</f>
        <v>&lt;5</v>
      </c>
      <c r="AK465" t="str">
        <f>TEXT(Table1[[#This Row],[Date_Customer]],"mmm")</f>
        <v>May</v>
      </c>
      <c r="AL465" t="str">
        <f>TEXT(Table1[[#This Row],[Date_Customer]],"DDDD")</f>
        <v>Tuesday</v>
      </c>
      <c r="AM465">
        <f>YEAR(Table1[[#This Row],[Date_Customer]])</f>
        <v>2013</v>
      </c>
    </row>
    <row r="466" spans="1:39" x14ac:dyDescent="0.25">
      <c r="A466">
        <v>2874</v>
      </c>
      <c r="B466">
        <v>1988</v>
      </c>
      <c r="C466" t="s">
        <v>37</v>
      </c>
      <c r="D466" t="s">
        <v>28</v>
      </c>
      <c r="E466" s="2">
        <v>35388</v>
      </c>
      <c r="F466">
        <v>1</v>
      </c>
      <c r="G466">
        <v>0</v>
      </c>
      <c r="H466" s="1">
        <v>41340</v>
      </c>
      <c r="I466">
        <v>20</v>
      </c>
      <c r="J466" s="3">
        <v>6</v>
      </c>
      <c r="K466" s="3">
        <v>4</v>
      </c>
      <c r="L466" s="3">
        <v>7</v>
      </c>
      <c r="M466" s="3">
        <v>4</v>
      </c>
      <c r="N466" s="3">
        <v>3</v>
      </c>
      <c r="O466" s="3">
        <v>8</v>
      </c>
      <c r="P466" s="4">
        <v>1</v>
      </c>
      <c r="Q466" s="4">
        <v>1</v>
      </c>
      <c r="R466" s="4">
        <v>0</v>
      </c>
      <c r="S466" s="4">
        <v>3</v>
      </c>
      <c r="T466" s="4">
        <v>7</v>
      </c>
      <c r="U466">
        <v>0</v>
      </c>
      <c r="V466">
        <v>0</v>
      </c>
      <c r="W466">
        <v>0</v>
      </c>
      <c r="X466">
        <v>0</v>
      </c>
      <c r="Y466">
        <v>0</v>
      </c>
      <c r="Z466">
        <v>0</v>
      </c>
      <c r="AA466">
        <v>0</v>
      </c>
      <c r="AB466" t="s">
        <v>42</v>
      </c>
      <c r="AC466">
        <f ca="1">YEAR(TODAY())-Table1[[#This Row],[Year_Birth]]</f>
        <v>36</v>
      </c>
      <c r="AD466" t="str">
        <f ca="1">IF(Table1[[#This Row],[Age ]]&lt;=24, "18-24", IF(Table1[[#This Row],[Age ]]&lt;=34, "25-34", IF(Table1[[#This Row],[Age ]]&lt;=44, "35-44", IF(Table1[[#This Row],[Age ]]&lt;=54, "45-54", "55+"))))</f>
        <v>35-44</v>
      </c>
      <c r="AE466" t="str" cm="1">
        <f t="array" ref="AE466">IF(Table1[[#This Row],[ Income ]]&lt;=20000, "0-20000", IF(Table1[[#This Row],[ Income ]]&lt;=40000, "20000-40000", IF(Table1[[#This Row],[ Income ]] &lt;=60000, "40000-60000", IF(Table1[[#This Row],[ Income ]]&lt;=80000, "60000-80000",IF(Table1[[#This Row],[ Income ]] &lt;=100000, "80000-100000", IF(Table1[[#This Row],[ Income ]] &gt;=100000, "&gt;100000",I))))))</f>
        <v>20000-40000</v>
      </c>
      <c r="AF466" t="str">
        <f>IF( Table1[[#This Row],[NumDealsPurchases]]=5, "&lt;5", IF(Table1[[#This Row],[NumDealsPurchases]]&lt;=10, "5-10", IF(Table1[[#This Row],[NumDealsPurchases]]&lt;=15, "10-15")))</f>
        <v>5-10</v>
      </c>
      <c r="AG466" t="str">
        <f>IF( Table1[[#This Row],[NumWebPurchases]]=5, "&lt;5", IF(Table1[[#This Row],[NumWebPurchases]]&lt;=10, "5-10", IF(Table1[[#This Row],[NumWebPurchases]]&lt;=15, "10-15",IF(Table1[[#This Row],[NumWebPurchases]]&lt;=20, "15-20",IF(Table1[[#This Row],[NumWebPurchases]]&lt;=25, "20-25",IF(Table1[[#This Row],[NumWebPurchases]]&lt;=30, "25-30"))))))</f>
        <v>5-10</v>
      </c>
      <c r="AH46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466" t="str">
        <f>IF( Table1[[#This Row],[NumStorePurchases]]=5, "&lt;5", IF(Table1[[#This Row],[NumStorePurchases]]&lt;=10, "5-10", IF(Table1[[#This Row],[NumStorePurchases]]&lt;=15, "10-15")))</f>
        <v>5-10</v>
      </c>
      <c r="AJ466" t="str">
        <f>IF( Table1[[#This Row],[NumWebVisitsMonth]]=5, "&lt;5", IF(Table1[[#This Row],[NumWebVisitsMonth]]&lt;=10, "5-10", IF(Table1[[#This Row],[NumWebVisitsMonth]]&lt;=15, "10-15",IF(Table1[[#This Row],[NumWebVisitsMonth]]&lt;=20, "15-20",IF(Table1[[#This Row],[NumWebVisitsMonth]]&lt;=25, "20-25",IF(Table1[[#This Row],[NumWebVisitsMonth]]&lt;=30, "25-30"))))))</f>
        <v>5-10</v>
      </c>
      <c r="AK466" t="str">
        <f>TEXT(Table1[[#This Row],[Date_Customer]],"mmm")</f>
        <v>Mar</v>
      </c>
      <c r="AL466" t="str">
        <f>TEXT(Table1[[#This Row],[Date_Customer]],"DDDD")</f>
        <v>Thursday</v>
      </c>
      <c r="AM466">
        <f>YEAR(Table1[[#This Row],[Date_Customer]])</f>
        <v>2013</v>
      </c>
    </row>
    <row r="467" spans="1:39" x14ac:dyDescent="0.25">
      <c r="A467">
        <v>3667</v>
      </c>
      <c r="B467">
        <v>1969</v>
      </c>
      <c r="C467" t="s">
        <v>27</v>
      </c>
      <c r="D467" t="s">
        <v>32</v>
      </c>
      <c r="E467" s="2">
        <v>80952</v>
      </c>
      <c r="F467">
        <v>0</v>
      </c>
      <c r="G467">
        <v>0</v>
      </c>
      <c r="H467" s="1">
        <v>41333</v>
      </c>
      <c r="I467">
        <v>20</v>
      </c>
      <c r="J467" s="3">
        <v>778</v>
      </c>
      <c r="K467" s="3">
        <v>178</v>
      </c>
      <c r="L467" s="3">
        <v>689</v>
      </c>
      <c r="M467" s="3">
        <v>41</v>
      </c>
      <c r="N467" s="3">
        <v>27</v>
      </c>
      <c r="O467" s="3">
        <v>44</v>
      </c>
      <c r="P467" s="4">
        <v>1</v>
      </c>
      <c r="Q467" s="4">
        <v>8</v>
      </c>
      <c r="R467" s="4">
        <v>5</v>
      </c>
      <c r="S467" s="4">
        <v>11</v>
      </c>
      <c r="T467" s="4">
        <v>8</v>
      </c>
      <c r="U467">
        <v>0</v>
      </c>
      <c r="V467">
        <v>1</v>
      </c>
      <c r="W467">
        <v>1</v>
      </c>
      <c r="X467">
        <v>1</v>
      </c>
      <c r="Y467">
        <v>0</v>
      </c>
      <c r="Z467">
        <v>1</v>
      </c>
      <c r="AA467">
        <v>0</v>
      </c>
      <c r="AB467" t="s">
        <v>38</v>
      </c>
      <c r="AC467">
        <f ca="1">YEAR(TODAY())-Table1[[#This Row],[Year_Birth]]</f>
        <v>55</v>
      </c>
      <c r="AD467" t="str">
        <f ca="1">IF(Table1[[#This Row],[Age ]]&lt;=24, "18-24", IF(Table1[[#This Row],[Age ]]&lt;=34, "25-34", IF(Table1[[#This Row],[Age ]]&lt;=44, "35-44", IF(Table1[[#This Row],[Age ]]&lt;=54, "45-54", "55+"))))</f>
        <v>55+</v>
      </c>
      <c r="AE467" t="str" cm="1">
        <f t="array" ref="AE467">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467" t="str">
        <f>IF( Table1[[#This Row],[NumDealsPurchases]]=5, "&lt;5", IF(Table1[[#This Row],[NumDealsPurchases]]&lt;=10, "5-10", IF(Table1[[#This Row],[NumDealsPurchases]]&lt;=15, "10-15")))</f>
        <v>5-10</v>
      </c>
      <c r="AG467" t="str">
        <f>IF( Table1[[#This Row],[NumWebPurchases]]=5, "&lt;5", IF(Table1[[#This Row],[NumWebPurchases]]&lt;=10, "5-10", IF(Table1[[#This Row],[NumWebPurchases]]&lt;=15, "10-15",IF(Table1[[#This Row],[NumWebPurchases]]&lt;=20, "15-20",IF(Table1[[#This Row],[NumWebPurchases]]&lt;=25, "20-25",IF(Table1[[#This Row],[NumWebPurchases]]&lt;=30, "25-30"))))))</f>
        <v>5-10</v>
      </c>
      <c r="AH467"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467" t="str">
        <f>IF( Table1[[#This Row],[NumStorePurchases]]=5, "&lt;5", IF(Table1[[#This Row],[NumStorePurchases]]&lt;=10, "5-10", IF(Table1[[#This Row],[NumStorePurchases]]&lt;=15, "10-15")))</f>
        <v>10-15</v>
      </c>
      <c r="AJ467" t="str">
        <f>IF( Table1[[#This Row],[NumWebVisitsMonth]]=5, "&lt;5", IF(Table1[[#This Row],[NumWebVisitsMonth]]&lt;=10, "5-10", IF(Table1[[#This Row],[NumWebVisitsMonth]]&lt;=15, "10-15",IF(Table1[[#This Row],[NumWebVisitsMonth]]&lt;=20, "15-20",IF(Table1[[#This Row],[NumWebVisitsMonth]]&lt;=25, "20-25",IF(Table1[[#This Row],[NumWebVisitsMonth]]&lt;=30, "25-30"))))))</f>
        <v>5-10</v>
      </c>
      <c r="AK467" t="str">
        <f>TEXT(Table1[[#This Row],[Date_Customer]],"mmm")</f>
        <v>Feb</v>
      </c>
      <c r="AL467" t="str">
        <f>TEXT(Table1[[#This Row],[Date_Customer]],"DDDD")</f>
        <v>Thursday</v>
      </c>
      <c r="AM467">
        <f>YEAR(Table1[[#This Row],[Date_Customer]])</f>
        <v>2013</v>
      </c>
    </row>
    <row r="468" spans="1:39" x14ac:dyDescent="0.25">
      <c r="A468">
        <v>3697</v>
      </c>
      <c r="B468">
        <v>1954</v>
      </c>
      <c r="C468" t="s">
        <v>27</v>
      </c>
      <c r="D468" t="s">
        <v>34</v>
      </c>
      <c r="E468" s="2">
        <v>39898</v>
      </c>
      <c r="F468">
        <v>0</v>
      </c>
      <c r="G468">
        <v>1</v>
      </c>
      <c r="H468" s="1">
        <v>41317</v>
      </c>
      <c r="I468">
        <v>20</v>
      </c>
      <c r="J468" s="3">
        <v>69</v>
      </c>
      <c r="K468" s="3">
        <v>8</v>
      </c>
      <c r="L468" s="3">
        <v>26</v>
      </c>
      <c r="M468" s="3">
        <v>12</v>
      </c>
      <c r="N468" s="3">
        <v>7</v>
      </c>
      <c r="O468" s="3">
        <v>12</v>
      </c>
      <c r="P468" s="4">
        <v>2</v>
      </c>
      <c r="Q468" s="4">
        <v>3</v>
      </c>
      <c r="R468" s="4">
        <v>0</v>
      </c>
      <c r="S468" s="4">
        <v>4</v>
      </c>
      <c r="T468" s="4">
        <v>7</v>
      </c>
      <c r="U468">
        <v>0</v>
      </c>
      <c r="V468">
        <v>0</v>
      </c>
      <c r="W468">
        <v>0</v>
      </c>
      <c r="X468">
        <v>0</v>
      </c>
      <c r="Y468">
        <v>0</v>
      </c>
      <c r="Z468">
        <v>0</v>
      </c>
      <c r="AA468">
        <v>0</v>
      </c>
      <c r="AB468" t="s">
        <v>31</v>
      </c>
      <c r="AC468">
        <f ca="1">YEAR(TODAY())-Table1[[#This Row],[Year_Birth]]</f>
        <v>70</v>
      </c>
      <c r="AD468" t="str">
        <f ca="1">IF(Table1[[#This Row],[Age ]]&lt;=24, "18-24", IF(Table1[[#This Row],[Age ]]&lt;=34, "25-34", IF(Table1[[#This Row],[Age ]]&lt;=44, "35-44", IF(Table1[[#This Row],[Age ]]&lt;=54, "45-54", "55+"))))</f>
        <v>55+</v>
      </c>
      <c r="AE468" t="str" cm="1">
        <f t="array" ref="AE468">IF(Table1[[#This Row],[ Income ]]&lt;=20000, "0-20000", IF(Table1[[#This Row],[ Income ]]&lt;=40000, "20000-40000", IF(Table1[[#This Row],[ Income ]] &lt;=60000, "40000-60000", IF(Table1[[#This Row],[ Income ]]&lt;=80000, "60000-80000",IF(Table1[[#This Row],[ Income ]] &lt;=100000, "80000-100000", IF(Table1[[#This Row],[ Income ]] &gt;=100000, "&gt;100000",I))))))</f>
        <v>20000-40000</v>
      </c>
      <c r="AF468" t="str">
        <f>IF( Table1[[#This Row],[NumDealsPurchases]]=5, "&lt;5", IF(Table1[[#This Row],[NumDealsPurchases]]&lt;=10, "5-10", IF(Table1[[#This Row],[NumDealsPurchases]]&lt;=15, "10-15")))</f>
        <v>5-10</v>
      </c>
      <c r="AG468" t="str">
        <f>IF( Table1[[#This Row],[NumWebPurchases]]=5, "&lt;5", IF(Table1[[#This Row],[NumWebPurchases]]&lt;=10, "5-10", IF(Table1[[#This Row],[NumWebPurchases]]&lt;=15, "10-15",IF(Table1[[#This Row],[NumWebPurchases]]&lt;=20, "15-20",IF(Table1[[#This Row],[NumWebPurchases]]&lt;=25, "20-25",IF(Table1[[#This Row],[NumWebPurchases]]&lt;=30, "25-30"))))))</f>
        <v>5-10</v>
      </c>
      <c r="AH46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468" t="str">
        <f>IF( Table1[[#This Row],[NumStorePurchases]]=5, "&lt;5", IF(Table1[[#This Row],[NumStorePurchases]]&lt;=10, "5-10", IF(Table1[[#This Row],[NumStorePurchases]]&lt;=15, "10-15")))</f>
        <v>5-10</v>
      </c>
      <c r="AJ468" t="str">
        <f>IF( Table1[[#This Row],[NumWebVisitsMonth]]=5, "&lt;5", IF(Table1[[#This Row],[NumWebVisitsMonth]]&lt;=10, "5-10", IF(Table1[[#This Row],[NumWebVisitsMonth]]&lt;=15, "10-15",IF(Table1[[#This Row],[NumWebVisitsMonth]]&lt;=20, "15-20",IF(Table1[[#This Row],[NumWebVisitsMonth]]&lt;=25, "20-25",IF(Table1[[#This Row],[NumWebVisitsMonth]]&lt;=30, "25-30"))))))</f>
        <v>5-10</v>
      </c>
      <c r="AK468" t="str">
        <f>TEXT(Table1[[#This Row],[Date_Customer]],"mmm")</f>
        <v>Feb</v>
      </c>
      <c r="AL468" t="str">
        <f>TEXT(Table1[[#This Row],[Date_Customer]],"DDDD")</f>
        <v>Tuesday</v>
      </c>
      <c r="AM468">
        <f>YEAR(Table1[[#This Row],[Date_Customer]])</f>
        <v>2013</v>
      </c>
    </row>
    <row r="469" spans="1:39" x14ac:dyDescent="0.25">
      <c r="A469">
        <v>9955</v>
      </c>
      <c r="B469">
        <v>1954</v>
      </c>
      <c r="C469" t="s">
        <v>27</v>
      </c>
      <c r="D469" t="s">
        <v>34</v>
      </c>
      <c r="E469" s="2">
        <v>39898</v>
      </c>
      <c r="F469">
        <v>0</v>
      </c>
      <c r="G469">
        <v>1</v>
      </c>
      <c r="H469" s="1">
        <v>41317</v>
      </c>
      <c r="I469">
        <v>20</v>
      </c>
      <c r="J469" s="3">
        <v>69</v>
      </c>
      <c r="K469" s="3">
        <v>8</v>
      </c>
      <c r="L469" s="3">
        <v>26</v>
      </c>
      <c r="M469" s="3">
        <v>12</v>
      </c>
      <c r="N469" s="3">
        <v>7</v>
      </c>
      <c r="O469" s="3">
        <v>12</v>
      </c>
      <c r="P469" s="4">
        <v>2</v>
      </c>
      <c r="Q469" s="4">
        <v>3</v>
      </c>
      <c r="R469" s="4">
        <v>0</v>
      </c>
      <c r="S469" s="4">
        <v>4</v>
      </c>
      <c r="T469" s="4">
        <v>7</v>
      </c>
      <c r="U469">
        <v>0</v>
      </c>
      <c r="V469">
        <v>0</v>
      </c>
      <c r="W469">
        <v>0</v>
      </c>
      <c r="X469">
        <v>0</v>
      </c>
      <c r="Y469">
        <v>0</v>
      </c>
      <c r="Z469">
        <v>0</v>
      </c>
      <c r="AA469">
        <v>0</v>
      </c>
      <c r="AB469" t="s">
        <v>29</v>
      </c>
      <c r="AC469">
        <f ca="1">YEAR(TODAY())-Table1[[#This Row],[Year_Birth]]</f>
        <v>70</v>
      </c>
      <c r="AD469" t="str">
        <f ca="1">IF(Table1[[#This Row],[Age ]]&lt;=24, "18-24", IF(Table1[[#This Row],[Age ]]&lt;=34, "25-34", IF(Table1[[#This Row],[Age ]]&lt;=44, "35-44", IF(Table1[[#This Row],[Age ]]&lt;=54, "45-54", "55+"))))</f>
        <v>55+</v>
      </c>
      <c r="AE469" t="str" cm="1">
        <f t="array" ref="AE469">IF(Table1[[#This Row],[ Income ]]&lt;=20000, "0-20000", IF(Table1[[#This Row],[ Income ]]&lt;=40000, "20000-40000", IF(Table1[[#This Row],[ Income ]] &lt;=60000, "40000-60000", IF(Table1[[#This Row],[ Income ]]&lt;=80000, "60000-80000",IF(Table1[[#This Row],[ Income ]] &lt;=100000, "80000-100000", IF(Table1[[#This Row],[ Income ]] &gt;=100000, "&gt;100000",I))))))</f>
        <v>20000-40000</v>
      </c>
      <c r="AF469" t="str">
        <f>IF( Table1[[#This Row],[NumDealsPurchases]]=5, "&lt;5", IF(Table1[[#This Row],[NumDealsPurchases]]&lt;=10, "5-10", IF(Table1[[#This Row],[NumDealsPurchases]]&lt;=15, "10-15")))</f>
        <v>5-10</v>
      </c>
      <c r="AG469" t="str">
        <f>IF( Table1[[#This Row],[NumWebPurchases]]=5, "&lt;5", IF(Table1[[#This Row],[NumWebPurchases]]&lt;=10, "5-10", IF(Table1[[#This Row],[NumWebPurchases]]&lt;=15, "10-15",IF(Table1[[#This Row],[NumWebPurchases]]&lt;=20, "15-20",IF(Table1[[#This Row],[NumWebPurchases]]&lt;=25, "20-25",IF(Table1[[#This Row],[NumWebPurchases]]&lt;=30, "25-30"))))))</f>
        <v>5-10</v>
      </c>
      <c r="AH46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469" t="str">
        <f>IF( Table1[[#This Row],[NumStorePurchases]]=5, "&lt;5", IF(Table1[[#This Row],[NumStorePurchases]]&lt;=10, "5-10", IF(Table1[[#This Row],[NumStorePurchases]]&lt;=15, "10-15")))</f>
        <v>5-10</v>
      </c>
      <c r="AJ469" t="str">
        <f>IF( Table1[[#This Row],[NumWebVisitsMonth]]=5, "&lt;5", IF(Table1[[#This Row],[NumWebVisitsMonth]]&lt;=10, "5-10", IF(Table1[[#This Row],[NumWebVisitsMonth]]&lt;=15, "10-15",IF(Table1[[#This Row],[NumWebVisitsMonth]]&lt;=20, "15-20",IF(Table1[[#This Row],[NumWebVisitsMonth]]&lt;=25, "20-25",IF(Table1[[#This Row],[NumWebVisitsMonth]]&lt;=30, "25-30"))))))</f>
        <v>5-10</v>
      </c>
      <c r="AK469" t="str">
        <f>TEXT(Table1[[#This Row],[Date_Customer]],"mmm")</f>
        <v>Feb</v>
      </c>
      <c r="AL469" t="str">
        <f>TEXT(Table1[[#This Row],[Date_Customer]],"DDDD")</f>
        <v>Tuesday</v>
      </c>
      <c r="AM469">
        <f>YEAR(Table1[[#This Row],[Date_Customer]])</f>
        <v>2013</v>
      </c>
    </row>
    <row r="470" spans="1:39" x14ac:dyDescent="0.25">
      <c r="A470">
        <v>5320</v>
      </c>
      <c r="B470">
        <v>1973</v>
      </c>
      <c r="C470" t="s">
        <v>40</v>
      </c>
      <c r="D470" t="s">
        <v>28</v>
      </c>
      <c r="E470" s="2">
        <v>44051</v>
      </c>
      <c r="F470">
        <v>1</v>
      </c>
      <c r="G470">
        <v>1</v>
      </c>
      <c r="H470" s="1">
        <v>41303</v>
      </c>
      <c r="I470">
        <v>20</v>
      </c>
      <c r="J470" s="3">
        <v>79</v>
      </c>
      <c r="K470" s="3">
        <v>7</v>
      </c>
      <c r="L470" s="3">
        <v>58</v>
      </c>
      <c r="M470" s="3">
        <v>6</v>
      </c>
      <c r="N470" s="3">
        <v>3</v>
      </c>
      <c r="O470" s="3">
        <v>18</v>
      </c>
      <c r="P470" s="4">
        <v>4</v>
      </c>
      <c r="Q470" s="4">
        <v>3</v>
      </c>
      <c r="R470" s="4">
        <v>1</v>
      </c>
      <c r="S470" s="4">
        <v>4</v>
      </c>
      <c r="T470" s="4">
        <v>6</v>
      </c>
      <c r="U470">
        <v>0</v>
      </c>
      <c r="V470">
        <v>0</v>
      </c>
      <c r="W470">
        <v>0</v>
      </c>
      <c r="X470">
        <v>0</v>
      </c>
      <c r="Y470">
        <v>0</v>
      </c>
      <c r="Z470">
        <v>1</v>
      </c>
      <c r="AA470">
        <v>0</v>
      </c>
      <c r="AB470" t="s">
        <v>42</v>
      </c>
      <c r="AC470">
        <f ca="1">YEAR(TODAY())-Table1[[#This Row],[Year_Birth]]</f>
        <v>51</v>
      </c>
      <c r="AD470" t="str">
        <f ca="1">IF(Table1[[#This Row],[Age ]]&lt;=24, "18-24", IF(Table1[[#This Row],[Age ]]&lt;=34, "25-34", IF(Table1[[#This Row],[Age ]]&lt;=44, "35-44", IF(Table1[[#This Row],[Age ]]&lt;=54, "45-54", "55+"))))</f>
        <v>45-54</v>
      </c>
      <c r="AE470" t="str" cm="1">
        <f t="array" ref="AE470">IF(Table1[[#This Row],[ Income ]]&lt;=20000, "0-20000", IF(Table1[[#This Row],[ Income ]]&lt;=40000, "20000-40000", IF(Table1[[#This Row],[ Income ]] &lt;=60000, "40000-60000", IF(Table1[[#This Row],[ Income ]]&lt;=80000, "60000-80000",IF(Table1[[#This Row],[ Income ]] &lt;=100000, "80000-100000", IF(Table1[[#This Row],[ Income ]] &gt;=100000, "&gt;100000",I))))))</f>
        <v>40000-60000</v>
      </c>
      <c r="AF470" t="str">
        <f>IF( Table1[[#This Row],[NumDealsPurchases]]=5, "&lt;5", IF(Table1[[#This Row],[NumDealsPurchases]]&lt;=10, "5-10", IF(Table1[[#This Row],[NumDealsPurchases]]&lt;=15, "10-15")))</f>
        <v>5-10</v>
      </c>
      <c r="AG470" t="str">
        <f>IF( Table1[[#This Row],[NumWebPurchases]]=5, "&lt;5", IF(Table1[[#This Row],[NumWebPurchases]]&lt;=10, "5-10", IF(Table1[[#This Row],[NumWebPurchases]]&lt;=15, "10-15",IF(Table1[[#This Row],[NumWebPurchases]]&lt;=20, "15-20",IF(Table1[[#This Row],[NumWebPurchases]]&lt;=25, "20-25",IF(Table1[[#This Row],[NumWebPurchases]]&lt;=30, "25-30"))))))</f>
        <v>5-10</v>
      </c>
      <c r="AH47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470" t="str">
        <f>IF( Table1[[#This Row],[NumStorePurchases]]=5, "&lt;5", IF(Table1[[#This Row],[NumStorePurchases]]&lt;=10, "5-10", IF(Table1[[#This Row],[NumStorePurchases]]&lt;=15, "10-15")))</f>
        <v>5-10</v>
      </c>
      <c r="AJ470" t="str">
        <f>IF( Table1[[#This Row],[NumWebVisitsMonth]]=5, "&lt;5", IF(Table1[[#This Row],[NumWebVisitsMonth]]&lt;=10, "5-10", IF(Table1[[#This Row],[NumWebVisitsMonth]]&lt;=15, "10-15",IF(Table1[[#This Row],[NumWebVisitsMonth]]&lt;=20, "15-20",IF(Table1[[#This Row],[NumWebVisitsMonth]]&lt;=25, "20-25",IF(Table1[[#This Row],[NumWebVisitsMonth]]&lt;=30, "25-30"))))))</f>
        <v>5-10</v>
      </c>
      <c r="AK470" t="str">
        <f>TEXT(Table1[[#This Row],[Date_Customer]],"mmm")</f>
        <v>Jan</v>
      </c>
      <c r="AL470" t="str">
        <f>TEXT(Table1[[#This Row],[Date_Customer]],"DDDD")</f>
        <v>Tuesday</v>
      </c>
      <c r="AM470">
        <f>YEAR(Table1[[#This Row],[Date_Customer]])</f>
        <v>2013</v>
      </c>
    </row>
    <row r="471" spans="1:39" x14ac:dyDescent="0.25">
      <c r="A471">
        <v>6422</v>
      </c>
      <c r="B471">
        <v>1954</v>
      </c>
      <c r="C471" t="s">
        <v>27</v>
      </c>
      <c r="D471" t="s">
        <v>32</v>
      </c>
      <c r="E471" s="2">
        <v>86718</v>
      </c>
      <c r="F471">
        <v>0</v>
      </c>
      <c r="G471">
        <v>0</v>
      </c>
      <c r="H471" s="1">
        <v>41291</v>
      </c>
      <c r="I471">
        <v>20</v>
      </c>
      <c r="J471" s="3">
        <v>344</v>
      </c>
      <c r="K471" s="3">
        <v>189</v>
      </c>
      <c r="L471" s="3">
        <v>482</v>
      </c>
      <c r="M471" s="3">
        <v>50</v>
      </c>
      <c r="N471" s="3">
        <v>33</v>
      </c>
      <c r="O471" s="3">
        <v>172</v>
      </c>
      <c r="P471" s="4">
        <v>1</v>
      </c>
      <c r="Q471" s="4">
        <v>5</v>
      </c>
      <c r="R471" s="4">
        <v>6</v>
      </c>
      <c r="S471" s="4">
        <v>5</v>
      </c>
      <c r="T471" s="4">
        <v>2</v>
      </c>
      <c r="U471">
        <v>0</v>
      </c>
      <c r="V471">
        <v>0</v>
      </c>
      <c r="W471">
        <v>0</v>
      </c>
      <c r="X471">
        <v>0</v>
      </c>
      <c r="Y471">
        <v>0</v>
      </c>
      <c r="Z471">
        <v>0</v>
      </c>
      <c r="AA471">
        <v>0</v>
      </c>
      <c r="AB471" t="s">
        <v>39</v>
      </c>
      <c r="AC471">
        <f ca="1">YEAR(TODAY())-Table1[[#This Row],[Year_Birth]]</f>
        <v>70</v>
      </c>
      <c r="AD471" t="str">
        <f ca="1">IF(Table1[[#This Row],[Age ]]&lt;=24, "18-24", IF(Table1[[#This Row],[Age ]]&lt;=34, "25-34", IF(Table1[[#This Row],[Age ]]&lt;=44, "35-44", IF(Table1[[#This Row],[Age ]]&lt;=54, "45-54", "55+"))))</f>
        <v>55+</v>
      </c>
      <c r="AE471" t="str" cm="1">
        <f t="array" ref="AE471">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471" t="str">
        <f>IF( Table1[[#This Row],[NumDealsPurchases]]=5, "&lt;5", IF(Table1[[#This Row],[NumDealsPurchases]]&lt;=10, "5-10", IF(Table1[[#This Row],[NumDealsPurchases]]&lt;=15, "10-15")))</f>
        <v>5-10</v>
      </c>
      <c r="AG471" t="str">
        <f>IF( Table1[[#This Row],[NumWebPurchases]]=5, "&lt;5", IF(Table1[[#This Row],[NumWebPurchases]]&lt;=10, "5-10", IF(Table1[[#This Row],[NumWebPurchases]]&lt;=15, "10-15",IF(Table1[[#This Row],[NumWebPurchases]]&lt;=20, "15-20",IF(Table1[[#This Row],[NumWebPurchases]]&lt;=25, "20-25",IF(Table1[[#This Row],[NumWebPurchases]]&lt;=30, "25-30"))))))</f>
        <v>&lt;5</v>
      </c>
      <c r="AH47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471" t="str">
        <f>IF( Table1[[#This Row],[NumStorePurchases]]=5, "&lt;5", IF(Table1[[#This Row],[NumStorePurchases]]&lt;=10, "5-10", IF(Table1[[#This Row],[NumStorePurchases]]&lt;=15, "10-15")))</f>
        <v>&lt;5</v>
      </c>
      <c r="AJ471" t="str">
        <f>IF( Table1[[#This Row],[NumWebVisitsMonth]]=5, "&lt;5", IF(Table1[[#This Row],[NumWebVisitsMonth]]&lt;=10, "5-10", IF(Table1[[#This Row],[NumWebVisitsMonth]]&lt;=15, "10-15",IF(Table1[[#This Row],[NumWebVisitsMonth]]&lt;=20, "15-20",IF(Table1[[#This Row],[NumWebVisitsMonth]]&lt;=25, "20-25",IF(Table1[[#This Row],[NumWebVisitsMonth]]&lt;=30, "25-30"))))))</f>
        <v>5-10</v>
      </c>
      <c r="AK471" t="str">
        <f>TEXT(Table1[[#This Row],[Date_Customer]],"mmm")</f>
        <v>Jan</v>
      </c>
      <c r="AL471" t="str">
        <f>TEXT(Table1[[#This Row],[Date_Customer]],"DDDD")</f>
        <v>Thursday</v>
      </c>
      <c r="AM471">
        <f>YEAR(Table1[[#This Row],[Date_Customer]])</f>
        <v>2013</v>
      </c>
    </row>
    <row r="472" spans="1:39" x14ac:dyDescent="0.25">
      <c r="A472">
        <v>3690</v>
      </c>
      <c r="B472">
        <v>1986</v>
      </c>
      <c r="C472" t="s">
        <v>40</v>
      </c>
      <c r="D472" t="s">
        <v>32</v>
      </c>
      <c r="E472" s="2">
        <v>80141</v>
      </c>
      <c r="F472">
        <v>0</v>
      </c>
      <c r="G472">
        <v>0</v>
      </c>
      <c r="H472" s="1">
        <v>41285</v>
      </c>
      <c r="I472">
        <v>20</v>
      </c>
      <c r="J472" s="3">
        <v>1184</v>
      </c>
      <c r="K472" s="3">
        <v>102</v>
      </c>
      <c r="L472" s="3">
        <v>673</v>
      </c>
      <c r="M472" s="3">
        <v>52</v>
      </c>
      <c r="N472" s="3">
        <v>40</v>
      </c>
      <c r="O472" s="3">
        <v>40</v>
      </c>
      <c r="P472" s="4">
        <v>1</v>
      </c>
      <c r="Q472" s="4">
        <v>7</v>
      </c>
      <c r="R472" s="4">
        <v>4</v>
      </c>
      <c r="S472" s="4">
        <v>10</v>
      </c>
      <c r="T472" s="4">
        <v>6</v>
      </c>
      <c r="U472">
        <v>0</v>
      </c>
      <c r="V472">
        <v>0</v>
      </c>
      <c r="W472">
        <v>1</v>
      </c>
      <c r="X472">
        <v>0</v>
      </c>
      <c r="Y472">
        <v>0</v>
      </c>
      <c r="Z472">
        <v>1</v>
      </c>
      <c r="AA472">
        <v>0</v>
      </c>
      <c r="AB472" t="s">
        <v>29</v>
      </c>
      <c r="AC472">
        <f ca="1">YEAR(TODAY())-Table1[[#This Row],[Year_Birth]]</f>
        <v>38</v>
      </c>
      <c r="AD472" t="str">
        <f ca="1">IF(Table1[[#This Row],[Age ]]&lt;=24, "18-24", IF(Table1[[#This Row],[Age ]]&lt;=34, "25-34", IF(Table1[[#This Row],[Age ]]&lt;=44, "35-44", IF(Table1[[#This Row],[Age ]]&lt;=54, "45-54", "55+"))))</f>
        <v>35-44</v>
      </c>
      <c r="AE472" t="str" cm="1">
        <f t="array" ref="AE472">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472" t="str">
        <f>IF( Table1[[#This Row],[NumDealsPurchases]]=5, "&lt;5", IF(Table1[[#This Row],[NumDealsPurchases]]&lt;=10, "5-10", IF(Table1[[#This Row],[NumDealsPurchases]]&lt;=15, "10-15")))</f>
        <v>5-10</v>
      </c>
      <c r="AG472" t="str">
        <f>IF( Table1[[#This Row],[NumWebPurchases]]=5, "&lt;5", IF(Table1[[#This Row],[NumWebPurchases]]&lt;=10, "5-10", IF(Table1[[#This Row],[NumWebPurchases]]&lt;=15, "10-15",IF(Table1[[#This Row],[NumWebPurchases]]&lt;=20, "15-20",IF(Table1[[#This Row],[NumWebPurchases]]&lt;=25, "20-25",IF(Table1[[#This Row],[NumWebPurchases]]&lt;=30, "25-30"))))))</f>
        <v>5-10</v>
      </c>
      <c r="AH47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472" t="str">
        <f>IF( Table1[[#This Row],[NumStorePurchases]]=5, "&lt;5", IF(Table1[[#This Row],[NumStorePurchases]]&lt;=10, "5-10", IF(Table1[[#This Row],[NumStorePurchases]]&lt;=15, "10-15")))</f>
        <v>5-10</v>
      </c>
      <c r="AJ472" t="str">
        <f>IF( Table1[[#This Row],[NumWebVisitsMonth]]=5, "&lt;5", IF(Table1[[#This Row],[NumWebVisitsMonth]]&lt;=10, "5-10", IF(Table1[[#This Row],[NumWebVisitsMonth]]&lt;=15, "10-15",IF(Table1[[#This Row],[NumWebVisitsMonth]]&lt;=20, "15-20",IF(Table1[[#This Row],[NumWebVisitsMonth]]&lt;=25, "20-25",IF(Table1[[#This Row],[NumWebVisitsMonth]]&lt;=30, "25-30"))))))</f>
        <v>5-10</v>
      </c>
      <c r="AK472" t="str">
        <f>TEXT(Table1[[#This Row],[Date_Customer]],"mmm")</f>
        <v>Jan</v>
      </c>
      <c r="AL472" t="str">
        <f>TEXT(Table1[[#This Row],[Date_Customer]],"DDDD")</f>
        <v>Friday</v>
      </c>
      <c r="AM472">
        <f>YEAR(Table1[[#This Row],[Date_Customer]])</f>
        <v>2013</v>
      </c>
    </row>
    <row r="473" spans="1:39" x14ac:dyDescent="0.25">
      <c r="A473">
        <v>2408</v>
      </c>
      <c r="B473">
        <v>1976</v>
      </c>
      <c r="C473" t="s">
        <v>27</v>
      </c>
      <c r="D473" t="s">
        <v>32</v>
      </c>
      <c r="E473" s="2">
        <v>58597</v>
      </c>
      <c r="F473">
        <v>1</v>
      </c>
      <c r="G473">
        <v>1</v>
      </c>
      <c r="H473" s="1">
        <v>41233</v>
      </c>
      <c r="I473">
        <v>20</v>
      </c>
      <c r="J473" s="3">
        <v>490</v>
      </c>
      <c r="K473" s="3">
        <v>0</v>
      </c>
      <c r="L473" s="3">
        <v>184</v>
      </c>
      <c r="M473" s="3">
        <v>10</v>
      </c>
      <c r="N473" s="3">
        <v>28</v>
      </c>
      <c r="O473" s="3">
        <v>21</v>
      </c>
      <c r="P473" s="4">
        <v>12</v>
      </c>
      <c r="Q473" s="4">
        <v>7</v>
      </c>
      <c r="R473" s="4">
        <v>4</v>
      </c>
      <c r="S473" s="4">
        <v>9</v>
      </c>
      <c r="T473" s="4">
        <v>7</v>
      </c>
      <c r="U473">
        <v>0</v>
      </c>
      <c r="V473">
        <v>0</v>
      </c>
      <c r="W473">
        <v>0</v>
      </c>
      <c r="X473">
        <v>0</v>
      </c>
      <c r="Y473">
        <v>0</v>
      </c>
      <c r="Z473">
        <v>0</v>
      </c>
      <c r="AA473">
        <v>0</v>
      </c>
      <c r="AB473" t="s">
        <v>39</v>
      </c>
      <c r="AC473">
        <f ca="1">YEAR(TODAY())-Table1[[#This Row],[Year_Birth]]</f>
        <v>48</v>
      </c>
      <c r="AD473" t="str">
        <f ca="1">IF(Table1[[#This Row],[Age ]]&lt;=24, "18-24", IF(Table1[[#This Row],[Age ]]&lt;=34, "25-34", IF(Table1[[#This Row],[Age ]]&lt;=44, "35-44", IF(Table1[[#This Row],[Age ]]&lt;=54, "45-54", "55+"))))</f>
        <v>45-54</v>
      </c>
      <c r="AE473" t="str" cm="1">
        <f t="array" ref="AE473">IF(Table1[[#This Row],[ Income ]]&lt;=20000, "0-20000", IF(Table1[[#This Row],[ Income ]]&lt;=40000, "20000-40000", IF(Table1[[#This Row],[ Income ]] &lt;=60000, "40000-60000", IF(Table1[[#This Row],[ Income ]]&lt;=80000, "60000-80000",IF(Table1[[#This Row],[ Income ]] &lt;=100000, "80000-100000", IF(Table1[[#This Row],[ Income ]] &gt;=100000, "&gt;100000",I))))))</f>
        <v>40000-60000</v>
      </c>
      <c r="AF473" t="str">
        <f>IF( Table1[[#This Row],[NumDealsPurchases]]=5, "&lt;5", IF(Table1[[#This Row],[NumDealsPurchases]]&lt;=10, "5-10", IF(Table1[[#This Row],[NumDealsPurchases]]&lt;=15, "10-15")))</f>
        <v>10-15</v>
      </c>
      <c r="AG473" t="str">
        <f>IF( Table1[[#This Row],[NumWebPurchases]]=5, "&lt;5", IF(Table1[[#This Row],[NumWebPurchases]]&lt;=10, "5-10", IF(Table1[[#This Row],[NumWebPurchases]]&lt;=15, "10-15",IF(Table1[[#This Row],[NumWebPurchases]]&lt;=20, "15-20",IF(Table1[[#This Row],[NumWebPurchases]]&lt;=25, "20-25",IF(Table1[[#This Row],[NumWebPurchases]]&lt;=30, "25-30"))))))</f>
        <v>5-10</v>
      </c>
      <c r="AH47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473" t="str">
        <f>IF( Table1[[#This Row],[NumStorePurchases]]=5, "&lt;5", IF(Table1[[#This Row],[NumStorePurchases]]&lt;=10, "5-10", IF(Table1[[#This Row],[NumStorePurchases]]&lt;=15, "10-15")))</f>
        <v>5-10</v>
      </c>
      <c r="AJ473" t="str">
        <f>IF( Table1[[#This Row],[NumWebVisitsMonth]]=5, "&lt;5", IF(Table1[[#This Row],[NumWebVisitsMonth]]&lt;=10, "5-10", IF(Table1[[#This Row],[NumWebVisitsMonth]]&lt;=15, "10-15",IF(Table1[[#This Row],[NumWebVisitsMonth]]&lt;=20, "15-20",IF(Table1[[#This Row],[NumWebVisitsMonth]]&lt;=25, "20-25",IF(Table1[[#This Row],[NumWebVisitsMonth]]&lt;=30, "25-30"))))))</f>
        <v>5-10</v>
      </c>
      <c r="AK473" t="str">
        <f>TEXT(Table1[[#This Row],[Date_Customer]],"mmm")</f>
        <v>Nov</v>
      </c>
      <c r="AL473" t="str">
        <f>TEXT(Table1[[#This Row],[Date_Customer]],"DDDD")</f>
        <v>Tuesday</v>
      </c>
      <c r="AM473">
        <f>YEAR(Table1[[#This Row],[Date_Customer]])</f>
        <v>2012</v>
      </c>
    </row>
    <row r="474" spans="1:39" x14ac:dyDescent="0.25">
      <c r="A474">
        <v>9260</v>
      </c>
      <c r="B474">
        <v>1945</v>
      </c>
      <c r="C474" t="s">
        <v>36</v>
      </c>
      <c r="D474" t="s">
        <v>32</v>
      </c>
      <c r="E474" s="2">
        <v>70356</v>
      </c>
      <c r="F474">
        <v>0</v>
      </c>
      <c r="G474">
        <v>0</v>
      </c>
      <c r="H474" s="1">
        <v>41218</v>
      </c>
      <c r="I474">
        <v>20</v>
      </c>
      <c r="J474" s="3">
        <v>1349</v>
      </c>
      <c r="K474" s="3">
        <v>16</v>
      </c>
      <c r="L474" s="3">
        <v>249</v>
      </c>
      <c r="M474" s="3">
        <v>43</v>
      </c>
      <c r="N474" s="3">
        <v>16</v>
      </c>
      <c r="O474" s="3">
        <v>33</v>
      </c>
      <c r="P474" s="4">
        <v>2</v>
      </c>
      <c r="Q474" s="4">
        <v>10</v>
      </c>
      <c r="R474" s="4">
        <v>6</v>
      </c>
      <c r="S474" s="4">
        <v>9</v>
      </c>
      <c r="T474" s="4">
        <v>6</v>
      </c>
      <c r="U474">
        <v>0</v>
      </c>
      <c r="V474">
        <v>0</v>
      </c>
      <c r="W474">
        <v>0</v>
      </c>
      <c r="X474">
        <v>0</v>
      </c>
      <c r="Y474">
        <v>0</v>
      </c>
      <c r="Z474">
        <v>0</v>
      </c>
      <c r="AA474">
        <v>0</v>
      </c>
      <c r="AB474" t="s">
        <v>31</v>
      </c>
      <c r="AC474">
        <f ca="1">YEAR(TODAY())-Table1[[#This Row],[Year_Birth]]</f>
        <v>79</v>
      </c>
      <c r="AD474" t="str">
        <f ca="1">IF(Table1[[#This Row],[Age ]]&lt;=24, "18-24", IF(Table1[[#This Row],[Age ]]&lt;=34, "25-34", IF(Table1[[#This Row],[Age ]]&lt;=44, "35-44", IF(Table1[[#This Row],[Age ]]&lt;=54, "45-54", "55+"))))</f>
        <v>55+</v>
      </c>
      <c r="AE474" t="str" cm="1">
        <f t="array" ref="AE474">IF(Table1[[#This Row],[ Income ]]&lt;=20000, "0-20000", IF(Table1[[#This Row],[ Income ]]&lt;=40000, "20000-40000", IF(Table1[[#This Row],[ Income ]] &lt;=60000, "40000-60000", IF(Table1[[#This Row],[ Income ]]&lt;=80000, "60000-80000",IF(Table1[[#This Row],[ Income ]] &lt;=100000, "80000-100000", IF(Table1[[#This Row],[ Income ]] &gt;=100000, "&gt;100000",I))))))</f>
        <v>60000-80000</v>
      </c>
      <c r="AF474" t="str">
        <f>IF( Table1[[#This Row],[NumDealsPurchases]]=5, "&lt;5", IF(Table1[[#This Row],[NumDealsPurchases]]&lt;=10, "5-10", IF(Table1[[#This Row],[NumDealsPurchases]]&lt;=15, "10-15")))</f>
        <v>5-10</v>
      </c>
      <c r="AG474" t="str">
        <f>IF( Table1[[#This Row],[NumWebPurchases]]=5, "&lt;5", IF(Table1[[#This Row],[NumWebPurchases]]&lt;=10, "5-10", IF(Table1[[#This Row],[NumWebPurchases]]&lt;=15, "10-15",IF(Table1[[#This Row],[NumWebPurchases]]&lt;=20, "15-20",IF(Table1[[#This Row],[NumWebPurchases]]&lt;=25, "20-25",IF(Table1[[#This Row],[NumWebPurchases]]&lt;=30, "25-30"))))))</f>
        <v>5-10</v>
      </c>
      <c r="AH47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474" t="str">
        <f>IF( Table1[[#This Row],[NumStorePurchases]]=5, "&lt;5", IF(Table1[[#This Row],[NumStorePurchases]]&lt;=10, "5-10", IF(Table1[[#This Row],[NumStorePurchases]]&lt;=15, "10-15")))</f>
        <v>5-10</v>
      </c>
      <c r="AJ474" t="str">
        <f>IF( Table1[[#This Row],[NumWebVisitsMonth]]=5, "&lt;5", IF(Table1[[#This Row],[NumWebVisitsMonth]]&lt;=10, "5-10", IF(Table1[[#This Row],[NumWebVisitsMonth]]&lt;=15, "10-15",IF(Table1[[#This Row],[NumWebVisitsMonth]]&lt;=20, "15-20",IF(Table1[[#This Row],[NumWebVisitsMonth]]&lt;=25, "20-25",IF(Table1[[#This Row],[NumWebVisitsMonth]]&lt;=30, "25-30"))))))</f>
        <v>5-10</v>
      </c>
      <c r="AK474" t="str">
        <f>TEXT(Table1[[#This Row],[Date_Customer]],"mmm")</f>
        <v>Nov</v>
      </c>
      <c r="AL474" t="str">
        <f>TEXT(Table1[[#This Row],[Date_Customer]],"DDDD")</f>
        <v>Monday</v>
      </c>
      <c r="AM474">
        <f>YEAR(Table1[[#This Row],[Date_Customer]])</f>
        <v>2012</v>
      </c>
    </row>
    <row r="475" spans="1:39" x14ac:dyDescent="0.25">
      <c r="A475">
        <v>9648</v>
      </c>
      <c r="B475">
        <v>1967</v>
      </c>
      <c r="C475" t="s">
        <v>27</v>
      </c>
      <c r="D475" t="s">
        <v>30</v>
      </c>
      <c r="E475" s="2">
        <v>46904</v>
      </c>
      <c r="F475">
        <v>1</v>
      </c>
      <c r="G475">
        <v>1</v>
      </c>
      <c r="H475" s="1">
        <v>41216</v>
      </c>
      <c r="I475">
        <v>20</v>
      </c>
      <c r="J475" s="3">
        <v>153</v>
      </c>
      <c r="K475" s="3">
        <v>4</v>
      </c>
      <c r="L475" s="3">
        <v>56</v>
      </c>
      <c r="M475" s="3">
        <v>0</v>
      </c>
      <c r="N475" s="3">
        <v>9</v>
      </c>
      <c r="O475" s="3">
        <v>31</v>
      </c>
      <c r="P475" s="4">
        <v>4</v>
      </c>
      <c r="Q475" s="4">
        <v>5</v>
      </c>
      <c r="R475" s="4">
        <v>1</v>
      </c>
      <c r="S475" s="4">
        <v>4</v>
      </c>
      <c r="T475" s="4">
        <v>8</v>
      </c>
      <c r="U475">
        <v>0</v>
      </c>
      <c r="V475">
        <v>0</v>
      </c>
      <c r="W475">
        <v>0</v>
      </c>
      <c r="X475">
        <v>0</v>
      </c>
      <c r="Y475">
        <v>0</v>
      </c>
      <c r="Z475">
        <v>0</v>
      </c>
      <c r="AA475">
        <v>0</v>
      </c>
      <c r="AB475" t="s">
        <v>29</v>
      </c>
      <c r="AC475">
        <f ca="1">YEAR(TODAY())-Table1[[#This Row],[Year_Birth]]</f>
        <v>57</v>
      </c>
      <c r="AD475" t="str">
        <f ca="1">IF(Table1[[#This Row],[Age ]]&lt;=24, "18-24", IF(Table1[[#This Row],[Age ]]&lt;=34, "25-34", IF(Table1[[#This Row],[Age ]]&lt;=44, "35-44", IF(Table1[[#This Row],[Age ]]&lt;=54, "45-54", "55+"))))</f>
        <v>55+</v>
      </c>
      <c r="AE475" t="str" cm="1">
        <f t="array" ref="AE475">IF(Table1[[#This Row],[ Income ]]&lt;=20000, "0-20000", IF(Table1[[#This Row],[ Income ]]&lt;=40000, "20000-40000", IF(Table1[[#This Row],[ Income ]] &lt;=60000, "40000-60000", IF(Table1[[#This Row],[ Income ]]&lt;=80000, "60000-80000",IF(Table1[[#This Row],[ Income ]] &lt;=100000, "80000-100000", IF(Table1[[#This Row],[ Income ]] &gt;=100000, "&gt;100000",I))))))</f>
        <v>40000-60000</v>
      </c>
      <c r="AF475" t="str">
        <f>IF( Table1[[#This Row],[NumDealsPurchases]]=5, "&lt;5", IF(Table1[[#This Row],[NumDealsPurchases]]&lt;=10, "5-10", IF(Table1[[#This Row],[NumDealsPurchases]]&lt;=15, "10-15")))</f>
        <v>5-10</v>
      </c>
      <c r="AG475" t="str">
        <f>IF( Table1[[#This Row],[NumWebPurchases]]=5, "&lt;5", IF(Table1[[#This Row],[NumWebPurchases]]&lt;=10, "5-10", IF(Table1[[#This Row],[NumWebPurchases]]&lt;=15, "10-15",IF(Table1[[#This Row],[NumWebPurchases]]&lt;=20, "15-20",IF(Table1[[#This Row],[NumWebPurchases]]&lt;=25, "20-25",IF(Table1[[#This Row],[NumWebPurchases]]&lt;=30, "25-30"))))))</f>
        <v>&lt;5</v>
      </c>
      <c r="AH47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475" t="str">
        <f>IF( Table1[[#This Row],[NumStorePurchases]]=5, "&lt;5", IF(Table1[[#This Row],[NumStorePurchases]]&lt;=10, "5-10", IF(Table1[[#This Row],[NumStorePurchases]]&lt;=15, "10-15")))</f>
        <v>5-10</v>
      </c>
      <c r="AJ475" t="str">
        <f>IF( Table1[[#This Row],[NumWebVisitsMonth]]=5, "&lt;5", IF(Table1[[#This Row],[NumWebVisitsMonth]]&lt;=10, "5-10", IF(Table1[[#This Row],[NumWebVisitsMonth]]&lt;=15, "10-15",IF(Table1[[#This Row],[NumWebVisitsMonth]]&lt;=20, "15-20",IF(Table1[[#This Row],[NumWebVisitsMonth]]&lt;=25, "20-25",IF(Table1[[#This Row],[NumWebVisitsMonth]]&lt;=30, "25-30"))))))</f>
        <v>5-10</v>
      </c>
      <c r="AK475" t="str">
        <f>TEXT(Table1[[#This Row],[Date_Customer]],"mmm")</f>
        <v>Nov</v>
      </c>
      <c r="AL475" t="str">
        <f>TEXT(Table1[[#This Row],[Date_Customer]],"DDDD")</f>
        <v>Saturday</v>
      </c>
      <c r="AM475">
        <f>YEAR(Table1[[#This Row],[Date_Customer]])</f>
        <v>2012</v>
      </c>
    </row>
    <row r="476" spans="1:39" x14ac:dyDescent="0.25">
      <c r="A476">
        <v>4939</v>
      </c>
      <c r="B476">
        <v>1946</v>
      </c>
      <c r="C476" t="s">
        <v>27</v>
      </c>
      <c r="D476" t="s">
        <v>34</v>
      </c>
      <c r="E476" s="2">
        <v>37760</v>
      </c>
      <c r="F476">
        <v>0</v>
      </c>
      <c r="G476">
        <v>0</v>
      </c>
      <c r="H476" s="1">
        <v>41152</v>
      </c>
      <c r="I476">
        <v>20</v>
      </c>
      <c r="J476" s="3">
        <v>84</v>
      </c>
      <c r="K476" s="3">
        <v>5</v>
      </c>
      <c r="L476" s="3">
        <v>38</v>
      </c>
      <c r="M476" s="3">
        <v>150</v>
      </c>
      <c r="N476" s="3">
        <v>12</v>
      </c>
      <c r="O476" s="3">
        <v>28</v>
      </c>
      <c r="P476" s="4">
        <v>2</v>
      </c>
      <c r="Q476" s="4">
        <v>4</v>
      </c>
      <c r="R476" s="4">
        <v>1</v>
      </c>
      <c r="S476" s="4">
        <v>6</v>
      </c>
      <c r="T476" s="4">
        <v>7</v>
      </c>
      <c r="U476">
        <v>0</v>
      </c>
      <c r="V476">
        <v>0</v>
      </c>
      <c r="W476">
        <v>0</v>
      </c>
      <c r="X476">
        <v>0</v>
      </c>
      <c r="Y476">
        <v>0</v>
      </c>
      <c r="Z476">
        <v>0</v>
      </c>
      <c r="AA476">
        <v>0</v>
      </c>
      <c r="AB476" t="s">
        <v>33</v>
      </c>
      <c r="AC476">
        <f ca="1">YEAR(TODAY())-Table1[[#This Row],[Year_Birth]]</f>
        <v>78</v>
      </c>
      <c r="AD476" t="str">
        <f ca="1">IF(Table1[[#This Row],[Age ]]&lt;=24, "18-24", IF(Table1[[#This Row],[Age ]]&lt;=34, "25-34", IF(Table1[[#This Row],[Age ]]&lt;=44, "35-44", IF(Table1[[#This Row],[Age ]]&lt;=54, "45-54", "55+"))))</f>
        <v>55+</v>
      </c>
      <c r="AE476" t="str" cm="1">
        <f t="array" ref="AE476">IF(Table1[[#This Row],[ Income ]]&lt;=20000, "0-20000", IF(Table1[[#This Row],[ Income ]]&lt;=40000, "20000-40000", IF(Table1[[#This Row],[ Income ]] &lt;=60000, "40000-60000", IF(Table1[[#This Row],[ Income ]]&lt;=80000, "60000-80000",IF(Table1[[#This Row],[ Income ]] &lt;=100000, "80000-100000", IF(Table1[[#This Row],[ Income ]] &gt;=100000, "&gt;100000",I))))))</f>
        <v>20000-40000</v>
      </c>
      <c r="AF476" t="str">
        <f>IF( Table1[[#This Row],[NumDealsPurchases]]=5, "&lt;5", IF(Table1[[#This Row],[NumDealsPurchases]]&lt;=10, "5-10", IF(Table1[[#This Row],[NumDealsPurchases]]&lt;=15, "10-15")))</f>
        <v>5-10</v>
      </c>
      <c r="AG476" t="str">
        <f>IF( Table1[[#This Row],[NumWebPurchases]]=5, "&lt;5", IF(Table1[[#This Row],[NumWebPurchases]]&lt;=10, "5-10", IF(Table1[[#This Row],[NumWebPurchases]]&lt;=15, "10-15",IF(Table1[[#This Row],[NumWebPurchases]]&lt;=20, "15-20",IF(Table1[[#This Row],[NumWebPurchases]]&lt;=25, "20-25",IF(Table1[[#This Row],[NumWebPurchases]]&lt;=30, "25-30"))))))</f>
        <v>5-10</v>
      </c>
      <c r="AH47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476" t="str">
        <f>IF( Table1[[#This Row],[NumStorePurchases]]=5, "&lt;5", IF(Table1[[#This Row],[NumStorePurchases]]&lt;=10, "5-10", IF(Table1[[#This Row],[NumStorePurchases]]&lt;=15, "10-15")))</f>
        <v>5-10</v>
      </c>
      <c r="AJ476" t="str">
        <f>IF( Table1[[#This Row],[NumWebVisitsMonth]]=5, "&lt;5", IF(Table1[[#This Row],[NumWebVisitsMonth]]&lt;=10, "5-10", IF(Table1[[#This Row],[NumWebVisitsMonth]]&lt;=15, "10-15",IF(Table1[[#This Row],[NumWebVisitsMonth]]&lt;=20, "15-20",IF(Table1[[#This Row],[NumWebVisitsMonth]]&lt;=25, "20-25",IF(Table1[[#This Row],[NumWebVisitsMonth]]&lt;=30, "25-30"))))))</f>
        <v>5-10</v>
      </c>
      <c r="AK476" t="str">
        <f>TEXT(Table1[[#This Row],[Date_Customer]],"mmm")</f>
        <v>Aug</v>
      </c>
      <c r="AL476" t="str">
        <f>TEXT(Table1[[#This Row],[Date_Customer]],"DDDD")</f>
        <v>Friday</v>
      </c>
      <c r="AM476">
        <f>YEAR(Table1[[#This Row],[Date_Customer]])</f>
        <v>2012</v>
      </c>
    </row>
    <row r="477" spans="1:39" x14ac:dyDescent="0.25">
      <c r="A477">
        <v>8652</v>
      </c>
      <c r="B477">
        <v>1946</v>
      </c>
      <c r="C477" t="s">
        <v>27</v>
      </c>
      <c r="D477" t="s">
        <v>34</v>
      </c>
      <c r="E477" s="2">
        <v>37760</v>
      </c>
      <c r="F477">
        <v>0</v>
      </c>
      <c r="G477">
        <v>0</v>
      </c>
      <c r="H477" s="1">
        <v>41152</v>
      </c>
      <c r="I477">
        <v>20</v>
      </c>
      <c r="J477" s="3">
        <v>84</v>
      </c>
      <c r="K477" s="3">
        <v>5</v>
      </c>
      <c r="L477" s="3">
        <v>38</v>
      </c>
      <c r="M477" s="3">
        <v>150</v>
      </c>
      <c r="N477" s="3">
        <v>12</v>
      </c>
      <c r="O477" s="3">
        <v>28</v>
      </c>
      <c r="P477" s="4">
        <v>2</v>
      </c>
      <c r="Q477" s="4">
        <v>4</v>
      </c>
      <c r="R477" s="4">
        <v>1</v>
      </c>
      <c r="S477" s="4">
        <v>6</v>
      </c>
      <c r="T477" s="4">
        <v>7</v>
      </c>
      <c r="U477">
        <v>0</v>
      </c>
      <c r="V477">
        <v>0</v>
      </c>
      <c r="W477">
        <v>0</v>
      </c>
      <c r="X477">
        <v>0</v>
      </c>
      <c r="Y477">
        <v>0</v>
      </c>
      <c r="Z477">
        <v>0</v>
      </c>
      <c r="AA477">
        <v>0</v>
      </c>
      <c r="AB477" t="s">
        <v>42</v>
      </c>
      <c r="AC477">
        <f ca="1">YEAR(TODAY())-Table1[[#This Row],[Year_Birth]]</f>
        <v>78</v>
      </c>
      <c r="AD477" t="str">
        <f ca="1">IF(Table1[[#This Row],[Age ]]&lt;=24, "18-24", IF(Table1[[#This Row],[Age ]]&lt;=34, "25-34", IF(Table1[[#This Row],[Age ]]&lt;=44, "35-44", IF(Table1[[#This Row],[Age ]]&lt;=54, "45-54", "55+"))))</f>
        <v>55+</v>
      </c>
      <c r="AE477" t="str" cm="1">
        <f t="array" ref="AE477">IF(Table1[[#This Row],[ Income ]]&lt;=20000, "0-20000", IF(Table1[[#This Row],[ Income ]]&lt;=40000, "20000-40000", IF(Table1[[#This Row],[ Income ]] &lt;=60000, "40000-60000", IF(Table1[[#This Row],[ Income ]]&lt;=80000, "60000-80000",IF(Table1[[#This Row],[ Income ]] &lt;=100000, "80000-100000", IF(Table1[[#This Row],[ Income ]] &gt;=100000, "&gt;100000",I))))))</f>
        <v>20000-40000</v>
      </c>
      <c r="AF477" t="str">
        <f>IF( Table1[[#This Row],[NumDealsPurchases]]=5, "&lt;5", IF(Table1[[#This Row],[NumDealsPurchases]]&lt;=10, "5-10", IF(Table1[[#This Row],[NumDealsPurchases]]&lt;=15, "10-15")))</f>
        <v>5-10</v>
      </c>
      <c r="AG477" t="str">
        <f>IF( Table1[[#This Row],[NumWebPurchases]]=5, "&lt;5", IF(Table1[[#This Row],[NumWebPurchases]]&lt;=10, "5-10", IF(Table1[[#This Row],[NumWebPurchases]]&lt;=15, "10-15",IF(Table1[[#This Row],[NumWebPurchases]]&lt;=20, "15-20",IF(Table1[[#This Row],[NumWebPurchases]]&lt;=25, "20-25",IF(Table1[[#This Row],[NumWebPurchases]]&lt;=30, "25-30"))))))</f>
        <v>5-10</v>
      </c>
      <c r="AH47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477" t="str">
        <f>IF( Table1[[#This Row],[NumStorePurchases]]=5, "&lt;5", IF(Table1[[#This Row],[NumStorePurchases]]&lt;=10, "5-10", IF(Table1[[#This Row],[NumStorePurchases]]&lt;=15, "10-15")))</f>
        <v>5-10</v>
      </c>
      <c r="AJ477" t="str">
        <f>IF( Table1[[#This Row],[NumWebVisitsMonth]]=5, "&lt;5", IF(Table1[[#This Row],[NumWebVisitsMonth]]&lt;=10, "5-10", IF(Table1[[#This Row],[NumWebVisitsMonth]]&lt;=15, "10-15",IF(Table1[[#This Row],[NumWebVisitsMonth]]&lt;=20, "15-20",IF(Table1[[#This Row],[NumWebVisitsMonth]]&lt;=25, "20-25",IF(Table1[[#This Row],[NumWebVisitsMonth]]&lt;=30, "25-30"))))))</f>
        <v>5-10</v>
      </c>
      <c r="AK477" t="str">
        <f>TEXT(Table1[[#This Row],[Date_Customer]],"mmm")</f>
        <v>Aug</v>
      </c>
      <c r="AL477" t="str">
        <f>TEXT(Table1[[#This Row],[Date_Customer]],"DDDD")</f>
        <v>Friday</v>
      </c>
      <c r="AM477">
        <f>YEAR(Table1[[#This Row],[Date_Customer]])</f>
        <v>2012</v>
      </c>
    </row>
    <row r="478" spans="1:39" x14ac:dyDescent="0.25">
      <c r="A478">
        <v>4702</v>
      </c>
      <c r="B478">
        <v>1964</v>
      </c>
      <c r="C478" t="s">
        <v>27</v>
      </c>
      <c r="D478" t="s">
        <v>30</v>
      </c>
      <c r="E478" s="2">
        <v>61839</v>
      </c>
      <c r="F478">
        <v>0</v>
      </c>
      <c r="G478">
        <v>0</v>
      </c>
      <c r="H478" s="1">
        <v>41133</v>
      </c>
      <c r="I478">
        <v>20</v>
      </c>
      <c r="J478" s="3">
        <v>1000</v>
      </c>
      <c r="K478" s="3">
        <v>155</v>
      </c>
      <c r="L478" s="3">
        <v>379</v>
      </c>
      <c r="M478" s="3">
        <v>224</v>
      </c>
      <c r="N478" s="3">
        <v>17</v>
      </c>
      <c r="O478" s="3">
        <v>120</v>
      </c>
      <c r="P478" s="4">
        <v>1</v>
      </c>
      <c r="Q478" s="4">
        <v>4</v>
      </c>
      <c r="R478" s="4">
        <v>8</v>
      </c>
      <c r="S478" s="4">
        <v>4</v>
      </c>
      <c r="T478" s="4">
        <v>8</v>
      </c>
      <c r="U478">
        <v>0</v>
      </c>
      <c r="V478">
        <v>0</v>
      </c>
      <c r="W478">
        <v>0</v>
      </c>
      <c r="X478">
        <v>0</v>
      </c>
      <c r="Y478">
        <v>0</v>
      </c>
      <c r="Z478">
        <v>0</v>
      </c>
      <c r="AA478">
        <v>0</v>
      </c>
      <c r="AB478" t="s">
        <v>29</v>
      </c>
      <c r="AC478">
        <f ca="1">YEAR(TODAY())-Table1[[#This Row],[Year_Birth]]</f>
        <v>60</v>
      </c>
      <c r="AD478" t="str">
        <f ca="1">IF(Table1[[#This Row],[Age ]]&lt;=24, "18-24", IF(Table1[[#This Row],[Age ]]&lt;=34, "25-34", IF(Table1[[#This Row],[Age ]]&lt;=44, "35-44", IF(Table1[[#This Row],[Age ]]&lt;=54, "45-54", "55+"))))</f>
        <v>55+</v>
      </c>
      <c r="AE478" t="str" cm="1">
        <f t="array" ref="AE478">IF(Table1[[#This Row],[ Income ]]&lt;=20000, "0-20000", IF(Table1[[#This Row],[ Income ]]&lt;=40000, "20000-40000", IF(Table1[[#This Row],[ Income ]] &lt;=60000, "40000-60000", IF(Table1[[#This Row],[ Income ]]&lt;=80000, "60000-80000",IF(Table1[[#This Row],[ Income ]] &lt;=100000, "80000-100000", IF(Table1[[#This Row],[ Income ]] &gt;=100000, "&gt;100000",I))))))</f>
        <v>60000-80000</v>
      </c>
      <c r="AF478" t="str">
        <f>IF( Table1[[#This Row],[NumDealsPurchases]]=5, "&lt;5", IF(Table1[[#This Row],[NumDealsPurchases]]&lt;=10, "5-10", IF(Table1[[#This Row],[NumDealsPurchases]]&lt;=15, "10-15")))</f>
        <v>5-10</v>
      </c>
      <c r="AG478" t="str">
        <f>IF( Table1[[#This Row],[NumWebPurchases]]=5, "&lt;5", IF(Table1[[#This Row],[NumWebPurchases]]&lt;=10, "5-10", IF(Table1[[#This Row],[NumWebPurchases]]&lt;=15, "10-15",IF(Table1[[#This Row],[NumWebPurchases]]&lt;=20, "15-20",IF(Table1[[#This Row],[NumWebPurchases]]&lt;=25, "20-25",IF(Table1[[#This Row],[NumWebPurchases]]&lt;=30, "25-30"))))))</f>
        <v>5-10</v>
      </c>
      <c r="AH47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478" t="str">
        <f>IF( Table1[[#This Row],[NumStorePurchases]]=5, "&lt;5", IF(Table1[[#This Row],[NumStorePurchases]]&lt;=10, "5-10", IF(Table1[[#This Row],[NumStorePurchases]]&lt;=15, "10-15")))</f>
        <v>5-10</v>
      </c>
      <c r="AJ478" t="str">
        <f>IF( Table1[[#This Row],[NumWebVisitsMonth]]=5, "&lt;5", IF(Table1[[#This Row],[NumWebVisitsMonth]]&lt;=10, "5-10", IF(Table1[[#This Row],[NumWebVisitsMonth]]&lt;=15, "10-15",IF(Table1[[#This Row],[NumWebVisitsMonth]]&lt;=20, "15-20",IF(Table1[[#This Row],[NumWebVisitsMonth]]&lt;=25, "20-25",IF(Table1[[#This Row],[NumWebVisitsMonth]]&lt;=30, "25-30"))))))</f>
        <v>5-10</v>
      </c>
      <c r="AK478" t="str">
        <f>TEXT(Table1[[#This Row],[Date_Customer]],"mmm")</f>
        <v>Aug</v>
      </c>
      <c r="AL478" t="str">
        <f>TEXT(Table1[[#This Row],[Date_Customer]],"DDDD")</f>
        <v>Sunday</v>
      </c>
      <c r="AM478">
        <f>YEAR(Table1[[#This Row],[Date_Customer]])</f>
        <v>2012</v>
      </c>
    </row>
    <row r="479" spans="1:39" x14ac:dyDescent="0.25">
      <c r="A479">
        <v>2587</v>
      </c>
      <c r="B479">
        <v>1972</v>
      </c>
      <c r="C479" t="s">
        <v>36</v>
      </c>
      <c r="D479" t="s">
        <v>32</v>
      </c>
      <c r="E479" s="2">
        <v>29791</v>
      </c>
      <c r="F479">
        <v>1</v>
      </c>
      <c r="G479">
        <v>0</v>
      </c>
      <c r="H479" s="1">
        <v>41774</v>
      </c>
      <c r="I479">
        <v>21</v>
      </c>
      <c r="J479" s="3">
        <v>14</v>
      </c>
      <c r="K479" s="3">
        <v>0</v>
      </c>
      <c r="L479" s="3">
        <v>6</v>
      </c>
      <c r="M479" s="3">
        <v>0</v>
      </c>
      <c r="N479" s="3">
        <v>0</v>
      </c>
      <c r="O479" s="3">
        <v>0</v>
      </c>
      <c r="P479" s="4">
        <v>2</v>
      </c>
      <c r="Q479" s="4">
        <v>2</v>
      </c>
      <c r="R479" s="4">
        <v>0</v>
      </c>
      <c r="S479" s="4">
        <v>3</v>
      </c>
      <c r="T479" s="4">
        <v>5</v>
      </c>
      <c r="U479">
        <v>0</v>
      </c>
      <c r="V479">
        <v>0</v>
      </c>
      <c r="W479">
        <v>0</v>
      </c>
      <c r="X479">
        <v>0</v>
      </c>
      <c r="Y479">
        <v>0</v>
      </c>
      <c r="Z479">
        <v>0</v>
      </c>
      <c r="AA479">
        <v>0</v>
      </c>
      <c r="AB479" t="s">
        <v>35</v>
      </c>
      <c r="AC479">
        <f ca="1">YEAR(TODAY())-Table1[[#This Row],[Year_Birth]]</f>
        <v>52</v>
      </c>
      <c r="AD479" t="str">
        <f ca="1">IF(Table1[[#This Row],[Age ]]&lt;=24, "18-24", IF(Table1[[#This Row],[Age ]]&lt;=34, "25-34", IF(Table1[[#This Row],[Age ]]&lt;=44, "35-44", IF(Table1[[#This Row],[Age ]]&lt;=54, "45-54", "55+"))))</f>
        <v>45-54</v>
      </c>
      <c r="AE479" t="str" cm="1">
        <f t="array" ref="AE479">IF(Table1[[#This Row],[ Income ]]&lt;=20000, "0-20000", IF(Table1[[#This Row],[ Income ]]&lt;=40000, "20000-40000", IF(Table1[[#This Row],[ Income ]] &lt;=60000, "40000-60000", IF(Table1[[#This Row],[ Income ]]&lt;=80000, "60000-80000",IF(Table1[[#This Row],[ Income ]] &lt;=100000, "80000-100000", IF(Table1[[#This Row],[ Income ]] &gt;=100000, "&gt;100000",I))))))</f>
        <v>20000-40000</v>
      </c>
      <c r="AF479" t="str">
        <f>IF( Table1[[#This Row],[NumDealsPurchases]]=5, "&lt;5", IF(Table1[[#This Row],[NumDealsPurchases]]&lt;=10, "5-10", IF(Table1[[#This Row],[NumDealsPurchases]]&lt;=15, "10-15")))</f>
        <v>5-10</v>
      </c>
      <c r="AG479" t="str">
        <f>IF( Table1[[#This Row],[NumWebPurchases]]=5, "&lt;5", IF(Table1[[#This Row],[NumWebPurchases]]&lt;=10, "5-10", IF(Table1[[#This Row],[NumWebPurchases]]&lt;=15, "10-15",IF(Table1[[#This Row],[NumWebPurchases]]&lt;=20, "15-20",IF(Table1[[#This Row],[NumWebPurchases]]&lt;=25, "20-25",IF(Table1[[#This Row],[NumWebPurchases]]&lt;=30, "25-30"))))))</f>
        <v>5-10</v>
      </c>
      <c r="AH47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479" t="str">
        <f>IF( Table1[[#This Row],[NumStorePurchases]]=5, "&lt;5", IF(Table1[[#This Row],[NumStorePurchases]]&lt;=10, "5-10", IF(Table1[[#This Row],[NumStorePurchases]]&lt;=15, "10-15")))</f>
        <v>5-10</v>
      </c>
      <c r="AJ479" t="str">
        <f>IF( Table1[[#This Row],[NumWebVisitsMonth]]=5, "&lt;5", IF(Table1[[#This Row],[NumWebVisitsMonth]]&lt;=10, "5-10", IF(Table1[[#This Row],[NumWebVisitsMonth]]&lt;=15, "10-15",IF(Table1[[#This Row],[NumWebVisitsMonth]]&lt;=20, "15-20",IF(Table1[[#This Row],[NumWebVisitsMonth]]&lt;=25, "20-25",IF(Table1[[#This Row],[NumWebVisitsMonth]]&lt;=30, "25-30"))))))</f>
        <v>&lt;5</v>
      </c>
      <c r="AK479" t="str">
        <f>TEXT(Table1[[#This Row],[Date_Customer]],"mmm")</f>
        <v>May</v>
      </c>
      <c r="AL479" t="str">
        <f>TEXT(Table1[[#This Row],[Date_Customer]],"DDDD")</f>
        <v>Thursday</v>
      </c>
      <c r="AM479">
        <f>YEAR(Table1[[#This Row],[Date_Customer]])</f>
        <v>2014</v>
      </c>
    </row>
    <row r="480" spans="1:39" x14ac:dyDescent="0.25">
      <c r="A480">
        <v>2811</v>
      </c>
      <c r="B480">
        <v>1963</v>
      </c>
      <c r="C480" t="s">
        <v>36</v>
      </c>
      <c r="D480" t="s">
        <v>30</v>
      </c>
      <c r="E480" s="2">
        <v>48918</v>
      </c>
      <c r="F480">
        <v>1</v>
      </c>
      <c r="G480">
        <v>1</v>
      </c>
      <c r="H480" s="1">
        <v>41741</v>
      </c>
      <c r="I480">
        <v>21</v>
      </c>
      <c r="J480" s="3">
        <v>52</v>
      </c>
      <c r="K480" s="3">
        <v>0</v>
      </c>
      <c r="L480" s="3">
        <v>9</v>
      </c>
      <c r="M480" s="3">
        <v>0</v>
      </c>
      <c r="N480" s="3">
        <v>0</v>
      </c>
      <c r="O480" s="3">
        <v>1</v>
      </c>
      <c r="P480" s="4">
        <v>2</v>
      </c>
      <c r="Q480" s="4">
        <v>1</v>
      </c>
      <c r="R480" s="4">
        <v>0</v>
      </c>
      <c r="S480" s="4">
        <v>4</v>
      </c>
      <c r="T480" s="4">
        <v>4</v>
      </c>
      <c r="U480">
        <v>0</v>
      </c>
      <c r="V480">
        <v>0</v>
      </c>
      <c r="W480">
        <v>0</v>
      </c>
      <c r="X480">
        <v>0</v>
      </c>
      <c r="Y480">
        <v>0</v>
      </c>
      <c r="Z480">
        <v>0</v>
      </c>
      <c r="AA480">
        <v>0</v>
      </c>
      <c r="AB480" t="s">
        <v>29</v>
      </c>
      <c r="AC480">
        <f ca="1">YEAR(TODAY())-Table1[[#This Row],[Year_Birth]]</f>
        <v>61</v>
      </c>
      <c r="AD480" t="str">
        <f ca="1">IF(Table1[[#This Row],[Age ]]&lt;=24, "18-24", IF(Table1[[#This Row],[Age ]]&lt;=34, "25-34", IF(Table1[[#This Row],[Age ]]&lt;=44, "35-44", IF(Table1[[#This Row],[Age ]]&lt;=54, "45-54", "55+"))))</f>
        <v>55+</v>
      </c>
      <c r="AE480" t="str" cm="1">
        <f t="array" ref="AE480">IF(Table1[[#This Row],[ Income ]]&lt;=20000, "0-20000", IF(Table1[[#This Row],[ Income ]]&lt;=40000, "20000-40000", IF(Table1[[#This Row],[ Income ]] &lt;=60000, "40000-60000", IF(Table1[[#This Row],[ Income ]]&lt;=80000, "60000-80000",IF(Table1[[#This Row],[ Income ]] &lt;=100000, "80000-100000", IF(Table1[[#This Row],[ Income ]] &gt;=100000, "&gt;100000",I))))))</f>
        <v>40000-60000</v>
      </c>
      <c r="AF480" t="str">
        <f>IF( Table1[[#This Row],[NumDealsPurchases]]=5, "&lt;5", IF(Table1[[#This Row],[NumDealsPurchases]]&lt;=10, "5-10", IF(Table1[[#This Row],[NumDealsPurchases]]&lt;=15, "10-15")))</f>
        <v>5-10</v>
      </c>
      <c r="AG480" t="str">
        <f>IF( Table1[[#This Row],[NumWebPurchases]]=5, "&lt;5", IF(Table1[[#This Row],[NumWebPurchases]]&lt;=10, "5-10", IF(Table1[[#This Row],[NumWebPurchases]]&lt;=15, "10-15",IF(Table1[[#This Row],[NumWebPurchases]]&lt;=20, "15-20",IF(Table1[[#This Row],[NumWebPurchases]]&lt;=25, "20-25",IF(Table1[[#This Row],[NumWebPurchases]]&lt;=30, "25-30"))))))</f>
        <v>5-10</v>
      </c>
      <c r="AH48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480" t="str">
        <f>IF( Table1[[#This Row],[NumStorePurchases]]=5, "&lt;5", IF(Table1[[#This Row],[NumStorePurchases]]&lt;=10, "5-10", IF(Table1[[#This Row],[NumStorePurchases]]&lt;=15, "10-15")))</f>
        <v>5-10</v>
      </c>
      <c r="AJ480" t="str">
        <f>IF( Table1[[#This Row],[NumWebVisitsMonth]]=5, "&lt;5", IF(Table1[[#This Row],[NumWebVisitsMonth]]&lt;=10, "5-10", IF(Table1[[#This Row],[NumWebVisitsMonth]]&lt;=15, "10-15",IF(Table1[[#This Row],[NumWebVisitsMonth]]&lt;=20, "15-20",IF(Table1[[#This Row],[NumWebVisitsMonth]]&lt;=25, "20-25",IF(Table1[[#This Row],[NumWebVisitsMonth]]&lt;=30, "25-30"))))))</f>
        <v>5-10</v>
      </c>
      <c r="AK480" t="str">
        <f>TEXT(Table1[[#This Row],[Date_Customer]],"mmm")</f>
        <v>Apr</v>
      </c>
      <c r="AL480" t="str">
        <f>TEXT(Table1[[#This Row],[Date_Customer]],"DDDD")</f>
        <v>Saturday</v>
      </c>
      <c r="AM480">
        <f>YEAR(Table1[[#This Row],[Date_Customer]])</f>
        <v>2014</v>
      </c>
    </row>
    <row r="481" spans="1:39" x14ac:dyDescent="0.25">
      <c r="A481">
        <v>9150</v>
      </c>
      <c r="B481">
        <v>1963</v>
      </c>
      <c r="C481" t="s">
        <v>36</v>
      </c>
      <c r="D481" t="s">
        <v>30</v>
      </c>
      <c r="E481" s="2">
        <v>48918</v>
      </c>
      <c r="F481">
        <v>1</v>
      </c>
      <c r="G481">
        <v>1</v>
      </c>
      <c r="H481" s="1">
        <v>41741</v>
      </c>
      <c r="I481">
        <v>21</v>
      </c>
      <c r="J481" s="3">
        <v>52</v>
      </c>
      <c r="K481" s="3">
        <v>0</v>
      </c>
      <c r="L481" s="3">
        <v>9</v>
      </c>
      <c r="M481" s="3">
        <v>0</v>
      </c>
      <c r="N481" s="3">
        <v>0</v>
      </c>
      <c r="O481" s="3">
        <v>1</v>
      </c>
      <c r="P481" s="4">
        <v>2</v>
      </c>
      <c r="Q481" s="4">
        <v>1</v>
      </c>
      <c r="R481" s="4">
        <v>0</v>
      </c>
      <c r="S481" s="4">
        <v>4</v>
      </c>
      <c r="T481" s="4">
        <v>4</v>
      </c>
      <c r="U481">
        <v>0</v>
      </c>
      <c r="V481">
        <v>0</v>
      </c>
      <c r="W481">
        <v>0</v>
      </c>
      <c r="X481">
        <v>0</v>
      </c>
      <c r="Y481">
        <v>0</v>
      </c>
      <c r="Z481">
        <v>0</v>
      </c>
      <c r="AA481">
        <v>0</v>
      </c>
      <c r="AB481" t="s">
        <v>29</v>
      </c>
      <c r="AC481">
        <f ca="1">YEAR(TODAY())-Table1[[#This Row],[Year_Birth]]</f>
        <v>61</v>
      </c>
      <c r="AD481" t="str">
        <f ca="1">IF(Table1[[#This Row],[Age ]]&lt;=24, "18-24", IF(Table1[[#This Row],[Age ]]&lt;=34, "25-34", IF(Table1[[#This Row],[Age ]]&lt;=44, "35-44", IF(Table1[[#This Row],[Age ]]&lt;=54, "45-54", "55+"))))</f>
        <v>55+</v>
      </c>
      <c r="AE481" t="str" cm="1">
        <f t="array" ref="AE481">IF(Table1[[#This Row],[ Income ]]&lt;=20000, "0-20000", IF(Table1[[#This Row],[ Income ]]&lt;=40000, "20000-40000", IF(Table1[[#This Row],[ Income ]] &lt;=60000, "40000-60000", IF(Table1[[#This Row],[ Income ]]&lt;=80000, "60000-80000",IF(Table1[[#This Row],[ Income ]] &lt;=100000, "80000-100000", IF(Table1[[#This Row],[ Income ]] &gt;=100000, "&gt;100000",I))))))</f>
        <v>40000-60000</v>
      </c>
      <c r="AF481" t="str">
        <f>IF( Table1[[#This Row],[NumDealsPurchases]]=5, "&lt;5", IF(Table1[[#This Row],[NumDealsPurchases]]&lt;=10, "5-10", IF(Table1[[#This Row],[NumDealsPurchases]]&lt;=15, "10-15")))</f>
        <v>5-10</v>
      </c>
      <c r="AG481" t="str">
        <f>IF( Table1[[#This Row],[NumWebPurchases]]=5, "&lt;5", IF(Table1[[#This Row],[NumWebPurchases]]&lt;=10, "5-10", IF(Table1[[#This Row],[NumWebPurchases]]&lt;=15, "10-15",IF(Table1[[#This Row],[NumWebPurchases]]&lt;=20, "15-20",IF(Table1[[#This Row],[NumWebPurchases]]&lt;=25, "20-25",IF(Table1[[#This Row],[NumWebPurchases]]&lt;=30, "25-30"))))))</f>
        <v>5-10</v>
      </c>
      <c r="AH48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481" t="str">
        <f>IF( Table1[[#This Row],[NumStorePurchases]]=5, "&lt;5", IF(Table1[[#This Row],[NumStorePurchases]]&lt;=10, "5-10", IF(Table1[[#This Row],[NumStorePurchases]]&lt;=15, "10-15")))</f>
        <v>5-10</v>
      </c>
      <c r="AJ481" t="str">
        <f>IF( Table1[[#This Row],[NumWebVisitsMonth]]=5, "&lt;5", IF(Table1[[#This Row],[NumWebVisitsMonth]]&lt;=10, "5-10", IF(Table1[[#This Row],[NumWebVisitsMonth]]&lt;=15, "10-15",IF(Table1[[#This Row],[NumWebVisitsMonth]]&lt;=20, "15-20",IF(Table1[[#This Row],[NumWebVisitsMonth]]&lt;=25, "20-25",IF(Table1[[#This Row],[NumWebVisitsMonth]]&lt;=30, "25-30"))))))</f>
        <v>5-10</v>
      </c>
      <c r="AK481" t="str">
        <f>TEXT(Table1[[#This Row],[Date_Customer]],"mmm")</f>
        <v>Apr</v>
      </c>
      <c r="AL481" t="str">
        <f>TEXT(Table1[[#This Row],[Date_Customer]],"DDDD")</f>
        <v>Saturday</v>
      </c>
      <c r="AM481">
        <f>YEAR(Table1[[#This Row],[Date_Customer]])</f>
        <v>2014</v>
      </c>
    </row>
    <row r="482" spans="1:39" x14ac:dyDescent="0.25">
      <c r="A482">
        <v>10127</v>
      </c>
      <c r="B482">
        <v>1965</v>
      </c>
      <c r="C482" t="s">
        <v>27</v>
      </c>
      <c r="D482" t="s">
        <v>32</v>
      </c>
      <c r="E482" s="2">
        <v>58692</v>
      </c>
      <c r="F482">
        <v>0</v>
      </c>
      <c r="G482">
        <v>1</v>
      </c>
      <c r="H482" s="1">
        <v>41735</v>
      </c>
      <c r="I482">
        <v>21</v>
      </c>
      <c r="J482" s="3">
        <v>301</v>
      </c>
      <c r="K482" s="3">
        <v>11</v>
      </c>
      <c r="L482" s="3">
        <v>61</v>
      </c>
      <c r="M482" s="3">
        <v>4</v>
      </c>
      <c r="N482" s="3">
        <v>7</v>
      </c>
      <c r="O482" s="3">
        <v>11</v>
      </c>
      <c r="P482" s="4">
        <v>1</v>
      </c>
      <c r="Q482" s="4">
        <v>8</v>
      </c>
      <c r="R482" s="4">
        <v>2</v>
      </c>
      <c r="S482" s="4">
        <v>4</v>
      </c>
      <c r="T482" s="4">
        <v>7</v>
      </c>
      <c r="U482">
        <v>0</v>
      </c>
      <c r="V482">
        <v>0</v>
      </c>
      <c r="W482">
        <v>0</v>
      </c>
      <c r="X482">
        <v>0</v>
      </c>
      <c r="Y482">
        <v>0</v>
      </c>
      <c r="Z482">
        <v>0</v>
      </c>
      <c r="AA482">
        <v>0</v>
      </c>
      <c r="AB482" t="s">
        <v>31</v>
      </c>
      <c r="AC482">
        <f ca="1">YEAR(TODAY())-Table1[[#This Row],[Year_Birth]]</f>
        <v>59</v>
      </c>
      <c r="AD482" t="str">
        <f ca="1">IF(Table1[[#This Row],[Age ]]&lt;=24, "18-24", IF(Table1[[#This Row],[Age ]]&lt;=34, "25-34", IF(Table1[[#This Row],[Age ]]&lt;=44, "35-44", IF(Table1[[#This Row],[Age ]]&lt;=54, "45-54", "55+"))))</f>
        <v>55+</v>
      </c>
      <c r="AE482" t="str" cm="1">
        <f t="array" ref="AE482">IF(Table1[[#This Row],[ Income ]]&lt;=20000, "0-20000", IF(Table1[[#This Row],[ Income ]]&lt;=40000, "20000-40000", IF(Table1[[#This Row],[ Income ]] &lt;=60000, "40000-60000", IF(Table1[[#This Row],[ Income ]]&lt;=80000, "60000-80000",IF(Table1[[#This Row],[ Income ]] &lt;=100000, "80000-100000", IF(Table1[[#This Row],[ Income ]] &gt;=100000, "&gt;100000",I))))))</f>
        <v>40000-60000</v>
      </c>
      <c r="AF482" t="str">
        <f>IF( Table1[[#This Row],[NumDealsPurchases]]=5, "&lt;5", IF(Table1[[#This Row],[NumDealsPurchases]]&lt;=10, "5-10", IF(Table1[[#This Row],[NumDealsPurchases]]&lt;=15, "10-15")))</f>
        <v>5-10</v>
      </c>
      <c r="AG482" t="str">
        <f>IF( Table1[[#This Row],[NumWebPurchases]]=5, "&lt;5", IF(Table1[[#This Row],[NumWebPurchases]]&lt;=10, "5-10", IF(Table1[[#This Row],[NumWebPurchases]]&lt;=15, "10-15",IF(Table1[[#This Row],[NumWebPurchases]]&lt;=20, "15-20",IF(Table1[[#This Row],[NumWebPurchases]]&lt;=25, "20-25",IF(Table1[[#This Row],[NumWebPurchases]]&lt;=30, "25-30"))))))</f>
        <v>5-10</v>
      </c>
      <c r="AH48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482" t="str">
        <f>IF( Table1[[#This Row],[NumStorePurchases]]=5, "&lt;5", IF(Table1[[#This Row],[NumStorePurchases]]&lt;=10, "5-10", IF(Table1[[#This Row],[NumStorePurchases]]&lt;=15, "10-15")))</f>
        <v>5-10</v>
      </c>
      <c r="AJ482" t="str">
        <f>IF( Table1[[#This Row],[NumWebVisitsMonth]]=5, "&lt;5", IF(Table1[[#This Row],[NumWebVisitsMonth]]&lt;=10, "5-10", IF(Table1[[#This Row],[NumWebVisitsMonth]]&lt;=15, "10-15",IF(Table1[[#This Row],[NumWebVisitsMonth]]&lt;=20, "15-20",IF(Table1[[#This Row],[NumWebVisitsMonth]]&lt;=25, "20-25",IF(Table1[[#This Row],[NumWebVisitsMonth]]&lt;=30, "25-30"))))))</f>
        <v>5-10</v>
      </c>
      <c r="AK482" t="str">
        <f>TEXT(Table1[[#This Row],[Date_Customer]],"mmm")</f>
        <v>Apr</v>
      </c>
      <c r="AL482" t="str">
        <f>TEXT(Table1[[#This Row],[Date_Customer]],"DDDD")</f>
        <v>Sunday</v>
      </c>
      <c r="AM482">
        <f>YEAR(Table1[[#This Row],[Date_Customer]])</f>
        <v>2014</v>
      </c>
    </row>
    <row r="483" spans="1:39" x14ac:dyDescent="0.25">
      <c r="A483">
        <v>5493</v>
      </c>
      <c r="B483">
        <v>1976</v>
      </c>
      <c r="C483" t="s">
        <v>27</v>
      </c>
      <c r="D483" t="s">
        <v>32</v>
      </c>
      <c r="E483" s="2">
        <v>39356</v>
      </c>
      <c r="F483">
        <v>1</v>
      </c>
      <c r="G483">
        <v>1</v>
      </c>
      <c r="H483" s="1">
        <v>41717</v>
      </c>
      <c r="I483">
        <v>21</v>
      </c>
      <c r="J483" s="3">
        <v>15</v>
      </c>
      <c r="K483" s="3">
        <v>0</v>
      </c>
      <c r="L483" s="3">
        <v>2</v>
      </c>
      <c r="M483" s="3">
        <v>0</v>
      </c>
      <c r="N483" s="3">
        <v>0</v>
      </c>
      <c r="O483" s="3">
        <v>6</v>
      </c>
      <c r="P483" s="4">
        <v>1</v>
      </c>
      <c r="Q483" s="4">
        <v>1</v>
      </c>
      <c r="R483" s="4">
        <v>0</v>
      </c>
      <c r="S483" s="4">
        <v>2</v>
      </c>
      <c r="T483" s="4">
        <v>6</v>
      </c>
      <c r="U483">
        <v>1</v>
      </c>
      <c r="V483">
        <v>0</v>
      </c>
      <c r="W483">
        <v>0</v>
      </c>
      <c r="X483">
        <v>0</v>
      </c>
      <c r="Y483">
        <v>0</v>
      </c>
      <c r="Z483">
        <v>0</v>
      </c>
      <c r="AA483">
        <v>0</v>
      </c>
      <c r="AB483" t="s">
        <v>29</v>
      </c>
      <c r="AC483">
        <f ca="1">YEAR(TODAY())-Table1[[#This Row],[Year_Birth]]</f>
        <v>48</v>
      </c>
      <c r="AD483" t="str">
        <f ca="1">IF(Table1[[#This Row],[Age ]]&lt;=24, "18-24", IF(Table1[[#This Row],[Age ]]&lt;=34, "25-34", IF(Table1[[#This Row],[Age ]]&lt;=44, "35-44", IF(Table1[[#This Row],[Age ]]&lt;=54, "45-54", "55+"))))</f>
        <v>45-54</v>
      </c>
      <c r="AE483" t="str" cm="1">
        <f t="array" ref="AE483">IF(Table1[[#This Row],[ Income ]]&lt;=20000, "0-20000", IF(Table1[[#This Row],[ Income ]]&lt;=40000, "20000-40000", IF(Table1[[#This Row],[ Income ]] &lt;=60000, "40000-60000", IF(Table1[[#This Row],[ Income ]]&lt;=80000, "60000-80000",IF(Table1[[#This Row],[ Income ]] &lt;=100000, "80000-100000", IF(Table1[[#This Row],[ Income ]] &gt;=100000, "&gt;100000",I))))))</f>
        <v>20000-40000</v>
      </c>
      <c r="AF483" t="str">
        <f>IF( Table1[[#This Row],[NumDealsPurchases]]=5, "&lt;5", IF(Table1[[#This Row],[NumDealsPurchases]]&lt;=10, "5-10", IF(Table1[[#This Row],[NumDealsPurchases]]&lt;=15, "10-15")))</f>
        <v>5-10</v>
      </c>
      <c r="AG483" t="str">
        <f>IF( Table1[[#This Row],[NumWebPurchases]]=5, "&lt;5", IF(Table1[[#This Row],[NumWebPurchases]]&lt;=10, "5-10", IF(Table1[[#This Row],[NumWebPurchases]]&lt;=15, "10-15",IF(Table1[[#This Row],[NumWebPurchases]]&lt;=20, "15-20",IF(Table1[[#This Row],[NumWebPurchases]]&lt;=25, "20-25",IF(Table1[[#This Row],[NumWebPurchases]]&lt;=30, "25-30"))))))</f>
        <v>5-10</v>
      </c>
      <c r="AH48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483" t="str">
        <f>IF( Table1[[#This Row],[NumStorePurchases]]=5, "&lt;5", IF(Table1[[#This Row],[NumStorePurchases]]&lt;=10, "5-10", IF(Table1[[#This Row],[NumStorePurchases]]&lt;=15, "10-15")))</f>
        <v>5-10</v>
      </c>
      <c r="AJ483" t="str">
        <f>IF( Table1[[#This Row],[NumWebVisitsMonth]]=5, "&lt;5", IF(Table1[[#This Row],[NumWebVisitsMonth]]&lt;=10, "5-10", IF(Table1[[#This Row],[NumWebVisitsMonth]]&lt;=15, "10-15",IF(Table1[[#This Row],[NumWebVisitsMonth]]&lt;=20, "15-20",IF(Table1[[#This Row],[NumWebVisitsMonth]]&lt;=25, "20-25",IF(Table1[[#This Row],[NumWebVisitsMonth]]&lt;=30, "25-30"))))))</f>
        <v>5-10</v>
      </c>
      <c r="AK483" t="str">
        <f>TEXT(Table1[[#This Row],[Date_Customer]],"mmm")</f>
        <v>Mar</v>
      </c>
      <c r="AL483" t="str">
        <f>TEXT(Table1[[#This Row],[Date_Customer]],"DDDD")</f>
        <v>Wednesday</v>
      </c>
      <c r="AM483">
        <f>YEAR(Table1[[#This Row],[Date_Customer]])</f>
        <v>2014</v>
      </c>
    </row>
    <row r="484" spans="1:39" x14ac:dyDescent="0.25">
      <c r="A484">
        <v>2666</v>
      </c>
      <c r="B484">
        <v>1972</v>
      </c>
      <c r="C484" t="s">
        <v>40</v>
      </c>
      <c r="D484" t="s">
        <v>32</v>
      </c>
      <c r="E484" s="2">
        <v>76234</v>
      </c>
      <c r="F484">
        <v>0</v>
      </c>
      <c r="G484">
        <v>1</v>
      </c>
      <c r="H484" s="1">
        <v>41676</v>
      </c>
      <c r="I484">
        <v>21</v>
      </c>
      <c r="J484" s="3">
        <v>519</v>
      </c>
      <c r="K484" s="3">
        <v>50</v>
      </c>
      <c r="L484" s="3">
        <v>167</v>
      </c>
      <c r="M484" s="3">
        <v>130</v>
      </c>
      <c r="N484" s="3">
        <v>0</v>
      </c>
      <c r="O484" s="3">
        <v>41</v>
      </c>
      <c r="P484" s="4">
        <v>1</v>
      </c>
      <c r="Q484" s="4">
        <v>8</v>
      </c>
      <c r="R484" s="4">
        <v>3</v>
      </c>
      <c r="S484" s="4">
        <v>11</v>
      </c>
      <c r="T484" s="4">
        <v>3</v>
      </c>
      <c r="U484">
        <v>0</v>
      </c>
      <c r="V484">
        <v>1</v>
      </c>
      <c r="W484">
        <v>0</v>
      </c>
      <c r="X484">
        <v>0</v>
      </c>
      <c r="Y484">
        <v>0</v>
      </c>
      <c r="Z484">
        <v>0</v>
      </c>
      <c r="AA484">
        <v>0</v>
      </c>
      <c r="AB484" t="s">
        <v>31</v>
      </c>
      <c r="AC484">
        <f ca="1">YEAR(TODAY())-Table1[[#This Row],[Year_Birth]]</f>
        <v>52</v>
      </c>
      <c r="AD484" t="str">
        <f ca="1">IF(Table1[[#This Row],[Age ]]&lt;=24, "18-24", IF(Table1[[#This Row],[Age ]]&lt;=34, "25-34", IF(Table1[[#This Row],[Age ]]&lt;=44, "35-44", IF(Table1[[#This Row],[Age ]]&lt;=54, "45-54", "55+"))))</f>
        <v>45-54</v>
      </c>
      <c r="AE484" t="str" cm="1">
        <f t="array" ref="AE484">IF(Table1[[#This Row],[ Income ]]&lt;=20000, "0-20000", IF(Table1[[#This Row],[ Income ]]&lt;=40000, "20000-40000", IF(Table1[[#This Row],[ Income ]] &lt;=60000, "40000-60000", IF(Table1[[#This Row],[ Income ]]&lt;=80000, "60000-80000",IF(Table1[[#This Row],[ Income ]] &lt;=100000, "80000-100000", IF(Table1[[#This Row],[ Income ]] &gt;=100000, "&gt;100000",I))))))</f>
        <v>60000-80000</v>
      </c>
      <c r="AF484" t="str">
        <f>IF( Table1[[#This Row],[NumDealsPurchases]]=5, "&lt;5", IF(Table1[[#This Row],[NumDealsPurchases]]&lt;=10, "5-10", IF(Table1[[#This Row],[NumDealsPurchases]]&lt;=15, "10-15")))</f>
        <v>5-10</v>
      </c>
      <c r="AG484" t="str">
        <f>IF( Table1[[#This Row],[NumWebPurchases]]=5, "&lt;5", IF(Table1[[#This Row],[NumWebPurchases]]&lt;=10, "5-10", IF(Table1[[#This Row],[NumWebPurchases]]&lt;=15, "10-15",IF(Table1[[#This Row],[NumWebPurchases]]&lt;=20, "15-20",IF(Table1[[#This Row],[NumWebPurchases]]&lt;=25, "20-25",IF(Table1[[#This Row],[NumWebPurchases]]&lt;=30, "25-30"))))))</f>
        <v>5-10</v>
      </c>
      <c r="AH48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484" t="str">
        <f>IF( Table1[[#This Row],[NumStorePurchases]]=5, "&lt;5", IF(Table1[[#This Row],[NumStorePurchases]]&lt;=10, "5-10", IF(Table1[[#This Row],[NumStorePurchases]]&lt;=15, "10-15")))</f>
        <v>10-15</v>
      </c>
      <c r="AJ484" t="str">
        <f>IF( Table1[[#This Row],[NumWebVisitsMonth]]=5, "&lt;5", IF(Table1[[#This Row],[NumWebVisitsMonth]]&lt;=10, "5-10", IF(Table1[[#This Row],[NumWebVisitsMonth]]&lt;=15, "10-15",IF(Table1[[#This Row],[NumWebVisitsMonth]]&lt;=20, "15-20",IF(Table1[[#This Row],[NumWebVisitsMonth]]&lt;=25, "20-25",IF(Table1[[#This Row],[NumWebVisitsMonth]]&lt;=30, "25-30"))))))</f>
        <v>5-10</v>
      </c>
      <c r="AK484" t="str">
        <f>TEXT(Table1[[#This Row],[Date_Customer]],"mmm")</f>
        <v>Feb</v>
      </c>
      <c r="AL484" t="str">
        <f>TEXT(Table1[[#This Row],[Date_Customer]],"DDDD")</f>
        <v>Thursday</v>
      </c>
      <c r="AM484">
        <f>YEAR(Table1[[#This Row],[Date_Customer]])</f>
        <v>2014</v>
      </c>
    </row>
    <row r="485" spans="1:39" x14ac:dyDescent="0.25">
      <c r="A485">
        <v>10099</v>
      </c>
      <c r="B485">
        <v>1984</v>
      </c>
      <c r="C485" t="s">
        <v>27</v>
      </c>
      <c r="D485" t="s">
        <v>32</v>
      </c>
      <c r="E485" s="2">
        <v>55434</v>
      </c>
      <c r="F485">
        <v>1</v>
      </c>
      <c r="G485">
        <v>0</v>
      </c>
      <c r="H485" s="1">
        <v>41552</v>
      </c>
      <c r="I485">
        <v>21</v>
      </c>
      <c r="J485" s="3">
        <v>238</v>
      </c>
      <c r="K485" s="3">
        <v>115</v>
      </c>
      <c r="L485" s="3">
        <v>215</v>
      </c>
      <c r="M485" s="3">
        <v>169</v>
      </c>
      <c r="N485" s="3">
        <v>69</v>
      </c>
      <c r="O485" s="3">
        <v>76</v>
      </c>
      <c r="P485" s="4">
        <v>3</v>
      </c>
      <c r="Q485" s="4">
        <v>5</v>
      </c>
      <c r="R485" s="4">
        <v>3</v>
      </c>
      <c r="S485" s="4">
        <v>13</v>
      </c>
      <c r="T485" s="4">
        <v>4</v>
      </c>
      <c r="U485">
        <v>0</v>
      </c>
      <c r="V485">
        <v>0</v>
      </c>
      <c r="W485">
        <v>0</v>
      </c>
      <c r="X485">
        <v>0</v>
      </c>
      <c r="Y485">
        <v>0</v>
      </c>
      <c r="Z485">
        <v>0</v>
      </c>
      <c r="AA485">
        <v>0</v>
      </c>
      <c r="AB485" t="s">
        <v>42</v>
      </c>
      <c r="AC485">
        <f ca="1">YEAR(TODAY())-Table1[[#This Row],[Year_Birth]]</f>
        <v>40</v>
      </c>
      <c r="AD485" t="str">
        <f ca="1">IF(Table1[[#This Row],[Age ]]&lt;=24, "18-24", IF(Table1[[#This Row],[Age ]]&lt;=34, "25-34", IF(Table1[[#This Row],[Age ]]&lt;=44, "35-44", IF(Table1[[#This Row],[Age ]]&lt;=54, "45-54", "55+"))))</f>
        <v>35-44</v>
      </c>
      <c r="AE485" t="str" cm="1">
        <f t="array" ref="AE485">IF(Table1[[#This Row],[ Income ]]&lt;=20000, "0-20000", IF(Table1[[#This Row],[ Income ]]&lt;=40000, "20000-40000", IF(Table1[[#This Row],[ Income ]] &lt;=60000, "40000-60000", IF(Table1[[#This Row],[ Income ]]&lt;=80000, "60000-80000",IF(Table1[[#This Row],[ Income ]] &lt;=100000, "80000-100000", IF(Table1[[#This Row],[ Income ]] &gt;=100000, "&gt;100000",I))))))</f>
        <v>40000-60000</v>
      </c>
      <c r="AF485" t="str">
        <f>IF( Table1[[#This Row],[NumDealsPurchases]]=5, "&lt;5", IF(Table1[[#This Row],[NumDealsPurchases]]&lt;=10, "5-10", IF(Table1[[#This Row],[NumDealsPurchases]]&lt;=15, "10-15")))</f>
        <v>5-10</v>
      </c>
      <c r="AG485" t="str">
        <f>IF( Table1[[#This Row],[NumWebPurchases]]=5, "&lt;5", IF(Table1[[#This Row],[NumWebPurchases]]&lt;=10, "5-10", IF(Table1[[#This Row],[NumWebPurchases]]&lt;=15, "10-15",IF(Table1[[#This Row],[NumWebPurchases]]&lt;=20, "15-20",IF(Table1[[#This Row],[NumWebPurchases]]&lt;=25, "20-25",IF(Table1[[#This Row],[NumWebPurchases]]&lt;=30, "25-30"))))))</f>
        <v>&lt;5</v>
      </c>
      <c r="AH48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485" t="str">
        <f>IF( Table1[[#This Row],[NumStorePurchases]]=5, "&lt;5", IF(Table1[[#This Row],[NumStorePurchases]]&lt;=10, "5-10", IF(Table1[[#This Row],[NumStorePurchases]]&lt;=15, "10-15")))</f>
        <v>10-15</v>
      </c>
      <c r="AJ485" t="str">
        <f>IF( Table1[[#This Row],[NumWebVisitsMonth]]=5, "&lt;5", IF(Table1[[#This Row],[NumWebVisitsMonth]]&lt;=10, "5-10", IF(Table1[[#This Row],[NumWebVisitsMonth]]&lt;=15, "10-15",IF(Table1[[#This Row],[NumWebVisitsMonth]]&lt;=20, "15-20",IF(Table1[[#This Row],[NumWebVisitsMonth]]&lt;=25, "20-25",IF(Table1[[#This Row],[NumWebVisitsMonth]]&lt;=30, "25-30"))))))</f>
        <v>5-10</v>
      </c>
      <c r="AK485" t="str">
        <f>TEXT(Table1[[#This Row],[Date_Customer]],"mmm")</f>
        <v>Oct</v>
      </c>
      <c r="AL485" t="str">
        <f>TEXT(Table1[[#This Row],[Date_Customer]],"DDDD")</f>
        <v>Saturday</v>
      </c>
      <c r="AM485">
        <f>YEAR(Table1[[#This Row],[Date_Customer]])</f>
        <v>2013</v>
      </c>
    </row>
    <row r="486" spans="1:39" x14ac:dyDescent="0.25">
      <c r="A486">
        <v>10562</v>
      </c>
      <c r="B486">
        <v>1946</v>
      </c>
      <c r="C486" t="s">
        <v>40</v>
      </c>
      <c r="D486" t="s">
        <v>32</v>
      </c>
      <c r="E486" s="2">
        <v>66835</v>
      </c>
      <c r="F486">
        <v>0</v>
      </c>
      <c r="G486">
        <v>0</v>
      </c>
      <c r="H486" s="1">
        <v>41545</v>
      </c>
      <c r="I486">
        <v>21</v>
      </c>
      <c r="J486" s="3">
        <v>620</v>
      </c>
      <c r="K486" s="3">
        <v>26</v>
      </c>
      <c r="L486" s="3">
        <v>195</v>
      </c>
      <c r="M486" s="3">
        <v>34</v>
      </c>
      <c r="N486" s="3">
        <v>17</v>
      </c>
      <c r="O486" s="3">
        <v>141</v>
      </c>
      <c r="P486" s="4">
        <v>1</v>
      </c>
      <c r="Q486" s="4">
        <v>6</v>
      </c>
      <c r="R486" s="4">
        <v>4</v>
      </c>
      <c r="S486" s="4">
        <v>13</v>
      </c>
      <c r="T486" s="4">
        <v>2</v>
      </c>
      <c r="U486">
        <v>0</v>
      </c>
      <c r="V486">
        <v>0</v>
      </c>
      <c r="W486">
        <v>0</v>
      </c>
      <c r="X486">
        <v>0</v>
      </c>
      <c r="Y486">
        <v>0</v>
      </c>
      <c r="Z486">
        <v>0</v>
      </c>
      <c r="AA486">
        <v>0</v>
      </c>
      <c r="AB486" t="s">
        <v>39</v>
      </c>
      <c r="AC486">
        <f ca="1">YEAR(TODAY())-Table1[[#This Row],[Year_Birth]]</f>
        <v>78</v>
      </c>
      <c r="AD486" t="str">
        <f ca="1">IF(Table1[[#This Row],[Age ]]&lt;=24, "18-24", IF(Table1[[#This Row],[Age ]]&lt;=34, "25-34", IF(Table1[[#This Row],[Age ]]&lt;=44, "35-44", IF(Table1[[#This Row],[Age ]]&lt;=54, "45-54", "55+"))))</f>
        <v>55+</v>
      </c>
      <c r="AE486" t="str" cm="1">
        <f t="array" ref="AE486">IF(Table1[[#This Row],[ Income ]]&lt;=20000, "0-20000", IF(Table1[[#This Row],[ Income ]]&lt;=40000, "20000-40000", IF(Table1[[#This Row],[ Income ]] &lt;=60000, "40000-60000", IF(Table1[[#This Row],[ Income ]]&lt;=80000, "60000-80000",IF(Table1[[#This Row],[ Income ]] &lt;=100000, "80000-100000", IF(Table1[[#This Row],[ Income ]] &gt;=100000, "&gt;100000",I))))))</f>
        <v>60000-80000</v>
      </c>
      <c r="AF486" t="str">
        <f>IF( Table1[[#This Row],[NumDealsPurchases]]=5, "&lt;5", IF(Table1[[#This Row],[NumDealsPurchases]]&lt;=10, "5-10", IF(Table1[[#This Row],[NumDealsPurchases]]&lt;=15, "10-15")))</f>
        <v>5-10</v>
      </c>
      <c r="AG486" t="str">
        <f>IF( Table1[[#This Row],[NumWebPurchases]]=5, "&lt;5", IF(Table1[[#This Row],[NumWebPurchases]]&lt;=10, "5-10", IF(Table1[[#This Row],[NumWebPurchases]]&lt;=15, "10-15",IF(Table1[[#This Row],[NumWebPurchases]]&lt;=20, "15-20",IF(Table1[[#This Row],[NumWebPurchases]]&lt;=25, "20-25",IF(Table1[[#This Row],[NumWebPurchases]]&lt;=30, "25-30"))))))</f>
        <v>5-10</v>
      </c>
      <c r="AH48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486" t="str">
        <f>IF( Table1[[#This Row],[NumStorePurchases]]=5, "&lt;5", IF(Table1[[#This Row],[NumStorePurchases]]&lt;=10, "5-10", IF(Table1[[#This Row],[NumStorePurchases]]&lt;=15, "10-15")))</f>
        <v>10-15</v>
      </c>
      <c r="AJ486" t="str">
        <f>IF( Table1[[#This Row],[NumWebVisitsMonth]]=5, "&lt;5", IF(Table1[[#This Row],[NumWebVisitsMonth]]&lt;=10, "5-10", IF(Table1[[#This Row],[NumWebVisitsMonth]]&lt;=15, "10-15",IF(Table1[[#This Row],[NumWebVisitsMonth]]&lt;=20, "15-20",IF(Table1[[#This Row],[NumWebVisitsMonth]]&lt;=25, "20-25",IF(Table1[[#This Row],[NumWebVisitsMonth]]&lt;=30, "25-30"))))))</f>
        <v>5-10</v>
      </c>
      <c r="AK486" t="str">
        <f>TEXT(Table1[[#This Row],[Date_Customer]],"mmm")</f>
        <v>Sep</v>
      </c>
      <c r="AL486" t="str">
        <f>TEXT(Table1[[#This Row],[Date_Customer]],"DDDD")</f>
        <v>Saturday</v>
      </c>
      <c r="AM486">
        <f>YEAR(Table1[[#This Row],[Date_Customer]])</f>
        <v>2013</v>
      </c>
    </row>
    <row r="487" spans="1:39" x14ac:dyDescent="0.25">
      <c r="A487">
        <v>7881</v>
      </c>
      <c r="B487">
        <v>1946</v>
      </c>
      <c r="C487" t="s">
        <v>40</v>
      </c>
      <c r="D487" t="s">
        <v>32</v>
      </c>
      <c r="E487" s="2">
        <v>66835</v>
      </c>
      <c r="F487">
        <v>0</v>
      </c>
      <c r="G487">
        <v>0</v>
      </c>
      <c r="H487" s="1">
        <v>41545</v>
      </c>
      <c r="I487">
        <v>21</v>
      </c>
      <c r="J487" s="3">
        <v>620</v>
      </c>
      <c r="K487" s="3">
        <v>26</v>
      </c>
      <c r="L487" s="3">
        <v>195</v>
      </c>
      <c r="M487" s="3">
        <v>34</v>
      </c>
      <c r="N487" s="3">
        <v>17</v>
      </c>
      <c r="O487" s="3">
        <v>141</v>
      </c>
      <c r="P487" s="4">
        <v>1</v>
      </c>
      <c r="Q487" s="4">
        <v>6</v>
      </c>
      <c r="R487" s="4">
        <v>4</v>
      </c>
      <c r="S487" s="4">
        <v>13</v>
      </c>
      <c r="T487" s="4">
        <v>2</v>
      </c>
      <c r="U487">
        <v>0</v>
      </c>
      <c r="V487">
        <v>0</v>
      </c>
      <c r="W487">
        <v>0</v>
      </c>
      <c r="X487">
        <v>0</v>
      </c>
      <c r="Y487">
        <v>0</v>
      </c>
      <c r="Z487">
        <v>0</v>
      </c>
      <c r="AA487">
        <v>0</v>
      </c>
      <c r="AB487" t="s">
        <v>29</v>
      </c>
      <c r="AC487">
        <f ca="1">YEAR(TODAY())-Table1[[#This Row],[Year_Birth]]</f>
        <v>78</v>
      </c>
      <c r="AD487" t="str">
        <f ca="1">IF(Table1[[#This Row],[Age ]]&lt;=24, "18-24", IF(Table1[[#This Row],[Age ]]&lt;=34, "25-34", IF(Table1[[#This Row],[Age ]]&lt;=44, "35-44", IF(Table1[[#This Row],[Age ]]&lt;=54, "45-54", "55+"))))</f>
        <v>55+</v>
      </c>
      <c r="AE487" t="str" cm="1">
        <f t="array" ref="AE487">IF(Table1[[#This Row],[ Income ]]&lt;=20000, "0-20000", IF(Table1[[#This Row],[ Income ]]&lt;=40000, "20000-40000", IF(Table1[[#This Row],[ Income ]] &lt;=60000, "40000-60000", IF(Table1[[#This Row],[ Income ]]&lt;=80000, "60000-80000",IF(Table1[[#This Row],[ Income ]] &lt;=100000, "80000-100000", IF(Table1[[#This Row],[ Income ]] &gt;=100000, "&gt;100000",I))))))</f>
        <v>60000-80000</v>
      </c>
      <c r="AF487" t="str">
        <f>IF( Table1[[#This Row],[NumDealsPurchases]]=5, "&lt;5", IF(Table1[[#This Row],[NumDealsPurchases]]&lt;=10, "5-10", IF(Table1[[#This Row],[NumDealsPurchases]]&lt;=15, "10-15")))</f>
        <v>5-10</v>
      </c>
      <c r="AG487" t="str">
        <f>IF( Table1[[#This Row],[NumWebPurchases]]=5, "&lt;5", IF(Table1[[#This Row],[NumWebPurchases]]&lt;=10, "5-10", IF(Table1[[#This Row],[NumWebPurchases]]&lt;=15, "10-15",IF(Table1[[#This Row],[NumWebPurchases]]&lt;=20, "15-20",IF(Table1[[#This Row],[NumWebPurchases]]&lt;=25, "20-25",IF(Table1[[#This Row],[NumWebPurchases]]&lt;=30, "25-30"))))))</f>
        <v>5-10</v>
      </c>
      <c r="AH48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487" t="str">
        <f>IF( Table1[[#This Row],[NumStorePurchases]]=5, "&lt;5", IF(Table1[[#This Row],[NumStorePurchases]]&lt;=10, "5-10", IF(Table1[[#This Row],[NumStorePurchases]]&lt;=15, "10-15")))</f>
        <v>10-15</v>
      </c>
      <c r="AJ487" t="str">
        <f>IF( Table1[[#This Row],[NumWebVisitsMonth]]=5, "&lt;5", IF(Table1[[#This Row],[NumWebVisitsMonth]]&lt;=10, "5-10", IF(Table1[[#This Row],[NumWebVisitsMonth]]&lt;=15, "10-15",IF(Table1[[#This Row],[NumWebVisitsMonth]]&lt;=20, "15-20",IF(Table1[[#This Row],[NumWebVisitsMonth]]&lt;=25, "20-25",IF(Table1[[#This Row],[NumWebVisitsMonth]]&lt;=30, "25-30"))))))</f>
        <v>5-10</v>
      </c>
      <c r="AK487" t="str">
        <f>TEXT(Table1[[#This Row],[Date_Customer]],"mmm")</f>
        <v>Sep</v>
      </c>
      <c r="AL487" t="str">
        <f>TEXT(Table1[[#This Row],[Date_Customer]],"DDDD")</f>
        <v>Saturday</v>
      </c>
      <c r="AM487">
        <f>YEAR(Table1[[#This Row],[Date_Customer]])</f>
        <v>2013</v>
      </c>
    </row>
    <row r="488" spans="1:39" x14ac:dyDescent="0.25">
      <c r="A488">
        <v>6721</v>
      </c>
      <c r="B488">
        <v>1951</v>
      </c>
      <c r="C488" t="s">
        <v>27</v>
      </c>
      <c r="D488" t="s">
        <v>32</v>
      </c>
      <c r="E488" s="2">
        <v>71965</v>
      </c>
      <c r="F488">
        <v>0</v>
      </c>
      <c r="G488">
        <v>1</v>
      </c>
      <c r="H488" s="1">
        <v>41484</v>
      </c>
      <c r="I488">
        <v>21</v>
      </c>
      <c r="J488" s="3">
        <v>572</v>
      </c>
      <c r="K488" s="3">
        <v>19</v>
      </c>
      <c r="L488" s="3">
        <v>286</v>
      </c>
      <c r="M488" s="3">
        <v>50</v>
      </c>
      <c r="N488" s="3">
        <v>38</v>
      </c>
      <c r="O488" s="3">
        <v>248</v>
      </c>
      <c r="P488" s="4">
        <v>3</v>
      </c>
      <c r="Q488" s="4">
        <v>6</v>
      </c>
      <c r="R488" s="4">
        <v>3</v>
      </c>
      <c r="S488" s="4">
        <v>5</v>
      </c>
      <c r="T488" s="4">
        <v>3</v>
      </c>
      <c r="U488">
        <v>0</v>
      </c>
      <c r="V488">
        <v>0</v>
      </c>
      <c r="W488">
        <v>0</v>
      </c>
      <c r="X488">
        <v>0</v>
      </c>
      <c r="Y488">
        <v>0</v>
      </c>
      <c r="Z488">
        <v>0</v>
      </c>
      <c r="AA488">
        <v>0</v>
      </c>
      <c r="AB488" t="s">
        <v>31</v>
      </c>
      <c r="AC488">
        <f ca="1">YEAR(TODAY())-Table1[[#This Row],[Year_Birth]]</f>
        <v>73</v>
      </c>
      <c r="AD488" t="str">
        <f ca="1">IF(Table1[[#This Row],[Age ]]&lt;=24, "18-24", IF(Table1[[#This Row],[Age ]]&lt;=34, "25-34", IF(Table1[[#This Row],[Age ]]&lt;=44, "35-44", IF(Table1[[#This Row],[Age ]]&lt;=54, "45-54", "55+"))))</f>
        <v>55+</v>
      </c>
      <c r="AE488" t="str" cm="1">
        <f t="array" ref="AE488">IF(Table1[[#This Row],[ Income ]]&lt;=20000, "0-20000", IF(Table1[[#This Row],[ Income ]]&lt;=40000, "20000-40000", IF(Table1[[#This Row],[ Income ]] &lt;=60000, "40000-60000", IF(Table1[[#This Row],[ Income ]]&lt;=80000, "60000-80000",IF(Table1[[#This Row],[ Income ]] &lt;=100000, "80000-100000", IF(Table1[[#This Row],[ Income ]] &gt;=100000, "&gt;100000",I))))))</f>
        <v>60000-80000</v>
      </c>
      <c r="AF488" t="str">
        <f>IF( Table1[[#This Row],[NumDealsPurchases]]=5, "&lt;5", IF(Table1[[#This Row],[NumDealsPurchases]]&lt;=10, "5-10", IF(Table1[[#This Row],[NumDealsPurchases]]&lt;=15, "10-15")))</f>
        <v>5-10</v>
      </c>
      <c r="AG488" t="str">
        <f>IF( Table1[[#This Row],[NumWebPurchases]]=5, "&lt;5", IF(Table1[[#This Row],[NumWebPurchases]]&lt;=10, "5-10", IF(Table1[[#This Row],[NumWebPurchases]]&lt;=15, "10-15",IF(Table1[[#This Row],[NumWebPurchases]]&lt;=20, "15-20",IF(Table1[[#This Row],[NumWebPurchases]]&lt;=25, "20-25",IF(Table1[[#This Row],[NumWebPurchases]]&lt;=30, "25-30"))))))</f>
        <v>5-10</v>
      </c>
      <c r="AH48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488" t="str">
        <f>IF( Table1[[#This Row],[NumStorePurchases]]=5, "&lt;5", IF(Table1[[#This Row],[NumStorePurchases]]&lt;=10, "5-10", IF(Table1[[#This Row],[NumStorePurchases]]&lt;=15, "10-15")))</f>
        <v>&lt;5</v>
      </c>
      <c r="AJ488" t="str">
        <f>IF( Table1[[#This Row],[NumWebVisitsMonth]]=5, "&lt;5", IF(Table1[[#This Row],[NumWebVisitsMonth]]&lt;=10, "5-10", IF(Table1[[#This Row],[NumWebVisitsMonth]]&lt;=15, "10-15",IF(Table1[[#This Row],[NumWebVisitsMonth]]&lt;=20, "15-20",IF(Table1[[#This Row],[NumWebVisitsMonth]]&lt;=25, "20-25",IF(Table1[[#This Row],[NumWebVisitsMonth]]&lt;=30, "25-30"))))))</f>
        <v>5-10</v>
      </c>
      <c r="AK488" t="str">
        <f>TEXT(Table1[[#This Row],[Date_Customer]],"mmm")</f>
        <v>Jul</v>
      </c>
      <c r="AL488" t="str">
        <f>TEXT(Table1[[#This Row],[Date_Customer]],"DDDD")</f>
        <v>Monday</v>
      </c>
      <c r="AM488">
        <f>YEAR(Table1[[#This Row],[Date_Customer]])</f>
        <v>2013</v>
      </c>
    </row>
    <row r="489" spans="1:39" x14ac:dyDescent="0.25">
      <c r="A489">
        <v>5204</v>
      </c>
      <c r="B489">
        <v>1971</v>
      </c>
      <c r="C489" t="s">
        <v>27</v>
      </c>
      <c r="D489" t="s">
        <v>34</v>
      </c>
      <c r="E489" s="2">
        <v>74538</v>
      </c>
      <c r="F489">
        <v>0</v>
      </c>
      <c r="G489">
        <v>0</v>
      </c>
      <c r="H489" s="1">
        <v>41454</v>
      </c>
      <c r="I489">
        <v>21</v>
      </c>
      <c r="J489" s="3">
        <v>380</v>
      </c>
      <c r="K489" s="3">
        <v>98</v>
      </c>
      <c r="L489" s="3">
        <v>733</v>
      </c>
      <c r="M489" s="3">
        <v>110</v>
      </c>
      <c r="N489" s="3">
        <v>112</v>
      </c>
      <c r="O489" s="3">
        <v>28</v>
      </c>
      <c r="P489" s="4">
        <v>1</v>
      </c>
      <c r="Q489" s="4">
        <v>8</v>
      </c>
      <c r="R489" s="4">
        <v>8</v>
      </c>
      <c r="S489" s="4">
        <v>5</v>
      </c>
      <c r="T489" s="4">
        <v>3</v>
      </c>
      <c r="U489">
        <v>0</v>
      </c>
      <c r="V489">
        <v>0</v>
      </c>
      <c r="W489">
        <v>1</v>
      </c>
      <c r="X489">
        <v>0</v>
      </c>
      <c r="Y489">
        <v>0</v>
      </c>
      <c r="Z489">
        <v>1</v>
      </c>
      <c r="AA489">
        <v>0</v>
      </c>
      <c r="AB489" t="s">
        <v>29</v>
      </c>
      <c r="AC489">
        <f ca="1">YEAR(TODAY())-Table1[[#This Row],[Year_Birth]]</f>
        <v>53</v>
      </c>
      <c r="AD489" t="str">
        <f ca="1">IF(Table1[[#This Row],[Age ]]&lt;=24, "18-24", IF(Table1[[#This Row],[Age ]]&lt;=34, "25-34", IF(Table1[[#This Row],[Age ]]&lt;=44, "35-44", IF(Table1[[#This Row],[Age ]]&lt;=54, "45-54", "55+"))))</f>
        <v>45-54</v>
      </c>
      <c r="AE489" t="str" cm="1">
        <f t="array" ref="AE489">IF(Table1[[#This Row],[ Income ]]&lt;=20000, "0-20000", IF(Table1[[#This Row],[ Income ]]&lt;=40000, "20000-40000", IF(Table1[[#This Row],[ Income ]] &lt;=60000, "40000-60000", IF(Table1[[#This Row],[ Income ]]&lt;=80000, "60000-80000",IF(Table1[[#This Row],[ Income ]] &lt;=100000, "80000-100000", IF(Table1[[#This Row],[ Income ]] &gt;=100000, "&gt;100000",I))))))</f>
        <v>60000-80000</v>
      </c>
      <c r="AF489" t="str">
        <f>IF( Table1[[#This Row],[NumDealsPurchases]]=5, "&lt;5", IF(Table1[[#This Row],[NumDealsPurchases]]&lt;=10, "5-10", IF(Table1[[#This Row],[NumDealsPurchases]]&lt;=15, "10-15")))</f>
        <v>5-10</v>
      </c>
      <c r="AG489" t="str">
        <f>IF( Table1[[#This Row],[NumWebPurchases]]=5, "&lt;5", IF(Table1[[#This Row],[NumWebPurchases]]&lt;=10, "5-10", IF(Table1[[#This Row],[NumWebPurchases]]&lt;=15, "10-15",IF(Table1[[#This Row],[NumWebPurchases]]&lt;=20, "15-20",IF(Table1[[#This Row],[NumWebPurchases]]&lt;=25, "20-25",IF(Table1[[#This Row],[NumWebPurchases]]&lt;=30, "25-30"))))))</f>
        <v>5-10</v>
      </c>
      <c r="AH48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489" t="str">
        <f>IF( Table1[[#This Row],[NumStorePurchases]]=5, "&lt;5", IF(Table1[[#This Row],[NumStorePurchases]]&lt;=10, "5-10", IF(Table1[[#This Row],[NumStorePurchases]]&lt;=15, "10-15")))</f>
        <v>&lt;5</v>
      </c>
      <c r="AJ489" t="str">
        <f>IF( Table1[[#This Row],[NumWebVisitsMonth]]=5, "&lt;5", IF(Table1[[#This Row],[NumWebVisitsMonth]]&lt;=10, "5-10", IF(Table1[[#This Row],[NumWebVisitsMonth]]&lt;=15, "10-15",IF(Table1[[#This Row],[NumWebVisitsMonth]]&lt;=20, "15-20",IF(Table1[[#This Row],[NumWebVisitsMonth]]&lt;=25, "20-25",IF(Table1[[#This Row],[NumWebVisitsMonth]]&lt;=30, "25-30"))))))</f>
        <v>5-10</v>
      </c>
      <c r="AK489" t="str">
        <f>TEXT(Table1[[#This Row],[Date_Customer]],"mmm")</f>
        <v>Jun</v>
      </c>
      <c r="AL489" t="str">
        <f>TEXT(Table1[[#This Row],[Date_Customer]],"DDDD")</f>
        <v>Saturday</v>
      </c>
      <c r="AM489">
        <f>YEAR(Table1[[#This Row],[Date_Customer]])</f>
        <v>2013</v>
      </c>
    </row>
    <row r="490" spans="1:39" x14ac:dyDescent="0.25">
      <c r="A490">
        <v>5209</v>
      </c>
      <c r="B490">
        <v>1954</v>
      </c>
      <c r="C490" t="s">
        <v>27</v>
      </c>
      <c r="D490" t="s">
        <v>28</v>
      </c>
      <c r="E490" s="2">
        <v>50002</v>
      </c>
      <c r="F490">
        <v>0</v>
      </c>
      <c r="G490">
        <v>1</v>
      </c>
      <c r="H490" s="1">
        <v>41442</v>
      </c>
      <c r="I490">
        <v>21</v>
      </c>
      <c r="J490" s="3">
        <v>443</v>
      </c>
      <c r="K490" s="3">
        <v>5</v>
      </c>
      <c r="L490" s="3">
        <v>71</v>
      </c>
      <c r="M490" s="3">
        <v>21</v>
      </c>
      <c r="N490" s="3">
        <v>16</v>
      </c>
      <c r="O490" s="3">
        <v>82</v>
      </c>
      <c r="P490" s="4">
        <v>2</v>
      </c>
      <c r="Q490" s="4">
        <v>8</v>
      </c>
      <c r="R490" s="4">
        <v>2</v>
      </c>
      <c r="S490" s="4">
        <v>7</v>
      </c>
      <c r="T490" s="4">
        <v>7</v>
      </c>
      <c r="U490">
        <v>0</v>
      </c>
      <c r="V490">
        <v>0</v>
      </c>
      <c r="W490">
        <v>0</v>
      </c>
      <c r="X490">
        <v>0</v>
      </c>
      <c r="Y490">
        <v>0</v>
      </c>
      <c r="Z490">
        <v>0</v>
      </c>
      <c r="AA490">
        <v>0</v>
      </c>
      <c r="AB490" t="s">
        <v>42</v>
      </c>
      <c r="AC490">
        <f ca="1">YEAR(TODAY())-Table1[[#This Row],[Year_Birth]]</f>
        <v>70</v>
      </c>
      <c r="AD490" t="str">
        <f ca="1">IF(Table1[[#This Row],[Age ]]&lt;=24, "18-24", IF(Table1[[#This Row],[Age ]]&lt;=34, "25-34", IF(Table1[[#This Row],[Age ]]&lt;=44, "35-44", IF(Table1[[#This Row],[Age ]]&lt;=54, "45-54", "55+"))))</f>
        <v>55+</v>
      </c>
      <c r="AE490" t="str" cm="1">
        <f t="array" ref="AE490">IF(Table1[[#This Row],[ Income ]]&lt;=20000, "0-20000", IF(Table1[[#This Row],[ Income ]]&lt;=40000, "20000-40000", IF(Table1[[#This Row],[ Income ]] &lt;=60000, "40000-60000", IF(Table1[[#This Row],[ Income ]]&lt;=80000, "60000-80000",IF(Table1[[#This Row],[ Income ]] &lt;=100000, "80000-100000", IF(Table1[[#This Row],[ Income ]] &gt;=100000, "&gt;100000",I))))))</f>
        <v>40000-60000</v>
      </c>
      <c r="AF490" t="str">
        <f>IF( Table1[[#This Row],[NumDealsPurchases]]=5, "&lt;5", IF(Table1[[#This Row],[NumDealsPurchases]]&lt;=10, "5-10", IF(Table1[[#This Row],[NumDealsPurchases]]&lt;=15, "10-15")))</f>
        <v>5-10</v>
      </c>
      <c r="AG490" t="str">
        <f>IF( Table1[[#This Row],[NumWebPurchases]]=5, "&lt;5", IF(Table1[[#This Row],[NumWebPurchases]]&lt;=10, "5-10", IF(Table1[[#This Row],[NumWebPurchases]]&lt;=15, "10-15",IF(Table1[[#This Row],[NumWebPurchases]]&lt;=20, "15-20",IF(Table1[[#This Row],[NumWebPurchases]]&lt;=25, "20-25",IF(Table1[[#This Row],[NumWebPurchases]]&lt;=30, "25-30"))))))</f>
        <v>5-10</v>
      </c>
      <c r="AH49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490" t="str">
        <f>IF( Table1[[#This Row],[NumStorePurchases]]=5, "&lt;5", IF(Table1[[#This Row],[NumStorePurchases]]&lt;=10, "5-10", IF(Table1[[#This Row],[NumStorePurchases]]&lt;=15, "10-15")))</f>
        <v>5-10</v>
      </c>
      <c r="AJ490" t="str">
        <f>IF( Table1[[#This Row],[NumWebVisitsMonth]]=5, "&lt;5", IF(Table1[[#This Row],[NumWebVisitsMonth]]&lt;=10, "5-10", IF(Table1[[#This Row],[NumWebVisitsMonth]]&lt;=15, "10-15",IF(Table1[[#This Row],[NumWebVisitsMonth]]&lt;=20, "15-20",IF(Table1[[#This Row],[NumWebVisitsMonth]]&lt;=25, "20-25",IF(Table1[[#This Row],[NumWebVisitsMonth]]&lt;=30, "25-30"))))))</f>
        <v>5-10</v>
      </c>
      <c r="AK490" t="str">
        <f>TEXT(Table1[[#This Row],[Date_Customer]],"mmm")</f>
        <v>Jun</v>
      </c>
      <c r="AL490" t="str">
        <f>TEXT(Table1[[#This Row],[Date_Customer]],"DDDD")</f>
        <v>Monday</v>
      </c>
      <c r="AM490">
        <f>YEAR(Table1[[#This Row],[Date_Customer]])</f>
        <v>2013</v>
      </c>
    </row>
    <row r="491" spans="1:39" x14ac:dyDescent="0.25">
      <c r="A491">
        <v>10128</v>
      </c>
      <c r="B491">
        <v>1958</v>
      </c>
      <c r="C491" t="s">
        <v>27</v>
      </c>
      <c r="D491" t="s">
        <v>34</v>
      </c>
      <c r="E491" s="2">
        <v>53977</v>
      </c>
      <c r="F491">
        <v>0</v>
      </c>
      <c r="G491">
        <v>1</v>
      </c>
      <c r="H491" s="1">
        <v>41433</v>
      </c>
      <c r="I491">
        <v>21</v>
      </c>
      <c r="J491" s="3">
        <v>620</v>
      </c>
      <c r="K491" s="3">
        <v>16</v>
      </c>
      <c r="L491" s="3">
        <v>165</v>
      </c>
      <c r="M491" s="3">
        <v>0</v>
      </c>
      <c r="N491" s="3">
        <v>24</v>
      </c>
      <c r="O491" s="3">
        <v>82</v>
      </c>
      <c r="P491" s="4">
        <v>5</v>
      </c>
      <c r="Q491" s="4">
        <v>5</v>
      </c>
      <c r="R491" s="4">
        <v>5</v>
      </c>
      <c r="S491" s="4">
        <v>12</v>
      </c>
      <c r="T491" s="4">
        <v>5</v>
      </c>
      <c r="U491">
        <v>0</v>
      </c>
      <c r="V491">
        <v>0</v>
      </c>
      <c r="W491">
        <v>0</v>
      </c>
      <c r="X491">
        <v>0</v>
      </c>
      <c r="Y491">
        <v>0</v>
      </c>
      <c r="Z491">
        <v>0</v>
      </c>
      <c r="AA491">
        <v>0</v>
      </c>
      <c r="AB491" t="s">
        <v>31</v>
      </c>
      <c r="AC491">
        <f ca="1">YEAR(TODAY())-Table1[[#This Row],[Year_Birth]]</f>
        <v>66</v>
      </c>
      <c r="AD491" t="str">
        <f ca="1">IF(Table1[[#This Row],[Age ]]&lt;=24, "18-24", IF(Table1[[#This Row],[Age ]]&lt;=34, "25-34", IF(Table1[[#This Row],[Age ]]&lt;=44, "35-44", IF(Table1[[#This Row],[Age ]]&lt;=54, "45-54", "55+"))))</f>
        <v>55+</v>
      </c>
      <c r="AE491" t="str" cm="1">
        <f t="array" ref="AE491">IF(Table1[[#This Row],[ Income ]]&lt;=20000, "0-20000", IF(Table1[[#This Row],[ Income ]]&lt;=40000, "20000-40000", IF(Table1[[#This Row],[ Income ]] &lt;=60000, "40000-60000", IF(Table1[[#This Row],[ Income ]]&lt;=80000, "60000-80000",IF(Table1[[#This Row],[ Income ]] &lt;=100000, "80000-100000", IF(Table1[[#This Row],[ Income ]] &gt;=100000, "&gt;100000",I))))))</f>
        <v>40000-60000</v>
      </c>
      <c r="AF491" t="str">
        <f>IF( Table1[[#This Row],[NumDealsPurchases]]=5, "&lt;5", IF(Table1[[#This Row],[NumDealsPurchases]]&lt;=10, "5-10", IF(Table1[[#This Row],[NumDealsPurchases]]&lt;=15, "10-15")))</f>
        <v>&lt;5</v>
      </c>
      <c r="AG491" t="str">
        <f>IF( Table1[[#This Row],[NumWebPurchases]]=5, "&lt;5", IF(Table1[[#This Row],[NumWebPurchases]]&lt;=10, "5-10", IF(Table1[[#This Row],[NumWebPurchases]]&lt;=15, "10-15",IF(Table1[[#This Row],[NumWebPurchases]]&lt;=20, "15-20",IF(Table1[[#This Row],[NumWebPurchases]]&lt;=25, "20-25",IF(Table1[[#This Row],[NumWebPurchases]]&lt;=30, "25-30"))))))</f>
        <v>&lt;5</v>
      </c>
      <c r="AH491"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491" t="str">
        <f>IF( Table1[[#This Row],[NumStorePurchases]]=5, "&lt;5", IF(Table1[[#This Row],[NumStorePurchases]]&lt;=10, "5-10", IF(Table1[[#This Row],[NumStorePurchases]]&lt;=15, "10-15")))</f>
        <v>10-15</v>
      </c>
      <c r="AJ491" t="str">
        <f>IF( Table1[[#This Row],[NumWebVisitsMonth]]=5, "&lt;5", IF(Table1[[#This Row],[NumWebVisitsMonth]]&lt;=10, "5-10", IF(Table1[[#This Row],[NumWebVisitsMonth]]&lt;=15, "10-15",IF(Table1[[#This Row],[NumWebVisitsMonth]]&lt;=20, "15-20",IF(Table1[[#This Row],[NumWebVisitsMonth]]&lt;=25, "20-25",IF(Table1[[#This Row],[NumWebVisitsMonth]]&lt;=30, "25-30"))))))</f>
        <v>&lt;5</v>
      </c>
      <c r="AK491" t="str">
        <f>TEXT(Table1[[#This Row],[Date_Customer]],"mmm")</f>
        <v>Jun</v>
      </c>
      <c r="AL491" t="str">
        <f>TEXT(Table1[[#This Row],[Date_Customer]],"DDDD")</f>
        <v>Saturday</v>
      </c>
      <c r="AM491">
        <f>YEAR(Table1[[#This Row],[Date_Customer]])</f>
        <v>2013</v>
      </c>
    </row>
    <row r="492" spans="1:39" x14ac:dyDescent="0.25">
      <c r="A492">
        <v>9284</v>
      </c>
      <c r="B492">
        <v>1958</v>
      </c>
      <c r="C492" t="s">
        <v>27</v>
      </c>
      <c r="D492" t="s">
        <v>34</v>
      </c>
      <c r="E492" s="2">
        <v>53977</v>
      </c>
      <c r="F492">
        <v>0</v>
      </c>
      <c r="G492">
        <v>1</v>
      </c>
      <c r="H492" s="1">
        <v>41433</v>
      </c>
      <c r="I492">
        <v>21</v>
      </c>
      <c r="J492" s="3">
        <v>620</v>
      </c>
      <c r="K492" s="3">
        <v>16</v>
      </c>
      <c r="L492" s="3">
        <v>165</v>
      </c>
      <c r="M492" s="3">
        <v>0</v>
      </c>
      <c r="N492" s="3">
        <v>24</v>
      </c>
      <c r="O492" s="3">
        <v>82</v>
      </c>
      <c r="P492" s="4">
        <v>5</v>
      </c>
      <c r="Q492" s="4">
        <v>5</v>
      </c>
      <c r="R492" s="4">
        <v>5</v>
      </c>
      <c r="S492" s="4">
        <v>12</v>
      </c>
      <c r="T492" s="4">
        <v>5</v>
      </c>
      <c r="U492">
        <v>0</v>
      </c>
      <c r="V492">
        <v>0</v>
      </c>
      <c r="W492">
        <v>0</v>
      </c>
      <c r="X492">
        <v>0</v>
      </c>
      <c r="Y492">
        <v>0</v>
      </c>
      <c r="Z492">
        <v>0</v>
      </c>
      <c r="AA492">
        <v>0</v>
      </c>
      <c r="AB492" t="s">
        <v>29</v>
      </c>
      <c r="AC492">
        <f ca="1">YEAR(TODAY())-Table1[[#This Row],[Year_Birth]]</f>
        <v>66</v>
      </c>
      <c r="AD492" t="str">
        <f ca="1">IF(Table1[[#This Row],[Age ]]&lt;=24, "18-24", IF(Table1[[#This Row],[Age ]]&lt;=34, "25-34", IF(Table1[[#This Row],[Age ]]&lt;=44, "35-44", IF(Table1[[#This Row],[Age ]]&lt;=54, "45-54", "55+"))))</f>
        <v>55+</v>
      </c>
      <c r="AE492" t="str" cm="1">
        <f t="array" ref="AE492">IF(Table1[[#This Row],[ Income ]]&lt;=20000, "0-20000", IF(Table1[[#This Row],[ Income ]]&lt;=40000, "20000-40000", IF(Table1[[#This Row],[ Income ]] &lt;=60000, "40000-60000", IF(Table1[[#This Row],[ Income ]]&lt;=80000, "60000-80000",IF(Table1[[#This Row],[ Income ]] &lt;=100000, "80000-100000", IF(Table1[[#This Row],[ Income ]] &gt;=100000, "&gt;100000",I))))))</f>
        <v>40000-60000</v>
      </c>
      <c r="AF492" t="str">
        <f>IF( Table1[[#This Row],[NumDealsPurchases]]=5, "&lt;5", IF(Table1[[#This Row],[NumDealsPurchases]]&lt;=10, "5-10", IF(Table1[[#This Row],[NumDealsPurchases]]&lt;=15, "10-15")))</f>
        <v>&lt;5</v>
      </c>
      <c r="AG492" t="str">
        <f>IF( Table1[[#This Row],[NumWebPurchases]]=5, "&lt;5", IF(Table1[[#This Row],[NumWebPurchases]]&lt;=10, "5-10", IF(Table1[[#This Row],[NumWebPurchases]]&lt;=15, "10-15",IF(Table1[[#This Row],[NumWebPurchases]]&lt;=20, "15-20",IF(Table1[[#This Row],[NumWebPurchases]]&lt;=25, "20-25",IF(Table1[[#This Row],[NumWebPurchases]]&lt;=30, "25-30"))))))</f>
        <v>&lt;5</v>
      </c>
      <c r="AH492"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492" t="str">
        <f>IF( Table1[[#This Row],[NumStorePurchases]]=5, "&lt;5", IF(Table1[[#This Row],[NumStorePurchases]]&lt;=10, "5-10", IF(Table1[[#This Row],[NumStorePurchases]]&lt;=15, "10-15")))</f>
        <v>10-15</v>
      </c>
      <c r="AJ492" t="str">
        <f>IF( Table1[[#This Row],[NumWebVisitsMonth]]=5, "&lt;5", IF(Table1[[#This Row],[NumWebVisitsMonth]]&lt;=10, "5-10", IF(Table1[[#This Row],[NumWebVisitsMonth]]&lt;=15, "10-15",IF(Table1[[#This Row],[NumWebVisitsMonth]]&lt;=20, "15-20",IF(Table1[[#This Row],[NumWebVisitsMonth]]&lt;=25, "20-25",IF(Table1[[#This Row],[NumWebVisitsMonth]]&lt;=30, "25-30"))))))</f>
        <v>&lt;5</v>
      </c>
      <c r="AK492" t="str">
        <f>TEXT(Table1[[#This Row],[Date_Customer]],"mmm")</f>
        <v>Jun</v>
      </c>
      <c r="AL492" t="str">
        <f>TEXT(Table1[[#This Row],[Date_Customer]],"DDDD")</f>
        <v>Saturday</v>
      </c>
      <c r="AM492">
        <f>YEAR(Table1[[#This Row],[Date_Customer]])</f>
        <v>2013</v>
      </c>
    </row>
    <row r="493" spans="1:39" x14ac:dyDescent="0.25">
      <c r="A493">
        <v>8643</v>
      </c>
      <c r="B493">
        <v>1971</v>
      </c>
      <c r="C493" t="s">
        <v>27</v>
      </c>
      <c r="D493" t="s">
        <v>34</v>
      </c>
      <c r="E493" s="2">
        <v>69930</v>
      </c>
      <c r="F493">
        <v>0</v>
      </c>
      <c r="G493">
        <v>0</v>
      </c>
      <c r="H493" s="1">
        <v>41420</v>
      </c>
      <c r="I493">
        <v>21</v>
      </c>
      <c r="J493" s="3">
        <v>252</v>
      </c>
      <c r="K493" s="3">
        <v>98</v>
      </c>
      <c r="L493" s="3">
        <v>827</v>
      </c>
      <c r="M493" s="3">
        <v>219</v>
      </c>
      <c r="N493" s="3">
        <v>70</v>
      </c>
      <c r="O493" s="3">
        <v>196</v>
      </c>
      <c r="P493" s="4">
        <v>1</v>
      </c>
      <c r="Q493" s="4">
        <v>4</v>
      </c>
      <c r="R493" s="4">
        <v>5</v>
      </c>
      <c r="S493" s="4">
        <v>12</v>
      </c>
      <c r="T493" s="4">
        <v>3</v>
      </c>
      <c r="U493">
        <v>0</v>
      </c>
      <c r="V493">
        <v>0</v>
      </c>
      <c r="W493">
        <v>0</v>
      </c>
      <c r="X493">
        <v>0</v>
      </c>
      <c r="Y493">
        <v>0</v>
      </c>
      <c r="Z493">
        <v>0</v>
      </c>
      <c r="AA493">
        <v>0</v>
      </c>
      <c r="AB493" t="s">
        <v>39</v>
      </c>
      <c r="AC493">
        <f ca="1">YEAR(TODAY())-Table1[[#This Row],[Year_Birth]]</f>
        <v>53</v>
      </c>
      <c r="AD493" t="str">
        <f ca="1">IF(Table1[[#This Row],[Age ]]&lt;=24, "18-24", IF(Table1[[#This Row],[Age ]]&lt;=34, "25-34", IF(Table1[[#This Row],[Age ]]&lt;=44, "35-44", IF(Table1[[#This Row],[Age ]]&lt;=54, "45-54", "55+"))))</f>
        <v>45-54</v>
      </c>
      <c r="AE493" t="str" cm="1">
        <f t="array" ref="AE493">IF(Table1[[#This Row],[ Income ]]&lt;=20000, "0-20000", IF(Table1[[#This Row],[ Income ]]&lt;=40000, "20000-40000", IF(Table1[[#This Row],[ Income ]] &lt;=60000, "40000-60000", IF(Table1[[#This Row],[ Income ]]&lt;=80000, "60000-80000",IF(Table1[[#This Row],[ Income ]] &lt;=100000, "80000-100000", IF(Table1[[#This Row],[ Income ]] &gt;=100000, "&gt;100000",I))))))</f>
        <v>60000-80000</v>
      </c>
      <c r="AF493" t="str">
        <f>IF( Table1[[#This Row],[NumDealsPurchases]]=5, "&lt;5", IF(Table1[[#This Row],[NumDealsPurchases]]&lt;=10, "5-10", IF(Table1[[#This Row],[NumDealsPurchases]]&lt;=15, "10-15")))</f>
        <v>5-10</v>
      </c>
      <c r="AG493" t="str">
        <f>IF( Table1[[#This Row],[NumWebPurchases]]=5, "&lt;5", IF(Table1[[#This Row],[NumWebPurchases]]&lt;=10, "5-10", IF(Table1[[#This Row],[NumWebPurchases]]&lt;=15, "10-15",IF(Table1[[#This Row],[NumWebPurchases]]&lt;=20, "15-20",IF(Table1[[#This Row],[NumWebPurchases]]&lt;=25, "20-25",IF(Table1[[#This Row],[NumWebPurchases]]&lt;=30, "25-30"))))))</f>
        <v>5-10</v>
      </c>
      <c r="AH493"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493" t="str">
        <f>IF( Table1[[#This Row],[NumStorePurchases]]=5, "&lt;5", IF(Table1[[#This Row],[NumStorePurchases]]&lt;=10, "5-10", IF(Table1[[#This Row],[NumStorePurchases]]&lt;=15, "10-15")))</f>
        <v>10-15</v>
      </c>
      <c r="AJ493" t="str">
        <f>IF( Table1[[#This Row],[NumWebVisitsMonth]]=5, "&lt;5", IF(Table1[[#This Row],[NumWebVisitsMonth]]&lt;=10, "5-10", IF(Table1[[#This Row],[NumWebVisitsMonth]]&lt;=15, "10-15",IF(Table1[[#This Row],[NumWebVisitsMonth]]&lt;=20, "15-20",IF(Table1[[#This Row],[NumWebVisitsMonth]]&lt;=25, "20-25",IF(Table1[[#This Row],[NumWebVisitsMonth]]&lt;=30, "25-30"))))))</f>
        <v>5-10</v>
      </c>
      <c r="AK493" t="str">
        <f>TEXT(Table1[[#This Row],[Date_Customer]],"mmm")</f>
        <v>May</v>
      </c>
      <c r="AL493" t="str">
        <f>TEXT(Table1[[#This Row],[Date_Customer]],"DDDD")</f>
        <v>Sunday</v>
      </c>
      <c r="AM493">
        <f>YEAR(Table1[[#This Row],[Date_Customer]])</f>
        <v>2013</v>
      </c>
    </row>
    <row r="494" spans="1:39" x14ac:dyDescent="0.25">
      <c r="A494">
        <v>1685</v>
      </c>
      <c r="B494">
        <v>1967</v>
      </c>
      <c r="C494" t="s">
        <v>36</v>
      </c>
      <c r="D494" t="s">
        <v>34</v>
      </c>
      <c r="E494" s="2">
        <v>62981</v>
      </c>
      <c r="F494">
        <v>0</v>
      </c>
      <c r="G494">
        <v>0</v>
      </c>
      <c r="H494" s="1">
        <v>41350</v>
      </c>
      <c r="I494">
        <v>21</v>
      </c>
      <c r="J494" s="3">
        <v>796</v>
      </c>
      <c r="K494" s="3">
        <v>14</v>
      </c>
      <c r="L494" s="3">
        <v>590</v>
      </c>
      <c r="M494" s="3">
        <v>38</v>
      </c>
      <c r="N494" s="3">
        <v>44</v>
      </c>
      <c r="O494" s="3">
        <v>0</v>
      </c>
      <c r="P494" s="4">
        <v>1</v>
      </c>
      <c r="Q494" s="4">
        <v>4</v>
      </c>
      <c r="R494" s="4">
        <v>5</v>
      </c>
      <c r="S494" s="4">
        <v>13</v>
      </c>
      <c r="T494" s="4">
        <v>3</v>
      </c>
      <c r="U494">
        <v>0</v>
      </c>
      <c r="V494">
        <v>1</v>
      </c>
      <c r="W494">
        <v>0</v>
      </c>
      <c r="X494">
        <v>0</v>
      </c>
      <c r="Y494">
        <v>0</v>
      </c>
      <c r="Z494">
        <v>0</v>
      </c>
      <c r="AA494">
        <v>0</v>
      </c>
      <c r="AB494" t="s">
        <v>31</v>
      </c>
      <c r="AC494">
        <f ca="1">YEAR(TODAY())-Table1[[#This Row],[Year_Birth]]</f>
        <v>57</v>
      </c>
      <c r="AD494" t="str">
        <f ca="1">IF(Table1[[#This Row],[Age ]]&lt;=24, "18-24", IF(Table1[[#This Row],[Age ]]&lt;=34, "25-34", IF(Table1[[#This Row],[Age ]]&lt;=44, "35-44", IF(Table1[[#This Row],[Age ]]&lt;=54, "45-54", "55+"))))</f>
        <v>55+</v>
      </c>
      <c r="AE494" t="str" cm="1">
        <f t="array" ref="AE494">IF(Table1[[#This Row],[ Income ]]&lt;=20000, "0-20000", IF(Table1[[#This Row],[ Income ]]&lt;=40000, "20000-40000", IF(Table1[[#This Row],[ Income ]] &lt;=60000, "40000-60000", IF(Table1[[#This Row],[ Income ]]&lt;=80000, "60000-80000",IF(Table1[[#This Row],[ Income ]] &lt;=100000, "80000-100000", IF(Table1[[#This Row],[ Income ]] &gt;=100000, "&gt;100000",I))))))</f>
        <v>60000-80000</v>
      </c>
      <c r="AF494" t="str">
        <f>IF( Table1[[#This Row],[NumDealsPurchases]]=5, "&lt;5", IF(Table1[[#This Row],[NumDealsPurchases]]&lt;=10, "5-10", IF(Table1[[#This Row],[NumDealsPurchases]]&lt;=15, "10-15")))</f>
        <v>5-10</v>
      </c>
      <c r="AG494" t="str">
        <f>IF( Table1[[#This Row],[NumWebPurchases]]=5, "&lt;5", IF(Table1[[#This Row],[NumWebPurchases]]&lt;=10, "5-10", IF(Table1[[#This Row],[NumWebPurchases]]&lt;=15, "10-15",IF(Table1[[#This Row],[NumWebPurchases]]&lt;=20, "15-20",IF(Table1[[#This Row],[NumWebPurchases]]&lt;=25, "20-25",IF(Table1[[#This Row],[NumWebPurchases]]&lt;=30, "25-30"))))))</f>
        <v>5-10</v>
      </c>
      <c r="AH494"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494" t="str">
        <f>IF( Table1[[#This Row],[NumStorePurchases]]=5, "&lt;5", IF(Table1[[#This Row],[NumStorePurchases]]&lt;=10, "5-10", IF(Table1[[#This Row],[NumStorePurchases]]&lt;=15, "10-15")))</f>
        <v>10-15</v>
      </c>
      <c r="AJ494" t="str">
        <f>IF( Table1[[#This Row],[NumWebVisitsMonth]]=5, "&lt;5", IF(Table1[[#This Row],[NumWebVisitsMonth]]&lt;=10, "5-10", IF(Table1[[#This Row],[NumWebVisitsMonth]]&lt;=15, "10-15",IF(Table1[[#This Row],[NumWebVisitsMonth]]&lt;=20, "15-20",IF(Table1[[#This Row],[NumWebVisitsMonth]]&lt;=25, "20-25",IF(Table1[[#This Row],[NumWebVisitsMonth]]&lt;=30, "25-30"))))))</f>
        <v>5-10</v>
      </c>
      <c r="AK494" t="str">
        <f>TEXT(Table1[[#This Row],[Date_Customer]],"mmm")</f>
        <v>Mar</v>
      </c>
      <c r="AL494" t="str">
        <f>TEXT(Table1[[#This Row],[Date_Customer]],"DDDD")</f>
        <v>Sunday</v>
      </c>
      <c r="AM494">
        <f>YEAR(Table1[[#This Row],[Date_Customer]])</f>
        <v>2013</v>
      </c>
    </row>
    <row r="495" spans="1:39" x14ac:dyDescent="0.25">
      <c r="A495">
        <v>2877</v>
      </c>
      <c r="B495">
        <v>1974</v>
      </c>
      <c r="C495" t="s">
        <v>40</v>
      </c>
      <c r="D495" t="s">
        <v>34</v>
      </c>
      <c r="E495" s="2">
        <v>46014</v>
      </c>
      <c r="F495">
        <v>1</v>
      </c>
      <c r="G495">
        <v>1</v>
      </c>
      <c r="H495" s="1">
        <v>41295</v>
      </c>
      <c r="I495">
        <v>21</v>
      </c>
      <c r="J495" s="3">
        <v>410</v>
      </c>
      <c r="K495" s="3">
        <v>0</v>
      </c>
      <c r="L495" s="3">
        <v>59</v>
      </c>
      <c r="M495" s="3">
        <v>19</v>
      </c>
      <c r="N495" s="3">
        <v>9</v>
      </c>
      <c r="O495" s="3">
        <v>44</v>
      </c>
      <c r="P495" s="4">
        <v>10</v>
      </c>
      <c r="Q495" s="4">
        <v>7</v>
      </c>
      <c r="R495" s="4">
        <v>1</v>
      </c>
      <c r="S495" s="4">
        <v>8</v>
      </c>
      <c r="T495" s="4">
        <v>7</v>
      </c>
      <c r="U495">
        <v>0</v>
      </c>
      <c r="V495">
        <v>0</v>
      </c>
      <c r="W495">
        <v>0</v>
      </c>
      <c r="X495">
        <v>0</v>
      </c>
      <c r="Y495">
        <v>0</v>
      </c>
      <c r="Z495">
        <v>0</v>
      </c>
      <c r="AA495">
        <v>0</v>
      </c>
      <c r="AB495" t="s">
        <v>42</v>
      </c>
      <c r="AC495">
        <f ca="1">YEAR(TODAY())-Table1[[#This Row],[Year_Birth]]</f>
        <v>50</v>
      </c>
      <c r="AD495" t="str">
        <f ca="1">IF(Table1[[#This Row],[Age ]]&lt;=24, "18-24", IF(Table1[[#This Row],[Age ]]&lt;=34, "25-34", IF(Table1[[#This Row],[Age ]]&lt;=44, "35-44", IF(Table1[[#This Row],[Age ]]&lt;=54, "45-54", "55+"))))</f>
        <v>45-54</v>
      </c>
      <c r="AE495" t="str" cm="1">
        <f t="array" ref="AE495">IF(Table1[[#This Row],[ Income ]]&lt;=20000, "0-20000", IF(Table1[[#This Row],[ Income ]]&lt;=40000, "20000-40000", IF(Table1[[#This Row],[ Income ]] &lt;=60000, "40000-60000", IF(Table1[[#This Row],[ Income ]]&lt;=80000, "60000-80000",IF(Table1[[#This Row],[ Income ]] &lt;=100000, "80000-100000", IF(Table1[[#This Row],[ Income ]] &gt;=100000, "&gt;100000",I))))))</f>
        <v>40000-60000</v>
      </c>
      <c r="AF495" t="str">
        <f>IF( Table1[[#This Row],[NumDealsPurchases]]=5, "&lt;5", IF(Table1[[#This Row],[NumDealsPurchases]]&lt;=10, "5-10", IF(Table1[[#This Row],[NumDealsPurchases]]&lt;=15, "10-15")))</f>
        <v>5-10</v>
      </c>
      <c r="AG495" t="str">
        <f>IF( Table1[[#This Row],[NumWebPurchases]]=5, "&lt;5", IF(Table1[[#This Row],[NumWebPurchases]]&lt;=10, "5-10", IF(Table1[[#This Row],[NumWebPurchases]]&lt;=15, "10-15",IF(Table1[[#This Row],[NumWebPurchases]]&lt;=20, "15-20",IF(Table1[[#This Row],[NumWebPurchases]]&lt;=25, "20-25",IF(Table1[[#This Row],[NumWebPurchases]]&lt;=30, "25-30"))))))</f>
        <v>5-10</v>
      </c>
      <c r="AH49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495" t="str">
        <f>IF( Table1[[#This Row],[NumStorePurchases]]=5, "&lt;5", IF(Table1[[#This Row],[NumStorePurchases]]&lt;=10, "5-10", IF(Table1[[#This Row],[NumStorePurchases]]&lt;=15, "10-15")))</f>
        <v>5-10</v>
      </c>
      <c r="AJ495" t="str">
        <f>IF( Table1[[#This Row],[NumWebVisitsMonth]]=5, "&lt;5", IF(Table1[[#This Row],[NumWebVisitsMonth]]&lt;=10, "5-10", IF(Table1[[#This Row],[NumWebVisitsMonth]]&lt;=15, "10-15",IF(Table1[[#This Row],[NumWebVisitsMonth]]&lt;=20, "15-20",IF(Table1[[#This Row],[NumWebVisitsMonth]]&lt;=25, "20-25",IF(Table1[[#This Row],[NumWebVisitsMonth]]&lt;=30, "25-30"))))))</f>
        <v>5-10</v>
      </c>
      <c r="AK495" t="str">
        <f>TEXT(Table1[[#This Row],[Date_Customer]],"mmm")</f>
        <v>Jan</v>
      </c>
      <c r="AL495" t="str">
        <f>TEXT(Table1[[#This Row],[Date_Customer]],"DDDD")</f>
        <v>Monday</v>
      </c>
      <c r="AM495">
        <f>YEAR(Table1[[#This Row],[Date_Customer]])</f>
        <v>2013</v>
      </c>
    </row>
    <row r="496" spans="1:39" x14ac:dyDescent="0.25">
      <c r="A496">
        <v>8369</v>
      </c>
      <c r="B496">
        <v>1987</v>
      </c>
      <c r="C496" t="s">
        <v>27</v>
      </c>
      <c r="D496" t="s">
        <v>34</v>
      </c>
      <c r="E496" s="2">
        <v>18227</v>
      </c>
      <c r="F496">
        <v>1</v>
      </c>
      <c r="G496">
        <v>0</v>
      </c>
      <c r="H496" s="1">
        <v>41221</v>
      </c>
      <c r="I496">
        <v>21</v>
      </c>
      <c r="J496" s="3">
        <v>1</v>
      </c>
      <c r="K496" s="3">
        <v>2</v>
      </c>
      <c r="L496" s="3">
        <v>7</v>
      </c>
      <c r="M496" s="3">
        <v>4</v>
      </c>
      <c r="N496" s="3">
        <v>3</v>
      </c>
      <c r="O496" s="3">
        <v>11</v>
      </c>
      <c r="P496" s="4">
        <v>1</v>
      </c>
      <c r="Q496" s="4">
        <v>0</v>
      </c>
      <c r="R496" s="4">
        <v>1</v>
      </c>
      <c r="S496" s="4">
        <v>2</v>
      </c>
      <c r="T496" s="4">
        <v>8</v>
      </c>
      <c r="U496">
        <v>0</v>
      </c>
      <c r="V496">
        <v>0</v>
      </c>
      <c r="W496">
        <v>0</v>
      </c>
      <c r="X496">
        <v>0</v>
      </c>
      <c r="Y496">
        <v>0</v>
      </c>
      <c r="Z496">
        <v>0</v>
      </c>
      <c r="AA496">
        <v>0</v>
      </c>
      <c r="AB496" t="s">
        <v>29</v>
      </c>
      <c r="AC496">
        <f ca="1">YEAR(TODAY())-Table1[[#This Row],[Year_Birth]]</f>
        <v>37</v>
      </c>
      <c r="AD496" t="str">
        <f ca="1">IF(Table1[[#This Row],[Age ]]&lt;=24, "18-24", IF(Table1[[#This Row],[Age ]]&lt;=34, "25-34", IF(Table1[[#This Row],[Age ]]&lt;=44, "35-44", IF(Table1[[#This Row],[Age ]]&lt;=54, "45-54", "55+"))))</f>
        <v>35-44</v>
      </c>
      <c r="AE496" t="str" cm="1">
        <f t="array" ref="AE496">IF(Table1[[#This Row],[ Income ]]&lt;=20000, "0-20000", IF(Table1[[#This Row],[ Income ]]&lt;=40000, "20000-40000", IF(Table1[[#This Row],[ Income ]] &lt;=60000, "40000-60000", IF(Table1[[#This Row],[ Income ]]&lt;=80000, "60000-80000",IF(Table1[[#This Row],[ Income ]] &lt;=100000, "80000-100000", IF(Table1[[#This Row],[ Income ]] &gt;=100000, "&gt;100000",I))))))</f>
        <v>0-20000</v>
      </c>
      <c r="AF496" t="str">
        <f>IF( Table1[[#This Row],[NumDealsPurchases]]=5, "&lt;5", IF(Table1[[#This Row],[NumDealsPurchases]]&lt;=10, "5-10", IF(Table1[[#This Row],[NumDealsPurchases]]&lt;=15, "10-15")))</f>
        <v>5-10</v>
      </c>
      <c r="AG496" t="str">
        <f>IF( Table1[[#This Row],[NumWebPurchases]]=5, "&lt;5", IF(Table1[[#This Row],[NumWebPurchases]]&lt;=10, "5-10", IF(Table1[[#This Row],[NumWebPurchases]]&lt;=15, "10-15",IF(Table1[[#This Row],[NumWebPurchases]]&lt;=20, "15-20",IF(Table1[[#This Row],[NumWebPurchases]]&lt;=25, "20-25",IF(Table1[[#This Row],[NumWebPurchases]]&lt;=30, "25-30"))))))</f>
        <v>5-10</v>
      </c>
      <c r="AH49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496" t="str">
        <f>IF( Table1[[#This Row],[NumStorePurchases]]=5, "&lt;5", IF(Table1[[#This Row],[NumStorePurchases]]&lt;=10, "5-10", IF(Table1[[#This Row],[NumStorePurchases]]&lt;=15, "10-15")))</f>
        <v>5-10</v>
      </c>
      <c r="AJ496" t="str">
        <f>IF( Table1[[#This Row],[NumWebVisitsMonth]]=5, "&lt;5", IF(Table1[[#This Row],[NumWebVisitsMonth]]&lt;=10, "5-10", IF(Table1[[#This Row],[NumWebVisitsMonth]]&lt;=15, "10-15",IF(Table1[[#This Row],[NumWebVisitsMonth]]&lt;=20, "15-20",IF(Table1[[#This Row],[NumWebVisitsMonth]]&lt;=25, "20-25",IF(Table1[[#This Row],[NumWebVisitsMonth]]&lt;=30, "25-30"))))))</f>
        <v>5-10</v>
      </c>
      <c r="AK496" t="str">
        <f>TEXT(Table1[[#This Row],[Date_Customer]],"mmm")</f>
        <v>Nov</v>
      </c>
      <c r="AL496" t="str">
        <f>TEXT(Table1[[#This Row],[Date_Customer]],"DDDD")</f>
        <v>Thursday</v>
      </c>
      <c r="AM496">
        <f>YEAR(Table1[[#This Row],[Date_Customer]])</f>
        <v>2012</v>
      </c>
    </row>
    <row r="497" spans="1:39" x14ac:dyDescent="0.25">
      <c r="A497">
        <v>6233</v>
      </c>
      <c r="B497">
        <v>1976</v>
      </c>
      <c r="C497" t="s">
        <v>27</v>
      </c>
      <c r="D497" t="s">
        <v>32</v>
      </c>
      <c r="E497" s="2">
        <v>65991</v>
      </c>
      <c r="F497">
        <v>0</v>
      </c>
      <c r="G497">
        <v>1</v>
      </c>
      <c r="H497" s="1">
        <v>41159</v>
      </c>
      <c r="I497">
        <v>21</v>
      </c>
      <c r="J497" s="3">
        <v>507</v>
      </c>
      <c r="K497" s="3">
        <v>19</v>
      </c>
      <c r="L497" s="3">
        <v>364</v>
      </c>
      <c r="M497" s="3">
        <v>25</v>
      </c>
      <c r="N497" s="3">
        <v>47</v>
      </c>
      <c r="O497" s="3">
        <v>9</v>
      </c>
      <c r="P497" s="4">
        <v>3</v>
      </c>
      <c r="Q497" s="4">
        <v>9</v>
      </c>
      <c r="R497" s="4">
        <v>5</v>
      </c>
      <c r="S497" s="4">
        <v>10</v>
      </c>
      <c r="T497" s="4">
        <v>7</v>
      </c>
      <c r="U497">
        <v>0</v>
      </c>
      <c r="V497">
        <v>0</v>
      </c>
      <c r="W497">
        <v>0</v>
      </c>
      <c r="X497">
        <v>0</v>
      </c>
      <c r="Y497">
        <v>0</v>
      </c>
      <c r="Z497">
        <v>0</v>
      </c>
      <c r="AA497">
        <v>0</v>
      </c>
      <c r="AB497" t="s">
        <v>29</v>
      </c>
      <c r="AC497">
        <f ca="1">YEAR(TODAY())-Table1[[#This Row],[Year_Birth]]</f>
        <v>48</v>
      </c>
      <c r="AD497" t="str">
        <f ca="1">IF(Table1[[#This Row],[Age ]]&lt;=24, "18-24", IF(Table1[[#This Row],[Age ]]&lt;=34, "25-34", IF(Table1[[#This Row],[Age ]]&lt;=44, "35-44", IF(Table1[[#This Row],[Age ]]&lt;=54, "45-54", "55+"))))</f>
        <v>45-54</v>
      </c>
      <c r="AE497" t="str" cm="1">
        <f t="array" ref="AE497">IF(Table1[[#This Row],[ Income ]]&lt;=20000, "0-20000", IF(Table1[[#This Row],[ Income ]]&lt;=40000, "20000-40000", IF(Table1[[#This Row],[ Income ]] &lt;=60000, "40000-60000", IF(Table1[[#This Row],[ Income ]]&lt;=80000, "60000-80000",IF(Table1[[#This Row],[ Income ]] &lt;=100000, "80000-100000", IF(Table1[[#This Row],[ Income ]] &gt;=100000, "&gt;100000",I))))))</f>
        <v>60000-80000</v>
      </c>
      <c r="AF497" t="str">
        <f>IF( Table1[[#This Row],[NumDealsPurchases]]=5, "&lt;5", IF(Table1[[#This Row],[NumDealsPurchases]]&lt;=10, "5-10", IF(Table1[[#This Row],[NumDealsPurchases]]&lt;=15, "10-15")))</f>
        <v>5-10</v>
      </c>
      <c r="AG497" t="str">
        <f>IF( Table1[[#This Row],[NumWebPurchases]]=5, "&lt;5", IF(Table1[[#This Row],[NumWebPurchases]]&lt;=10, "5-10", IF(Table1[[#This Row],[NumWebPurchases]]&lt;=15, "10-15",IF(Table1[[#This Row],[NumWebPurchases]]&lt;=20, "15-20",IF(Table1[[#This Row],[NumWebPurchases]]&lt;=25, "20-25",IF(Table1[[#This Row],[NumWebPurchases]]&lt;=30, "25-30"))))))</f>
        <v>5-10</v>
      </c>
      <c r="AH497"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497" t="str">
        <f>IF( Table1[[#This Row],[NumStorePurchases]]=5, "&lt;5", IF(Table1[[#This Row],[NumStorePurchases]]&lt;=10, "5-10", IF(Table1[[#This Row],[NumStorePurchases]]&lt;=15, "10-15")))</f>
        <v>5-10</v>
      </c>
      <c r="AJ497" t="str">
        <f>IF( Table1[[#This Row],[NumWebVisitsMonth]]=5, "&lt;5", IF(Table1[[#This Row],[NumWebVisitsMonth]]&lt;=10, "5-10", IF(Table1[[#This Row],[NumWebVisitsMonth]]&lt;=15, "10-15",IF(Table1[[#This Row],[NumWebVisitsMonth]]&lt;=20, "15-20",IF(Table1[[#This Row],[NumWebVisitsMonth]]&lt;=25, "20-25",IF(Table1[[#This Row],[NumWebVisitsMonth]]&lt;=30, "25-30"))))))</f>
        <v>5-10</v>
      </c>
      <c r="AK497" t="str">
        <f>TEXT(Table1[[#This Row],[Date_Customer]],"mmm")</f>
        <v>Sep</v>
      </c>
      <c r="AL497" t="str">
        <f>TEXT(Table1[[#This Row],[Date_Customer]],"DDDD")</f>
        <v>Friday</v>
      </c>
      <c r="AM497">
        <f>YEAR(Table1[[#This Row],[Date_Customer]])</f>
        <v>2012</v>
      </c>
    </row>
    <row r="498" spans="1:39" x14ac:dyDescent="0.25">
      <c r="A498">
        <v>195</v>
      </c>
      <c r="B498">
        <v>1972</v>
      </c>
      <c r="C498" t="s">
        <v>27</v>
      </c>
      <c r="D498" t="s">
        <v>30</v>
      </c>
      <c r="E498" s="2">
        <v>38808</v>
      </c>
      <c r="F498">
        <v>1</v>
      </c>
      <c r="G498">
        <v>0</v>
      </c>
      <c r="H498" s="1">
        <v>41147</v>
      </c>
      <c r="I498">
        <v>21</v>
      </c>
      <c r="J498" s="3">
        <v>125</v>
      </c>
      <c r="K498" s="3">
        <v>17</v>
      </c>
      <c r="L498" s="3">
        <v>52</v>
      </c>
      <c r="M498" s="3">
        <v>3</v>
      </c>
      <c r="N498" s="3">
        <v>19</v>
      </c>
      <c r="O498" s="3">
        <v>30</v>
      </c>
      <c r="P498" s="4">
        <v>4</v>
      </c>
      <c r="Q498" s="4">
        <v>5</v>
      </c>
      <c r="R498" s="4">
        <v>1</v>
      </c>
      <c r="S498" s="4">
        <v>4</v>
      </c>
      <c r="T498" s="4">
        <v>8</v>
      </c>
      <c r="U498">
        <v>1</v>
      </c>
      <c r="V498">
        <v>0</v>
      </c>
      <c r="W498">
        <v>0</v>
      </c>
      <c r="X498">
        <v>0</v>
      </c>
      <c r="Y498">
        <v>0</v>
      </c>
      <c r="Z498">
        <v>1</v>
      </c>
      <c r="AA498">
        <v>0</v>
      </c>
      <c r="AB498" t="s">
        <v>29</v>
      </c>
      <c r="AC498">
        <f ca="1">YEAR(TODAY())-Table1[[#This Row],[Year_Birth]]</f>
        <v>52</v>
      </c>
      <c r="AD498" t="str">
        <f ca="1">IF(Table1[[#This Row],[Age ]]&lt;=24, "18-24", IF(Table1[[#This Row],[Age ]]&lt;=34, "25-34", IF(Table1[[#This Row],[Age ]]&lt;=44, "35-44", IF(Table1[[#This Row],[Age ]]&lt;=54, "45-54", "55+"))))</f>
        <v>45-54</v>
      </c>
      <c r="AE498" t="str" cm="1">
        <f t="array" ref="AE498">IF(Table1[[#This Row],[ Income ]]&lt;=20000, "0-20000", IF(Table1[[#This Row],[ Income ]]&lt;=40000, "20000-40000", IF(Table1[[#This Row],[ Income ]] &lt;=60000, "40000-60000", IF(Table1[[#This Row],[ Income ]]&lt;=80000, "60000-80000",IF(Table1[[#This Row],[ Income ]] &lt;=100000, "80000-100000", IF(Table1[[#This Row],[ Income ]] &gt;=100000, "&gt;100000",I))))))</f>
        <v>20000-40000</v>
      </c>
      <c r="AF498" t="str">
        <f>IF( Table1[[#This Row],[NumDealsPurchases]]=5, "&lt;5", IF(Table1[[#This Row],[NumDealsPurchases]]&lt;=10, "5-10", IF(Table1[[#This Row],[NumDealsPurchases]]&lt;=15, "10-15")))</f>
        <v>5-10</v>
      </c>
      <c r="AG498" t="str">
        <f>IF( Table1[[#This Row],[NumWebPurchases]]=5, "&lt;5", IF(Table1[[#This Row],[NumWebPurchases]]&lt;=10, "5-10", IF(Table1[[#This Row],[NumWebPurchases]]&lt;=15, "10-15",IF(Table1[[#This Row],[NumWebPurchases]]&lt;=20, "15-20",IF(Table1[[#This Row],[NumWebPurchases]]&lt;=25, "20-25",IF(Table1[[#This Row],[NumWebPurchases]]&lt;=30, "25-30"))))))</f>
        <v>&lt;5</v>
      </c>
      <c r="AH49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498" t="str">
        <f>IF( Table1[[#This Row],[NumStorePurchases]]=5, "&lt;5", IF(Table1[[#This Row],[NumStorePurchases]]&lt;=10, "5-10", IF(Table1[[#This Row],[NumStorePurchases]]&lt;=15, "10-15")))</f>
        <v>5-10</v>
      </c>
      <c r="AJ498" t="str">
        <f>IF( Table1[[#This Row],[NumWebVisitsMonth]]=5, "&lt;5", IF(Table1[[#This Row],[NumWebVisitsMonth]]&lt;=10, "5-10", IF(Table1[[#This Row],[NumWebVisitsMonth]]&lt;=15, "10-15",IF(Table1[[#This Row],[NumWebVisitsMonth]]&lt;=20, "15-20",IF(Table1[[#This Row],[NumWebVisitsMonth]]&lt;=25, "20-25",IF(Table1[[#This Row],[NumWebVisitsMonth]]&lt;=30, "25-30"))))))</f>
        <v>5-10</v>
      </c>
      <c r="AK498" t="str">
        <f>TEXT(Table1[[#This Row],[Date_Customer]],"mmm")</f>
        <v>Aug</v>
      </c>
      <c r="AL498" t="str">
        <f>TEXT(Table1[[#This Row],[Date_Customer]],"DDDD")</f>
        <v>Sunday</v>
      </c>
      <c r="AM498">
        <f>YEAR(Table1[[#This Row],[Date_Customer]])</f>
        <v>2012</v>
      </c>
    </row>
    <row r="499" spans="1:39" x14ac:dyDescent="0.25">
      <c r="A499">
        <v>1501</v>
      </c>
      <c r="B499">
        <v>1982</v>
      </c>
      <c r="C499" t="s">
        <v>36</v>
      </c>
      <c r="D499" t="s">
        <v>32</v>
      </c>
      <c r="E499" s="2">
        <v>160803</v>
      </c>
      <c r="F499">
        <v>0</v>
      </c>
      <c r="G499">
        <v>0</v>
      </c>
      <c r="H499" s="1">
        <v>41125</v>
      </c>
      <c r="I499">
        <v>21</v>
      </c>
      <c r="J499" s="3">
        <v>55</v>
      </c>
      <c r="K499" s="3">
        <v>16</v>
      </c>
      <c r="L499" s="3">
        <v>1622</v>
      </c>
      <c r="M499" s="3">
        <v>17</v>
      </c>
      <c r="N499" s="3">
        <v>3</v>
      </c>
      <c r="O499" s="3">
        <v>4</v>
      </c>
      <c r="P499" s="4">
        <v>15</v>
      </c>
      <c r="Q499" s="4">
        <v>0</v>
      </c>
      <c r="R499" s="4">
        <v>28</v>
      </c>
      <c r="S499" s="4">
        <v>1</v>
      </c>
      <c r="T499" s="4">
        <v>0</v>
      </c>
      <c r="U499">
        <v>0</v>
      </c>
      <c r="V499">
        <v>0</v>
      </c>
      <c r="W499">
        <v>0</v>
      </c>
      <c r="X499">
        <v>0</v>
      </c>
      <c r="Y499">
        <v>0</v>
      </c>
      <c r="Z499">
        <v>0</v>
      </c>
      <c r="AA499">
        <v>0</v>
      </c>
      <c r="AB499" t="s">
        <v>33</v>
      </c>
      <c r="AC499">
        <f ca="1">YEAR(TODAY())-Table1[[#This Row],[Year_Birth]]</f>
        <v>42</v>
      </c>
      <c r="AD499" t="str">
        <f ca="1">IF(Table1[[#This Row],[Age ]]&lt;=24, "18-24", IF(Table1[[#This Row],[Age ]]&lt;=34, "25-34", IF(Table1[[#This Row],[Age ]]&lt;=44, "35-44", IF(Table1[[#This Row],[Age ]]&lt;=54, "45-54", "55+"))))</f>
        <v>35-44</v>
      </c>
      <c r="AE499" t="str" cm="1">
        <f t="array" ref="AE499">IF(Table1[[#This Row],[ Income ]]&lt;=20000, "0-20000", IF(Table1[[#This Row],[ Income ]]&lt;=40000, "20000-40000", IF(Table1[[#This Row],[ Income ]] &lt;=60000, "40000-60000", IF(Table1[[#This Row],[ Income ]]&lt;=80000, "60000-80000",IF(Table1[[#This Row],[ Income ]] &lt;=100000, "80000-100000", IF(Table1[[#This Row],[ Income ]] &gt;=100000, "&gt;100000",I))))))</f>
        <v>&gt;100000</v>
      </c>
      <c r="AF499" t="str">
        <f>IF( Table1[[#This Row],[NumDealsPurchases]]=5, "&lt;5", IF(Table1[[#This Row],[NumDealsPurchases]]&lt;=10, "5-10", IF(Table1[[#This Row],[NumDealsPurchases]]&lt;=15, "10-15")))</f>
        <v>10-15</v>
      </c>
      <c r="AG499" t="str">
        <f>IF( Table1[[#This Row],[NumWebPurchases]]=5, "&lt;5", IF(Table1[[#This Row],[NumWebPurchases]]&lt;=10, "5-10", IF(Table1[[#This Row],[NumWebPurchases]]&lt;=15, "10-15",IF(Table1[[#This Row],[NumWebPurchases]]&lt;=20, "15-20",IF(Table1[[#This Row],[NumWebPurchases]]&lt;=25, "20-25",IF(Table1[[#This Row],[NumWebPurchases]]&lt;=30, "25-30"))))))</f>
        <v>5-10</v>
      </c>
      <c r="AH499" t="str">
        <f>IF( Table1[[#This Row],[NumCatalogPurchases]]=5, "&lt;5", IF(Table1[[#This Row],[NumCatalogPurchases]]&lt;=10, "5-10", IF(Table1[[#This Row],[NumCatalogPurchases]]&lt;=15, "10-15", IF(Table1[[#This Row],[NumCatalogPurchases]]&lt;=20, "15-20", IF(Table1[[#This Row],[NumCatalogPurchases]]&lt;=25, "20-25", IF(Table1[[#This Row],[NumCatalogPurchases]]&lt;=30, "25-30"))))))</f>
        <v>25-30</v>
      </c>
      <c r="AI499" t="str">
        <f>IF( Table1[[#This Row],[NumStorePurchases]]=5, "&lt;5", IF(Table1[[#This Row],[NumStorePurchases]]&lt;=10, "5-10", IF(Table1[[#This Row],[NumStorePurchases]]&lt;=15, "10-15")))</f>
        <v>5-10</v>
      </c>
      <c r="AJ499" t="str">
        <f>IF( Table1[[#This Row],[NumWebVisitsMonth]]=5, "&lt;5", IF(Table1[[#This Row],[NumWebVisitsMonth]]&lt;=10, "5-10", IF(Table1[[#This Row],[NumWebVisitsMonth]]&lt;=15, "10-15",IF(Table1[[#This Row],[NumWebVisitsMonth]]&lt;=20, "15-20",IF(Table1[[#This Row],[NumWebVisitsMonth]]&lt;=25, "20-25",IF(Table1[[#This Row],[NumWebVisitsMonth]]&lt;=30, "25-30"))))))</f>
        <v>5-10</v>
      </c>
      <c r="AK499" t="str">
        <f>TEXT(Table1[[#This Row],[Date_Customer]],"mmm")</f>
        <v>Aug</v>
      </c>
      <c r="AL499" t="str">
        <f>TEXT(Table1[[#This Row],[Date_Customer]],"DDDD")</f>
        <v>Saturday</v>
      </c>
      <c r="AM499">
        <f>YEAR(Table1[[#This Row],[Date_Customer]])</f>
        <v>2012</v>
      </c>
    </row>
    <row r="500" spans="1:39" x14ac:dyDescent="0.25">
      <c r="A500">
        <v>10846</v>
      </c>
      <c r="B500">
        <v>1978</v>
      </c>
      <c r="C500" t="s">
        <v>40</v>
      </c>
      <c r="D500" t="s">
        <v>32</v>
      </c>
      <c r="E500" s="2">
        <v>43783</v>
      </c>
      <c r="F500">
        <v>1</v>
      </c>
      <c r="G500">
        <v>0</v>
      </c>
      <c r="H500" s="1">
        <v>41788</v>
      </c>
      <c r="I500">
        <v>22</v>
      </c>
      <c r="J500" s="3">
        <v>327</v>
      </c>
      <c r="K500" s="3">
        <v>9</v>
      </c>
      <c r="L500" s="3">
        <v>125</v>
      </c>
      <c r="M500" s="3">
        <v>25</v>
      </c>
      <c r="N500" s="3">
        <v>4</v>
      </c>
      <c r="O500" s="3">
        <v>139</v>
      </c>
      <c r="P500" s="4">
        <v>6</v>
      </c>
      <c r="Q500" s="4">
        <v>7</v>
      </c>
      <c r="R500" s="4">
        <v>1</v>
      </c>
      <c r="S500" s="4">
        <v>8</v>
      </c>
      <c r="T500" s="4">
        <v>7</v>
      </c>
      <c r="U500">
        <v>1</v>
      </c>
      <c r="V500">
        <v>0</v>
      </c>
      <c r="W500">
        <v>0</v>
      </c>
      <c r="X500">
        <v>0</v>
      </c>
      <c r="Y500">
        <v>0</v>
      </c>
      <c r="Z500">
        <v>0</v>
      </c>
      <c r="AA500">
        <v>0</v>
      </c>
      <c r="AB500" t="s">
        <v>31</v>
      </c>
      <c r="AC500">
        <f ca="1">YEAR(TODAY())-Table1[[#This Row],[Year_Birth]]</f>
        <v>46</v>
      </c>
      <c r="AD500" t="str">
        <f ca="1">IF(Table1[[#This Row],[Age ]]&lt;=24, "18-24", IF(Table1[[#This Row],[Age ]]&lt;=34, "25-34", IF(Table1[[#This Row],[Age ]]&lt;=44, "35-44", IF(Table1[[#This Row],[Age ]]&lt;=54, "45-54", "55+"))))</f>
        <v>45-54</v>
      </c>
      <c r="AE500" t="str" cm="1">
        <f t="array" ref="AE500">IF(Table1[[#This Row],[ Income ]]&lt;=20000, "0-20000", IF(Table1[[#This Row],[ Income ]]&lt;=40000, "20000-40000", IF(Table1[[#This Row],[ Income ]] &lt;=60000, "40000-60000", IF(Table1[[#This Row],[ Income ]]&lt;=80000, "60000-80000",IF(Table1[[#This Row],[ Income ]] &lt;=100000, "80000-100000", IF(Table1[[#This Row],[ Income ]] &gt;=100000, "&gt;100000",I))))))</f>
        <v>40000-60000</v>
      </c>
      <c r="AF500" t="str">
        <f>IF( Table1[[#This Row],[NumDealsPurchases]]=5, "&lt;5", IF(Table1[[#This Row],[NumDealsPurchases]]&lt;=10, "5-10", IF(Table1[[#This Row],[NumDealsPurchases]]&lt;=15, "10-15")))</f>
        <v>5-10</v>
      </c>
      <c r="AG500" t="str">
        <f>IF( Table1[[#This Row],[NumWebPurchases]]=5, "&lt;5", IF(Table1[[#This Row],[NumWebPurchases]]&lt;=10, "5-10", IF(Table1[[#This Row],[NumWebPurchases]]&lt;=15, "10-15",IF(Table1[[#This Row],[NumWebPurchases]]&lt;=20, "15-20",IF(Table1[[#This Row],[NumWebPurchases]]&lt;=25, "20-25",IF(Table1[[#This Row],[NumWebPurchases]]&lt;=30, "25-30"))))))</f>
        <v>5-10</v>
      </c>
      <c r="AH50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500" t="str">
        <f>IF( Table1[[#This Row],[NumStorePurchases]]=5, "&lt;5", IF(Table1[[#This Row],[NumStorePurchases]]&lt;=10, "5-10", IF(Table1[[#This Row],[NumStorePurchases]]&lt;=15, "10-15")))</f>
        <v>5-10</v>
      </c>
      <c r="AJ500" t="str">
        <f>IF( Table1[[#This Row],[NumWebVisitsMonth]]=5, "&lt;5", IF(Table1[[#This Row],[NumWebVisitsMonth]]&lt;=10, "5-10", IF(Table1[[#This Row],[NumWebVisitsMonth]]&lt;=15, "10-15",IF(Table1[[#This Row],[NumWebVisitsMonth]]&lt;=20, "15-20",IF(Table1[[#This Row],[NumWebVisitsMonth]]&lt;=25, "20-25",IF(Table1[[#This Row],[NumWebVisitsMonth]]&lt;=30, "25-30"))))))</f>
        <v>5-10</v>
      </c>
      <c r="AK500" t="str">
        <f>TEXT(Table1[[#This Row],[Date_Customer]],"mmm")</f>
        <v>May</v>
      </c>
      <c r="AL500" t="str">
        <f>TEXT(Table1[[#This Row],[Date_Customer]],"DDDD")</f>
        <v>Thursday</v>
      </c>
      <c r="AM500">
        <f>YEAR(Table1[[#This Row],[Date_Customer]])</f>
        <v>2014</v>
      </c>
    </row>
    <row r="501" spans="1:39" x14ac:dyDescent="0.25">
      <c r="A501">
        <v>8341</v>
      </c>
      <c r="B501">
        <v>1969</v>
      </c>
      <c r="C501" t="s">
        <v>36</v>
      </c>
      <c r="D501" t="s">
        <v>32</v>
      </c>
      <c r="E501" s="2">
        <v>30396</v>
      </c>
      <c r="F501">
        <v>1</v>
      </c>
      <c r="G501">
        <v>0</v>
      </c>
      <c r="H501" s="1">
        <v>41759</v>
      </c>
      <c r="I501">
        <v>22</v>
      </c>
      <c r="J501" s="3">
        <v>15</v>
      </c>
      <c r="K501" s="3">
        <v>0</v>
      </c>
      <c r="L501" s="3">
        <v>6</v>
      </c>
      <c r="M501" s="3">
        <v>0</v>
      </c>
      <c r="N501" s="3">
        <v>1</v>
      </c>
      <c r="O501" s="3">
        <v>12</v>
      </c>
      <c r="P501" s="4">
        <v>2</v>
      </c>
      <c r="Q501" s="4">
        <v>1</v>
      </c>
      <c r="R501" s="4">
        <v>1</v>
      </c>
      <c r="S501" s="4">
        <v>2</v>
      </c>
      <c r="T501" s="4">
        <v>7</v>
      </c>
      <c r="U501">
        <v>1</v>
      </c>
      <c r="V501">
        <v>0</v>
      </c>
      <c r="W501">
        <v>0</v>
      </c>
      <c r="X501">
        <v>0</v>
      </c>
      <c r="Y501">
        <v>0</v>
      </c>
      <c r="Z501">
        <v>1</v>
      </c>
      <c r="AA501">
        <v>0</v>
      </c>
      <c r="AB501" t="s">
        <v>29</v>
      </c>
      <c r="AC501">
        <f ca="1">YEAR(TODAY())-Table1[[#This Row],[Year_Birth]]</f>
        <v>55</v>
      </c>
      <c r="AD501" t="str">
        <f ca="1">IF(Table1[[#This Row],[Age ]]&lt;=24, "18-24", IF(Table1[[#This Row],[Age ]]&lt;=34, "25-34", IF(Table1[[#This Row],[Age ]]&lt;=44, "35-44", IF(Table1[[#This Row],[Age ]]&lt;=54, "45-54", "55+"))))</f>
        <v>55+</v>
      </c>
      <c r="AE501" t="str" cm="1">
        <f t="array" ref="AE501">IF(Table1[[#This Row],[ Income ]]&lt;=20000, "0-20000", IF(Table1[[#This Row],[ Income ]]&lt;=40000, "20000-40000", IF(Table1[[#This Row],[ Income ]] &lt;=60000, "40000-60000", IF(Table1[[#This Row],[ Income ]]&lt;=80000, "60000-80000",IF(Table1[[#This Row],[ Income ]] &lt;=100000, "80000-100000", IF(Table1[[#This Row],[ Income ]] &gt;=100000, "&gt;100000",I))))))</f>
        <v>20000-40000</v>
      </c>
      <c r="AF501" t="str">
        <f>IF( Table1[[#This Row],[NumDealsPurchases]]=5, "&lt;5", IF(Table1[[#This Row],[NumDealsPurchases]]&lt;=10, "5-10", IF(Table1[[#This Row],[NumDealsPurchases]]&lt;=15, "10-15")))</f>
        <v>5-10</v>
      </c>
      <c r="AG501" t="str">
        <f>IF( Table1[[#This Row],[NumWebPurchases]]=5, "&lt;5", IF(Table1[[#This Row],[NumWebPurchases]]&lt;=10, "5-10", IF(Table1[[#This Row],[NumWebPurchases]]&lt;=15, "10-15",IF(Table1[[#This Row],[NumWebPurchases]]&lt;=20, "15-20",IF(Table1[[#This Row],[NumWebPurchases]]&lt;=25, "20-25",IF(Table1[[#This Row],[NumWebPurchases]]&lt;=30, "25-30"))))))</f>
        <v>5-10</v>
      </c>
      <c r="AH50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501" t="str">
        <f>IF( Table1[[#This Row],[NumStorePurchases]]=5, "&lt;5", IF(Table1[[#This Row],[NumStorePurchases]]&lt;=10, "5-10", IF(Table1[[#This Row],[NumStorePurchases]]&lt;=15, "10-15")))</f>
        <v>5-10</v>
      </c>
      <c r="AJ501" t="str">
        <f>IF( Table1[[#This Row],[NumWebVisitsMonth]]=5, "&lt;5", IF(Table1[[#This Row],[NumWebVisitsMonth]]&lt;=10, "5-10", IF(Table1[[#This Row],[NumWebVisitsMonth]]&lt;=15, "10-15",IF(Table1[[#This Row],[NumWebVisitsMonth]]&lt;=20, "15-20",IF(Table1[[#This Row],[NumWebVisitsMonth]]&lt;=25, "20-25",IF(Table1[[#This Row],[NumWebVisitsMonth]]&lt;=30, "25-30"))))))</f>
        <v>5-10</v>
      </c>
      <c r="AK501" t="str">
        <f>TEXT(Table1[[#This Row],[Date_Customer]],"mmm")</f>
        <v>Apr</v>
      </c>
      <c r="AL501" t="str">
        <f>TEXT(Table1[[#This Row],[Date_Customer]],"DDDD")</f>
        <v>Wednesday</v>
      </c>
      <c r="AM501">
        <f>YEAR(Table1[[#This Row],[Date_Customer]])</f>
        <v>2014</v>
      </c>
    </row>
    <row r="502" spans="1:39" x14ac:dyDescent="0.25">
      <c r="A502">
        <v>10766</v>
      </c>
      <c r="B502">
        <v>1964</v>
      </c>
      <c r="C502" t="s">
        <v>36</v>
      </c>
      <c r="D502" t="s">
        <v>32</v>
      </c>
      <c r="E502" s="2">
        <v>65526</v>
      </c>
      <c r="F502">
        <v>0</v>
      </c>
      <c r="G502">
        <v>1</v>
      </c>
      <c r="H502" s="1">
        <v>41740</v>
      </c>
      <c r="I502">
        <v>22</v>
      </c>
      <c r="J502" s="3">
        <v>397</v>
      </c>
      <c r="K502" s="3">
        <v>19</v>
      </c>
      <c r="L502" s="3">
        <v>69</v>
      </c>
      <c r="M502" s="3">
        <v>12</v>
      </c>
      <c r="N502" s="3">
        <v>0</v>
      </c>
      <c r="O502" s="3">
        <v>9</v>
      </c>
      <c r="P502" s="4">
        <v>1</v>
      </c>
      <c r="Q502" s="4">
        <v>4</v>
      </c>
      <c r="R502" s="4">
        <v>4</v>
      </c>
      <c r="S502" s="4">
        <v>8</v>
      </c>
      <c r="T502" s="4">
        <v>2</v>
      </c>
      <c r="U502">
        <v>0</v>
      </c>
      <c r="V502">
        <v>0</v>
      </c>
      <c r="W502">
        <v>0</v>
      </c>
      <c r="X502">
        <v>0</v>
      </c>
      <c r="Y502">
        <v>0</v>
      </c>
      <c r="Z502">
        <v>0</v>
      </c>
      <c r="AA502">
        <v>0</v>
      </c>
      <c r="AB502" t="s">
        <v>29</v>
      </c>
      <c r="AC502">
        <f ca="1">YEAR(TODAY())-Table1[[#This Row],[Year_Birth]]</f>
        <v>60</v>
      </c>
      <c r="AD502" t="str">
        <f ca="1">IF(Table1[[#This Row],[Age ]]&lt;=24, "18-24", IF(Table1[[#This Row],[Age ]]&lt;=34, "25-34", IF(Table1[[#This Row],[Age ]]&lt;=44, "35-44", IF(Table1[[#This Row],[Age ]]&lt;=54, "45-54", "55+"))))</f>
        <v>55+</v>
      </c>
      <c r="AE502" t="str" cm="1">
        <f t="array" ref="AE502">IF(Table1[[#This Row],[ Income ]]&lt;=20000, "0-20000", IF(Table1[[#This Row],[ Income ]]&lt;=40000, "20000-40000", IF(Table1[[#This Row],[ Income ]] &lt;=60000, "40000-60000", IF(Table1[[#This Row],[ Income ]]&lt;=80000, "60000-80000",IF(Table1[[#This Row],[ Income ]] &lt;=100000, "80000-100000", IF(Table1[[#This Row],[ Income ]] &gt;=100000, "&gt;100000",I))))))</f>
        <v>60000-80000</v>
      </c>
      <c r="AF502" t="str">
        <f>IF( Table1[[#This Row],[NumDealsPurchases]]=5, "&lt;5", IF(Table1[[#This Row],[NumDealsPurchases]]&lt;=10, "5-10", IF(Table1[[#This Row],[NumDealsPurchases]]&lt;=15, "10-15")))</f>
        <v>5-10</v>
      </c>
      <c r="AG502" t="str">
        <f>IF( Table1[[#This Row],[NumWebPurchases]]=5, "&lt;5", IF(Table1[[#This Row],[NumWebPurchases]]&lt;=10, "5-10", IF(Table1[[#This Row],[NumWebPurchases]]&lt;=15, "10-15",IF(Table1[[#This Row],[NumWebPurchases]]&lt;=20, "15-20",IF(Table1[[#This Row],[NumWebPurchases]]&lt;=25, "20-25",IF(Table1[[#This Row],[NumWebPurchases]]&lt;=30, "25-30"))))))</f>
        <v>5-10</v>
      </c>
      <c r="AH50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502" t="str">
        <f>IF( Table1[[#This Row],[NumStorePurchases]]=5, "&lt;5", IF(Table1[[#This Row],[NumStorePurchases]]&lt;=10, "5-10", IF(Table1[[#This Row],[NumStorePurchases]]&lt;=15, "10-15")))</f>
        <v>5-10</v>
      </c>
      <c r="AJ502" t="str">
        <f>IF( Table1[[#This Row],[NumWebVisitsMonth]]=5, "&lt;5", IF(Table1[[#This Row],[NumWebVisitsMonth]]&lt;=10, "5-10", IF(Table1[[#This Row],[NumWebVisitsMonth]]&lt;=15, "10-15",IF(Table1[[#This Row],[NumWebVisitsMonth]]&lt;=20, "15-20",IF(Table1[[#This Row],[NumWebVisitsMonth]]&lt;=25, "20-25",IF(Table1[[#This Row],[NumWebVisitsMonth]]&lt;=30, "25-30"))))))</f>
        <v>5-10</v>
      </c>
      <c r="AK502" t="str">
        <f>TEXT(Table1[[#This Row],[Date_Customer]],"mmm")</f>
        <v>Apr</v>
      </c>
      <c r="AL502" t="str">
        <f>TEXT(Table1[[#This Row],[Date_Customer]],"DDDD")</f>
        <v>Friday</v>
      </c>
      <c r="AM502">
        <f>YEAR(Table1[[#This Row],[Date_Customer]])</f>
        <v>2014</v>
      </c>
    </row>
    <row r="503" spans="1:39" x14ac:dyDescent="0.25">
      <c r="A503">
        <v>9971</v>
      </c>
      <c r="B503">
        <v>1964</v>
      </c>
      <c r="C503" t="s">
        <v>36</v>
      </c>
      <c r="D503" t="s">
        <v>32</v>
      </c>
      <c r="E503" s="2">
        <v>65526</v>
      </c>
      <c r="F503">
        <v>0</v>
      </c>
      <c r="G503">
        <v>1</v>
      </c>
      <c r="H503" s="1">
        <v>41740</v>
      </c>
      <c r="I503">
        <v>22</v>
      </c>
      <c r="J503" s="3">
        <v>397</v>
      </c>
      <c r="K503" s="3">
        <v>19</v>
      </c>
      <c r="L503" s="3">
        <v>69</v>
      </c>
      <c r="M503" s="3">
        <v>12</v>
      </c>
      <c r="N503" s="3">
        <v>0</v>
      </c>
      <c r="O503" s="3">
        <v>9</v>
      </c>
      <c r="P503" s="4">
        <v>1</v>
      </c>
      <c r="Q503" s="4">
        <v>4</v>
      </c>
      <c r="R503" s="4">
        <v>4</v>
      </c>
      <c r="S503" s="4">
        <v>8</v>
      </c>
      <c r="T503" s="4">
        <v>2</v>
      </c>
      <c r="U503">
        <v>0</v>
      </c>
      <c r="V503">
        <v>0</v>
      </c>
      <c r="W503">
        <v>0</v>
      </c>
      <c r="X503">
        <v>0</v>
      </c>
      <c r="Y503">
        <v>0</v>
      </c>
      <c r="Z503">
        <v>0</v>
      </c>
      <c r="AA503">
        <v>0</v>
      </c>
      <c r="AB503" t="s">
        <v>42</v>
      </c>
      <c r="AC503">
        <f ca="1">YEAR(TODAY())-Table1[[#This Row],[Year_Birth]]</f>
        <v>60</v>
      </c>
      <c r="AD503" t="str">
        <f ca="1">IF(Table1[[#This Row],[Age ]]&lt;=24, "18-24", IF(Table1[[#This Row],[Age ]]&lt;=34, "25-34", IF(Table1[[#This Row],[Age ]]&lt;=44, "35-44", IF(Table1[[#This Row],[Age ]]&lt;=54, "45-54", "55+"))))</f>
        <v>55+</v>
      </c>
      <c r="AE503" t="str" cm="1">
        <f t="array" ref="AE503">IF(Table1[[#This Row],[ Income ]]&lt;=20000, "0-20000", IF(Table1[[#This Row],[ Income ]]&lt;=40000, "20000-40000", IF(Table1[[#This Row],[ Income ]] &lt;=60000, "40000-60000", IF(Table1[[#This Row],[ Income ]]&lt;=80000, "60000-80000",IF(Table1[[#This Row],[ Income ]] &lt;=100000, "80000-100000", IF(Table1[[#This Row],[ Income ]] &gt;=100000, "&gt;100000",I))))))</f>
        <v>60000-80000</v>
      </c>
      <c r="AF503" t="str">
        <f>IF( Table1[[#This Row],[NumDealsPurchases]]=5, "&lt;5", IF(Table1[[#This Row],[NumDealsPurchases]]&lt;=10, "5-10", IF(Table1[[#This Row],[NumDealsPurchases]]&lt;=15, "10-15")))</f>
        <v>5-10</v>
      </c>
      <c r="AG503" t="str">
        <f>IF( Table1[[#This Row],[NumWebPurchases]]=5, "&lt;5", IF(Table1[[#This Row],[NumWebPurchases]]&lt;=10, "5-10", IF(Table1[[#This Row],[NumWebPurchases]]&lt;=15, "10-15",IF(Table1[[#This Row],[NumWebPurchases]]&lt;=20, "15-20",IF(Table1[[#This Row],[NumWebPurchases]]&lt;=25, "20-25",IF(Table1[[#This Row],[NumWebPurchases]]&lt;=30, "25-30"))))))</f>
        <v>5-10</v>
      </c>
      <c r="AH50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503" t="str">
        <f>IF( Table1[[#This Row],[NumStorePurchases]]=5, "&lt;5", IF(Table1[[#This Row],[NumStorePurchases]]&lt;=10, "5-10", IF(Table1[[#This Row],[NumStorePurchases]]&lt;=15, "10-15")))</f>
        <v>5-10</v>
      </c>
      <c r="AJ503" t="str">
        <f>IF( Table1[[#This Row],[NumWebVisitsMonth]]=5, "&lt;5", IF(Table1[[#This Row],[NumWebVisitsMonth]]&lt;=10, "5-10", IF(Table1[[#This Row],[NumWebVisitsMonth]]&lt;=15, "10-15",IF(Table1[[#This Row],[NumWebVisitsMonth]]&lt;=20, "15-20",IF(Table1[[#This Row],[NumWebVisitsMonth]]&lt;=25, "20-25",IF(Table1[[#This Row],[NumWebVisitsMonth]]&lt;=30, "25-30"))))))</f>
        <v>5-10</v>
      </c>
      <c r="AK503" t="str">
        <f>TEXT(Table1[[#This Row],[Date_Customer]],"mmm")</f>
        <v>Apr</v>
      </c>
      <c r="AL503" t="str">
        <f>TEXT(Table1[[#This Row],[Date_Customer]],"DDDD")</f>
        <v>Friday</v>
      </c>
      <c r="AM503">
        <f>YEAR(Table1[[#This Row],[Date_Customer]])</f>
        <v>2014</v>
      </c>
    </row>
    <row r="504" spans="1:39" x14ac:dyDescent="0.25">
      <c r="A504">
        <v>1740</v>
      </c>
      <c r="B504">
        <v>1944</v>
      </c>
      <c r="C504" t="s">
        <v>27</v>
      </c>
      <c r="D504" t="s">
        <v>32</v>
      </c>
      <c r="E504" s="2">
        <v>55956</v>
      </c>
      <c r="F504">
        <v>0</v>
      </c>
      <c r="G504">
        <v>0</v>
      </c>
      <c r="H504" s="1">
        <v>41736</v>
      </c>
      <c r="I504">
        <v>22</v>
      </c>
      <c r="J504" s="3">
        <v>760</v>
      </c>
      <c r="K504" s="3">
        <v>38</v>
      </c>
      <c r="L504" s="3">
        <v>104</v>
      </c>
      <c r="M504" s="3">
        <v>50</v>
      </c>
      <c r="N504" s="3">
        <v>9</v>
      </c>
      <c r="O504" s="3">
        <v>38</v>
      </c>
      <c r="P504" s="4">
        <v>2</v>
      </c>
      <c r="Q504" s="4">
        <v>7</v>
      </c>
      <c r="R504" s="4">
        <v>3</v>
      </c>
      <c r="S504" s="4">
        <v>4</v>
      </c>
      <c r="T504" s="4">
        <v>4</v>
      </c>
      <c r="U504">
        <v>0</v>
      </c>
      <c r="V504">
        <v>1</v>
      </c>
      <c r="W504">
        <v>0</v>
      </c>
      <c r="X504">
        <v>0</v>
      </c>
      <c r="Y504">
        <v>0</v>
      </c>
      <c r="Z504">
        <v>0</v>
      </c>
      <c r="AA504">
        <v>0</v>
      </c>
      <c r="AB504" t="s">
        <v>29</v>
      </c>
      <c r="AC504">
        <f ca="1">YEAR(TODAY())-Table1[[#This Row],[Year_Birth]]</f>
        <v>80</v>
      </c>
      <c r="AD504" t="str">
        <f ca="1">IF(Table1[[#This Row],[Age ]]&lt;=24, "18-24", IF(Table1[[#This Row],[Age ]]&lt;=34, "25-34", IF(Table1[[#This Row],[Age ]]&lt;=44, "35-44", IF(Table1[[#This Row],[Age ]]&lt;=54, "45-54", "55+"))))</f>
        <v>55+</v>
      </c>
      <c r="AE504" t="str" cm="1">
        <f t="array" ref="AE504">IF(Table1[[#This Row],[ Income ]]&lt;=20000, "0-20000", IF(Table1[[#This Row],[ Income ]]&lt;=40000, "20000-40000", IF(Table1[[#This Row],[ Income ]] &lt;=60000, "40000-60000", IF(Table1[[#This Row],[ Income ]]&lt;=80000, "60000-80000",IF(Table1[[#This Row],[ Income ]] &lt;=100000, "80000-100000", IF(Table1[[#This Row],[ Income ]] &gt;=100000, "&gt;100000",I))))))</f>
        <v>40000-60000</v>
      </c>
      <c r="AF504" t="str">
        <f>IF( Table1[[#This Row],[NumDealsPurchases]]=5, "&lt;5", IF(Table1[[#This Row],[NumDealsPurchases]]&lt;=10, "5-10", IF(Table1[[#This Row],[NumDealsPurchases]]&lt;=15, "10-15")))</f>
        <v>5-10</v>
      </c>
      <c r="AG504" t="str">
        <f>IF( Table1[[#This Row],[NumWebPurchases]]=5, "&lt;5", IF(Table1[[#This Row],[NumWebPurchases]]&lt;=10, "5-10", IF(Table1[[#This Row],[NumWebPurchases]]&lt;=15, "10-15",IF(Table1[[#This Row],[NumWebPurchases]]&lt;=20, "15-20",IF(Table1[[#This Row],[NumWebPurchases]]&lt;=25, "20-25",IF(Table1[[#This Row],[NumWebPurchases]]&lt;=30, "25-30"))))))</f>
        <v>5-10</v>
      </c>
      <c r="AH50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504" t="str">
        <f>IF( Table1[[#This Row],[NumStorePurchases]]=5, "&lt;5", IF(Table1[[#This Row],[NumStorePurchases]]&lt;=10, "5-10", IF(Table1[[#This Row],[NumStorePurchases]]&lt;=15, "10-15")))</f>
        <v>5-10</v>
      </c>
      <c r="AJ504" t="str">
        <f>IF( Table1[[#This Row],[NumWebVisitsMonth]]=5, "&lt;5", IF(Table1[[#This Row],[NumWebVisitsMonth]]&lt;=10, "5-10", IF(Table1[[#This Row],[NumWebVisitsMonth]]&lt;=15, "10-15",IF(Table1[[#This Row],[NumWebVisitsMonth]]&lt;=20, "15-20",IF(Table1[[#This Row],[NumWebVisitsMonth]]&lt;=25, "20-25",IF(Table1[[#This Row],[NumWebVisitsMonth]]&lt;=30, "25-30"))))))</f>
        <v>5-10</v>
      </c>
      <c r="AK504" t="str">
        <f>TEXT(Table1[[#This Row],[Date_Customer]],"mmm")</f>
        <v>Apr</v>
      </c>
      <c r="AL504" t="str">
        <f>TEXT(Table1[[#This Row],[Date_Customer]],"DDDD")</f>
        <v>Monday</v>
      </c>
      <c r="AM504">
        <f>YEAR(Table1[[#This Row],[Date_Customer]])</f>
        <v>2014</v>
      </c>
    </row>
    <row r="505" spans="1:39" x14ac:dyDescent="0.25">
      <c r="A505">
        <v>8737</v>
      </c>
      <c r="B505">
        <v>1978</v>
      </c>
      <c r="C505" t="s">
        <v>27</v>
      </c>
      <c r="D505" t="s">
        <v>28</v>
      </c>
      <c r="E505" s="2">
        <v>55563</v>
      </c>
      <c r="F505">
        <v>0</v>
      </c>
      <c r="G505">
        <v>1</v>
      </c>
      <c r="H505" s="1">
        <v>41734</v>
      </c>
      <c r="I505">
        <v>22</v>
      </c>
      <c r="J505" s="3">
        <v>29</v>
      </c>
      <c r="K505" s="3">
        <v>1</v>
      </c>
      <c r="L505" s="3">
        <v>9</v>
      </c>
      <c r="M505" s="3">
        <v>2</v>
      </c>
      <c r="N505" s="3">
        <v>0</v>
      </c>
      <c r="O505" s="3">
        <v>2</v>
      </c>
      <c r="P505" s="4">
        <v>1</v>
      </c>
      <c r="Q505" s="4">
        <v>2</v>
      </c>
      <c r="R505" s="4">
        <v>0</v>
      </c>
      <c r="S505" s="4">
        <v>3</v>
      </c>
      <c r="T505" s="4">
        <v>3</v>
      </c>
      <c r="U505">
        <v>0</v>
      </c>
      <c r="V505">
        <v>0</v>
      </c>
      <c r="W505">
        <v>0</v>
      </c>
      <c r="X505">
        <v>0</v>
      </c>
      <c r="Y505">
        <v>0</v>
      </c>
      <c r="Z505">
        <v>0</v>
      </c>
      <c r="AA505">
        <v>0</v>
      </c>
      <c r="AB505" t="s">
        <v>29</v>
      </c>
      <c r="AC505">
        <f ca="1">YEAR(TODAY())-Table1[[#This Row],[Year_Birth]]</f>
        <v>46</v>
      </c>
      <c r="AD505" t="str">
        <f ca="1">IF(Table1[[#This Row],[Age ]]&lt;=24, "18-24", IF(Table1[[#This Row],[Age ]]&lt;=34, "25-34", IF(Table1[[#This Row],[Age ]]&lt;=44, "35-44", IF(Table1[[#This Row],[Age ]]&lt;=54, "45-54", "55+"))))</f>
        <v>45-54</v>
      </c>
      <c r="AE505" t="str" cm="1">
        <f t="array" ref="AE505">IF(Table1[[#This Row],[ Income ]]&lt;=20000, "0-20000", IF(Table1[[#This Row],[ Income ]]&lt;=40000, "20000-40000", IF(Table1[[#This Row],[ Income ]] &lt;=60000, "40000-60000", IF(Table1[[#This Row],[ Income ]]&lt;=80000, "60000-80000",IF(Table1[[#This Row],[ Income ]] &lt;=100000, "80000-100000", IF(Table1[[#This Row],[ Income ]] &gt;=100000, "&gt;100000",I))))))</f>
        <v>40000-60000</v>
      </c>
      <c r="AF505" t="str">
        <f>IF( Table1[[#This Row],[NumDealsPurchases]]=5, "&lt;5", IF(Table1[[#This Row],[NumDealsPurchases]]&lt;=10, "5-10", IF(Table1[[#This Row],[NumDealsPurchases]]&lt;=15, "10-15")))</f>
        <v>5-10</v>
      </c>
      <c r="AG505" t="str">
        <f>IF( Table1[[#This Row],[NumWebPurchases]]=5, "&lt;5", IF(Table1[[#This Row],[NumWebPurchases]]&lt;=10, "5-10", IF(Table1[[#This Row],[NumWebPurchases]]&lt;=15, "10-15",IF(Table1[[#This Row],[NumWebPurchases]]&lt;=20, "15-20",IF(Table1[[#This Row],[NumWebPurchases]]&lt;=25, "20-25",IF(Table1[[#This Row],[NumWebPurchases]]&lt;=30, "25-30"))))))</f>
        <v>5-10</v>
      </c>
      <c r="AH50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505" t="str">
        <f>IF( Table1[[#This Row],[NumStorePurchases]]=5, "&lt;5", IF(Table1[[#This Row],[NumStorePurchases]]&lt;=10, "5-10", IF(Table1[[#This Row],[NumStorePurchases]]&lt;=15, "10-15")))</f>
        <v>5-10</v>
      </c>
      <c r="AJ505" t="str">
        <f>IF( Table1[[#This Row],[NumWebVisitsMonth]]=5, "&lt;5", IF(Table1[[#This Row],[NumWebVisitsMonth]]&lt;=10, "5-10", IF(Table1[[#This Row],[NumWebVisitsMonth]]&lt;=15, "10-15",IF(Table1[[#This Row],[NumWebVisitsMonth]]&lt;=20, "15-20",IF(Table1[[#This Row],[NumWebVisitsMonth]]&lt;=25, "20-25",IF(Table1[[#This Row],[NumWebVisitsMonth]]&lt;=30, "25-30"))))))</f>
        <v>5-10</v>
      </c>
      <c r="AK505" t="str">
        <f>TEXT(Table1[[#This Row],[Date_Customer]],"mmm")</f>
        <v>Apr</v>
      </c>
      <c r="AL505" t="str">
        <f>TEXT(Table1[[#This Row],[Date_Customer]],"DDDD")</f>
        <v>Saturday</v>
      </c>
      <c r="AM505">
        <f>YEAR(Table1[[#This Row],[Date_Customer]])</f>
        <v>2014</v>
      </c>
    </row>
    <row r="506" spans="1:39" x14ac:dyDescent="0.25">
      <c r="A506">
        <v>6466</v>
      </c>
      <c r="B506">
        <v>1965</v>
      </c>
      <c r="C506" t="s">
        <v>36</v>
      </c>
      <c r="D506" t="s">
        <v>32</v>
      </c>
      <c r="E506" s="2">
        <v>57236</v>
      </c>
      <c r="F506">
        <v>1</v>
      </c>
      <c r="G506">
        <v>1</v>
      </c>
      <c r="H506" s="1">
        <v>41710</v>
      </c>
      <c r="I506">
        <v>22</v>
      </c>
      <c r="J506" s="3">
        <v>105</v>
      </c>
      <c r="K506" s="3">
        <v>0</v>
      </c>
      <c r="L506" s="3">
        <v>9</v>
      </c>
      <c r="M506" s="3">
        <v>2</v>
      </c>
      <c r="N506" s="3">
        <v>1</v>
      </c>
      <c r="O506" s="3">
        <v>4</v>
      </c>
      <c r="P506" s="4">
        <v>3</v>
      </c>
      <c r="Q506" s="4">
        <v>2</v>
      </c>
      <c r="R506" s="4">
        <v>1</v>
      </c>
      <c r="S506" s="4">
        <v>4</v>
      </c>
      <c r="T506" s="4">
        <v>3</v>
      </c>
      <c r="U506">
        <v>0</v>
      </c>
      <c r="V506">
        <v>0</v>
      </c>
      <c r="W506">
        <v>0</v>
      </c>
      <c r="X506">
        <v>0</v>
      </c>
      <c r="Y506">
        <v>0</v>
      </c>
      <c r="Z506">
        <v>0</v>
      </c>
      <c r="AA506">
        <v>0</v>
      </c>
      <c r="AB506" t="s">
        <v>29</v>
      </c>
      <c r="AC506">
        <f ca="1">YEAR(TODAY())-Table1[[#This Row],[Year_Birth]]</f>
        <v>59</v>
      </c>
      <c r="AD506" t="str">
        <f ca="1">IF(Table1[[#This Row],[Age ]]&lt;=24, "18-24", IF(Table1[[#This Row],[Age ]]&lt;=34, "25-34", IF(Table1[[#This Row],[Age ]]&lt;=44, "35-44", IF(Table1[[#This Row],[Age ]]&lt;=54, "45-54", "55+"))))</f>
        <v>55+</v>
      </c>
      <c r="AE506" t="str" cm="1">
        <f t="array" ref="AE506">IF(Table1[[#This Row],[ Income ]]&lt;=20000, "0-20000", IF(Table1[[#This Row],[ Income ]]&lt;=40000, "20000-40000", IF(Table1[[#This Row],[ Income ]] &lt;=60000, "40000-60000", IF(Table1[[#This Row],[ Income ]]&lt;=80000, "60000-80000",IF(Table1[[#This Row],[ Income ]] &lt;=100000, "80000-100000", IF(Table1[[#This Row],[ Income ]] &gt;=100000, "&gt;100000",I))))))</f>
        <v>40000-60000</v>
      </c>
      <c r="AF506" t="str">
        <f>IF( Table1[[#This Row],[NumDealsPurchases]]=5, "&lt;5", IF(Table1[[#This Row],[NumDealsPurchases]]&lt;=10, "5-10", IF(Table1[[#This Row],[NumDealsPurchases]]&lt;=15, "10-15")))</f>
        <v>5-10</v>
      </c>
      <c r="AG506" t="str">
        <f>IF( Table1[[#This Row],[NumWebPurchases]]=5, "&lt;5", IF(Table1[[#This Row],[NumWebPurchases]]&lt;=10, "5-10", IF(Table1[[#This Row],[NumWebPurchases]]&lt;=15, "10-15",IF(Table1[[#This Row],[NumWebPurchases]]&lt;=20, "15-20",IF(Table1[[#This Row],[NumWebPurchases]]&lt;=25, "20-25",IF(Table1[[#This Row],[NumWebPurchases]]&lt;=30, "25-30"))))))</f>
        <v>5-10</v>
      </c>
      <c r="AH50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506" t="str">
        <f>IF( Table1[[#This Row],[NumStorePurchases]]=5, "&lt;5", IF(Table1[[#This Row],[NumStorePurchases]]&lt;=10, "5-10", IF(Table1[[#This Row],[NumStorePurchases]]&lt;=15, "10-15")))</f>
        <v>5-10</v>
      </c>
      <c r="AJ506" t="str">
        <f>IF( Table1[[#This Row],[NumWebVisitsMonth]]=5, "&lt;5", IF(Table1[[#This Row],[NumWebVisitsMonth]]&lt;=10, "5-10", IF(Table1[[#This Row],[NumWebVisitsMonth]]&lt;=15, "10-15",IF(Table1[[#This Row],[NumWebVisitsMonth]]&lt;=20, "15-20",IF(Table1[[#This Row],[NumWebVisitsMonth]]&lt;=25, "20-25",IF(Table1[[#This Row],[NumWebVisitsMonth]]&lt;=30, "25-30"))))))</f>
        <v>5-10</v>
      </c>
      <c r="AK506" t="str">
        <f>TEXT(Table1[[#This Row],[Date_Customer]],"mmm")</f>
        <v>Mar</v>
      </c>
      <c r="AL506" t="str">
        <f>TEXT(Table1[[#This Row],[Date_Customer]],"DDDD")</f>
        <v>Wednesday</v>
      </c>
      <c r="AM506">
        <f>YEAR(Table1[[#This Row],[Date_Customer]])</f>
        <v>2014</v>
      </c>
    </row>
    <row r="507" spans="1:39" x14ac:dyDescent="0.25">
      <c r="A507">
        <v>10430</v>
      </c>
      <c r="B507">
        <v>1973</v>
      </c>
      <c r="C507" t="s">
        <v>27</v>
      </c>
      <c r="D507" t="s">
        <v>28</v>
      </c>
      <c r="E507" s="2">
        <v>89694</v>
      </c>
      <c r="F507">
        <v>1</v>
      </c>
      <c r="G507">
        <v>1</v>
      </c>
      <c r="H507" s="1">
        <v>41556</v>
      </c>
      <c r="I507">
        <v>22</v>
      </c>
      <c r="J507" s="3">
        <v>1126</v>
      </c>
      <c r="K507" s="3">
        <v>28</v>
      </c>
      <c r="L507" s="3">
        <v>211</v>
      </c>
      <c r="M507" s="3">
        <v>37</v>
      </c>
      <c r="N507" s="3">
        <v>28</v>
      </c>
      <c r="O507" s="3">
        <v>42</v>
      </c>
      <c r="P507" s="4">
        <v>3</v>
      </c>
      <c r="Q507" s="4">
        <v>4</v>
      </c>
      <c r="R507" s="4">
        <v>3</v>
      </c>
      <c r="S507" s="4">
        <v>4</v>
      </c>
      <c r="T507" s="4">
        <v>5</v>
      </c>
      <c r="U507">
        <v>0</v>
      </c>
      <c r="V507">
        <v>1</v>
      </c>
      <c r="W507">
        <v>1</v>
      </c>
      <c r="X507">
        <v>1</v>
      </c>
      <c r="Y507">
        <v>0</v>
      </c>
      <c r="Z507">
        <v>0</v>
      </c>
      <c r="AA507">
        <v>0</v>
      </c>
      <c r="AB507" t="s">
        <v>35</v>
      </c>
      <c r="AC507">
        <f ca="1">YEAR(TODAY())-Table1[[#This Row],[Year_Birth]]</f>
        <v>51</v>
      </c>
      <c r="AD507" t="str">
        <f ca="1">IF(Table1[[#This Row],[Age ]]&lt;=24, "18-24", IF(Table1[[#This Row],[Age ]]&lt;=34, "25-34", IF(Table1[[#This Row],[Age ]]&lt;=44, "35-44", IF(Table1[[#This Row],[Age ]]&lt;=54, "45-54", "55+"))))</f>
        <v>45-54</v>
      </c>
      <c r="AE507" t="str" cm="1">
        <f t="array" ref="AE507">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507" t="str">
        <f>IF( Table1[[#This Row],[NumDealsPurchases]]=5, "&lt;5", IF(Table1[[#This Row],[NumDealsPurchases]]&lt;=10, "5-10", IF(Table1[[#This Row],[NumDealsPurchases]]&lt;=15, "10-15")))</f>
        <v>5-10</v>
      </c>
      <c r="AG507" t="str">
        <f>IF( Table1[[#This Row],[NumWebPurchases]]=5, "&lt;5", IF(Table1[[#This Row],[NumWebPurchases]]&lt;=10, "5-10", IF(Table1[[#This Row],[NumWebPurchases]]&lt;=15, "10-15",IF(Table1[[#This Row],[NumWebPurchases]]&lt;=20, "15-20",IF(Table1[[#This Row],[NumWebPurchases]]&lt;=25, "20-25",IF(Table1[[#This Row],[NumWebPurchases]]&lt;=30, "25-30"))))))</f>
        <v>5-10</v>
      </c>
      <c r="AH50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507" t="str">
        <f>IF( Table1[[#This Row],[NumStorePurchases]]=5, "&lt;5", IF(Table1[[#This Row],[NumStorePurchases]]&lt;=10, "5-10", IF(Table1[[#This Row],[NumStorePurchases]]&lt;=15, "10-15")))</f>
        <v>5-10</v>
      </c>
      <c r="AJ507" t="str">
        <f>IF( Table1[[#This Row],[NumWebVisitsMonth]]=5, "&lt;5", IF(Table1[[#This Row],[NumWebVisitsMonth]]&lt;=10, "5-10", IF(Table1[[#This Row],[NumWebVisitsMonth]]&lt;=15, "10-15",IF(Table1[[#This Row],[NumWebVisitsMonth]]&lt;=20, "15-20",IF(Table1[[#This Row],[NumWebVisitsMonth]]&lt;=25, "20-25",IF(Table1[[#This Row],[NumWebVisitsMonth]]&lt;=30, "25-30"))))))</f>
        <v>&lt;5</v>
      </c>
      <c r="AK507" t="str">
        <f>TEXT(Table1[[#This Row],[Date_Customer]],"mmm")</f>
        <v>Oct</v>
      </c>
      <c r="AL507" t="str">
        <f>TEXT(Table1[[#This Row],[Date_Customer]],"DDDD")</f>
        <v>Wednesday</v>
      </c>
      <c r="AM507">
        <f>YEAR(Table1[[#This Row],[Date_Customer]])</f>
        <v>2013</v>
      </c>
    </row>
    <row r="508" spans="1:39" x14ac:dyDescent="0.25">
      <c r="A508">
        <v>8773</v>
      </c>
      <c r="B508">
        <v>1971</v>
      </c>
      <c r="C508" t="s">
        <v>40</v>
      </c>
      <c r="D508" t="s">
        <v>34</v>
      </c>
      <c r="E508" s="2">
        <v>57420</v>
      </c>
      <c r="F508">
        <v>0</v>
      </c>
      <c r="G508">
        <v>1</v>
      </c>
      <c r="H508" s="1">
        <v>41450</v>
      </c>
      <c r="I508">
        <v>22</v>
      </c>
      <c r="J508" s="3">
        <v>280</v>
      </c>
      <c r="K508" s="3">
        <v>0</v>
      </c>
      <c r="L508" s="3">
        <v>18</v>
      </c>
      <c r="M508" s="3">
        <v>0</v>
      </c>
      <c r="N508" s="3">
        <v>0</v>
      </c>
      <c r="O508" s="3">
        <v>24</v>
      </c>
      <c r="P508" s="4">
        <v>3</v>
      </c>
      <c r="Q508" s="4">
        <v>5</v>
      </c>
      <c r="R508" s="4">
        <v>1</v>
      </c>
      <c r="S508" s="4">
        <v>6</v>
      </c>
      <c r="T508" s="4">
        <v>7</v>
      </c>
      <c r="U508">
        <v>0</v>
      </c>
      <c r="V508">
        <v>1</v>
      </c>
      <c r="W508">
        <v>0</v>
      </c>
      <c r="X508">
        <v>0</v>
      </c>
      <c r="Y508">
        <v>0</v>
      </c>
      <c r="Z508">
        <v>0</v>
      </c>
      <c r="AA508">
        <v>0</v>
      </c>
      <c r="AB508" t="s">
        <v>33</v>
      </c>
      <c r="AC508">
        <f ca="1">YEAR(TODAY())-Table1[[#This Row],[Year_Birth]]</f>
        <v>53</v>
      </c>
      <c r="AD508" t="str">
        <f ca="1">IF(Table1[[#This Row],[Age ]]&lt;=24, "18-24", IF(Table1[[#This Row],[Age ]]&lt;=34, "25-34", IF(Table1[[#This Row],[Age ]]&lt;=44, "35-44", IF(Table1[[#This Row],[Age ]]&lt;=54, "45-54", "55+"))))</f>
        <v>45-54</v>
      </c>
      <c r="AE508" t="str" cm="1">
        <f t="array" ref="AE508">IF(Table1[[#This Row],[ Income ]]&lt;=20000, "0-20000", IF(Table1[[#This Row],[ Income ]]&lt;=40000, "20000-40000", IF(Table1[[#This Row],[ Income ]] &lt;=60000, "40000-60000", IF(Table1[[#This Row],[ Income ]]&lt;=80000, "60000-80000",IF(Table1[[#This Row],[ Income ]] &lt;=100000, "80000-100000", IF(Table1[[#This Row],[ Income ]] &gt;=100000, "&gt;100000",I))))))</f>
        <v>40000-60000</v>
      </c>
      <c r="AF508" t="str">
        <f>IF( Table1[[#This Row],[NumDealsPurchases]]=5, "&lt;5", IF(Table1[[#This Row],[NumDealsPurchases]]&lt;=10, "5-10", IF(Table1[[#This Row],[NumDealsPurchases]]&lt;=15, "10-15")))</f>
        <v>5-10</v>
      </c>
      <c r="AG508" t="str">
        <f>IF( Table1[[#This Row],[NumWebPurchases]]=5, "&lt;5", IF(Table1[[#This Row],[NumWebPurchases]]&lt;=10, "5-10", IF(Table1[[#This Row],[NumWebPurchases]]&lt;=15, "10-15",IF(Table1[[#This Row],[NumWebPurchases]]&lt;=20, "15-20",IF(Table1[[#This Row],[NumWebPurchases]]&lt;=25, "20-25",IF(Table1[[#This Row],[NumWebPurchases]]&lt;=30, "25-30"))))))</f>
        <v>&lt;5</v>
      </c>
      <c r="AH50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508" t="str">
        <f>IF( Table1[[#This Row],[NumStorePurchases]]=5, "&lt;5", IF(Table1[[#This Row],[NumStorePurchases]]&lt;=10, "5-10", IF(Table1[[#This Row],[NumStorePurchases]]&lt;=15, "10-15")))</f>
        <v>5-10</v>
      </c>
      <c r="AJ508" t="str">
        <f>IF( Table1[[#This Row],[NumWebVisitsMonth]]=5, "&lt;5", IF(Table1[[#This Row],[NumWebVisitsMonth]]&lt;=10, "5-10", IF(Table1[[#This Row],[NumWebVisitsMonth]]&lt;=15, "10-15",IF(Table1[[#This Row],[NumWebVisitsMonth]]&lt;=20, "15-20",IF(Table1[[#This Row],[NumWebVisitsMonth]]&lt;=25, "20-25",IF(Table1[[#This Row],[NumWebVisitsMonth]]&lt;=30, "25-30"))))))</f>
        <v>5-10</v>
      </c>
      <c r="AK508" t="str">
        <f>TEXT(Table1[[#This Row],[Date_Customer]],"mmm")</f>
        <v>Jun</v>
      </c>
      <c r="AL508" t="str">
        <f>TEXT(Table1[[#This Row],[Date_Customer]],"DDDD")</f>
        <v>Tuesday</v>
      </c>
      <c r="AM508">
        <f>YEAR(Table1[[#This Row],[Date_Customer]])</f>
        <v>2013</v>
      </c>
    </row>
    <row r="509" spans="1:39" x14ac:dyDescent="0.25">
      <c r="A509">
        <v>2371</v>
      </c>
      <c r="B509">
        <v>1972</v>
      </c>
      <c r="C509" t="s">
        <v>27</v>
      </c>
      <c r="D509" t="s">
        <v>32</v>
      </c>
      <c r="E509" s="2">
        <v>33622</v>
      </c>
      <c r="F509">
        <v>1</v>
      </c>
      <c r="G509">
        <v>1</v>
      </c>
      <c r="H509" s="1">
        <v>41377</v>
      </c>
      <c r="I509">
        <v>22</v>
      </c>
      <c r="J509" s="3">
        <v>39</v>
      </c>
      <c r="K509" s="3">
        <v>1</v>
      </c>
      <c r="L509" s="3">
        <v>22</v>
      </c>
      <c r="M509" s="3">
        <v>3</v>
      </c>
      <c r="N509" s="3">
        <v>4</v>
      </c>
      <c r="O509" s="3">
        <v>12</v>
      </c>
      <c r="P509" s="4">
        <v>3</v>
      </c>
      <c r="Q509" s="4">
        <v>2</v>
      </c>
      <c r="R509" s="4">
        <v>0</v>
      </c>
      <c r="S509" s="4">
        <v>4</v>
      </c>
      <c r="T509" s="4">
        <v>7</v>
      </c>
      <c r="U509">
        <v>0</v>
      </c>
      <c r="V509">
        <v>0</v>
      </c>
      <c r="W509">
        <v>0</v>
      </c>
      <c r="X509">
        <v>0</v>
      </c>
      <c r="Y509">
        <v>0</v>
      </c>
      <c r="Z509">
        <v>0</v>
      </c>
      <c r="AA509">
        <v>0</v>
      </c>
      <c r="AB509" t="s">
        <v>38</v>
      </c>
      <c r="AC509">
        <f ca="1">YEAR(TODAY())-Table1[[#This Row],[Year_Birth]]</f>
        <v>52</v>
      </c>
      <c r="AD509" t="str">
        <f ca="1">IF(Table1[[#This Row],[Age ]]&lt;=24, "18-24", IF(Table1[[#This Row],[Age ]]&lt;=34, "25-34", IF(Table1[[#This Row],[Age ]]&lt;=44, "35-44", IF(Table1[[#This Row],[Age ]]&lt;=54, "45-54", "55+"))))</f>
        <v>45-54</v>
      </c>
      <c r="AE509" t="str" cm="1">
        <f t="array" ref="AE509">IF(Table1[[#This Row],[ Income ]]&lt;=20000, "0-20000", IF(Table1[[#This Row],[ Income ]]&lt;=40000, "20000-40000", IF(Table1[[#This Row],[ Income ]] &lt;=60000, "40000-60000", IF(Table1[[#This Row],[ Income ]]&lt;=80000, "60000-80000",IF(Table1[[#This Row],[ Income ]] &lt;=100000, "80000-100000", IF(Table1[[#This Row],[ Income ]] &gt;=100000, "&gt;100000",I))))))</f>
        <v>20000-40000</v>
      </c>
      <c r="AF509" t="str">
        <f>IF( Table1[[#This Row],[NumDealsPurchases]]=5, "&lt;5", IF(Table1[[#This Row],[NumDealsPurchases]]&lt;=10, "5-10", IF(Table1[[#This Row],[NumDealsPurchases]]&lt;=15, "10-15")))</f>
        <v>5-10</v>
      </c>
      <c r="AG509" t="str">
        <f>IF( Table1[[#This Row],[NumWebPurchases]]=5, "&lt;5", IF(Table1[[#This Row],[NumWebPurchases]]&lt;=10, "5-10", IF(Table1[[#This Row],[NumWebPurchases]]&lt;=15, "10-15",IF(Table1[[#This Row],[NumWebPurchases]]&lt;=20, "15-20",IF(Table1[[#This Row],[NumWebPurchases]]&lt;=25, "20-25",IF(Table1[[#This Row],[NumWebPurchases]]&lt;=30, "25-30"))))))</f>
        <v>5-10</v>
      </c>
      <c r="AH50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509" t="str">
        <f>IF( Table1[[#This Row],[NumStorePurchases]]=5, "&lt;5", IF(Table1[[#This Row],[NumStorePurchases]]&lt;=10, "5-10", IF(Table1[[#This Row],[NumStorePurchases]]&lt;=15, "10-15")))</f>
        <v>5-10</v>
      </c>
      <c r="AJ509" t="str">
        <f>IF( Table1[[#This Row],[NumWebVisitsMonth]]=5, "&lt;5", IF(Table1[[#This Row],[NumWebVisitsMonth]]&lt;=10, "5-10", IF(Table1[[#This Row],[NumWebVisitsMonth]]&lt;=15, "10-15",IF(Table1[[#This Row],[NumWebVisitsMonth]]&lt;=20, "15-20",IF(Table1[[#This Row],[NumWebVisitsMonth]]&lt;=25, "20-25",IF(Table1[[#This Row],[NumWebVisitsMonth]]&lt;=30, "25-30"))))))</f>
        <v>5-10</v>
      </c>
      <c r="AK509" t="str">
        <f>TEXT(Table1[[#This Row],[Date_Customer]],"mmm")</f>
        <v>Apr</v>
      </c>
      <c r="AL509" t="str">
        <f>TEXT(Table1[[#This Row],[Date_Customer]],"DDDD")</f>
        <v>Saturday</v>
      </c>
      <c r="AM509">
        <f>YEAR(Table1[[#This Row],[Date_Customer]])</f>
        <v>2013</v>
      </c>
    </row>
    <row r="510" spans="1:39" x14ac:dyDescent="0.25">
      <c r="A510">
        <v>7786</v>
      </c>
      <c r="B510">
        <v>1986</v>
      </c>
      <c r="C510" t="s">
        <v>36</v>
      </c>
      <c r="D510" t="s">
        <v>30</v>
      </c>
      <c r="E510" s="2">
        <v>29999</v>
      </c>
      <c r="F510">
        <v>1</v>
      </c>
      <c r="G510">
        <v>0</v>
      </c>
      <c r="H510" s="1">
        <v>41318</v>
      </c>
      <c r="I510">
        <v>22</v>
      </c>
      <c r="J510" s="3">
        <v>68</v>
      </c>
      <c r="K510" s="3">
        <v>7</v>
      </c>
      <c r="L510" s="3">
        <v>59</v>
      </c>
      <c r="M510" s="3">
        <v>10</v>
      </c>
      <c r="N510" s="3">
        <v>5</v>
      </c>
      <c r="O510" s="3">
        <v>11</v>
      </c>
      <c r="P510" s="4">
        <v>4</v>
      </c>
      <c r="Q510" s="4">
        <v>3</v>
      </c>
      <c r="R510" s="4">
        <v>1</v>
      </c>
      <c r="S510" s="4">
        <v>4</v>
      </c>
      <c r="T510" s="4">
        <v>8</v>
      </c>
      <c r="U510">
        <v>0</v>
      </c>
      <c r="V510">
        <v>0</v>
      </c>
      <c r="W510">
        <v>0</v>
      </c>
      <c r="X510">
        <v>0</v>
      </c>
      <c r="Y510">
        <v>0</v>
      </c>
      <c r="Z510">
        <v>0</v>
      </c>
      <c r="AA510">
        <v>0</v>
      </c>
      <c r="AB510" t="s">
        <v>29</v>
      </c>
      <c r="AC510">
        <f ca="1">YEAR(TODAY())-Table1[[#This Row],[Year_Birth]]</f>
        <v>38</v>
      </c>
      <c r="AD510" t="str">
        <f ca="1">IF(Table1[[#This Row],[Age ]]&lt;=24, "18-24", IF(Table1[[#This Row],[Age ]]&lt;=34, "25-34", IF(Table1[[#This Row],[Age ]]&lt;=44, "35-44", IF(Table1[[#This Row],[Age ]]&lt;=54, "45-54", "55+"))))</f>
        <v>35-44</v>
      </c>
      <c r="AE510" t="str" cm="1">
        <f t="array" ref="AE510">IF(Table1[[#This Row],[ Income ]]&lt;=20000, "0-20000", IF(Table1[[#This Row],[ Income ]]&lt;=40000, "20000-40000", IF(Table1[[#This Row],[ Income ]] &lt;=60000, "40000-60000", IF(Table1[[#This Row],[ Income ]]&lt;=80000, "60000-80000",IF(Table1[[#This Row],[ Income ]] &lt;=100000, "80000-100000", IF(Table1[[#This Row],[ Income ]] &gt;=100000, "&gt;100000",I))))))</f>
        <v>20000-40000</v>
      </c>
      <c r="AF510" t="str">
        <f>IF( Table1[[#This Row],[NumDealsPurchases]]=5, "&lt;5", IF(Table1[[#This Row],[NumDealsPurchases]]&lt;=10, "5-10", IF(Table1[[#This Row],[NumDealsPurchases]]&lt;=15, "10-15")))</f>
        <v>5-10</v>
      </c>
      <c r="AG510" t="str">
        <f>IF( Table1[[#This Row],[NumWebPurchases]]=5, "&lt;5", IF(Table1[[#This Row],[NumWebPurchases]]&lt;=10, "5-10", IF(Table1[[#This Row],[NumWebPurchases]]&lt;=15, "10-15",IF(Table1[[#This Row],[NumWebPurchases]]&lt;=20, "15-20",IF(Table1[[#This Row],[NumWebPurchases]]&lt;=25, "20-25",IF(Table1[[#This Row],[NumWebPurchases]]&lt;=30, "25-30"))))))</f>
        <v>5-10</v>
      </c>
      <c r="AH51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510" t="str">
        <f>IF( Table1[[#This Row],[NumStorePurchases]]=5, "&lt;5", IF(Table1[[#This Row],[NumStorePurchases]]&lt;=10, "5-10", IF(Table1[[#This Row],[NumStorePurchases]]&lt;=15, "10-15")))</f>
        <v>5-10</v>
      </c>
      <c r="AJ510" t="str">
        <f>IF( Table1[[#This Row],[NumWebVisitsMonth]]=5, "&lt;5", IF(Table1[[#This Row],[NumWebVisitsMonth]]&lt;=10, "5-10", IF(Table1[[#This Row],[NumWebVisitsMonth]]&lt;=15, "10-15",IF(Table1[[#This Row],[NumWebVisitsMonth]]&lt;=20, "15-20",IF(Table1[[#This Row],[NumWebVisitsMonth]]&lt;=25, "20-25",IF(Table1[[#This Row],[NumWebVisitsMonth]]&lt;=30, "25-30"))))))</f>
        <v>5-10</v>
      </c>
      <c r="AK510" t="str">
        <f>TEXT(Table1[[#This Row],[Date_Customer]],"mmm")</f>
        <v>Feb</v>
      </c>
      <c r="AL510" t="str">
        <f>TEXT(Table1[[#This Row],[Date_Customer]],"DDDD")</f>
        <v>Wednesday</v>
      </c>
      <c r="AM510">
        <f>YEAR(Table1[[#This Row],[Date_Customer]])</f>
        <v>2013</v>
      </c>
    </row>
    <row r="511" spans="1:39" x14ac:dyDescent="0.25">
      <c r="A511">
        <v>4088</v>
      </c>
      <c r="B511">
        <v>1962</v>
      </c>
      <c r="C511" t="s">
        <v>36</v>
      </c>
      <c r="D511" t="s">
        <v>34</v>
      </c>
      <c r="E511" s="2">
        <v>31497</v>
      </c>
      <c r="F511">
        <v>0</v>
      </c>
      <c r="G511">
        <v>1</v>
      </c>
      <c r="H511" s="1">
        <v>41249</v>
      </c>
      <c r="I511">
        <v>22</v>
      </c>
      <c r="J511" s="3">
        <v>108</v>
      </c>
      <c r="K511" s="3">
        <v>1</v>
      </c>
      <c r="L511" s="3">
        <v>28</v>
      </c>
      <c r="M511" s="3">
        <v>13</v>
      </c>
      <c r="N511" s="3">
        <v>1</v>
      </c>
      <c r="O511" s="3">
        <v>4</v>
      </c>
      <c r="P511" s="4">
        <v>2</v>
      </c>
      <c r="Q511" s="4">
        <v>3</v>
      </c>
      <c r="R511" s="4">
        <v>1</v>
      </c>
      <c r="S511" s="4">
        <v>4</v>
      </c>
      <c r="T511" s="4">
        <v>8</v>
      </c>
      <c r="U511">
        <v>0</v>
      </c>
      <c r="V511">
        <v>0</v>
      </c>
      <c r="W511">
        <v>0</v>
      </c>
      <c r="X511">
        <v>0</v>
      </c>
      <c r="Y511">
        <v>0</v>
      </c>
      <c r="Z511">
        <v>0</v>
      </c>
      <c r="AA511">
        <v>0</v>
      </c>
      <c r="AB511" t="s">
        <v>29</v>
      </c>
      <c r="AC511">
        <f ca="1">YEAR(TODAY())-Table1[[#This Row],[Year_Birth]]</f>
        <v>62</v>
      </c>
      <c r="AD511" t="str">
        <f ca="1">IF(Table1[[#This Row],[Age ]]&lt;=24, "18-24", IF(Table1[[#This Row],[Age ]]&lt;=34, "25-34", IF(Table1[[#This Row],[Age ]]&lt;=44, "35-44", IF(Table1[[#This Row],[Age ]]&lt;=54, "45-54", "55+"))))</f>
        <v>55+</v>
      </c>
      <c r="AE511" t="str" cm="1">
        <f t="array" ref="AE511">IF(Table1[[#This Row],[ Income ]]&lt;=20000, "0-20000", IF(Table1[[#This Row],[ Income ]]&lt;=40000, "20000-40000", IF(Table1[[#This Row],[ Income ]] &lt;=60000, "40000-60000", IF(Table1[[#This Row],[ Income ]]&lt;=80000, "60000-80000",IF(Table1[[#This Row],[ Income ]] &lt;=100000, "80000-100000", IF(Table1[[#This Row],[ Income ]] &gt;=100000, "&gt;100000",I))))))</f>
        <v>20000-40000</v>
      </c>
      <c r="AF511" t="str">
        <f>IF( Table1[[#This Row],[NumDealsPurchases]]=5, "&lt;5", IF(Table1[[#This Row],[NumDealsPurchases]]&lt;=10, "5-10", IF(Table1[[#This Row],[NumDealsPurchases]]&lt;=15, "10-15")))</f>
        <v>5-10</v>
      </c>
      <c r="AG511" t="str">
        <f>IF( Table1[[#This Row],[NumWebPurchases]]=5, "&lt;5", IF(Table1[[#This Row],[NumWebPurchases]]&lt;=10, "5-10", IF(Table1[[#This Row],[NumWebPurchases]]&lt;=15, "10-15",IF(Table1[[#This Row],[NumWebPurchases]]&lt;=20, "15-20",IF(Table1[[#This Row],[NumWebPurchases]]&lt;=25, "20-25",IF(Table1[[#This Row],[NumWebPurchases]]&lt;=30, "25-30"))))))</f>
        <v>5-10</v>
      </c>
      <c r="AH51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511" t="str">
        <f>IF( Table1[[#This Row],[NumStorePurchases]]=5, "&lt;5", IF(Table1[[#This Row],[NumStorePurchases]]&lt;=10, "5-10", IF(Table1[[#This Row],[NumStorePurchases]]&lt;=15, "10-15")))</f>
        <v>5-10</v>
      </c>
      <c r="AJ511" t="str">
        <f>IF( Table1[[#This Row],[NumWebVisitsMonth]]=5, "&lt;5", IF(Table1[[#This Row],[NumWebVisitsMonth]]&lt;=10, "5-10", IF(Table1[[#This Row],[NumWebVisitsMonth]]&lt;=15, "10-15",IF(Table1[[#This Row],[NumWebVisitsMonth]]&lt;=20, "15-20",IF(Table1[[#This Row],[NumWebVisitsMonth]]&lt;=25, "20-25",IF(Table1[[#This Row],[NumWebVisitsMonth]]&lt;=30, "25-30"))))))</f>
        <v>5-10</v>
      </c>
      <c r="AK511" t="str">
        <f>TEXT(Table1[[#This Row],[Date_Customer]],"mmm")</f>
        <v>Dec</v>
      </c>
      <c r="AL511" t="str">
        <f>TEXT(Table1[[#This Row],[Date_Customer]],"DDDD")</f>
        <v>Thursday</v>
      </c>
      <c r="AM511">
        <f>YEAR(Table1[[#This Row],[Date_Customer]])</f>
        <v>2012</v>
      </c>
    </row>
    <row r="512" spans="1:39" x14ac:dyDescent="0.25">
      <c r="A512">
        <v>4971</v>
      </c>
      <c r="B512">
        <v>1962</v>
      </c>
      <c r="C512" t="s">
        <v>36</v>
      </c>
      <c r="D512" t="s">
        <v>34</v>
      </c>
      <c r="E512" s="2">
        <v>31497</v>
      </c>
      <c r="F512">
        <v>0</v>
      </c>
      <c r="G512">
        <v>1</v>
      </c>
      <c r="H512" s="1">
        <v>41249</v>
      </c>
      <c r="I512">
        <v>22</v>
      </c>
      <c r="J512" s="3">
        <v>108</v>
      </c>
      <c r="K512" s="3">
        <v>1</v>
      </c>
      <c r="L512" s="3">
        <v>28</v>
      </c>
      <c r="M512" s="3">
        <v>13</v>
      </c>
      <c r="N512" s="3">
        <v>1</v>
      </c>
      <c r="O512" s="3">
        <v>4</v>
      </c>
      <c r="P512" s="4">
        <v>2</v>
      </c>
      <c r="Q512" s="4">
        <v>3</v>
      </c>
      <c r="R512" s="4">
        <v>1</v>
      </c>
      <c r="S512" s="4">
        <v>4</v>
      </c>
      <c r="T512" s="4">
        <v>8</v>
      </c>
      <c r="U512">
        <v>0</v>
      </c>
      <c r="V512">
        <v>0</v>
      </c>
      <c r="W512">
        <v>0</v>
      </c>
      <c r="X512">
        <v>0</v>
      </c>
      <c r="Y512">
        <v>0</v>
      </c>
      <c r="Z512">
        <v>0</v>
      </c>
      <c r="AA512">
        <v>0</v>
      </c>
      <c r="AB512" t="s">
        <v>42</v>
      </c>
      <c r="AC512">
        <f ca="1">YEAR(TODAY())-Table1[[#This Row],[Year_Birth]]</f>
        <v>62</v>
      </c>
      <c r="AD512" t="str">
        <f ca="1">IF(Table1[[#This Row],[Age ]]&lt;=24, "18-24", IF(Table1[[#This Row],[Age ]]&lt;=34, "25-34", IF(Table1[[#This Row],[Age ]]&lt;=44, "35-44", IF(Table1[[#This Row],[Age ]]&lt;=54, "45-54", "55+"))))</f>
        <v>55+</v>
      </c>
      <c r="AE512" t="str" cm="1">
        <f t="array" ref="AE512">IF(Table1[[#This Row],[ Income ]]&lt;=20000, "0-20000", IF(Table1[[#This Row],[ Income ]]&lt;=40000, "20000-40000", IF(Table1[[#This Row],[ Income ]] &lt;=60000, "40000-60000", IF(Table1[[#This Row],[ Income ]]&lt;=80000, "60000-80000",IF(Table1[[#This Row],[ Income ]] &lt;=100000, "80000-100000", IF(Table1[[#This Row],[ Income ]] &gt;=100000, "&gt;100000",I))))))</f>
        <v>20000-40000</v>
      </c>
      <c r="AF512" t="str">
        <f>IF( Table1[[#This Row],[NumDealsPurchases]]=5, "&lt;5", IF(Table1[[#This Row],[NumDealsPurchases]]&lt;=10, "5-10", IF(Table1[[#This Row],[NumDealsPurchases]]&lt;=15, "10-15")))</f>
        <v>5-10</v>
      </c>
      <c r="AG512" t="str">
        <f>IF( Table1[[#This Row],[NumWebPurchases]]=5, "&lt;5", IF(Table1[[#This Row],[NumWebPurchases]]&lt;=10, "5-10", IF(Table1[[#This Row],[NumWebPurchases]]&lt;=15, "10-15",IF(Table1[[#This Row],[NumWebPurchases]]&lt;=20, "15-20",IF(Table1[[#This Row],[NumWebPurchases]]&lt;=25, "20-25",IF(Table1[[#This Row],[NumWebPurchases]]&lt;=30, "25-30"))))))</f>
        <v>5-10</v>
      </c>
      <c r="AH51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512" t="str">
        <f>IF( Table1[[#This Row],[NumStorePurchases]]=5, "&lt;5", IF(Table1[[#This Row],[NumStorePurchases]]&lt;=10, "5-10", IF(Table1[[#This Row],[NumStorePurchases]]&lt;=15, "10-15")))</f>
        <v>5-10</v>
      </c>
      <c r="AJ512" t="str">
        <f>IF( Table1[[#This Row],[NumWebVisitsMonth]]=5, "&lt;5", IF(Table1[[#This Row],[NumWebVisitsMonth]]&lt;=10, "5-10", IF(Table1[[#This Row],[NumWebVisitsMonth]]&lt;=15, "10-15",IF(Table1[[#This Row],[NumWebVisitsMonth]]&lt;=20, "15-20",IF(Table1[[#This Row],[NumWebVisitsMonth]]&lt;=25, "20-25",IF(Table1[[#This Row],[NumWebVisitsMonth]]&lt;=30, "25-30"))))))</f>
        <v>5-10</v>
      </c>
      <c r="AK512" t="str">
        <f>TEXT(Table1[[#This Row],[Date_Customer]],"mmm")</f>
        <v>Dec</v>
      </c>
      <c r="AL512" t="str">
        <f>TEXT(Table1[[#This Row],[Date_Customer]],"DDDD")</f>
        <v>Thursday</v>
      </c>
      <c r="AM512">
        <f>YEAR(Table1[[#This Row],[Date_Customer]])</f>
        <v>2012</v>
      </c>
    </row>
    <row r="513" spans="1:39" x14ac:dyDescent="0.25">
      <c r="A513">
        <v>10560</v>
      </c>
      <c r="B513">
        <v>1980</v>
      </c>
      <c r="C513" t="s">
        <v>36</v>
      </c>
      <c r="D513" t="s">
        <v>30</v>
      </c>
      <c r="E513" s="2">
        <v>36802</v>
      </c>
      <c r="F513">
        <v>1</v>
      </c>
      <c r="G513">
        <v>0</v>
      </c>
      <c r="H513" s="1">
        <v>41806</v>
      </c>
      <c r="I513">
        <v>23</v>
      </c>
      <c r="J513" s="3">
        <v>16</v>
      </c>
      <c r="K513" s="3">
        <v>1</v>
      </c>
      <c r="L513" s="3">
        <v>2</v>
      </c>
      <c r="M513" s="3">
        <v>0</v>
      </c>
      <c r="N513" s="3">
        <v>0</v>
      </c>
      <c r="O513" s="3">
        <v>1</v>
      </c>
      <c r="P513" s="4">
        <v>1</v>
      </c>
      <c r="Q513" s="4">
        <v>1</v>
      </c>
      <c r="R513" s="4">
        <v>0</v>
      </c>
      <c r="S513" s="4">
        <v>3</v>
      </c>
      <c r="T513" s="4">
        <v>5</v>
      </c>
      <c r="U513">
        <v>0</v>
      </c>
      <c r="V513">
        <v>0</v>
      </c>
      <c r="W513">
        <v>0</v>
      </c>
      <c r="X513">
        <v>0</v>
      </c>
      <c r="Y513">
        <v>0</v>
      </c>
      <c r="Z513">
        <v>0</v>
      </c>
      <c r="AA513">
        <v>0</v>
      </c>
      <c r="AB513" t="s">
        <v>29</v>
      </c>
      <c r="AC513">
        <f ca="1">YEAR(TODAY())-Table1[[#This Row],[Year_Birth]]</f>
        <v>44</v>
      </c>
      <c r="AD513" t="str">
        <f ca="1">IF(Table1[[#This Row],[Age ]]&lt;=24, "18-24", IF(Table1[[#This Row],[Age ]]&lt;=34, "25-34", IF(Table1[[#This Row],[Age ]]&lt;=44, "35-44", IF(Table1[[#This Row],[Age ]]&lt;=54, "45-54", "55+"))))</f>
        <v>35-44</v>
      </c>
      <c r="AE513" t="str" cm="1">
        <f t="array" ref="AE513">IF(Table1[[#This Row],[ Income ]]&lt;=20000, "0-20000", IF(Table1[[#This Row],[ Income ]]&lt;=40000, "20000-40000", IF(Table1[[#This Row],[ Income ]] &lt;=60000, "40000-60000", IF(Table1[[#This Row],[ Income ]]&lt;=80000, "60000-80000",IF(Table1[[#This Row],[ Income ]] &lt;=100000, "80000-100000", IF(Table1[[#This Row],[ Income ]] &gt;=100000, "&gt;100000",I))))))</f>
        <v>20000-40000</v>
      </c>
      <c r="AF513" t="str">
        <f>IF( Table1[[#This Row],[NumDealsPurchases]]=5, "&lt;5", IF(Table1[[#This Row],[NumDealsPurchases]]&lt;=10, "5-10", IF(Table1[[#This Row],[NumDealsPurchases]]&lt;=15, "10-15")))</f>
        <v>5-10</v>
      </c>
      <c r="AG513" t="str">
        <f>IF( Table1[[#This Row],[NumWebPurchases]]=5, "&lt;5", IF(Table1[[#This Row],[NumWebPurchases]]&lt;=10, "5-10", IF(Table1[[#This Row],[NumWebPurchases]]&lt;=15, "10-15",IF(Table1[[#This Row],[NumWebPurchases]]&lt;=20, "15-20",IF(Table1[[#This Row],[NumWebPurchases]]&lt;=25, "20-25",IF(Table1[[#This Row],[NumWebPurchases]]&lt;=30, "25-30"))))))</f>
        <v>5-10</v>
      </c>
      <c r="AH51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513" t="str">
        <f>IF( Table1[[#This Row],[NumStorePurchases]]=5, "&lt;5", IF(Table1[[#This Row],[NumStorePurchases]]&lt;=10, "5-10", IF(Table1[[#This Row],[NumStorePurchases]]&lt;=15, "10-15")))</f>
        <v>5-10</v>
      </c>
      <c r="AJ513" t="str">
        <f>IF( Table1[[#This Row],[NumWebVisitsMonth]]=5, "&lt;5", IF(Table1[[#This Row],[NumWebVisitsMonth]]&lt;=10, "5-10", IF(Table1[[#This Row],[NumWebVisitsMonth]]&lt;=15, "10-15",IF(Table1[[#This Row],[NumWebVisitsMonth]]&lt;=20, "15-20",IF(Table1[[#This Row],[NumWebVisitsMonth]]&lt;=25, "20-25",IF(Table1[[#This Row],[NumWebVisitsMonth]]&lt;=30, "25-30"))))))</f>
        <v>&lt;5</v>
      </c>
      <c r="AK513" t="str">
        <f>TEXT(Table1[[#This Row],[Date_Customer]],"mmm")</f>
        <v>Jun</v>
      </c>
      <c r="AL513" t="str">
        <f>TEXT(Table1[[#This Row],[Date_Customer]],"DDDD")</f>
        <v>Monday</v>
      </c>
      <c r="AM513">
        <f>YEAR(Table1[[#This Row],[Date_Customer]])</f>
        <v>2014</v>
      </c>
    </row>
    <row r="514" spans="1:39" x14ac:dyDescent="0.25">
      <c r="A514">
        <v>6892</v>
      </c>
      <c r="B514">
        <v>1968</v>
      </c>
      <c r="C514" t="s">
        <v>27</v>
      </c>
      <c r="D514" t="s">
        <v>28</v>
      </c>
      <c r="E514" s="2">
        <v>61671</v>
      </c>
      <c r="F514">
        <v>0</v>
      </c>
      <c r="G514">
        <v>1</v>
      </c>
      <c r="H514" s="1">
        <v>41793</v>
      </c>
      <c r="I514">
        <v>23</v>
      </c>
      <c r="J514" s="3">
        <v>641</v>
      </c>
      <c r="K514" s="3">
        <v>7</v>
      </c>
      <c r="L514" s="3">
        <v>56</v>
      </c>
      <c r="M514" s="3">
        <v>0</v>
      </c>
      <c r="N514" s="3">
        <v>0</v>
      </c>
      <c r="O514" s="3">
        <v>28</v>
      </c>
      <c r="P514" s="4">
        <v>8</v>
      </c>
      <c r="Q514" s="4">
        <v>10</v>
      </c>
      <c r="R514" s="4">
        <v>4</v>
      </c>
      <c r="S514" s="4">
        <v>6</v>
      </c>
      <c r="T514" s="4">
        <v>8</v>
      </c>
      <c r="U514">
        <v>0</v>
      </c>
      <c r="V514">
        <v>1</v>
      </c>
      <c r="W514">
        <v>0</v>
      </c>
      <c r="X514">
        <v>1</v>
      </c>
      <c r="Y514">
        <v>0</v>
      </c>
      <c r="Z514">
        <v>0</v>
      </c>
      <c r="AA514">
        <v>0</v>
      </c>
      <c r="AB514" t="s">
        <v>29</v>
      </c>
      <c r="AC514">
        <f ca="1">YEAR(TODAY())-Table1[[#This Row],[Year_Birth]]</f>
        <v>56</v>
      </c>
      <c r="AD514" t="str">
        <f ca="1">IF(Table1[[#This Row],[Age ]]&lt;=24, "18-24", IF(Table1[[#This Row],[Age ]]&lt;=34, "25-34", IF(Table1[[#This Row],[Age ]]&lt;=44, "35-44", IF(Table1[[#This Row],[Age ]]&lt;=54, "45-54", "55+"))))</f>
        <v>55+</v>
      </c>
      <c r="AE514" t="str" cm="1">
        <f t="array" ref="AE514">IF(Table1[[#This Row],[ Income ]]&lt;=20000, "0-20000", IF(Table1[[#This Row],[ Income ]]&lt;=40000, "20000-40000", IF(Table1[[#This Row],[ Income ]] &lt;=60000, "40000-60000", IF(Table1[[#This Row],[ Income ]]&lt;=80000, "60000-80000",IF(Table1[[#This Row],[ Income ]] &lt;=100000, "80000-100000", IF(Table1[[#This Row],[ Income ]] &gt;=100000, "&gt;100000",I))))))</f>
        <v>60000-80000</v>
      </c>
      <c r="AF514" t="str">
        <f>IF( Table1[[#This Row],[NumDealsPurchases]]=5, "&lt;5", IF(Table1[[#This Row],[NumDealsPurchases]]&lt;=10, "5-10", IF(Table1[[#This Row],[NumDealsPurchases]]&lt;=15, "10-15")))</f>
        <v>5-10</v>
      </c>
      <c r="AG514" t="str">
        <f>IF( Table1[[#This Row],[NumWebPurchases]]=5, "&lt;5", IF(Table1[[#This Row],[NumWebPurchases]]&lt;=10, "5-10", IF(Table1[[#This Row],[NumWebPurchases]]&lt;=15, "10-15",IF(Table1[[#This Row],[NumWebPurchases]]&lt;=20, "15-20",IF(Table1[[#This Row],[NumWebPurchases]]&lt;=25, "20-25",IF(Table1[[#This Row],[NumWebPurchases]]&lt;=30, "25-30"))))))</f>
        <v>5-10</v>
      </c>
      <c r="AH51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514" t="str">
        <f>IF( Table1[[#This Row],[NumStorePurchases]]=5, "&lt;5", IF(Table1[[#This Row],[NumStorePurchases]]&lt;=10, "5-10", IF(Table1[[#This Row],[NumStorePurchases]]&lt;=15, "10-15")))</f>
        <v>5-10</v>
      </c>
      <c r="AJ514" t="str">
        <f>IF( Table1[[#This Row],[NumWebVisitsMonth]]=5, "&lt;5", IF(Table1[[#This Row],[NumWebVisitsMonth]]&lt;=10, "5-10", IF(Table1[[#This Row],[NumWebVisitsMonth]]&lt;=15, "10-15",IF(Table1[[#This Row],[NumWebVisitsMonth]]&lt;=20, "15-20",IF(Table1[[#This Row],[NumWebVisitsMonth]]&lt;=25, "20-25",IF(Table1[[#This Row],[NumWebVisitsMonth]]&lt;=30, "25-30"))))))</f>
        <v>5-10</v>
      </c>
      <c r="AK514" t="str">
        <f>TEXT(Table1[[#This Row],[Date_Customer]],"mmm")</f>
        <v>Jun</v>
      </c>
      <c r="AL514" t="str">
        <f>TEXT(Table1[[#This Row],[Date_Customer]],"DDDD")</f>
        <v>Tuesday</v>
      </c>
      <c r="AM514">
        <f>YEAR(Table1[[#This Row],[Date_Customer]])</f>
        <v>2014</v>
      </c>
    </row>
    <row r="515" spans="1:39" x14ac:dyDescent="0.25">
      <c r="A515">
        <v>11004</v>
      </c>
      <c r="B515">
        <v>1893</v>
      </c>
      <c r="C515" t="s">
        <v>37</v>
      </c>
      <c r="D515" t="s">
        <v>30</v>
      </c>
      <c r="E515" s="2">
        <v>60182</v>
      </c>
      <c r="F515">
        <v>0</v>
      </c>
      <c r="G515">
        <v>1</v>
      </c>
      <c r="H515" s="1">
        <v>41776</v>
      </c>
      <c r="I515">
        <v>23</v>
      </c>
      <c r="J515" s="3">
        <v>8</v>
      </c>
      <c r="K515" s="3">
        <v>0</v>
      </c>
      <c r="L515" s="3">
        <v>5</v>
      </c>
      <c r="M515" s="3">
        <v>7</v>
      </c>
      <c r="N515" s="3">
        <v>0</v>
      </c>
      <c r="O515" s="3">
        <v>2</v>
      </c>
      <c r="P515" s="4">
        <v>1</v>
      </c>
      <c r="Q515" s="4">
        <v>1</v>
      </c>
      <c r="R515" s="4">
        <v>0</v>
      </c>
      <c r="S515" s="4">
        <v>2</v>
      </c>
      <c r="T515" s="4">
        <v>4</v>
      </c>
      <c r="U515">
        <v>0</v>
      </c>
      <c r="V515">
        <v>0</v>
      </c>
      <c r="W515">
        <v>0</v>
      </c>
      <c r="X515">
        <v>0</v>
      </c>
      <c r="Y515">
        <v>0</v>
      </c>
      <c r="Z515">
        <v>0</v>
      </c>
      <c r="AA515">
        <v>0</v>
      </c>
      <c r="AB515" t="s">
        <v>42</v>
      </c>
      <c r="AC515">
        <f ca="1">YEAR(TODAY())-Table1[[#This Row],[Year_Birth]]</f>
        <v>131</v>
      </c>
      <c r="AD515" t="str">
        <f ca="1">IF(Table1[[#This Row],[Age ]]&lt;=24, "18-24", IF(Table1[[#This Row],[Age ]]&lt;=34, "25-34", IF(Table1[[#This Row],[Age ]]&lt;=44, "35-44", IF(Table1[[#This Row],[Age ]]&lt;=54, "45-54", "55+"))))</f>
        <v>55+</v>
      </c>
      <c r="AE515" t="str" cm="1">
        <f t="array" ref="AE515">IF(Table1[[#This Row],[ Income ]]&lt;=20000, "0-20000", IF(Table1[[#This Row],[ Income ]]&lt;=40000, "20000-40000", IF(Table1[[#This Row],[ Income ]] &lt;=60000, "40000-60000", IF(Table1[[#This Row],[ Income ]]&lt;=80000, "60000-80000",IF(Table1[[#This Row],[ Income ]] &lt;=100000, "80000-100000", IF(Table1[[#This Row],[ Income ]] &gt;=100000, "&gt;100000",I))))))</f>
        <v>60000-80000</v>
      </c>
      <c r="AF515" t="str">
        <f>IF( Table1[[#This Row],[NumDealsPurchases]]=5, "&lt;5", IF(Table1[[#This Row],[NumDealsPurchases]]&lt;=10, "5-10", IF(Table1[[#This Row],[NumDealsPurchases]]&lt;=15, "10-15")))</f>
        <v>5-10</v>
      </c>
      <c r="AG515" t="str">
        <f>IF( Table1[[#This Row],[NumWebPurchases]]=5, "&lt;5", IF(Table1[[#This Row],[NumWebPurchases]]&lt;=10, "5-10", IF(Table1[[#This Row],[NumWebPurchases]]&lt;=15, "10-15",IF(Table1[[#This Row],[NumWebPurchases]]&lt;=20, "15-20",IF(Table1[[#This Row],[NumWebPurchases]]&lt;=25, "20-25",IF(Table1[[#This Row],[NumWebPurchases]]&lt;=30, "25-30"))))))</f>
        <v>5-10</v>
      </c>
      <c r="AH51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515" t="str">
        <f>IF( Table1[[#This Row],[NumStorePurchases]]=5, "&lt;5", IF(Table1[[#This Row],[NumStorePurchases]]&lt;=10, "5-10", IF(Table1[[#This Row],[NumStorePurchases]]&lt;=15, "10-15")))</f>
        <v>5-10</v>
      </c>
      <c r="AJ515" t="str">
        <f>IF( Table1[[#This Row],[NumWebVisitsMonth]]=5, "&lt;5", IF(Table1[[#This Row],[NumWebVisitsMonth]]&lt;=10, "5-10", IF(Table1[[#This Row],[NumWebVisitsMonth]]&lt;=15, "10-15",IF(Table1[[#This Row],[NumWebVisitsMonth]]&lt;=20, "15-20",IF(Table1[[#This Row],[NumWebVisitsMonth]]&lt;=25, "20-25",IF(Table1[[#This Row],[NumWebVisitsMonth]]&lt;=30, "25-30"))))))</f>
        <v>5-10</v>
      </c>
      <c r="AK515" t="str">
        <f>TEXT(Table1[[#This Row],[Date_Customer]],"mmm")</f>
        <v>May</v>
      </c>
      <c r="AL515" t="str">
        <f>TEXT(Table1[[#This Row],[Date_Customer]],"DDDD")</f>
        <v>Saturday</v>
      </c>
      <c r="AM515">
        <f>YEAR(Table1[[#This Row],[Date_Customer]])</f>
        <v>2014</v>
      </c>
    </row>
    <row r="516" spans="1:39" x14ac:dyDescent="0.25">
      <c r="A516">
        <v>1818</v>
      </c>
      <c r="B516">
        <v>1971</v>
      </c>
      <c r="C516" t="s">
        <v>36</v>
      </c>
      <c r="D516" t="s">
        <v>34</v>
      </c>
      <c r="E516" s="2">
        <v>29732</v>
      </c>
      <c r="F516">
        <v>1</v>
      </c>
      <c r="G516">
        <v>0</v>
      </c>
      <c r="H516" s="1">
        <v>41723</v>
      </c>
      <c r="I516">
        <v>23</v>
      </c>
      <c r="J516" s="3">
        <v>25</v>
      </c>
      <c r="K516" s="3">
        <v>0</v>
      </c>
      <c r="L516" s="3">
        <v>8</v>
      </c>
      <c r="M516" s="3">
        <v>0</v>
      </c>
      <c r="N516" s="3">
        <v>1</v>
      </c>
      <c r="O516" s="3">
        <v>4</v>
      </c>
      <c r="P516" s="4">
        <v>1</v>
      </c>
      <c r="Q516" s="4">
        <v>2</v>
      </c>
      <c r="R516" s="4">
        <v>0</v>
      </c>
      <c r="S516" s="4">
        <v>2</v>
      </c>
      <c r="T516" s="4">
        <v>9</v>
      </c>
      <c r="U516">
        <v>0</v>
      </c>
      <c r="V516">
        <v>0</v>
      </c>
      <c r="W516">
        <v>0</v>
      </c>
      <c r="X516">
        <v>0</v>
      </c>
      <c r="Y516">
        <v>0</v>
      </c>
      <c r="Z516">
        <v>0</v>
      </c>
      <c r="AA516">
        <v>0</v>
      </c>
      <c r="AB516" t="s">
        <v>31</v>
      </c>
      <c r="AC516">
        <f ca="1">YEAR(TODAY())-Table1[[#This Row],[Year_Birth]]</f>
        <v>53</v>
      </c>
      <c r="AD516" t="str">
        <f ca="1">IF(Table1[[#This Row],[Age ]]&lt;=24, "18-24", IF(Table1[[#This Row],[Age ]]&lt;=34, "25-34", IF(Table1[[#This Row],[Age ]]&lt;=44, "35-44", IF(Table1[[#This Row],[Age ]]&lt;=54, "45-54", "55+"))))</f>
        <v>45-54</v>
      </c>
      <c r="AE516" t="str" cm="1">
        <f t="array" ref="AE516">IF(Table1[[#This Row],[ Income ]]&lt;=20000, "0-20000", IF(Table1[[#This Row],[ Income ]]&lt;=40000, "20000-40000", IF(Table1[[#This Row],[ Income ]] &lt;=60000, "40000-60000", IF(Table1[[#This Row],[ Income ]]&lt;=80000, "60000-80000",IF(Table1[[#This Row],[ Income ]] &lt;=100000, "80000-100000", IF(Table1[[#This Row],[ Income ]] &gt;=100000, "&gt;100000",I))))))</f>
        <v>20000-40000</v>
      </c>
      <c r="AF516" t="str">
        <f>IF( Table1[[#This Row],[NumDealsPurchases]]=5, "&lt;5", IF(Table1[[#This Row],[NumDealsPurchases]]&lt;=10, "5-10", IF(Table1[[#This Row],[NumDealsPurchases]]&lt;=15, "10-15")))</f>
        <v>5-10</v>
      </c>
      <c r="AG516" t="str">
        <f>IF( Table1[[#This Row],[NumWebPurchases]]=5, "&lt;5", IF(Table1[[#This Row],[NumWebPurchases]]&lt;=10, "5-10", IF(Table1[[#This Row],[NumWebPurchases]]&lt;=15, "10-15",IF(Table1[[#This Row],[NumWebPurchases]]&lt;=20, "15-20",IF(Table1[[#This Row],[NumWebPurchases]]&lt;=25, "20-25",IF(Table1[[#This Row],[NumWebPurchases]]&lt;=30, "25-30"))))))</f>
        <v>5-10</v>
      </c>
      <c r="AH51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516" t="str">
        <f>IF( Table1[[#This Row],[NumStorePurchases]]=5, "&lt;5", IF(Table1[[#This Row],[NumStorePurchases]]&lt;=10, "5-10", IF(Table1[[#This Row],[NumStorePurchases]]&lt;=15, "10-15")))</f>
        <v>5-10</v>
      </c>
      <c r="AJ516" t="str">
        <f>IF( Table1[[#This Row],[NumWebVisitsMonth]]=5, "&lt;5", IF(Table1[[#This Row],[NumWebVisitsMonth]]&lt;=10, "5-10", IF(Table1[[#This Row],[NumWebVisitsMonth]]&lt;=15, "10-15",IF(Table1[[#This Row],[NumWebVisitsMonth]]&lt;=20, "15-20",IF(Table1[[#This Row],[NumWebVisitsMonth]]&lt;=25, "20-25",IF(Table1[[#This Row],[NumWebVisitsMonth]]&lt;=30, "25-30"))))))</f>
        <v>5-10</v>
      </c>
      <c r="AK516" t="str">
        <f>TEXT(Table1[[#This Row],[Date_Customer]],"mmm")</f>
        <v>Mar</v>
      </c>
      <c r="AL516" t="str">
        <f>TEXT(Table1[[#This Row],[Date_Customer]],"DDDD")</f>
        <v>Tuesday</v>
      </c>
      <c r="AM516">
        <f>YEAR(Table1[[#This Row],[Date_Customer]])</f>
        <v>2014</v>
      </c>
    </row>
    <row r="517" spans="1:39" x14ac:dyDescent="0.25">
      <c r="A517">
        <v>9485</v>
      </c>
      <c r="B517">
        <v>1986</v>
      </c>
      <c r="C517" t="s">
        <v>36</v>
      </c>
      <c r="D517" t="s">
        <v>32</v>
      </c>
      <c r="E517" s="2">
        <v>45921</v>
      </c>
      <c r="F517">
        <v>0</v>
      </c>
      <c r="G517">
        <v>0</v>
      </c>
      <c r="H517" s="1">
        <v>41708</v>
      </c>
      <c r="I517">
        <v>23</v>
      </c>
      <c r="J517" s="3">
        <v>102</v>
      </c>
      <c r="K517" s="3">
        <v>9</v>
      </c>
      <c r="L517" s="3">
        <v>49</v>
      </c>
      <c r="M517" s="3">
        <v>24</v>
      </c>
      <c r="N517" s="3">
        <v>3</v>
      </c>
      <c r="O517" s="3">
        <v>12</v>
      </c>
      <c r="P517" s="4">
        <v>1</v>
      </c>
      <c r="Q517" s="4">
        <v>2</v>
      </c>
      <c r="R517" s="4">
        <v>1</v>
      </c>
      <c r="S517" s="4">
        <v>6</v>
      </c>
      <c r="T517" s="4">
        <v>4</v>
      </c>
      <c r="U517">
        <v>0</v>
      </c>
      <c r="V517">
        <v>0</v>
      </c>
      <c r="W517">
        <v>0</v>
      </c>
      <c r="X517">
        <v>0</v>
      </c>
      <c r="Y517">
        <v>0</v>
      </c>
      <c r="Z517">
        <v>0</v>
      </c>
      <c r="AA517">
        <v>0</v>
      </c>
      <c r="AB517" t="s">
        <v>42</v>
      </c>
      <c r="AC517">
        <f ca="1">YEAR(TODAY())-Table1[[#This Row],[Year_Birth]]</f>
        <v>38</v>
      </c>
      <c r="AD517" t="str">
        <f ca="1">IF(Table1[[#This Row],[Age ]]&lt;=24, "18-24", IF(Table1[[#This Row],[Age ]]&lt;=34, "25-34", IF(Table1[[#This Row],[Age ]]&lt;=44, "35-44", IF(Table1[[#This Row],[Age ]]&lt;=54, "45-54", "55+"))))</f>
        <v>35-44</v>
      </c>
      <c r="AE517" t="str" cm="1">
        <f t="array" ref="AE517">IF(Table1[[#This Row],[ Income ]]&lt;=20000, "0-20000", IF(Table1[[#This Row],[ Income ]]&lt;=40000, "20000-40000", IF(Table1[[#This Row],[ Income ]] &lt;=60000, "40000-60000", IF(Table1[[#This Row],[ Income ]]&lt;=80000, "60000-80000",IF(Table1[[#This Row],[ Income ]] &lt;=100000, "80000-100000", IF(Table1[[#This Row],[ Income ]] &gt;=100000, "&gt;100000",I))))))</f>
        <v>40000-60000</v>
      </c>
      <c r="AF517" t="str">
        <f>IF( Table1[[#This Row],[NumDealsPurchases]]=5, "&lt;5", IF(Table1[[#This Row],[NumDealsPurchases]]&lt;=10, "5-10", IF(Table1[[#This Row],[NumDealsPurchases]]&lt;=15, "10-15")))</f>
        <v>5-10</v>
      </c>
      <c r="AG517" t="str">
        <f>IF( Table1[[#This Row],[NumWebPurchases]]=5, "&lt;5", IF(Table1[[#This Row],[NumWebPurchases]]&lt;=10, "5-10", IF(Table1[[#This Row],[NumWebPurchases]]&lt;=15, "10-15",IF(Table1[[#This Row],[NumWebPurchases]]&lt;=20, "15-20",IF(Table1[[#This Row],[NumWebPurchases]]&lt;=25, "20-25",IF(Table1[[#This Row],[NumWebPurchases]]&lt;=30, "25-30"))))))</f>
        <v>5-10</v>
      </c>
      <c r="AH51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517" t="str">
        <f>IF( Table1[[#This Row],[NumStorePurchases]]=5, "&lt;5", IF(Table1[[#This Row],[NumStorePurchases]]&lt;=10, "5-10", IF(Table1[[#This Row],[NumStorePurchases]]&lt;=15, "10-15")))</f>
        <v>5-10</v>
      </c>
      <c r="AJ517" t="str">
        <f>IF( Table1[[#This Row],[NumWebVisitsMonth]]=5, "&lt;5", IF(Table1[[#This Row],[NumWebVisitsMonth]]&lt;=10, "5-10", IF(Table1[[#This Row],[NumWebVisitsMonth]]&lt;=15, "10-15",IF(Table1[[#This Row],[NumWebVisitsMonth]]&lt;=20, "15-20",IF(Table1[[#This Row],[NumWebVisitsMonth]]&lt;=25, "20-25",IF(Table1[[#This Row],[NumWebVisitsMonth]]&lt;=30, "25-30"))))))</f>
        <v>5-10</v>
      </c>
      <c r="AK517" t="str">
        <f>TEXT(Table1[[#This Row],[Date_Customer]],"mmm")</f>
        <v>Mar</v>
      </c>
      <c r="AL517" t="str">
        <f>TEXT(Table1[[#This Row],[Date_Customer]],"DDDD")</f>
        <v>Monday</v>
      </c>
      <c r="AM517">
        <f>YEAR(Table1[[#This Row],[Date_Customer]])</f>
        <v>2014</v>
      </c>
    </row>
    <row r="518" spans="1:39" x14ac:dyDescent="0.25">
      <c r="A518">
        <v>6646</v>
      </c>
      <c r="B518">
        <v>1984</v>
      </c>
      <c r="C518" t="s">
        <v>27</v>
      </c>
      <c r="D518" t="s">
        <v>34</v>
      </c>
      <c r="E518" s="2">
        <v>16529</v>
      </c>
      <c r="F518">
        <v>1</v>
      </c>
      <c r="G518">
        <v>0</v>
      </c>
      <c r="H518" s="1">
        <v>41699</v>
      </c>
      <c r="I518">
        <v>23</v>
      </c>
      <c r="J518" s="3">
        <v>3</v>
      </c>
      <c r="K518" s="3">
        <v>0</v>
      </c>
      <c r="L518" s="3">
        <v>5</v>
      </c>
      <c r="M518" s="3">
        <v>13</v>
      </c>
      <c r="N518" s="3">
        <v>0</v>
      </c>
      <c r="O518" s="3">
        <v>1</v>
      </c>
      <c r="P518" s="4">
        <v>1</v>
      </c>
      <c r="Q518" s="4">
        <v>1</v>
      </c>
      <c r="R518" s="4">
        <v>0</v>
      </c>
      <c r="S518" s="4">
        <v>3</v>
      </c>
      <c r="T518" s="4">
        <v>6</v>
      </c>
      <c r="U518">
        <v>0</v>
      </c>
      <c r="V518">
        <v>0</v>
      </c>
      <c r="W518">
        <v>0</v>
      </c>
      <c r="X518">
        <v>0</v>
      </c>
      <c r="Y518">
        <v>0</v>
      </c>
      <c r="Z518">
        <v>0</v>
      </c>
      <c r="AA518">
        <v>0</v>
      </c>
      <c r="AB518" t="s">
        <v>31</v>
      </c>
      <c r="AC518">
        <f ca="1">YEAR(TODAY())-Table1[[#This Row],[Year_Birth]]</f>
        <v>40</v>
      </c>
      <c r="AD518" t="str">
        <f ca="1">IF(Table1[[#This Row],[Age ]]&lt;=24, "18-24", IF(Table1[[#This Row],[Age ]]&lt;=34, "25-34", IF(Table1[[#This Row],[Age ]]&lt;=44, "35-44", IF(Table1[[#This Row],[Age ]]&lt;=54, "45-54", "55+"))))</f>
        <v>35-44</v>
      </c>
      <c r="AE518" t="str" cm="1">
        <f t="array" ref="AE518">IF(Table1[[#This Row],[ Income ]]&lt;=20000, "0-20000", IF(Table1[[#This Row],[ Income ]]&lt;=40000, "20000-40000", IF(Table1[[#This Row],[ Income ]] &lt;=60000, "40000-60000", IF(Table1[[#This Row],[ Income ]]&lt;=80000, "60000-80000",IF(Table1[[#This Row],[ Income ]] &lt;=100000, "80000-100000", IF(Table1[[#This Row],[ Income ]] &gt;=100000, "&gt;100000",I))))))</f>
        <v>0-20000</v>
      </c>
      <c r="AF518" t="str">
        <f>IF( Table1[[#This Row],[NumDealsPurchases]]=5, "&lt;5", IF(Table1[[#This Row],[NumDealsPurchases]]&lt;=10, "5-10", IF(Table1[[#This Row],[NumDealsPurchases]]&lt;=15, "10-15")))</f>
        <v>5-10</v>
      </c>
      <c r="AG518" t="str">
        <f>IF( Table1[[#This Row],[NumWebPurchases]]=5, "&lt;5", IF(Table1[[#This Row],[NumWebPurchases]]&lt;=10, "5-10", IF(Table1[[#This Row],[NumWebPurchases]]&lt;=15, "10-15",IF(Table1[[#This Row],[NumWebPurchases]]&lt;=20, "15-20",IF(Table1[[#This Row],[NumWebPurchases]]&lt;=25, "20-25",IF(Table1[[#This Row],[NumWebPurchases]]&lt;=30, "25-30"))))))</f>
        <v>5-10</v>
      </c>
      <c r="AH51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518" t="str">
        <f>IF( Table1[[#This Row],[NumStorePurchases]]=5, "&lt;5", IF(Table1[[#This Row],[NumStorePurchases]]&lt;=10, "5-10", IF(Table1[[#This Row],[NumStorePurchases]]&lt;=15, "10-15")))</f>
        <v>5-10</v>
      </c>
      <c r="AJ518" t="str">
        <f>IF( Table1[[#This Row],[NumWebVisitsMonth]]=5, "&lt;5", IF(Table1[[#This Row],[NumWebVisitsMonth]]&lt;=10, "5-10", IF(Table1[[#This Row],[NumWebVisitsMonth]]&lt;=15, "10-15",IF(Table1[[#This Row],[NumWebVisitsMonth]]&lt;=20, "15-20",IF(Table1[[#This Row],[NumWebVisitsMonth]]&lt;=25, "20-25",IF(Table1[[#This Row],[NumWebVisitsMonth]]&lt;=30, "25-30"))))))</f>
        <v>5-10</v>
      </c>
      <c r="AK518" t="str">
        <f>TEXT(Table1[[#This Row],[Date_Customer]],"mmm")</f>
        <v>Mar</v>
      </c>
      <c r="AL518" t="str">
        <f>TEXT(Table1[[#This Row],[Date_Customer]],"DDDD")</f>
        <v>Saturday</v>
      </c>
      <c r="AM518">
        <f>YEAR(Table1[[#This Row],[Date_Customer]])</f>
        <v>2014</v>
      </c>
    </row>
    <row r="519" spans="1:39" x14ac:dyDescent="0.25">
      <c r="A519">
        <v>4248</v>
      </c>
      <c r="B519">
        <v>1960</v>
      </c>
      <c r="C519" t="s">
        <v>40</v>
      </c>
      <c r="D519" t="s">
        <v>30</v>
      </c>
      <c r="E519" s="2">
        <v>98777</v>
      </c>
      <c r="F519">
        <v>0</v>
      </c>
      <c r="G519">
        <v>0</v>
      </c>
      <c r="H519" s="1">
        <v>41687</v>
      </c>
      <c r="I519">
        <v>23</v>
      </c>
      <c r="J519" s="3">
        <v>1000</v>
      </c>
      <c r="K519" s="3">
        <v>19</v>
      </c>
      <c r="L519" s="3">
        <v>711</v>
      </c>
      <c r="M519" s="3">
        <v>125</v>
      </c>
      <c r="N519" s="3">
        <v>115</v>
      </c>
      <c r="O519" s="3">
        <v>38</v>
      </c>
      <c r="P519" s="4">
        <v>0</v>
      </c>
      <c r="Q519" s="4">
        <v>4</v>
      </c>
      <c r="R519" s="4">
        <v>6</v>
      </c>
      <c r="S519" s="4">
        <v>9</v>
      </c>
      <c r="T519" s="4">
        <v>1</v>
      </c>
      <c r="U519">
        <v>0</v>
      </c>
      <c r="V519">
        <v>1</v>
      </c>
      <c r="W519">
        <v>0</v>
      </c>
      <c r="X519">
        <v>0</v>
      </c>
      <c r="Y519">
        <v>0</v>
      </c>
      <c r="Z519">
        <v>0</v>
      </c>
      <c r="AA519">
        <v>0</v>
      </c>
      <c r="AB519" t="s">
        <v>29</v>
      </c>
      <c r="AC519">
        <f ca="1">YEAR(TODAY())-Table1[[#This Row],[Year_Birth]]</f>
        <v>64</v>
      </c>
      <c r="AD519" t="str">
        <f ca="1">IF(Table1[[#This Row],[Age ]]&lt;=24, "18-24", IF(Table1[[#This Row],[Age ]]&lt;=34, "25-34", IF(Table1[[#This Row],[Age ]]&lt;=44, "35-44", IF(Table1[[#This Row],[Age ]]&lt;=54, "45-54", "55+"))))</f>
        <v>55+</v>
      </c>
      <c r="AE519" t="str" cm="1">
        <f t="array" ref="AE519">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519" t="str">
        <f>IF( Table1[[#This Row],[NumDealsPurchases]]=5, "&lt;5", IF(Table1[[#This Row],[NumDealsPurchases]]&lt;=10, "5-10", IF(Table1[[#This Row],[NumDealsPurchases]]&lt;=15, "10-15")))</f>
        <v>5-10</v>
      </c>
      <c r="AG519" t="str">
        <f>IF( Table1[[#This Row],[NumWebPurchases]]=5, "&lt;5", IF(Table1[[#This Row],[NumWebPurchases]]&lt;=10, "5-10", IF(Table1[[#This Row],[NumWebPurchases]]&lt;=15, "10-15",IF(Table1[[#This Row],[NumWebPurchases]]&lt;=20, "15-20",IF(Table1[[#This Row],[NumWebPurchases]]&lt;=25, "20-25",IF(Table1[[#This Row],[NumWebPurchases]]&lt;=30, "25-30"))))))</f>
        <v>5-10</v>
      </c>
      <c r="AH51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519" t="str">
        <f>IF( Table1[[#This Row],[NumStorePurchases]]=5, "&lt;5", IF(Table1[[#This Row],[NumStorePurchases]]&lt;=10, "5-10", IF(Table1[[#This Row],[NumStorePurchases]]&lt;=15, "10-15")))</f>
        <v>5-10</v>
      </c>
      <c r="AJ519" t="str">
        <f>IF( Table1[[#This Row],[NumWebVisitsMonth]]=5, "&lt;5", IF(Table1[[#This Row],[NumWebVisitsMonth]]&lt;=10, "5-10", IF(Table1[[#This Row],[NumWebVisitsMonth]]&lt;=15, "10-15",IF(Table1[[#This Row],[NumWebVisitsMonth]]&lt;=20, "15-20",IF(Table1[[#This Row],[NumWebVisitsMonth]]&lt;=25, "20-25",IF(Table1[[#This Row],[NumWebVisitsMonth]]&lt;=30, "25-30"))))))</f>
        <v>5-10</v>
      </c>
      <c r="AK519" t="str">
        <f>TEXT(Table1[[#This Row],[Date_Customer]],"mmm")</f>
        <v>Feb</v>
      </c>
      <c r="AL519" t="str">
        <f>TEXT(Table1[[#This Row],[Date_Customer]],"DDDD")</f>
        <v>Monday</v>
      </c>
      <c r="AM519">
        <f>YEAR(Table1[[#This Row],[Date_Customer]])</f>
        <v>2014</v>
      </c>
    </row>
    <row r="520" spans="1:39" x14ac:dyDescent="0.25">
      <c r="A520">
        <v>7451</v>
      </c>
      <c r="B520">
        <v>1960</v>
      </c>
      <c r="C520" t="s">
        <v>40</v>
      </c>
      <c r="D520" t="s">
        <v>30</v>
      </c>
      <c r="E520" s="2">
        <v>98777</v>
      </c>
      <c r="F520">
        <v>0</v>
      </c>
      <c r="G520">
        <v>0</v>
      </c>
      <c r="H520" s="1">
        <v>41687</v>
      </c>
      <c r="I520">
        <v>23</v>
      </c>
      <c r="J520" s="3">
        <v>1000</v>
      </c>
      <c r="K520" s="3">
        <v>19</v>
      </c>
      <c r="L520" s="3">
        <v>711</v>
      </c>
      <c r="M520" s="3">
        <v>125</v>
      </c>
      <c r="N520" s="3">
        <v>115</v>
      </c>
      <c r="O520" s="3">
        <v>38</v>
      </c>
      <c r="P520" s="4">
        <v>0</v>
      </c>
      <c r="Q520" s="4">
        <v>4</v>
      </c>
      <c r="R520" s="4">
        <v>6</v>
      </c>
      <c r="S520" s="4">
        <v>9</v>
      </c>
      <c r="T520" s="4">
        <v>1</v>
      </c>
      <c r="U520">
        <v>0</v>
      </c>
      <c r="V520">
        <v>1</v>
      </c>
      <c r="W520">
        <v>0</v>
      </c>
      <c r="X520">
        <v>0</v>
      </c>
      <c r="Y520">
        <v>0</v>
      </c>
      <c r="Z520">
        <v>0</v>
      </c>
      <c r="AA520">
        <v>0</v>
      </c>
      <c r="AB520" t="s">
        <v>29</v>
      </c>
      <c r="AC520">
        <f ca="1">YEAR(TODAY())-Table1[[#This Row],[Year_Birth]]</f>
        <v>64</v>
      </c>
      <c r="AD520" t="str">
        <f ca="1">IF(Table1[[#This Row],[Age ]]&lt;=24, "18-24", IF(Table1[[#This Row],[Age ]]&lt;=34, "25-34", IF(Table1[[#This Row],[Age ]]&lt;=44, "35-44", IF(Table1[[#This Row],[Age ]]&lt;=54, "45-54", "55+"))))</f>
        <v>55+</v>
      </c>
      <c r="AE520" t="str" cm="1">
        <f t="array" ref="AE520">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520" t="str">
        <f>IF( Table1[[#This Row],[NumDealsPurchases]]=5, "&lt;5", IF(Table1[[#This Row],[NumDealsPurchases]]&lt;=10, "5-10", IF(Table1[[#This Row],[NumDealsPurchases]]&lt;=15, "10-15")))</f>
        <v>5-10</v>
      </c>
      <c r="AG520" t="str">
        <f>IF( Table1[[#This Row],[NumWebPurchases]]=5, "&lt;5", IF(Table1[[#This Row],[NumWebPurchases]]&lt;=10, "5-10", IF(Table1[[#This Row],[NumWebPurchases]]&lt;=15, "10-15",IF(Table1[[#This Row],[NumWebPurchases]]&lt;=20, "15-20",IF(Table1[[#This Row],[NumWebPurchases]]&lt;=25, "20-25",IF(Table1[[#This Row],[NumWebPurchases]]&lt;=30, "25-30"))))))</f>
        <v>5-10</v>
      </c>
      <c r="AH52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520" t="str">
        <f>IF( Table1[[#This Row],[NumStorePurchases]]=5, "&lt;5", IF(Table1[[#This Row],[NumStorePurchases]]&lt;=10, "5-10", IF(Table1[[#This Row],[NumStorePurchases]]&lt;=15, "10-15")))</f>
        <v>5-10</v>
      </c>
      <c r="AJ520" t="str">
        <f>IF( Table1[[#This Row],[NumWebVisitsMonth]]=5, "&lt;5", IF(Table1[[#This Row],[NumWebVisitsMonth]]&lt;=10, "5-10", IF(Table1[[#This Row],[NumWebVisitsMonth]]&lt;=15, "10-15",IF(Table1[[#This Row],[NumWebVisitsMonth]]&lt;=20, "15-20",IF(Table1[[#This Row],[NumWebVisitsMonth]]&lt;=25, "20-25",IF(Table1[[#This Row],[NumWebVisitsMonth]]&lt;=30, "25-30"))))))</f>
        <v>5-10</v>
      </c>
      <c r="AK520" t="str">
        <f>TEXT(Table1[[#This Row],[Date_Customer]],"mmm")</f>
        <v>Feb</v>
      </c>
      <c r="AL520" t="str">
        <f>TEXT(Table1[[#This Row],[Date_Customer]],"DDDD")</f>
        <v>Monday</v>
      </c>
      <c r="AM520">
        <f>YEAR(Table1[[#This Row],[Date_Customer]])</f>
        <v>2014</v>
      </c>
    </row>
    <row r="521" spans="1:39" x14ac:dyDescent="0.25">
      <c r="A521">
        <v>7861</v>
      </c>
      <c r="B521">
        <v>1952</v>
      </c>
      <c r="C521" t="s">
        <v>40</v>
      </c>
      <c r="D521" t="s">
        <v>32</v>
      </c>
      <c r="E521" s="2">
        <v>77027</v>
      </c>
      <c r="F521">
        <v>0</v>
      </c>
      <c r="G521">
        <v>1</v>
      </c>
      <c r="H521" s="1">
        <v>41675</v>
      </c>
      <c r="I521">
        <v>23</v>
      </c>
      <c r="J521" s="3">
        <v>820</v>
      </c>
      <c r="K521" s="3">
        <v>57</v>
      </c>
      <c r="L521" s="3">
        <v>242</v>
      </c>
      <c r="M521" s="3">
        <v>45</v>
      </c>
      <c r="N521" s="3">
        <v>0</v>
      </c>
      <c r="O521" s="3">
        <v>11</v>
      </c>
      <c r="P521" s="4">
        <v>2</v>
      </c>
      <c r="Q521" s="4">
        <v>8</v>
      </c>
      <c r="R521" s="4">
        <v>3</v>
      </c>
      <c r="S521" s="4">
        <v>6</v>
      </c>
      <c r="T521" s="4">
        <v>4</v>
      </c>
      <c r="U521">
        <v>0</v>
      </c>
      <c r="V521">
        <v>0</v>
      </c>
      <c r="W521">
        <v>0</v>
      </c>
      <c r="X521">
        <v>0</v>
      </c>
      <c r="Y521">
        <v>0</v>
      </c>
      <c r="Z521">
        <v>0</v>
      </c>
      <c r="AA521">
        <v>0</v>
      </c>
      <c r="AB521" t="s">
        <v>29</v>
      </c>
      <c r="AC521">
        <f ca="1">YEAR(TODAY())-Table1[[#This Row],[Year_Birth]]</f>
        <v>72</v>
      </c>
      <c r="AD521" t="str">
        <f ca="1">IF(Table1[[#This Row],[Age ]]&lt;=24, "18-24", IF(Table1[[#This Row],[Age ]]&lt;=34, "25-34", IF(Table1[[#This Row],[Age ]]&lt;=44, "35-44", IF(Table1[[#This Row],[Age ]]&lt;=54, "45-54", "55+"))))</f>
        <v>55+</v>
      </c>
      <c r="AE521" t="str" cm="1">
        <f t="array" ref="AE521">IF(Table1[[#This Row],[ Income ]]&lt;=20000, "0-20000", IF(Table1[[#This Row],[ Income ]]&lt;=40000, "20000-40000", IF(Table1[[#This Row],[ Income ]] &lt;=60000, "40000-60000", IF(Table1[[#This Row],[ Income ]]&lt;=80000, "60000-80000",IF(Table1[[#This Row],[ Income ]] &lt;=100000, "80000-100000", IF(Table1[[#This Row],[ Income ]] &gt;=100000, "&gt;100000",I))))))</f>
        <v>60000-80000</v>
      </c>
      <c r="AF521" t="str">
        <f>IF( Table1[[#This Row],[NumDealsPurchases]]=5, "&lt;5", IF(Table1[[#This Row],[NumDealsPurchases]]&lt;=10, "5-10", IF(Table1[[#This Row],[NumDealsPurchases]]&lt;=15, "10-15")))</f>
        <v>5-10</v>
      </c>
      <c r="AG521" t="str">
        <f>IF( Table1[[#This Row],[NumWebPurchases]]=5, "&lt;5", IF(Table1[[#This Row],[NumWebPurchases]]&lt;=10, "5-10", IF(Table1[[#This Row],[NumWebPurchases]]&lt;=15, "10-15",IF(Table1[[#This Row],[NumWebPurchases]]&lt;=20, "15-20",IF(Table1[[#This Row],[NumWebPurchases]]&lt;=25, "20-25",IF(Table1[[#This Row],[NumWebPurchases]]&lt;=30, "25-30"))))))</f>
        <v>5-10</v>
      </c>
      <c r="AH52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521" t="str">
        <f>IF( Table1[[#This Row],[NumStorePurchases]]=5, "&lt;5", IF(Table1[[#This Row],[NumStorePurchases]]&lt;=10, "5-10", IF(Table1[[#This Row],[NumStorePurchases]]&lt;=15, "10-15")))</f>
        <v>5-10</v>
      </c>
      <c r="AJ521" t="str">
        <f>IF( Table1[[#This Row],[NumWebVisitsMonth]]=5, "&lt;5", IF(Table1[[#This Row],[NumWebVisitsMonth]]&lt;=10, "5-10", IF(Table1[[#This Row],[NumWebVisitsMonth]]&lt;=15, "10-15",IF(Table1[[#This Row],[NumWebVisitsMonth]]&lt;=20, "15-20",IF(Table1[[#This Row],[NumWebVisitsMonth]]&lt;=25, "20-25",IF(Table1[[#This Row],[NumWebVisitsMonth]]&lt;=30, "25-30"))))))</f>
        <v>5-10</v>
      </c>
      <c r="AK521" t="str">
        <f>TEXT(Table1[[#This Row],[Date_Customer]],"mmm")</f>
        <v>Feb</v>
      </c>
      <c r="AL521" t="str">
        <f>TEXT(Table1[[#This Row],[Date_Customer]],"DDDD")</f>
        <v>Wednesday</v>
      </c>
      <c r="AM521">
        <f>YEAR(Table1[[#This Row],[Date_Customer]])</f>
        <v>2014</v>
      </c>
    </row>
    <row r="522" spans="1:39" x14ac:dyDescent="0.25">
      <c r="A522">
        <v>5232</v>
      </c>
      <c r="B522">
        <v>1965</v>
      </c>
      <c r="C522" t="s">
        <v>27</v>
      </c>
      <c r="D522" t="s">
        <v>32</v>
      </c>
      <c r="E522" s="2">
        <v>69139</v>
      </c>
      <c r="F522">
        <v>0</v>
      </c>
      <c r="G522">
        <v>1</v>
      </c>
      <c r="H522" s="1">
        <v>41666</v>
      </c>
      <c r="I522">
        <v>23</v>
      </c>
      <c r="J522" s="3">
        <v>86</v>
      </c>
      <c r="K522" s="3">
        <v>12</v>
      </c>
      <c r="L522" s="3">
        <v>75</v>
      </c>
      <c r="M522" s="3">
        <v>33</v>
      </c>
      <c r="N522" s="3">
        <v>15</v>
      </c>
      <c r="O522" s="3">
        <v>6</v>
      </c>
      <c r="P522" s="4">
        <v>1</v>
      </c>
      <c r="Q522" s="4">
        <v>4</v>
      </c>
      <c r="R522" s="4">
        <v>1</v>
      </c>
      <c r="S522" s="4">
        <v>5</v>
      </c>
      <c r="T522" s="4">
        <v>4</v>
      </c>
      <c r="U522">
        <v>0</v>
      </c>
      <c r="V522">
        <v>0</v>
      </c>
      <c r="W522">
        <v>0</v>
      </c>
      <c r="X522">
        <v>0</v>
      </c>
      <c r="Y522">
        <v>0</v>
      </c>
      <c r="Z522">
        <v>0</v>
      </c>
      <c r="AA522">
        <v>0</v>
      </c>
      <c r="AB522" t="s">
        <v>29</v>
      </c>
      <c r="AC522">
        <f ca="1">YEAR(TODAY())-Table1[[#This Row],[Year_Birth]]</f>
        <v>59</v>
      </c>
      <c r="AD522" t="str">
        <f ca="1">IF(Table1[[#This Row],[Age ]]&lt;=24, "18-24", IF(Table1[[#This Row],[Age ]]&lt;=34, "25-34", IF(Table1[[#This Row],[Age ]]&lt;=44, "35-44", IF(Table1[[#This Row],[Age ]]&lt;=54, "45-54", "55+"))))</f>
        <v>55+</v>
      </c>
      <c r="AE522" t="str" cm="1">
        <f t="array" ref="AE522">IF(Table1[[#This Row],[ Income ]]&lt;=20000, "0-20000", IF(Table1[[#This Row],[ Income ]]&lt;=40000, "20000-40000", IF(Table1[[#This Row],[ Income ]] &lt;=60000, "40000-60000", IF(Table1[[#This Row],[ Income ]]&lt;=80000, "60000-80000",IF(Table1[[#This Row],[ Income ]] &lt;=100000, "80000-100000", IF(Table1[[#This Row],[ Income ]] &gt;=100000, "&gt;100000",I))))))</f>
        <v>60000-80000</v>
      </c>
      <c r="AF522" t="str">
        <f>IF( Table1[[#This Row],[NumDealsPurchases]]=5, "&lt;5", IF(Table1[[#This Row],[NumDealsPurchases]]&lt;=10, "5-10", IF(Table1[[#This Row],[NumDealsPurchases]]&lt;=15, "10-15")))</f>
        <v>5-10</v>
      </c>
      <c r="AG522" t="str">
        <f>IF( Table1[[#This Row],[NumWebPurchases]]=5, "&lt;5", IF(Table1[[#This Row],[NumWebPurchases]]&lt;=10, "5-10", IF(Table1[[#This Row],[NumWebPurchases]]&lt;=15, "10-15",IF(Table1[[#This Row],[NumWebPurchases]]&lt;=20, "15-20",IF(Table1[[#This Row],[NumWebPurchases]]&lt;=25, "20-25",IF(Table1[[#This Row],[NumWebPurchases]]&lt;=30, "25-30"))))))</f>
        <v>5-10</v>
      </c>
      <c r="AH52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522" t="str">
        <f>IF( Table1[[#This Row],[NumStorePurchases]]=5, "&lt;5", IF(Table1[[#This Row],[NumStorePurchases]]&lt;=10, "5-10", IF(Table1[[#This Row],[NumStorePurchases]]&lt;=15, "10-15")))</f>
        <v>&lt;5</v>
      </c>
      <c r="AJ522" t="str">
        <f>IF( Table1[[#This Row],[NumWebVisitsMonth]]=5, "&lt;5", IF(Table1[[#This Row],[NumWebVisitsMonth]]&lt;=10, "5-10", IF(Table1[[#This Row],[NumWebVisitsMonth]]&lt;=15, "10-15",IF(Table1[[#This Row],[NumWebVisitsMonth]]&lt;=20, "15-20",IF(Table1[[#This Row],[NumWebVisitsMonth]]&lt;=25, "20-25",IF(Table1[[#This Row],[NumWebVisitsMonth]]&lt;=30, "25-30"))))))</f>
        <v>5-10</v>
      </c>
      <c r="AK522" t="str">
        <f>TEXT(Table1[[#This Row],[Date_Customer]],"mmm")</f>
        <v>Jan</v>
      </c>
      <c r="AL522" t="str">
        <f>TEXT(Table1[[#This Row],[Date_Customer]],"DDDD")</f>
        <v>Monday</v>
      </c>
      <c r="AM522">
        <f>YEAR(Table1[[#This Row],[Date_Customer]])</f>
        <v>2014</v>
      </c>
    </row>
    <row r="523" spans="1:39" x14ac:dyDescent="0.25">
      <c r="A523">
        <v>3011</v>
      </c>
      <c r="B523">
        <v>1965</v>
      </c>
      <c r="C523" t="s">
        <v>27</v>
      </c>
      <c r="D523" t="s">
        <v>32</v>
      </c>
      <c r="E523" s="2">
        <v>69139</v>
      </c>
      <c r="F523">
        <v>0</v>
      </c>
      <c r="G523">
        <v>1</v>
      </c>
      <c r="H523" s="1">
        <v>41666</v>
      </c>
      <c r="I523">
        <v>23</v>
      </c>
      <c r="J523" s="3">
        <v>86</v>
      </c>
      <c r="K523" s="3">
        <v>12</v>
      </c>
      <c r="L523" s="3">
        <v>75</v>
      </c>
      <c r="M523" s="3">
        <v>33</v>
      </c>
      <c r="N523" s="3">
        <v>15</v>
      </c>
      <c r="O523" s="3">
        <v>6</v>
      </c>
      <c r="P523" s="4">
        <v>1</v>
      </c>
      <c r="Q523" s="4">
        <v>4</v>
      </c>
      <c r="R523" s="4">
        <v>1</v>
      </c>
      <c r="S523" s="4">
        <v>5</v>
      </c>
      <c r="T523" s="4">
        <v>4</v>
      </c>
      <c r="U523">
        <v>0</v>
      </c>
      <c r="V523">
        <v>0</v>
      </c>
      <c r="W523">
        <v>0</v>
      </c>
      <c r="X523">
        <v>0</v>
      </c>
      <c r="Y523">
        <v>0</v>
      </c>
      <c r="Z523">
        <v>0</v>
      </c>
      <c r="AA523">
        <v>0</v>
      </c>
      <c r="AB523" t="s">
        <v>42</v>
      </c>
      <c r="AC523">
        <f ca="1">YEAR(TODAY())-Table1[[#This Row],[Year_Birth]]</f>
        <v>59</v>
      </c>
      <c r="AD523" t="str">
        <f ca="1">IF(Table1[[#This Row],[Age ]]&lt;=24, "18-24", IF(Table1[[#This Row],[Age ]]&lt;=34, "25-34", IF(Table1[[#This Row],[Age ]]&lt;=44, "35-44", IF(Table1[[#This Row],[Age ]]&lt;=54, "45-54", "55+"))))</f>
        <v>55+</v>
      </c>
      <c r="AE523" t="str" cm="1">
        <f t="array" ref="AE523">IF(Table1[[#This Row],[ Income ]]&lt;=20000, "0-20000", IF(Table1[[#This Row],[ Income ]]&lt;=40000, "20000-40000", IF(Table1[[#This Row],[ Income ]] &lt;=60000, "40000-60000", IF(Table1[[#This Row],[ Income ]]&lt;=80000, "60000-80000",IF(Table1[[#This Row],[ Income ]] &lt;=100000, "80000-100000", IF(Table1[[#This Row],[ Income ]] &gt;=100000, "&gt;100000",I))))))</f>
        <v>60000-80000</v>
      </c>
      <c r="AF523" t="str">
        <f>IF( Table1[[#This Row],[NumDealsPurchases]]=5, "&lt;5", IF(Table1[[#This Row],[NumDealsPurchases]]&lt;=10, "5-10", IF(Table1[[#This Row],[NumDealsPurchases]]&lt;=15, "10-15")))</f>
        <v>5-10</v>
      </c>
      <c r="AG523" t="str">
        <f>IF( Table1[[#This Row],[NumWebPurchases]]=5, "&lt;5", IF(Table1[[#This Row],[NumWebPurchases]]&lt;=10, "5-10", IF(Table1[[#This Row],[NumWebPurchases]]&lt;=15, "10-15",IF(Table1[[#This Row],[NumWebPurchases]]&lt;=20, "15-20",IF(Table1[[#This Row],[NumWebPurchases]]&lt;=25, "20-25",IF(Table1[[#This Row],[NumWebPurchases]]&lt;=30, "25-30"))))))</f>
        <v>5-10</v>
      </c>
      <c r="AH52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523" t="str">
        <f>IF( Table1[[#This Row],[NumStorePurchases]]=5, "&lt;5", IF(Table1[[#This Row],[NumStorePurchases]]&lt;=10, "5-10", IF(Table1[[#This Row],[NumStorePurchases]]&lt;=15, "10-15")))</f>
        <v>&lt;5</v>
      </c>
      <c r="AJ523" t="str">
        <f>IF( Table1[[#This Row],[NumWebVisitsMonth]]=5, "&lt;5", IF(Table1[[#This Row],[NumWebVisitsMonth]]&lt;=10, "5-10", IF(Table1[[#This Row],[NumWebVisitsMonth]]&lt;=15, "10-15",IF(Table1[[#This Row],[NumWebVisitsMonth]]&lt;=20, "15-20",IF(Table1[[#This Row],[NumWebVisitsMonth]]&lt;=25, "20-25",IF(Table1[[#This Row],[NumWebVisitsMonth]]&lt;=30, "25-30"))))))</f>
        <v>5-10</v>
      </c>
      <c r="AK523" t="str">
        <f>TEXT(Table1[[#This Row],[Date_Customer]],"mmm")</f>
        <v>Jan</v>
      </c>
      <c r="AL523" t="str">
        <f>TEXT(Table1[[#This Row],[Date_Customer]],"DDDD")</f>
        <v>Monday</v>
      </c>
      <c r="AM523">
        <f>YEAR(Table1[[#This Row],[Date_Customer]])</f>
        <v>2014</v>
      </c>
    </row>
    <row r="524" spans="1:39" x14ac:dyDescent="0.25">
      <c r="A524">
        <v>5758</v>
      </c>
      <c r="B524">
        <v>1982</v>
      </c>
      <c r="C524" t="s">
        <v>27</v>
      </c>
      <c r="D524" t="s">
        <v>32</v>
      </c>
      <c r="E524" s="2">
        <v>65169</v>
      </c>
      <c r="F524">
        <v>0</v>
      </c>
      <c r="G524">
        <v>0</v>
      </c>
      <c r="H524" s="1">
        <v>41653</v>
      </c>
      <c r="I524">
        <v>23</v>
      </c>
      <c r="J524" s="3">
        <v>1074</v>
      </c>
      <c r="K524" s="3">
        <v>0</v>
      </c>
      <c r="L524" s="3">
        <v>69</v>
      </c>
      <c r="M524" s="3">
        <v>0</v>
      </c>
      <c r="N524" s="3">
        <v>0</v>
      </c>
      <c r="O524" s="3">
        <v>46</v>
      </c>
      <c r="P524" s="4">
        <v>1</v>
      </c>
      <c r="Q524" s="4">
        <v>10</v>
      </c>
      <c r="R524" s="4">
        <v>4</v>
      </c>
      <c r="S524" s="4">
        <v>13</v>
      </c>
      <c r="T524" s="4">
        <v>6</v>
      </c>
      <c r="U524">
        <v>1</v>
      </c>
      <c r="V524">
        <v>0</v>
      </c>
      <c r="W524">
        <v>1</v>
      </c>
      <c r="X524">
        <v>1</v>
      </c>
      <c r="Y524">
        <v>1</v>
      </c>
      <c r="Z524">
        <v>1</v>
      </c>
      <c r="AA524">
        <v>0</v>
      </c>
      <c r="AB524" t="s">
        <v>29</v>
      </c>
      <c r="AC524">
        <f ca="1">YEAR(TODAY())-Table1[[#This Row],[Year_Birth]]</f>
        <v>42</v>
      </c>
      <c r="AD524" t="str">
        <f ca="1">IF(Table1[[#This Row],[Age ]]&lt;=24, "18-24", IF(Table1[[#This Row],[Age ]]&lt;=34, "25-34", IF(Table1[[#This Row],[Age ]]&lt;=44, "35-44", IF(Table1[[#This Row],[Age ]]&lt;=54, "45-54", "55+"))))</f>
        <v>35-44</v>
      </c>
      <c r="AE524" t="str" cm="1">
        <f t="array" ref="AE524">IF(Table1[[#This Row],[ Income ]]&lt;=20000, "0-20000", IF(Table1[[#This Row],[ Income ]]&lt;=40000, "20000-40000", IF(Table1[[#This Row],[ Income ]] &lt;=60000, "40000-60000", IF(Table1[[#This Row],[ Income ]]&lt;=80000, "60000-80000",IF(Table1[[#This Row],[ Income ]] &lt;=100000, "80000-100000", IF(Table1[[#This Row],[ Income ]] &gt;=100000, "&gt;100000",I))))))</f>
        <v>60000-80000</v>
      </c>
      <c r="AF524" t="str">
        <f>IF( Table1[[#This Row],[NumDealsPurchases]]=5, "&lt;5", IF(Table1[[#This Row],[NumDealsPurchases]]&lt;=10, "5-10", IF(Table1[[#This Row],[NumDealsPurchases]]&lt;=15, "10-15")))</f>
        <v>5-10</v>
      </c>
      <c r="AG524" t="str">
        <f>IF( Table1[[#This Row],[NumWebPurchases]]=5, "&lt;5", IF(Table1[[#This Row],[NumWebPurchases]]&lt;=10, "5-10", IF(Table1[[#This Row],[NumWebPurchases]]&lt;=15, "10-15",IF(Table1[[#This Row],[NumWebPurchases]]&lt;=20, "15-20",IF(Table1[[#This Row],[NumWebPurchases]]&lt;=25, "20-25",IF(Table1[[#This Row],[NumWebPurchases]]&lt;=30, "25-30"))))))</f>
        <v>5-10</v>
      </c>
      <c r="AH52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524" t="str">
        <f>IF( Table1[[#This Row],[NumStorePurchases]]=5, "&lt;5", IF(Table1[[#This Row],[NumStorePurchases]]&lt;=10, "5-10", IF(Table1[[#This Row],[NumStorePurchases]]&lt;=15, "10-15")))</f>
        <v>10-15</v>
      </c>
      <c r="AJ524" t="str">
        <f>IF( Table1[[#This Row],[NumWebVisitsMonth]]=5, "&lt;5", IF(Table1[[#This Row],[NumWebVisitsMonth]]&lt;=10, "5-10", IF(Table1[[#This Row],[NumWebVisitsMonth]]&lt;=15, "10-15",IF(Table1[[#This Row],[NumWebVisitsMonth]]&lt;=20, "15-20",IF(Table1[[#This Row],[NumWebVisitsMonth]]&lt;=25, "20-25",IF(Table1[[#This Row],[NumWebVisitsMonth]]&lt;=30, "25-30"))))))</f>
        <v>5-10</v>
      </c>
      <c r="AK524" t="str">
        <f>TEXT(Table1[[#This Row],[Date_Customer]],"mmm")</f>
        <v>Jan</v>
      </c>
      <c r="AL524" t="str">
        <f>TEXT(Table1[[#This Row],[Date_Customer]],"DDDD")</f>
        <v>Tuesday</v>
      </c>
      <c r="AM524">
        <f>YEAR(Table1[[#This Row],[Date_Customer]])</f>
        <v>2014</v>
      </c>
    </row>
    <row r="525" spans="1:39" x14ac:dyDescent="0.25">
      <c r="A525">
        <v>2173</v>
      </c>
      <c r="B525">
        <v>1952</v>
      </c>
      <c r="C525" t="s">
        <v>27</v>
      </c>
      <c r="D525" t="s">
        <v>41</v>
      </c>
      <c r="E525" s="2">
        <v>40049</v>
      </c>
      <c r="F525">
        <v>0</v>
      </c>
      <c r="G525">
        <v>1</v>
      </c>
      <c r="H525" s="1">
        <v>41563</v>
      </c>
      <c r="I525">
        <v>23</v>
      </c>
      <c r="J525" s="3">
        <v>13</v>
      </c>
      <c r="K525" s="3">
        <v>6</v>
      </c>
      <c r="L525" s="3">
        <v>7</v>
      </c>
      <c r="M525" s="3">
        <v>0</v>
      </c>
      <c r="N525" s="3">
        <v>3</v>
      </c>
      <c r="O525" s="3">
        <v>3</v>
      </c>
      <c r="P525" s="4">
        <v>1</v>
      </c>
      <c r="Q525" s="4">
        <v>1</v>
      </c>
      <c r="R525" s="4">
        <v>0</v>
      </c>
      <c r="S525" s="4">
        <v>3</v>
      </c>
      <c r="T525" s="4">
        <v>6</v>
      </c>
      <c r="U525">
        <v>0</v>
      </c>
      <c r="V525">
        <v>0</v>
      </c>
      <c r="W525">
        <v>0</v>
      </c>
      <c r="X525">
        <v>0</v>
      </c>
      <c r="Y525">
        <v>0</v>
      </c>
      <c r="Z525">
        <v>0</v>
      </c>
      <c r="AA525">
        <v>0</v>
      </c>
      <c r="AB525" t="s">
        <v>29</v>
      </c>
      <c r="AC525">
        <f ca="1">YEAR(TODAY())-Table1[[#This Row],[Year_Birth]]</f>
        <v>72</v>
      </c>
      <c r="AD525" t="str">
        <f ca="1">IF(Table1[[#This Row],[Age ]]&lt;=24, "18-24", IF(Table1[[#This Row],[Age ]]&lt;=34, "25-34", IF(Table1[[#This Row],[Age ]]&lt;=44, "35-44", IF(Table1[[#This Row],[Age ]]&lt;=54, "45-54", "55+"))))</f>
        <v>55+</v>
      </c>
      <c r="AE525" t="str" cm="1">
        <f t="array" ref="AE525">IF(Table1[[#This Row],[ Income ]]&lt;=20000, "0-20000", IF(Table1[[#This Row],[ Income ]]&lt;=40000, "20000-40000", IF(Table1[[#This Row],[ Income ]] &lt;=60000, "40000-60000", IF(Table1[[#This Row],[ Income ]]&lt;=80000, "60000-80000",IF(Table1[[#This Row],[ Income ]] &lt;=100000, "80000-100000", IF(Table1[[#This Row],[ Income ]] &gt;=100000, "&gt;100000",I))))))</f>
        <v>40000-60000</v>
      </c>
      <c r="AF525" t="str">
        <f>IF( Table1[[#This Row],[NumDealsPurchases]]=5, "&lt;5", IF(Table1[[#This Row],[NumDealsPurchases]]&lt;=10, "5-10", IF(Table1[[#This Row],[NumDealsPurchases]]&lt;=15, "10-15")))</f>
        <v>5-10</v>
      </c>
      <c r="AG525" t="str">
        <f>IF( Table1[[#This Row],[NumWebPurchases]]=5, "&lt;5", IF(Table1[[#This Row],[NumWebPurchases]]&lt;=10, "5-10", IF(Table1[[#This Row],[NumWebPurchases]]&lt;=15, "10-15",IF(Table1[[#This Row],[NumWebPurchases]]&lt;=20, "15-20",IF(Table1[[#This Row],[NumWebPurchases]]&lt;=25, "20-25",IF(Table1[[#This Row],[NumWebPurchases]]&lt;=30, "25-30"))))))</f>
        <v>5-10</v>
      </c>
      <c r="AH52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525" t="str">
        <f>IF( Table1[[#This Row],[NumStorePurchases]]=5, "&lt;5", IF(Table1[[#This Row],[NumStorePurchases]]&lt;=10, "5-10", IF(Table1[[#This Row],[NumStorePurchases]]&lt;=15, "10-15")))</f>
        <v>5-10</v>
      </c>
      <c r="AJ525" t="str">
        <f>IF( Table1[[#This Row],[NumWebVisitsMonth]]=5, "&lt;5", IF(Table1[[#This Row],[NumWebVisitsMonth]]&lt;=10, "5-10", IF(Table1[[#This Row],[NumWebVisitsMonth]]&lt;=15, "10-15",IF(Table1[[#This Row],[NumWebVisitsMonth]]&lt;=20, "15-20",IF(Table1[[#This Row],[NumWebVisitsMonth]]&lt;=25, "20-25",IF(Table1[[#This Row],[NumWebVisitsMonth]]&lt;=30, "25-30"))))))</f>
        <v>5-10</v>
      </c>
      <c r="AK525" t="str">
        <f>TEXT(Table1[[#This Row],[Date_Customer]],"mmm")</f>
        <v>Oct</v>
      </c>
      <c r="AL525" t="str">
        <f>TEXT(Table1[[#This Row],[Date_Customer]],"DDDD")</f>
        <v>Wednesday</v>
      </c>
      <c r="AM525">
        <f>YEAR(Table1[[#This Row],[Date_Customer]])</f>
        <v>2013</v>
      </c>
    </row>
    <row r="526" spans="1:39" x14ac:dyDescent="0.25">
      <c r="A526">
        <v>10711</v>
      </c>
      <c r="B526">
        <v>1945</v>
      </c>
      <c r="C526" t="s">
        <v>27</v>
      </c>
      <c r="D526" t="s">
        <v>32</v>
      </c>
      <c r="E526" s="2">
        <v>69755</v>
      </c>
      <c r="F526">
        <v>0</v>
      </c>
      <c r="G526">
        <v>0</v>
      </c>
      <c r="H526" s="1">
        <v>41549</v>
      </c>
      <c r="I526">
        <v>23</v>
      </c>
      <c r="J526" s="3">
        <v>217</v>
      </c>
      <c r="K526" s="3">
        <v>77</v>
      </c>
      <c r="L526" s="3">
        <v>373</v>
      </c>
      <c r="M526" s="3">
        <v>111</v>
      </c>
      <c r="N526" s="3">
        <v>23</v>
      </c>
      <c r="O526" s="3">
        <v>93</v>
      </c>
      <c r="P526" s="4">
        <v>1</v>
      </c>
      <c r="Q526" s="4">
        <v>3</v>
      </c>
      <c r="R526" s="4">
        <v>6</v>
      </c>
      <c r="S526" s="4">
        <v>12</v>
      </c>
      <c r="T526" s="4">
        <v>1</v>
      </c>
      <c r="U526">
        <v>0</v>
      </c>
      <c r="V526">
        <v>0</v>
      </c>
      <c r="W526">
        <v>0</v>
      </c>
      <c r="X526">
        <v>0</v>
      </c>
      <c r="Y526">
        <v>0</v>
      </c>
      <c r="Z526">
        <v>0</v>
      </c>
      <c r="AA526">
        <v>0</v>
      </c>
      <c r="AB526" t="s">
        <v>42</v>
      </c>
      <c r="AC526">
        <f ca="1">YEAR(TODAY())-Table1[[#This Row],[Year_Birth]]</f>
        <v>79</v>
      </c>
      <c r="AD526" t="str">
        <f ca="1">IF(Table1[[#This Row],[Age ]]&lt;=24, "18-24", IF(Table1[[#This Row],[Age ]]&lt;=34, "25-34", IF(Table1[[#This Row],[Age ]]&lt;=44, "35-44", IF(Table1[[#This Row],[Age ]]&lt;=54, "45-54", "55+"))))</f>
        <v>55+</v>
      </c>
      <c r="AE526" t="str" cm="1">
        <f t="array" ref="AE526">IF(Table1[[#This Row],[ Income ]]&lt;=20000, "0-20000", IF(Table1[[#This Row],[ Income ]]&lt;=40000, "20000-40000", IF(Table1[[#This Row],[ Income ]] &lt;=60000, "40000-60000", IF(Table1[[#This Row],[ Income ]]&lt;=80000, "60000-80000",IF(Table1[[#This Row],[ Income ]] &lt;=100000, "80000-100000", IF(Table1[[#This Row],[ Income ]] &gt;=100000, "&gt;100000",I))))))</f>
        <v>60000-80000</v>
      </c>
      <c r="AF526" t="str">
        <f>IF( Table1[[#This Row],[NumDealsPurchases]]=5, "&lt;5", IF(Table1[[#This Row],[NumDealsPurchases]]&lt;=10, "5-10", IF(Table1[[#This Row],[NumDealsPurchases]]&lt;=15, "10-15")))</f>
        <v>5-10</v>
      </c>
      <c r="AG526" t="str">
        <f>IF( Table1[[#This Row],[NumWebPurchases]]=5, "&lt;5", IF(Table1[[#This Row],[NumWebPurchases]]&lt;=10, "5-10", IF(Table1[[#This Row],[NumWebPurchases]]&lt;=15, "10-15",IF(Table1[[#This Row],[NumWebPurchases]]&lt;=20, "15-20",IF(Table1[[#This Row],[NumWebPurchases]]&lt;=25, "20-25",IF(Table1[[#This Row],[NumWebPurchases]]&lt;=30, "25-30"))))))</f>
        <v>5-10</v>
      </c>
      <c r="AH52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526" t="str">
        <f>IF( Table1[[#This Row],[NumStorePurchases]]=5, "&lt;5", IF(Table1[[#This Row],[NumStorePurchases]]&lt;=10, "5-10", IF(Table1[[#This Row],[NumStorePurchases]]&lt;=15, "10-15")))</f>
        <v>10-15</v>
      </c>
      <c r="AJ526" t="str">
        <f>IF( Table1[[#This Row],[NumWebVisitsMonth]]=5, "&lt;5", IF(Table1[[#This Row],[NumWebVisitsMonth]]&lt;=10, "5-10", IF(Table1[[#This Row],[NumWebVisitsMonth]]&lt;=15, "10-15",IF(Table1[[#This Row],[NumWebVisitsMonth]]&lt;=20, "15-20",IF(Table1[[#This Row],[NumWebVisitsMonth]]&lt;=25, "20-25",IF(Table1[[#This Row],[NumWebVisitsMonth]]&lt;=30, "25-30"))))))</f>
        <v>5-10</v>
      </c>
      <c r="AK526" t="str">
        <f>TEXT(Table1[[#This Row],[Date_Customer]],"mmm")</f>
        <v>Oct</v>
      </c>
      <c r="AL526" t="str">
        <f>TEXT(Table1[[#This Row],[Date_Customer]],"DDDD")</f>
        <v>Wednesday</v>
      </c>
      <c r="AM526">
        <f>YEAR(Table1[[#This Row],[Date_Customer]])</f>
        <v>2013</v>
      </c>
    </row>
    <row r="527" spans="1:39" x14ac:dyDescent="0.25">
      <c r="A527">
        <v>8268</v>
      </c>
      <c r="B527">
        <v>1961</v>
      </c>
      <c r="C527" t="s">
        <v>36</v>
      </c>
      <c r="D527" t="s">
        <v>32</v>
      </c>
      <c r="E527" s="2"/>
      <c r="F527">
        <v>0</v>
      </c>
      <c r="G527">
        <v>1</v>
      </c>
      <c r="H527" s="1">
        <v>41466</v>
      </c>
      <c r="I527">
        <v>23</v>
      </c>
      <c r="J527" s="3">
        <v>352</v>
      </c>
      <c r="K527" s="3">
        <v>0</v>
      </c>
      <c r="L527" s="3">
        <v>27</v>
      </c>
      <c r="M527" s="3">
        <v>10</v>
      </c>
      <c r="N527" s="3">
        <v>0</v>
      </c>
      <c r="O527" s="3">
        <v>15</v>
      </c>
      <c r="P527" s="4">
        <v>3</v>
      </c>
      <c r="Q527" s="4">
        <v>6</v>
      </c>
      <c r="R527" s="4">
        <v>1</v>
      </c>
      <c r="S527" s="4">
        <v>7</v>
      </c>
      <c r="T527" s="4">
        <v>6</v>
      </c>
      <c r="U527">
        <v>0</v>
      </c>
      <c r="V527">
        <v>0</v>
      </c>
      <c r="W527">
        <v>0</v>
      </c>
      <c r="X527">
        <v>0</v>
      </c>
      <c r="Y527">
        <v>0</v>
      </c>
      <c r="Z527">
        <v>0</v>
      </c>
      <c r="AA527">
        <v>0</v>
      </c>
      <c r="AB527" t="s">
        <v>31</v>
      </c>
      <c r="AC527">
        <f ca="1">YEAR(TODAY())-Table1[[#This Row],[Year_Birth]]</f>
        <v>63</v>
      </c>
      <c r="AD527" t="str">
        <f ca="1">IF(Table1[[#This Row],[Age ]]&lt;=24, "18-24", IF(Table1[[#This Row],[Age ]]&lt;=34, "25-34", IF(Table1[[#This Row],[Age ]]&lt;=44, "35-44", IF(Table1[[#This Row],[Age ]]&lt;=54, "45-54", "55+"))))</f>
        <v>55+</v>
      </c>
      <c r="AE527" t="str" cm="1">
        <f t="array" ref="AE527">IF(Table1[[#This Row],[ Income ]]&lt;=20000, "0-20000", IF(Table1[[#This Row],[ Income ]]&lt;=40000, "20000-40000", IF(Table1[[#This Row],[ Income ]] &lt;=60000, "40000-60000", IF(Table1[[#This Row],[ Income ]]&lt;=80000, "60000-80000",IF(Table1[[#This Row],[ Income ]] &lt;=100000, "80000-100000", IF(Table1[[#This Row],[ Income ]] &gt;=100000, "&gt;100000",I))))))</f>
        <v>0-20000</v>
      </c>
      <c r="AF527" t="str">
        <f>IF( Table1[[#This Row],[NumDealsPurchases]]=5, "&lt;5", IF(Table1[[#This Row],[NumDealsPurchases]]&lt;=10, "5-10", IF(Table1[[#This Row],[NumDealsPurchases]]&lt;=15, "10-15")))</f>
        <v>5-10</v>
      </c>
      <c r="AG527" t="str">
        <f>IF( Table1[[#This Row],[NumWebPurchases]]=5, "&lt;5", IF(Table1[[#This Row],[NumWebPurchases]]&lt;=10, "5-10", IF(Table1[[#This Row],[NumWebPurchases]]&lt;=15, "10-15",IF(Table1[[#This Row],[NumWebPurchases]]&lt;=20, "15-20",IF(Table1[[#This Row],[NumWebPurchases]]&lt;=25, "20-25",IF(Table1[[#This Row],[NumWebPurchases]]&lt;=30, "25-30"))))))</f>
        <v>5-10</v>
      </c>
      <c r="AH52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527" t="str">
        <f>IF( Table1[[#This Row],[NumStorePurchases]]=5, "&lt;5", IF(Table1[[#This Row],[NumStorePurchases]]&lt;=10, "5-10", IF(Table1[[#This Row],[NumStorePurchases]]&lt;=15, "10-15")))</f>
        <v>5-10</v>
      </c>
      <c r="AJ527" t="str">
        <f>IF( Table1[[#This Row],[NumWebVisitsMonth]]=5, "&lt;5", IF(Table1[[#This Row],[NumWebVisitsMonth]]&lt;=10, "5-10", IF(Table1[[#This Row],[NumWebVisitsMonth]]&lt;=15, "10-15",IF(Table1[[#This Row],[NumWebVisitsMonth]]&lt;=20, "15-20",IF(Table1[[#This Row],[NumWebVisitsMonth]]&lt;=25, "20-25",IF(Table1[[#This Row],[NumWebVisitsMonth]]&lt;=30, "25-30"))))))</f>
        <v>5-10</v>
      </c>
      <c r="AK527" t="str">
        <f>TEXT(Table1[[#This Row],[Date_Customer]],"mmm")</f>
        <v>Jul</v>
      </c>
      <c r="AL527" t="str">
        <f>TEXT(Table1[[#This Row],[Date_Customer]],"DDDD")</f>
        <v>Thursday</v>
      </c>
      <c r="AM527">
        <f>YEAR(Table1[[#This Row],[Date_Customer]])</f>
        <v>2013</v>
      </c>
    </row>
    <row r="528" spans="1:39" x14ac:dyDescent="0.25">
      <c r="A528">
        <v>2782</v>
      </c>
      <c r="B528">
        <v>1961</v>
      </c>
      <c r="C528" t="s">
        <v>36</v>
      </c>
      <c r="D528" t="s">
        <v>32</v>
      </c>
      <c r="E528" s="2">
        <v>54456</v>
      </c>
      <c r="F528">
        <v>0</v>
      </c>
      <c r="G528">
        <v>1</v>
      </c>
      <c r="H528" s="1">
        <v>41466</v>
      </c>
      <c r="I528">
        <v>23</v>
      </c>
      <c r="J528" s="3">
        <v>352</v>
      </c>
      <c r="K528" s="3">
        <v>0</v>
      </c>
      <c r="L528" s="3">
        <v>27</v>
      </c>
      <c r="M528" s="3">
        <v>10</v>
      </c>
      <c r="N528" s="3">
        <v>0</v>
      </c>
      <c r="O528" s="3">
        <v>15</v>
      </c>
      <c r="P528" s="4">
        <v>3</v>
      </c>
      <c r="Q528" s="4">
        <v>6</v>
      </c>
      <c r="R528" s="4">
        <v>1</v>
      </c>
      <c r="S528" s="4">
        <v>7</v>
      </c>
      <c r="T528" s="4">
        <v>6</v>
      </c>
      <c r="U528">
        <v>0</v>
      </c>
      <c r="V528">
        <v>0</v>
      </c>
      <c r="W528">
        <v>0</v>
      </c>
      <c r="X528">
        <v>0</v>
      </c>
      <c r="Y528">
        <v>0</v>
      </c>
      <c r="Z528">
        <v>0</v>
      </c>
      <c r="AA528">
        <v>0</v>
      </c>
      <c r="AB528" t="s">
        <v>29</v>
      </c>
      <c r="AC528">
        <f ca="1">YEAR(TODAY())-Table1[[#This Row],[Year_Birth]]</f>
        <v>63</v>
      </c>
      <c r="AD528" t="str">
        <f ca="1">IF(Table1[[#This Row],[Age ]]&lt;=24, "18-24", IF(Table1[[#This Row],[Age ]]&lt;=34, "25-34", IF(Table1[[#This Row],[Age ]]&lt;=44, "35-44", IF(Table1[[#This Row],[Age ]]&lt;=54, "45-54", "55+"))))</f>
        <v>55+</v>
      </c>
      <c r="AE528" t="str" cm="1">
        <f t="array" ref="AE528">IF(Table1[[#This Row],[ Income ]]&lt;=20000, "0-20000", IF(Table1[[#This Row],[ Income ]]&lt;=40000, "20000-40000", IF(Table1[[#This Row],[ Income ]] &lt;=60000, "40000-60000", IF(Table1[[#This Row],[ Income ]]&lt;=80000, "60000-80000",IF(Table1[[#This Row],[ Income ]] &lt;=100000, "80000-100000", IF(Table1[[#This Row],[ Income ]] &gt;=100000, "&gt;100000",I))))))</f>
        <v>40000-60000</v>
      </c>
      <c r="AF528" t="str">
        <f>IF( Table1[[#This Row],[NumDealsPurchases]]=5, "&lt;5", IF(Table1[[#This Row],[NumDealsPurchases]]&lt;=10, "5-10", IF(Table1[[#This Row],[NumDealsPurchases]]&lt;=15, "10-15")))</f>
        <v>5-10</v>
      </c>
      <c r="AG528" t="str">
        <f>IF( Table1[[#This Row],[NumWebPurchases]]=5, "&lt;5", IF(Table1[[#This Row],[NumWebPurchases]]&lt;=10, "5-10", IF(Table1[[#This Row],[NumWebPurchases]]&lt;=15, "10-15",IF(Table1[[#This Row],[NumWebPurchases]]&lt;=20, "15-20",IF(Table1[[#This Row],[NumWebPurchases]]&lt;=25, "20-25",IF(Table1[[#This Row],[NumWebPurchases]]&lt;=30, "25-30"))))))</f>
        <v>5-10</v>
      </c>
      <c r="AH52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528" t="str">
        <f>IF( Table1[[#This Row],[NumStorePurchases]]=5, "&lt;5", IF(Table1[[#This Row],[NumStorePurchases]]&lt;=10, "5-10", IF(Table1[[#This Row],[NumStorePurchases]]&lt;=15, "10-15")))</f>
        <v>5-10</v>
      </c>
      <c r="AJ528" t="str">
        <f>IF( Table1[[#This Row],[NumWebVisitsMonth]]=5, "&lt;5", IF(Table1[[#This Row],[NumWebVisitsMonth]]&lt;=10, "5-10", IF(Table1[[#This Row],[NumWebVisitsMonth]]&lt;=15, "10-15",IF(Table1[[#This Row],[NumWebVisitsMonth]]&lt;=20, "15-20",IF(Table1[[#This Row],[NumWebVisitsMonth]]&lt;=25, "20-25",IF(Table1[[#This Row],[NumWebVisitsMonth]]&lt;=30, "25-30"))))))</f>
        <v>5-10</v>
      </c>
      <c r="AK528" t="str">
        <f>TEXT(Table1[[#This Row],[Date_Customer]],"mmm")</f>
        <v>Jul</v>
      </c>
      <c r="AL528" t="str">
        <f>TEXT(Table1[[#This Row],[Date_Customer]],"DDDD")</f>
        <v>Thursday</v>
      </c>
      <c r="AM528">
        <f>YEAR(Table1[[#This Row],[Date_Customer]])</f>
        <v>2013</v>
      </c>
    </row>
    <row r="529" spans="1:39" x14ac:dyDescent="0.25">
      <c r="A529">
        <v>9432</v>
      </c>
      <c r="B529">
        <v>1977</v>
      </c>
      <c r="C529" t="s">
        <v>27</v>
      </c>
      <c r="D529" t="s">
        <v>34</v>
      </c>
      <c r="E529" s="2">
        <v>666666</v>
      </c>
      <c r="F529">
        <v>1</v>
      </c>
      <c r="G529">
        <v>0</v>
      </c>
      <c r="H529" s="1">
        <v>41427</v>
      </c>
      <c r="I529">
        <v>23</v>
      </c>
      <c r="J529" s="3">
        <v>9</v>
      </c>
      <c r="K529" s="3">
        <v>14</v>
      </c>
      <c r="L529" s="3">
        <v>18</v>
      </c>
      <c r="M529" s="3">
        <v>8</v>
      </c>
      <c r="N529" s="3">
        <v>1</v>
      </c>
      <c r="O529" s="3">
        <v>12</v>
      </c>
      <c r="P529" s="4">
        <v>4</v>
      </c>
      <c r="Q529" s="4">
        <v>3</v>
      </c>
      <c r="R529" s="4">
        <v>1</v>
      </c>
      <c r="S529" s="4">
        <v>3</v>
      </c>
      <c r="T529" s="4">
        <v>6</v>
      </c>
      <c r="U529">
        <v>0</v>
      </c>
      <c r="V529">
        <v>0</v>
      </c>
      <c r="W529">
        <v>0</v>
      </c>
      <c r="X529">
        <v>0</v>
      </c>
      <c r="Y529">
        <v>0</v>
      </c>
      <c r="Z529">
        <v>0</v>
      </c>
      <c r="AA529">
        <v>0</v>
      </c>
      <c r="AB529" t="s">
        <v>42</v>
      </c>
      <c r="AC529">
        <f ca="1">YEAR(TODAY())-Table1[[#This Row],[Year_Birth]]</f>
        <v>47</v>
      </c>
      <c r="AD529" t="str">
        <f ca="1">IF(Table1[[#This Row],[Age ]]&lt;=24, "18-24", IF(Table1[[#This Row],[Age ]]&lt;=34, "25-34", IF(Table1[[#This Row],[Age ]]&lt;=44, "35-44", IF(Table1[[#This Row],[Age ]]&lt;=54, "45-54", "55+"))))</f>
        <v>45-54</v>
      </c>
      <c r="AE529" t="str" cm="1">
        <f t="array" ref="AE529">IF(Table1[[#This Row],[ Income ]]&lt;=20000, "0-20000", IF(Table1[[#This Row],[ Income ]]&lt;=40000, "20000-40000", IF(Table1[[#This Row],[ Income ]] &lt;=60000, "40000-60000", IF(Table1[[#This Row],[ Income ]]&lt;=80000, "60000-80000",IF(Table1[[#This Row],[ Income ]] &lt;=100000, "80000-100000", IF(Table1[[#This Row],[ Income ]] &gt;=100000, "&gt;100000",I))))))</f>
        <v>&gt;100000</v>
      </c>
      <c r="AF529" t="str">
        <f>IF( Table1[[#This Row],[NumDealsPurchases]]=5, "&lt;5", IF(Table1[[#This Row],[NumDealsPurchases]]&lt;=10, "5-10", IF(Table1[[#This Row],[NumDealsPurchases]]&lt;=15, "10-15")))</f>
        <v>5-10</v>
      </c>
      <c r="AG529" t="str">
        <f>IF( Table1[[#This Row],[NumWebPurchases]]=5, "&lt;5", IF(Table1[[#This Row],[NumWebPurchases]]&lt;=10, "5-10", IF(Table1[[#This Row],[NumWebPurchases]]&lt;=15, "10-15",IF(Table1[[#This Row],[NumWebPurchases]]&lt;=20, "15-20",IF(Table1[[#This Row],[NumWebPurchases]]&lt;=25, "20-25",IF(Table1[[#This Row],[NumWebPurchases]]&lt;=30, "25-30"))))))</f>
        <v>5-10</v>
      </c>
      <c r="AH52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529" t="str">
        <f>IF( Table1[[#This Row],[NumStorePurchases]]=5, "&lt;5", IF(Table1[[#This Row],[NumStorePurchases]]&lt;=10, "5-10", IF(Table1[[#This Row],[NumStorePurchases]]&lt;=15, "10-15")))</f>
        <v>5-10</v>
      </c>
      <c r="AJ529" t="str">
        <f>IF( Table1[[#This Row],[NumWebVisitsMonth]]=5, "&lt;5", IF(Table1[[#This Row],[NumWebVisitsMonth]]&lt;=10, "5-10", IF(Table1[[#This Row],[NumWebVisitsMonth]]&lt;=15, "10-15",IF(Table1[[#This Row],[NumWebVisitsMonth]]&lt;=20, "15-20",IF(Table1[[#This Row],[NumWebVisitsMonth]]&lt;=25, "20-25",IF(Table1[[#This Row],[NumWebVisitsMonth]]&lt;=30, "25-30"))))))</f>
        <v>5-10</v>
      </c>
      <c r="AK529" t="str">
        <f>TEXT(Table1[[#This Row],[Date_Customer]],"mmm")</f>
        <v>Jun</v>
      </c>
      <c r="AL529" t="str">
        <f>TEXT(Table1[[#This Row],[Date_Customer]],"DDDD")</f>
        <v>Sunday</v>
      </c>
      <c r="AM529">
        <f>YEAR(Table1[[#This Row],[Date_Customer]])</f>
        <v>2013</v>
      </c>
    </row>
    <row r="530" spans="1:39" x14ac:dyDescent="0.25">
      <c r="A530">
        <v>5872</v>
      </c>
      <c r="B530">
        <v>1951</v>
      </c>
      <c r="C530" t="s">
        <v>27</v>
      </c>
      <c r="D530" t="s">
        <v>30</v>
      </c>
      <c r="E530" s="2">
        <v>60689</v>
      </c>
      <c r="F530">
        <v>0</v>
      </c>
      <c r="G530">
        <v>1</v>
      </c>
      <c r="H530" s="1">
        <v>41426</v>
      </c>
      <c r="I530">
        <v>23</v>
      </c>
      <c r="J530" s="3">
        <v>240</v>
      </c>
      <c r="K530" s="3">
        <v>90</v>
      </c>
      <c r="L530" s="3">
        <v>216</v>
      </c>
      <c r="M530" s="3">
        <v>63</v>
      </c>
      <c r="N530" s="3">
        <v>6</v>
      </c>
      <c r="O530" s="3">
        <v>24</v>
      </c>
      <c r="P530" s="4">
        <v>4</v>
      </c>
      <c r="Q530" s="4">
        <v>4</v>
      </c>
      <c r="R530" s="4">
        <v>4</v>
      </c>
      <c r="S530" s="4">
        <v>10</v>
      </c>
      <c r="T530" s="4">
        <v>3</v>
      </c>
      <c r="U530">
        <v>0</v>
      </c>
      <c r="V530">
        <v>0</v>
      </c>
      <c r="W530">
        <v>0</v>
      </c>
      <c r="X530">
        <v>0</v>
      </c>
      <c r="Y530">
        <v>0</v>
      </c>
      <c r="Z530">
        <v>0</v>
      </c>
      <c r="AA530">
        <v>0</v>
      </c>
      <c r="AB530" t="s">
        <v>33</v>
      </c>
      <c r="AC530">
        <f ca="1">YEAR(TODAY())-Table1[[#This Row],[Year_Birth]]</f>
        <v>73</v>
      </c>
      <c r="AD530" t="str">
        <f ca="1">IF(Table1[[#This Row],[Age ]]&lt;=24, "18-24", IF(Table1[[#This Row],[Age ]]&lt;=34, "25-34", IF(Table1[[#This Row],[Age ]]&lt;=44, "35-44", IF(Table1[[#This Row],[Age ]]&lt;=54, "45-54", "55+"))))</f>
        <v>55+</v>
      </c>
      <c r="AE530" t="str" cm="1">
        <f t="array" ref="AE530">IF(Table1[[#This Row],[ Income ]]&lt;=20000, "0-20000", IF(Table1[[#This Row],[ Income ]]&lt;=40000, "20000-40000", IF(Table1[[#This Row],[ Income ]] &lt;=60000, "40000-60000", IF(Table1[[#This Row],[ Income ]]&lt;=80000, "60000-80000",IF(Table1[[#This Row],[ Income ]] &lt;=100000, "80000-100000", IF(Table1[[#This Row],[ Income ]] &gt;=100000, "&gt;100000",I))))))</f>
        <v>60000-80000</v>
      </c>
      <c r="AF530" t="str">
        <f>IF( Table1[[#This Row],[NumDealsPurchases]]=5, "&lt;5", IF(Table1[[#This Row],[NumDealsPurchases]]&lt;=10, "5-10", IF(Table1[[#This Row],[NumDealsPurchases]]&lt;=15, "10-15")))</f>
        <v>5-10</v>
      </c>
      <c r="AG530" t="str">
        <f>IF( Table1[[#This Row],[NumWebPurchases]]=5, "&lt;5", IF(Table1[[#This Row],[NumWebPurchases]]&lt;=10, "5-10", IF(Table1[[#This Row],[NumWebPurchases]]&lt;=15, "10-15",IF(Table1[[#This Row],[NumWebPurchases]]&lt;=20, "15-20",IF(Table1[[#This Row],[NumWebPurchases]]&lt;=25, "20-25",IF(Table1[[#This Row],[NumWebPurchases]]&lt;=30, "25-30"))))))</f>
        <v>5-10</v>
      </c>
      <c r="AH53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530" t="str">
        <f>IF( Table1[[#This Row],[NumStorePurchases]]=5, "&lt;5", IF(Table1[[#This Row],[NumStorePurchases]]&lt;=10, "5-10", IF(Table1[[#This Row],[NumStorePurchases]]&lt;=15, "10-15")))</f>
        <v>5-10</v>
      </c>
      <c r="AJ530" t="str">
        <f>IF( Table1[[#This Row],[NumWebVisitsMonth]]=5, "&lt;5", IF(Table1[[#This Row],[NumWebVisitsMonth]]&lt;=10, "5-10", IF(Table1[[#This Row],[NumWebVisitsMonth]]&lt;=15, "10-15",IF(Table1[[#This Row],[NumWebVisitsMonth]]&lt;=20, "15-20",IF(Table1[[#This Row],[NumWebVisitsMonth]]&lt;=25, "20-25",IF(Table1[[#This Row],[NumWebVisitsMonth]]&lt;=30, "25-30"))))))</f>
        <v>5-10</v>
      </c>
      <c r="AK530" t="str">
        <f>TEXT(Table1[[#This Row],[Date_Customer]],"mmm")</f>
        <v>Jun</v>
      </c>
      <c r="AL530" t="str">
        <f>TEXT(Table1[[#This Row],[Date_Customer]],"DDDD")</f>
        <v>Saturday</v>
      </c>
      <c r="AM530">
        <f>YEAR(Table1[[#This Row],[Date_Customer]])</f>
        <v>2013</v>
      </c>
    </row>
    <row r="531" spans="1:39" x14ac:dyDescent="0.25">
      <c r="A531">
        <v>11187</v>
      </c>
      <c r="B531">
        <v>1978</v>
      </c>
      <c r="C531" t="s">
        <v>43</v>
      </c>
      <c r="D531" t="s">
        <v>30</v>
      </c>
      <c r="E531" s="2">
        <v>26487</v>
      </c>
      <c r="F531">
        <v>1</v>
      </c>
      <c r="G531">
        <v>0</v>
      </c>
      <c r="H531" s="1">
        <v>41414</v>
      </c>
      <c r="I531">
        <v>23</v>
      </c>
      <c r="J531" s="3">
        <v>2</v>
      </c>
      <c r="K531" s="3">
        <v>8</v>
      </c>
      <c r="L531" s="3">
        <v>10</v>
      </c>
      <c r="M531" s="3">
        <v>12</v>
      </c>
      <c r="N531" s="3">
        <v>14</v>
      </c>
      <c r="O531" s="3">
        <v>23</v>
      </c>
      <c r="P531" s="4">
        <v>3</v>
      </c>
      <c r="Q531" s="4">
        <v>2</v>
      </c>
      <c r="R531" s="4">
        <v>1</v>
      </c>
      <c r="S531" s="4">
        <v>3</v>
      </c>
      <c r="T531" s="4">
        <v>5</v>
      </c>
      <c r="U531">
        <v>0</v>
      </c>
      <c r="V531">
        <v>0</v>
      </c>
      <c r="W531">
        <v>0</v>
      </c>
      <c r="X531">
        <v>0</v>
      </c>
      <c r="Y531">
        <v>0</v>
      </c>
      <c r="Z531">
        <v>0</v>
      </c>
      <c r="AA531">
        <v>0</v>
      </c>
      <c r="AB531" t="s">
        <v>31</v>
      </c>
      <c r="AC531">
        <f ca="1">YEAR(TODAY())-Table1[[#This Row],[Year_Birth]]</f>
        <v>46</v>
      </c>
      <c r="AD531" t="str">
        <f ca="1">IF(Table1[[#This Row],[Age ]]&lt;=24, "18-24", IF(Table1[[#This Row],[Age ]]&lt;=34, "25-34", IF(Table1[[#This Row],[Age ]]&lt;=44, "35-44", IF(Table1[[#This Row],[Age ]]&lt;=54, "45-54", "55+"))))</f>
        <v>45-54</v>
      </c>
      <c r="AE531" t="str" cm="1">
        <f t="array" ref="AE531">IF(Table1[[#This Row],[ Income ]]&lt;=20000, "0-20000", IF(Table1[[#This Row],[ Income ]]&lt;=40000, "20000-40000", IF(Table1[[#This Row],[ Income ]] &lt;=60000, "40000-60000", IF(Table1[[#This Row],[ Income ]]&lt;=80000, "60000-80000",IF(Table1[[#This Row],[ Income ]] &lt;=100000, "80000-100000", IF(Table1[[#This Row],[ Income ]] &gt;=100000, "&gt;100000",I))))))</f>
        <v>20000-40000</v>
      </c>
      <c r="AF531" t="str">
        <f>IF( Table1[[#This Row],[NumDealsPurchases]]=5, "&lt;5", IF(Table1[[#This Row],[NumDealsPurchases]]&lt;=10, "5-10", IF(Table1[[#This Row],[NumDealsPurchases]]&lt;=15, "10-15")))</f>
        <v>5-10</v>
      </c>
      <c r="AG531" t="str">
        <f>IF( Table1[[#This Row],[NumWebPurchases]]=5, "&lt;5", IF(Table1[[#This Row],[NumWebPurchases]]&lt;=10, "5-10", IF(Table1[[#This Row],[NumWebPurchases]]&lt;=15, "10-15",IF(Table1[[#This Row],[NumWebPurchases]]&lt;=20, "15-20",IF(Table1[[#This Row],[NumWebPurchases]]&lt;=25, "20-25",IF(Table1[[#This Row],[NumWebPurchases]]&lt;=30, "25-30"))))))</f>
        <v>5-10</v>
      </c>
      <c r="AH53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531" t="str">
        <f>IF( Table1[[#This Row],[NumStorePurchases]]=5, "&lt;5", IF(Table1[[#This Row],[NumStorePurchases]]&lt;=10, "5-10", IF(Table1[[#This Row],[NumStorePurchases]]&lt;=15, "10-15")))</f>
        <v>5-10</v>
      </c>
      <c r="AJ531" t="str">
        <f>IF( Table1[[#This Row],[NumWebVisitsMonth]]=5, "&lt;5", IF(Table1[[#This Row],[NumWebVisitsMonth]]&lt;=10, "5-10", IF(Table1[[#This Row],[NumWebVisitsMonth]]&lt;=15, "10-15",IF(Table1[[#This Row],[NumWebVisitsMonth]]&lt;=20, "15-20",IF(Table1[[#This Row],[NumWebVisitsMonth]]&lt;=25, "20-25",IF(Table1[[#This Row],[NumWebVisitsMonth]]&lt;=30, "25-30"))))))</f>
        <v>&lt;5</v>
      </c>
      <c r="AK531" t="str">
        <f>TEXT(Table1[[#This Row],[Date_Customer]],"mmm")</f>
        <v>May</v>
      </c>
      <c r="AL531" t="str">
        <f>TEXT(Table1[[#This Row],[Date_Customer]],"DDDD")</f>
        <v>Monday</v>
      </c>
      <c r="AM531">
        <f>YEAR(Table1[[#This Row],[Date_Customer]])</f>
        <v>2013</v>
      </c>
    </row>
    <row r="532" spans="1:39" x14ac:dyDescent="0.25">
      <c r="A532">
        <v>2428</v>
      </c>
      <c r="B532">
        <v>1970</v>
      </c>
      <c r="C532" t="s">
        <v>27</v>
      </c>
      <c r="D532" t="s">
        <v>32</v>
      </c>
      <c r="E532" s="2">
        <v>28164</v>
      </c>
      <c r="F532">
        <v>1</v>
      </c>
      <c r="G532">
        <v>0</v>
      </c>
      <c r="H532" s="1">
        <v>41398</v>
      </c>
      <c r="I532">
        <v>23</v>
      </c>
      <c r="J532" s="3">
        <v>3</v>
      </c>
      <c r="K532" s="3">
        <v>18</v>
      </c>
      <c r="L532" s="3">
        <v>26</v>
      </c>
      <c r="M532" s="3">
        <v>11</v>
      </c>
      <c r="N532" s="3">
        <v>8</v>
      </c>
      <c r="O532" s="3">
        <v>12</v>
      </c>
      <c r="P532" s="4">
        <v>3</v>
      </c>
      <c r="Q532" s="4">
        <v>2</v>
      </c>
      <c r="R532" s="4">
        <v>0</v>
      </c>
      <c r="S532" s="4">
        <v>4</v>
      </c>
      <c r="T532" s="4">
        <v>7</v>
      </c>
      <c r="U532">
        <v>0</v>
      </c>
      <c r="V532">
        <v>0</v>
      </c>
      <c r="W532">
        <v>0</v>
      </c>
      <c r="X532">
        <v>0</v>
      </c>
      <c r="Y532">
        <v>0</v>
      </c>
      <c r="Z532">
        <v>0</v>
      </c>
      <c r="AA532">
        <v>0</v>
      </c>
      <c r="AB532" t="s">
        <v>38</v>
      </c>
      <c r="AC532">
        <f ca="1">YEAR(TODAY())-Table1[[#This Row],[Year_Birth]]</f>
        <v>54</v>
      </c>
      <c r="AD532" t="str">
        <f ca="1">IF(Table1[[#This Row],[Age ]]&lt;=24, "18-24", IF(Table1[[#This Row],[Age ]]&lt;=34, "25-34", IF(Table1[[#This Row],[Age ]]&lt;=44, "35-44", IF(Table1[[#This Row],[Age ]]&lt;=54, "45-54", "55+"))))</f>
        <v>45-54</v>
      </c>
      <c r="AE532" t="str" cm="1">
        <f t="array" ref="AE532">IF(Table1[[#This Row],[ Income ]]&lt;=20000, "0-20000", IF(Table1[[#This Row],[ Income ]]&lt;=40000, "20000-40000", IF(Table1[[#This Row],[ Income ]] &lt;=60000, "40000-60000", IF(Table1[[#This Row],[ Income ]]&lt;=80000, "60000-80000",IF(Table1[[#This Row],[ Income ]] &lt;=100000, "80000-100000", IF(Table1[[#This Row],[ Income ]] &gt;=100000, "&gt;100000",I))))))</f>
        <v>20000-40000</v>
      </c>
      <c r="AF532" t="str">
        <f>IF( Table1[[#This Row],[NumDealsPurchases]]=5, "&lt;5", IF(Table1[[#This Row],[NumDealsPurchases]]&lt;=10, "5-10", IF(Table1[[#This Row],[NumDealsPurchases]]&lt;=15, "10-15")))</f>
        <v>5-10</v>
      </c>
      <c r="AG532" t="str">
        <f>IF( Table1[[#This Row],[NumWebPurchases]]=5, "&lt;5", IF(Table1[[#This Row],[NumWebPurchases]]&lt;=10, "5-10", IF(Table1[[#This Row],[NumWebPurchases]]&lt;=15, "10-15",IF(Table1[[#This Row],[NumWebPurchases]]&lt;=20, "15-20",IF(Table1[[#This Row],[NumWebPurchases]]&lt;=25, "20-25",IF(Table1[[#This Row],[NumWebPurchases]]&lt;=30, "25-30"))))))</f>
        <v>5-10</v>
      </c>
      <c r="AH53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532" t="str">
        <f>IF( Table1[[#This Row],[NumStorePurchases]]=5, "&lt;5", IF(Table1[[#This Row],[NumStorePurchases]]&lt;=10, "5-10", IF(Table1[[#This Row],[NumStorePurchases]]&lt;=15, "10-15")))</f>
        <v>5-10</v>
      </c>
      <c r="AJ532" t="str">
        <f>IF( Table1[[#This Row],[NumWebVisitsMonth]]=5, "&lt;5", IF(Table1[[#This Row],[NumWebVisitsMonth]]&lt;=10, "5-10", IF(Table1[[#This Row],[NumWebVisitsMonth]]&lt;=15, "10-15",IF(Table1[[#This Row],[NumWebVisitsMonth]]&lt;=20, "15-20",IF(Table1[[#This Row],[NumWebVisitsMonth]]&lt;=25, "20-25",IF(Table1[[#This Row],[NumWebVisitsMonth]]&lt;=30, "25-30"))))))</f>
        <v>5-10</v>
      </c>
      <c r="AK532" t="str">
        <f>TEXT(Table1[[#This Row],[Date_Customer]],"mmm")</f>
        <v>May</v>
      </c>
      <c r="AL532" t="str">
        <f>TEXT(Table1[[#This Row],[Date_Customer]],"DDDD")</f>
        <v>Saturday</v>
      </c>
      <c r="AM532">
        <f>YEAR(Table1[[#This Row],[Date_Customer]])</f>
        <v>2013</v>
      </c>
    </row>
    <row r="533" spans="1:39" x14ac:dyDescent="0.25">
      <c r="A533">
        <v>1726</v>
      </c>
      <c r="B533">
        <v>1970</v>
      </c>
      <c r="C533" t="s">
        <v>27</v>
      </c>
      <c r="D533" t="s">
        <v>30</v>
      </c>
      <c r="E533" s="2">
        <v>22585</v>
      </c>
      <c r="F533">
        <v>0</v>
      </c>
      <c r="G533">
        <v>0</v>
      </c>
      <c r="H533" s="1">
        <v>41351</v>
      </c>
      <c r="I533">
        <v>23</v>
      </c>
      <c r="J533" s="3">
        <v>3</v>
      </c>
      <c r="K533" s="3">
        <v>9</v>
      </c>
      <c r="L533" s="3">
        <v>15</v>
      </c>
      <c r="M533" s="3">
        <v>13</v>
      </c>
      <c r="N533" s="3">
        <v>2</v>
      </c>
      <c r="O533" s="3">
        <v>39</v>
      </c>
      <c r="P533" s="4">
        <v>1</v>
      </c>
      <c r="Q533" s="4">
        <v>1</v>
      </c>
      <c r="R533" s="4">
        <v>1</v>
      </c>
      <c r="S533" s="4">
        <v>2</v>
      </c>
      <c r="T533" s="4">
        <v>9</v>
      </c>
      <c r="U533">
        <v>1</v>
      </c>
      <c r="V533">
        <v>0</v>
      </c>
      <c r="W533">
        <v>0</v>
      </c>
      <c r="X533">
        <v>0</v>
      </c>
      <c r="Y533">
        <v>0</v>
      </c>
      <c r="Z533">
        <v>1</v>
      </c>
      <c r="AA533">
        <v>0</v>
      </c>
      <c r="AB533" t="s">
        <v>29</v>
      </c>
      <c r="AC533">
        <f ca="1">YEAR(TODAY())-Table1[[#This Row],[Year_Birth]]</f>
        <v>54</v>
      </c>
      <c r="AD533" t="str">
        <f ca="1">IF(Table1[[#This Row],[Age ]]&lt;=24, "18-24", IF(Table1[[#This Row],[Age ]]&lt;=34, "25-34", IF(Table1[[#This Row],[Age ]]&lt;=44, "35-44", IF(Table1[[#This Row],[Age ]]&lt;=54, "45-54", "55+"))))</f>
        <v>45-54</v>
      </c>
      <c r="AE533" t="str" cm="1">
        <f t="array" ref="AE533">IF(Table1[[#This Row],[ Income ]]&lt;=20000, "0-20000", IF(Table1[[#This Row],[ Income ]]&lt;=40000, "20000-40000", IF(Table1[[#This Row],[ Income ]] &lt;=60000, "40000-60000", IF(Table1[[#This Row],[ Income ]]&lt;=80000, "60000-80000",IF(Table1[[#This Row],[ Income ]] &lt;=100000, "80000-100000", IF(Table1[[#This Row],[ Income ]] &gt;=100000, "&gt;100000",I))))))</f>
        <v>20000-40000</v>
      </c>
      <c r="AF533" t="str">
        <f>IF( Table1[[#This Row],[NumDealsPurchases]]=5, "&lt;5", IF(Table1[[#This Row],[NumDealsPurchases]]&lt;=10, "5-10", IF(Table1[[#This Row],[NumDealsPurchases]]&lt;=15, "10-15")))</f>
        <v>5-10</v>
      </c>
      <c r="AG533" t="str">
        <f>IF( Table1[[#This Row],[NumWebPurchases]]=5, "&lt;5", IF(Table1[[#This Row],[NumWebPurchases]]&lt;=10, "5-10", IF(Table1[[#This Row],[NumWebPurchases]]&lt;=15, "10-15",IF(Table1[[#This Row],[NumWebPurchases]]&lt;=20, "15-20",IF(Table1[[#This Row],[NumWebPurchases]]&lt;=25, "20-25",IF(Table1[[#This Row],[NumWebPurchases]]&lt;=30, "25-30"))))))</f>
        <v>5-10</v>
      </c>
      <c r="AH53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533" t="str">
        <f>IF( Table1[[#This Row],[NumStorePurchases]]=5, "&lt;5", IF(Table1[[#This Row],[NumStorePurchases]]&lt;=10, "5-10", IF(Table1[[#This Row],[NumStorePurchases]]&lt;=15, "10-15")))</f>
        <v>5-10</v>
      </c>
      <c r="AJ533" t="str">
        <f>IF( Table1[[#This Row],[NumWebVisitsMonth]]=5, "&lt;5", IF(Table1[[#This Row],[NumWebVisitsMonth]]&lt;=10, "5-10", IF(Table1[[#This Row],[NumWebVisitsMonth]]&lt;=15, "10-15",IF(Table1[[#This Row],[NumWebVisitsMonth]]&lt;=20, "15-20",IF(Table1[[#This Row],[NumWebVisitsMonth]]&lt;=25, "20-25",IF(Table1[[#This Row],[NumWebVisitsMonth]]&lt;=30, "25-30"))))))</f>
        <v>5-10</v>
      </c>
      <c r="AK533" t="str">
        <f>TEXT(Table1[[#This Row],[Date_Customer]],"mmm")</f>
        <v>Mar</v>
      </c>
      <c r="AL533" t="str">
        <f>TEXT(Table1[[#This Row],[Date_Customer]],"DDDD")</f>
        <v>Monday</v>
      </c>
      <c r="AM533">
        <f>YEAR(Table1[[#This Row],[Date_Customer]])</f>
        <v>2013</v>
      </c>
    </row>
    <row r="534" spans="1:39" x14ac:dyDescent="0.25">
      <c r="A534">
        <v>1802</v>
      </c>
      <c r="B534">
        <v>1971</v>
      </c>
      <c r="C534" t="s">
        <v>27</v>
      </c>
      <c r="D534" t="s">
        <v>32</v>
      </c>
      <c r="E534" s="2">
        <v>64795</v>
      </c>
      <c r="F534">
        <v>0</v>
      </c>
      <c r="G534">
        <v>1</v>
      </c>
      <c r="H534" s="1">
        <v>41291</v>
      </c>
      <c r="I534">
        <v>23</v>
      </c>
      <c r="J534" s="3">
        <v>412</v>
      </c>
      <c r="K534" s="3">
        <v>5</v>
      </c>
      <c r="L534" s="3">
        <v>119</v>
      </c>
      <c r="M534" s="3">
        <v>38</v>
      </c>
      <c r="N534" s="3">
        <v>29</v>
      </c>
      <c r="O534" s="3">
        <v>77</v>
      </c>
      <c r="P534" s="4">
        <v>3</v>
      </c>
      <c r="Q534" s="4">
        <v>3</v>
      </c>
      <c r="R534" s="4">
        <v>3</v>
      </c>
      <c r="S534" s="4">
        <v>12</v>
      </c>
      <c r="T534" s="4">
        <v>2</v>
      </c>
      <c r="U534">
        <v>0</v>
      </c>
      <c r="V534">
        <v>0</v>
      </c>
      <c r="W534">
        <v>0</v>
      </c>
      <c r="X534">
        <v>0</v>
      </c>
      <c r="Y534">
        <v>0</v>
      </c>
      <c r="Z534">
        <v>0</v>
      </c>
      <c r="AA534">
        <v>0</v>
      </c>
      <c r="AB534" t="s">
        <v>29</v>
      </c>
      <c r="AC534">
        <f ca="1">YEAR(TODAY())-Table1[[#This Row],[Year_Birth]]</f>
        <v>53</v>
      </c>
      <c r="AD534" t="str">
        <f ca="1">IF(Table1[[#This Row],[Age ]]&lt;=24, "18-24", IF(Table1[[#This Row],[Age ]]&lt;=34, "25-34", IF(Table1[[#This Row],[Age ]]&lt;=44, "35-44", IF(Table1[[#This Row],[Age ]]&lt;=54, "45-54", "55+"))))</f>
        <v>45-54</v>
      </c>
      <c r="AE534" t="str" cm="1">
        <f t="array" ref="AE534">IF(Table1[[#This Row],[ Income ]]&lt;=20000, "0-20000", IF(Table1[[#This Row],[ Income ]]&lt;=40000, "20000-40000", IF(Table1[[#This Row],[ Income ]] &lt;=60000, "40000-60000", IF(Table1[[#This Row],[ Income ]]&lt;=80000, "60000-80000",IF(Table1[[#This Row],[ Income ]] &lt;=100000, "80000-100000", IF(Table1[[#This Row],[ Income ]] &gt;=100000, "&gt;100000",I))))))</f>
        <v>60000-80000</v>
      </c>
      <c r="AF534" t="str">
        <f>IF( Table1[[#This Row],[NumDealsPurchases]]=5, "&lt;5", IF(Table1[[#This Row],[NumDealsPurchases]]&lt;=10, "5-10", IF(Table1[[#This Row],[NumDealsPurchases]]&lt;=15, "10-15")))</f>
        <v>5-10</v>
      </c>
      <c r="AG534" t="str">
        <f>IF( Table1[[#This Row],[NumWebPurchases]]=5, "&lt;5", IF(Table1[[#This Row],[NumWebPurchases]]&lt;=10, "5-10", IF(Table1[[#This Row],[NumWebPurchases]]&lt;=15, "10-15",IF(Table1[[#This Row],[NumWebPurchases]]&lt;=20, "15-20",IF(Table1[[#This Row],[NumWebPurchases]]&lt;=25, "20-25",IF(Table1[[#This Row],[NumWebPurchases]]&lt;=30, "25-30"))))))</f>
        <v>5-10</v>
      </c>
      <c r="AH53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534" t="str">
        <f>IF( Table1[[#This Row],[NumStorePurchases]]=5, "&lt;5", IF(Table1[[#This Row],[NumStorePurchases]]&lt;=10, "5-10", IF(Table1[[#This Row],[NumStorePurchases]]&lt;=15, "10-15")))</f>
        <v>10-15</v>
      </c>
      <c r="AJ534" t="str">
        <f>IF( Table1[[#This Row],[NumWebVisitsMonth]]=5, "&lt;5", IF(Table1[[#This Row],[NumWebVisitsMonth]]&lt;=10, "5-10", IF(Table1[[#This Row],[NumWebVisitsMonth]]&lt;=15, "10-15",IF(Table1[[#This Row],[NumWebVisitsMonth]]&lt;=20, "15-20",IF(Table1[[#This Row],[NumWebVisitsMonth]]&lt;=25, "20-25",IF(Table1[[#This Row],[NumWebVisitsMonth]]&lt;=30, "25-30"))))))</f>
        <v>5-10</v>
      </c>
      <c r="AK534" t="str">
        <f>TEXT(Table1[[#This Row],[Date_Customer]],"mmm")</f>
        <v>Jan</v>
      </c>
      <c r="AL534" t="str">
        <f>TEXT(Table1[[#This Row],[Date_Customer]],"DDDD")</f>
        <v>Thursday</v>
      </c>
      <c r="AM534">
        <f>YEAR(Table1[[#This Row],[Date_Customer]])</f>
        <v>2013</v>
      </c>
    </row>
    <row r="535" spans="1:39" x14ac:dyDescent="0.25">
      <c r="A535">
        <v>1162</v>
      </c>
      <c r="B535">
        <v>1987</v>
      </c>
      <c r="C535" t="s">
        <v>36</v>
      </c>
      <c r="D535" t="s">
        <v>30</v>
      </c>
      <c r="E535" s="2">
        <v>42000</v>
      </c>
      <c r="F535">
        <v>0</v>
      </c>
      <c r="G535">
        <v>0</v>
      </c>
      <c r="H535" s="1">
        <v>41284</v>
      </c>
      <c r="I535">
        <v>23</v>
      </c>
      <c r="J535" s="3">
        <v>124</v>
      </c>
      <c r="K535" s="3">
        <v>83</v>
      </c>
      <c r="L535" s="3">
        <v>267</v>
      </c>
      <c r="M535" s="3">
        <v>85</v>
      </c>
      <c r="N535" s="3">
        <v>59</v>
      </c>
      <c r="O535" s="3">
        <v>35</v>
      </c>
      <c r="P535" s="4">
        <v>2</v>
      </c>
      <c r="Q535" s="4">
        <v>5</v>
      </c>
      <c r="R535" s="4">
        <v>2</v>
      </c>
      <c r="S535" s="4">
        <v>11</v>
      </c>
      <c r="T535" s="4">
        <v>5</v>
      </c>
      <c r="U535">
        <v>0</v>
      </c>
      <c r="V535">
        <v>0</v>
      </c>
      <c r="W535">
        <v>0</v>
      </c>
      <c r="X535">
        <v>0</v>
      </c>
      <c r="Y535">
        <v>0</v>
      </c>
      <c r="Z535">
        <v>1</v>
      </c>
      <c r="AA535">
        <v>0</v>
      </c>
      <c r="AB535" t="s">
        <v>29</v>
      </c>
      <c r="AC535">
        <f ca="1">YEAR(TODAY())-Table1[[#This Row],[Year_Birth]]</f>
        <v>37</v>
      </c>
      <c r="AD535" t="str">
        <f ca="1">IF(Table1[[#This Row],[Age ]]&lt;=24, "18-24", IF(Table1[[#This Row],[Age ]]&lt;=34, "25-34", IF(Table1[[#This Row],[Age ]]&lt;=44, "35-44", IF(Table1[[#This Row],[Age ]]&lt;=54, "45-54", "55+"))))</f>
        <v>35-44</v>
      </c>
      <c r="AE535" t="str" cm="1">
        <f t="array" ref="AE535">IF(Table1[[#This Row],[ Income ]]&lt;=20000, "0-20000", IF(Table1[[#This Row],[ Income ]]&lt;=40000, "20000-40000", IF(Table1[[#This Row],[ Income ]] &lt;=60000, "40000-60000", IF(Table1[[#This Row],[ Income ]]&lt;=80000, "60000-80000",IF(Table1[[#This Row],[ Income ]] &lt;=100000, "80000-100000", IF(Table1[[#This Row],[ Income ]] &gt;=100000, "&gt;100000",I))))))</f>
        <v>40000-60000</v>
      </c>
      <c r="AF535" t="str">
        <f>IF( Table1[[#This Row],[NumDealsPurchases]]=5, "&lt;5", IF(Table1[[#This Row],[NumDealsPurchases]]&lt;=10, "5-10", IF(Table1[[#This Row],[NumDealsPurchases]]&lt;=15, "10-15")))</f>
        <v>5-10</v>
      </c>
      <c r="AG535" t="str">
        <f>IF( Table1[[#This Row],[NumWebPurchases]]=5, "&lt;5", IF(Table1[[#This Row],[NumWebPurchases]]&lt;=10, "5-10", IF(Table1[[#This Row],[NumWebPurchases]]&lt;=15, "10-15",IF(Table1[[#This Row],[NumWebPurchases]]&lt;=20, "15-20",IF(Table1[[#This Row],[NumWebPurchases]]&lt;=25, "20-25",IF(Table1[[#This Row],[NumWebPurchases]]&lt;=30, "25-30"))))))</f>
        <v>&lt;5</v>
      </c>
      <c r="AH53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535" t="str">
        <f>IF( Table1[[#This Row],[NumStorePurchases]]=5, "&lt;5", IF(Table1[[#This Row],[NumStorePurchases]]&lt;=10, "5-10", IF(Table1[[#This Row],[NumStorePurchases]]&lt;=15, "10-15")))</f>
        <v>10-15</v>
      </c>
      <c r="AJ535" t="str">
        <f>IF( Table1[[#This Row],[NumWebVisitsMonth]]=5, "&lt;5", IF(Table1[[#This Row],[NumWebVisitsMonth]]&lt;=10, "5-10", IF(Table1[[#This Row],[NumWebVisitsMonth]]&lt;=15, "10-15",IF(Table1[[#This Row],[NumWebVisitsMonth]]&lt;=20, "15-20",IF(Table1[[#This Row],[NumWebVisitsMonth]]&lt;=25, "20-25",IF(Table1[[#This Row],[NumWebVisitsMonth]]&lt;=30, "25-30"))))))</f>
        <v>&lt;5</v>
      </c>
      <c r="AK535" t="str">
        <f>TEXT(Table1[[#This Row],[Date_Customer]],"mmm")</f>
        <v>Jan</v>
      </c>
      <c r="AL535" t="str">
        <f>TEXT(Table1[[#This Row],[Date_Customer]],"DDDD")</f>
        <v>Thursday</v>
      </c>
      <c r="AM535">
        <f>YEAR(Table1[[#This Row],[Date_Customer]])</f>
        <v>2013</v>
      </c>
    </row>
    <row r="536" spans="1:39" x14ac:dyDescent="0.25">
      <c r="A536">
        <v>10643</v>
      </c>
      <c r="B536">
        <v>1987</v>
      </c>
      <c r="C536" t="s">
        <v>36</v>
      </c>
      <c r="D536" t="s">
        <v>30</v>
      </c>
      <c r="E536" s="2">
        <v>42000</v>
      </c>
      <c r="F536">
        <v>0</v>
      </c>
      <c r="G536">
        <v>0</v>
      </c>
      <c r="H536" s="1">
        <v>41284</v>
      </c>
      <c r="I536">
        <v>23</v>
      </c>
      <c r="J536" s="3">
        <v>124</v>
      </c>
      <c r="K536" s="3">
        <v>83</v>
      </c>
      <c r="L536" s="3">
        <v>267</v>
      </c>
      <c r="M536" s="3">
        <v>85</v>
      </c>
      <c r="N536" s="3">
        <v>59</v>
      </c>
      <c r="O536" s="3">
        <v>35</v>
      </c>
      <c r="P536" s="4">
        <v>2</v>
      </c>
      <c r="Q536" s="4">
        <v>5</v>
      </c>
      <c r="R536" s="4">
        <v>2</v>
      </c>
      <c r="S536" s="4">
        <v>11</v>
      </c>
      <c r="T536" s="4">
        <v>5</v>
      </c>
      <c r="U536">
        <v>0</v>
      </c>
      <c r="V536">
        <v>0</v>
      </c>
      <c r="W536">
        <v>0</v>
      </c>
      <c r="X536">
        <v>0</v>
      </c>
      <c r="Y536">
        <v>0</v>
      </c>
      <c r="Z536">
        <v>1</v>
      </c>
      <c r="AA536">
        <v>0</v>
      </c>
      <c r="AB536" t="s">
        <v>35</v>
      </c>
      <c r="AC536">
        <f ca="1">YEAR(TODAY())-Table1[[#This Row],[Year_Birth]]</f>
        <v>37</v>
      </c>
      <c r="AD536" t="str">
        <f ca="1">IF(Table1[[#This Row],[Age ]]&lt;=24, "18-24", IF(Table1[[#This Row],[Age ]]&lt;=34, "25-34", IF(Table1[[#This Row],[Age ]]&lt;=44, "35-44", IF(Table1[[#This Row],[Age ]]&lt;=54, "45-54", "55+"))))</f>
        <v>35-44</v>
      </c>
      <c r="AE536" t="str" cm="1">
        <f t="array" ref="AE536">IF(Table1[[#This Row],[ Income ]]&lt;=20000, "0-20000", IF(Table1[[#This Row],[ Income ]]&lt;=40000, "20000-40000", IF(Table1[[#This Row],[ Income ]] &lt;=60000, "40000-60000", IF(Table1[[#This Row],[ Income ]]&lt;=80000, "60000-80000",IF(Table1[[#This Row],[ Income ]] &lt;=100000, "80000-100000", IF(Table1[[#This Row],[ Income ]] &gt;=100000, "&gt;100000",I))))))</f>
        <v>40000-60000</v>
      </c>
      <c r="AF536" t="str">
        <f>IF( Table1[[#This Row],[NumDealsPurchases]]=5, "&lt;5", IF(Table1[[#This Row],[NumDealsPurchases]]&lt;=10, "5-10", IF(Table1[[#This Row],[NumDealsPurchases]]&lt;=15, "10-15")))</f>
        <v>5-10</v>
      </c>
      <c r="AG536" t="str">
        <f>IF( Table1[[#This Row],[NumWebPurchases]]=5, "&lt;5", IF(Table1[[#This Row],[NumWebPurchases]]&lt;=10, "5-10", IF(Table1[[#This Row],[NumWebPurchases]]&lt;=15, "10-15",IF(Table1[[#This Row],[NumWebPurchases]]&lt;=20, "15-20",IF(Table1[[#This Row],[NumWebPurchases]]&lt;=25, "20-25",IF(Table1[[#This Row],[NumWebPurchases]]&lt;=30, "25-30"))))))</f>
        <v>&lt;5</v>
      </c>
      <c r="AH53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536" t="str">
        <f>IF( Table1[[#This Row],[NumStorePurchases]]=5, "&lt;5", IF(Table1[[#This Row],[NumStorePurchases]]&lt;=10, "5-10", IF(Table1[[#This Row],[NumStorePurchases]]&lt;=15, "10-15")))</f>
        <v>10-15</v>
      </c>
      <c r="AJ536" t="str">
        <f>IF( Table1[[#This Row],[NumWebVisitsMonth]]=5, "&lt;5", IF(Table1[[#This Row],[NumWebVisitsMonth]]&lt;=10, "5-10", IF(Table1[[#This Row],[NumWebVisitsMonth]]&lt;=15, "10-15",IF(Table1[[#This Row],[NumWebVisitsMonth]]&lt;=20, "15-20",IF(Table1[[#This Row],[NumWebVisitsMonth]]&lt;=25, "20-25",IF(Table1[[#This Row],[NumWebVisitsMonth]]&lt;=30, "25-30"))))))</f>
        <v>&lt;5</v>
      </c>
      <c r="AK536" t="str">
        <f>TEXT(Table1[[#This Row],[Date_Customer]],"mmm")</f>
        <v>Jan</v>
      </c>
      <c r="AL536" t="str">
        <f>TEXT(Table1[[#This Row],[Date_Customer]],"DDDD")</f>
        <v>Thursday</v>
      </c>
      <c r="AM536">
        <f>YEAR(Table1[[#This Row],[Date_Customer]])</f>
        <v>2013</v>
      </c>
    </row>
    <row r="537" spans="1:39" x14ac:dyDescent="0.25">
      <c r="A537">
        <v>11112</v>
      </c>
      <c r="B537">
        <v>1966</v>
      </c>
      <c r="C537" t="s">
        <v>27</v>
      </c>
      <c r="D537" t="s">
        <v>34</v>
      </c>
      <c r="E537" s="2">
        <v>70713</v>
      </c>
      <c r="F537">
        <v>0</v>
      </c>
      <c r="G537">
        <v>1</v>
      </c>
      <c r="H537" s="1">
        <v>41246</v>
      </c>
      <c r="I537">
        <v>23</v>
      </c>
      <c r="J537" s="3">
        <v>736</v>
      </c>
      <c r="K537" s="3">
        <v>114</v>
      </c>
      <c r="L537" s="3">
        <v>279</v>
      </c>
      <c r="M537" s="3">
        <v>82</v>
      </c>
      <c r="N537" s="3">
        <v>76</v>
      </c>
      <c r="O537" s="3">
        <v>190</v>
      </c>
      <c r="P537" s="4">
        <v>6</v>
      </c>
      <c r="Q537" s="4">
        <v>5</v>
      </c>
      <c r="R537" s="4">
        <v>6</v>
      </c>
      <c r="S537" s="4">
        <v>8</v>
      </c>
      <c r="T537" s="4">
        <v>3</v>
      </c>
      <c r="U537">
        <v>0</v>
      </c>
      <c r="V537">
        <v>0</v>
      </c>
      <c r="W537">
        <v>0</v>
      </c>
      <c r="X537">
        <v>0</v>
      </c>
      <c r="Y537">
        <v>0</v>
      </c>
      <c r="Z537">
        <v>0</v>
      </c>
      <c r="AA537">
        <v>0</v>
      </c>
      <c r="AB537" t="s">
        <v>29</v>
      </c>
      <c r="AC537">
        <f ca="1">YEAR(TODAY())-Table1[[#This Row],[Year_Birth]]</f>
        <v>58</v>
      </c>
      <c r="AD537" t="str">
        <f ca="1">IF(Table1[[#This Row],[Age ]]&lt;=24, "18-24", IF(Table1[[#This Row],[Age ]]&lt;=34, "25-34", IF(Table1[[#This Row],[Age ]]&lt;=44, "35-44", IF(Table1[[#This Row],[Age ]]&lt;=54, "45-54", "55+"))))</f>
        <v>55+</v>
      </c>
      <c r="AE537" t="str" cm="1">
        <f t="array" ref="AE537">IF(Table1[[#This Row],[ Income ]]&lt;=20000, "0-20000", IF(Table1[[#This Row],[ Income ]]&lt;=40000, "20000-40000", IF(Table1[[#This Row],[ Income ]] &lt;=60000, "40000-60000", IF(Table1[[#This Row],[ Income ]]&lt;=80000, "60000-80000",IF(Table1[[#This Row],[ Income ]] &lt;=100000, "80000-100000", IF(Table1[[#This Row],[ Income ]] &gt;=100000, "&gt;100000",I))))))</f>
        <v>60000-80000</v>
      </c>
      <c r="AF537" t="str">
        <f>IF( Table1[[#This Row],[NumDealsPurchases]]=5, "&lt;5", IF(Table1[[#This Row],[NumDealsPurchases]]&lt;=10, "5-10", IF(Table1[[#This Row],[NumDealsPurchases]]&lt;=15, "10-15")))</f>
        <v>5-10</v>
      </c>
      <c r="AG537" t="str">
        <f>IF( Table1[[#This Row],[NumWebPurchases]]=5, "&lt;5", IF(Table1[[#This Row],[NumWebPurchases]]&lt;=10, "5-10", IF(Table1[[#This Row],[NumWebPurchases]]&lt;=15, "10-15",IF(Table1[[#This Row],[NumWebPurchases]]&lt;=20, "15-20",IF(Table1[[#This Row],[NumWebPurchases]]&lt;=25, "20-25",IF(Table1[[#This Row],[NumWebPurchases]]&lt;=30, "25-30"))))))</f>
        <v>&lt;5</v>
      </c>
      <c r="AH53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537" t="str">
        <f>IF( Table1[[#This Row],[NumStorePurchases]]=5, "&lt;5", IF(Table1[[#This Row],[NumStorePurchases]]&lt;=10, "5-10", IF(Table1[[#This Row],[NumStorePurchases]]&lt;=15, "10-15")))</f>
        <v>5-10</v>
      </c>
      <c r="AJ537" t="str">
        <f>IF( Table1[[#This Row],[NumWebVisitsMonth]]=5, "&lt;5", IF(Table1[[#This Row],[NumWebVisitsMonth]]&lt;=10, "5-10", IF(Table1[[#This Row],[NumWebVisitsMonth]]&lt;=15, "10-15",IF(Table1[[#This Row],[NumWebVisitsMonth]]&lt;=20, "15-20",IF(Table1[[#This Row],[NumWebVisitsMonth]]&lt;=25, "20-25",IF(Table1[[#This Row],[NumWebVisitsMonth]]&lt;=30, "25-30"))))))</f>
        <v>5-10</v>
      </c>
      <c r="AK537" t="str">
        <f>TEXT(Table1[[#This Row],[Date_Customer]],"mmm")</f>
        <v>Dec</v>
      </c>
      <c r="AL537" t="str">
        <f>TEXT(Table1[[#This Row],[Date_Customer]],"DDDD")</f>
        <v>Monday</v>
      </c>
      <c r="AM537">
        <f>YEAR(Table1[[#This Row],[Date_Customer]])</f>
        <v>2012</v>
      </c>
    </row>
    <row r="538" spans="1:39" x14ac:dyDescent="0.25">
      <c r="A538">
        <v>2114</v>
      </c>
      <c r="B538">
        <v>1946</v>
      </c>
      <c r="C538" t="s">
        <v>36</v>
      </c>
      <c r="D538" t="s">
        <v>30</v>
      </c>
      <c r="E538" s="2">
        <v>82800</v>
      </c>
      <c r="F538">
        <v>0</v>
      </c>
      <c r="G538">
        <v>0</v>
      </c>
      <c r="H538" s="1">
        <v>41237</v>
      </c>
      <c r="I538">
        <v>23</v>
      </c>
      <c r="J538" s="3">
        <v>1006</v>
      </c>
      <c r="K538" s="3">
        <v>22</v>
      </c>
      <c r="L538" s="3">
        <v>115</v>
      </c>
      <c r="M538" s="3">
        <v>59</v>
      </c>
      <c r="N538" s="3">
        <v>68</v>
      </c>
      <c r="O538" s="3">
        <v>45</v>
      </c>
      <c r="P538" s="4">
        <v>1</v>
      </c>
      <c r="Q538" s="4">
        <v>7</v>
      </c>
      <c r="R538" s="4">
        <v>6</v>
      </c>
      <c r="S538" s="4">
        <v>12</v>
      </c>
      <c r="T538" s="4">
        <v>3</v>
      </c>
      <c r="U538">
        <v>0</v>
      </c>
      <c r="V538">
        <v>0</v>
      </c>
      <c r="W538">
        <v>1</v>
      </c>
      <c r="X538">
        <v>1</v>
      </c>
      <c r="Y538">
        <v>0</v>
      </c>
      <c r="Z538">
        <v>1</v>
      </c>
      <c r="AA538">
        <v>0</v>
      </c>
      <c r="AB538" t="s">
        <v>33</v>
      </c>
      <c r="AC538">
        <f ca="1">YEAR(TODAY())-Table1[[#This Row],[Year_Birth]]</f>
        <v>78</v>
      </c>
      <c r="AD538" t="str">
        <f ca="1">IF(Table1[[#This Row],[Age ]]&lt;=24, "18-24", IF(Table1[[#This Row],[Age ]]&lt;=34, "25-34", IF(Table1[[#This Row],[Age ]]&lt;=44, "35-44", IF(Table1[[#This Row],[Age ]]&lt;=54, "45-54", "55+"))))</f>
        <v>55+</v>
      </c>
      <c r="AE538" t="str" cm="1">
        <f t="array" ref="AE538">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538" t="str">
        <f>IF( Table1[[#This Row],[NumDealsPurchases]]=5, "&lt;5", IF(Table1[[#This Row],[NumDealsPurchases]]&lt;=10, "5-10", IF(Table1[[#This Row],[NumDealsPurchases]]&lt;=15, "10-15")))</f>
        <v>5-10</v>
      </c>
      <c r="AG538" t="str">
        <f>IF( Table1[[#This Row],[NumWebPurchases]]=5, "&lt;5", IF(Table1[[#This Row],[NumWebPurchases]]&lt;=10, "5-10", IF(Table1[[#This Row],[NumWebPurchases]]&lt;=15, "10-15",IF(Table1[[#This Row],[NumWebPurchases]]&lt;=20, "15-20",IF(Table1[[#This Row],[NumWebPurchases]]&lt;=25, "20-25",IF(Table1[[#This Row],[NumWebPurchases]]&lt;=30, "25-30"))))))</f>
        <v>5-10</v>
      </c>
      <c r="AH53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538" t="str">
        <f>IF( Table1[[#This Row],[NumStorePurchases]]=5, "&lt;5", IF(Table1[[#This Row],[NumStorePurchases]]&lt;=10, "5-10", IF(Table1[[#This Row],[NumStorePurchases]]&lt;=15, "10-15")))</f>
        <v>10-15</v>
      </c>
      <c r="AJ538" t="str">
        <f>IF( Table1[[#This Row],[NumWebVisitsMonth]]=5, "&lt;5", IF(Table1[[#This Row],[NumWebVisitsMonth]]&lt;=10, "5-10", IF(Table1[[#This Row],[NumWebVisitsMonth]]&lt;=15, "10-15",IF(Table1[[#This Row],[NumWebVisitsMonth]]&lt;=20, "15-20",IF(Table1[[#This Row],[NumWebVisitsMonth]]&lt;=25, "20-25",IF(Table1[[#This Row],[NumWebVisitsMonth]]&lt;=30, "25-30"))))))</f>
        <v>5-10</v>
      </c>
      <c r="AK538" t="str">
        <f>TEXT(Table1[[#This Row],[Date_Customer]],"mmm")</f>
        <v>Nov</v>
      </c>
      <c r="AL538" t="str">
        <f>TEXT(Table1[[#This Row],[Date_Customer]],"DDDD")</f>
        <v>Saturday</v>
      </c>
      <c r="AM538">
        <f>YEAR(Table1[[#This Row],[Date_Customer]])</f>
        <v>2012</v>
      </c>
    </row>
    <row r="539" spans="1:39" x14ac:dyDescent="0.25">
      <c r="A539">
        <v>4261</v>
      </c>
      <c r="B539">
        <v>1946</v>
      </c>
      <c r="C539" t="s">
        <v>36</v>
      </c>
      <c r="D539" t="s">
        <v>30</v>
      </c>
      <c r="E539" s="2">
        <v>82800</v>
      </c>
      <c r="F539">
        <v>0</v>
      </c>
      <c r="G539">
        <v>0</v>
      </c>
      <c r="H539" s="1">
        <v>41237</v>
      </c>
      <c r="I539">
        <v>23</v>
      </c>
      <c r="J539" s="3">
        <v>1006</v>
      </c>
      <c r="K539" s="3">
        <v>22</v>
      </c>
      <c r="L539" s="3">
        <v>115</v>
      </c>
      <c r="M539" s="3">
        <v>59</v>
      </c>
      <c r="N539" s="3">
        <v>68</v>
      </c>
      <c r="O539" s="3">
        <v>45</v>
      </c>
      <c r="P539" s="4">
        <v>1</v>
      </c>
      <c r="Q539" s="4">
        <v>7</v>
      </c>
      <c r="R539" s="4">
        <v>6</v>
      </c>
      <c r="S539" s="4">
        <v>12</v>
      </c>
      <c r="T539" s="4">
        <v>3</v>
      </c>
      <c r="U539">
        <v>0</v>
      </c>
      <c r="V539">
        <v>0</v>
      </c>
      <c r="W539">
        <v>1</v>
      </c>
      <c r="X539">
        <v>1</v>
      </c>
      <c r="Y539">
        <v>0</v>
      </c>
      <c r="Z539">
        <v>1</v>
      </c>
      <c r="AA539">
        <v>0</v>
      </c>
      <c r="AB539" t="s">
        <v>42</v>
      </c>
      <c r="AC539">
        <f ca="1">YEAR(TODAY())-Table1[[#This Row],[Year_Birth]]</f>
        <v>78</v>
      </c>
      <c r="AD539" t="str">
        <f ca="1">IF(Table1[[#This Row],[Age ]]&lt;=24, "18-24", IF(Table1[[#This Row],[Age ]]&lt;=34, "25-34", IF(Table1[[#This Row],[Age ]]&lt;=44, "35-44", IF(Table1[[#This Row],[Age ]]&lt;=54, "45-54", "55+"))))</f>
        <v>55+</v>
      </c>
      <c r="AE539" t="str" cm="1">
        <f t="array" ref="AE539">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539" t="str">
        <f>IF( Table1[[#This Row],[NumDealsPurchases]]=5, "&lt;5", IF(Table1[[#This Row],[NumDealsPurchases]]&lt;=10, "5-10", IF(Table1[[#This Row],[NumDealsPurchases]]&lt;=15, "10-15")))</f>
        <v>5-10</v>
      </c>
      <c r="AG539" t="str">
        <f>IF( Table1[[#This Row],[NumWebPurchases]]=5, "&lt;5", IF(Table1[[#This Row],[NumWebPurchases]]&lt;=10, "5-10", IF(Table1[[#This Row],[NumWebPurchases]]&lt;=15, "10-15",IF(Table1[[#This Row],[NumWebPurchases]]&lt;=20, "15-20",IF(Table1[[#This Row],[NumWebPurchases]]&lt;=25, "20-25",IF(Table1[[#This Row],[NumWebPurchases]]&lt;=30, "25-30"))))))</f>
        <v>5-10</v>
      </c>
      <c r="AH53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539" t="str">
        <f>IF( Table1[[#This Row],[NumStorePurchases]]=5, "&lt;5", IF(Table1[[#This Row],[NumStorePurchases]]&lt;=10, "5-10", IF(Table1[[#This Row],[NumStorePurchases]]&lt;=15, "10-15")))</f>
        <v>10-15</v>
      </c>
      <c r="AJ539" t="str">
        <f>IF( Table1[[#This Row],[NumWebVisitsMonth]]=5, "&lt;5", IF(Table1[[#This Row],[NumWebVisitsMonth]]&lt;=10, "5-10", IF(Table1[[#This Row],[NumWebVisitsMonth]]&lt;=15, "10-15",IF(Table1[[#This Row],[NumWebVisitsMonth]]&lt;=20, "15-20",IF(Table1[[#This Row],[NumWebVisitsMonth]]&lt;=25, "20-25",IF(Table1[[#This Row],[NumWebVisitsMonth]]&lt;=30, "25-30"))))))</f>
        <v>5-10</v>
      </c>
      <c r="AK539" t="str">
        <f>TEXT(Table1[[#This Row],[Date_Customer]],"mmm")</f>
        <v>Nov</v>
      </c>
      <c r="AL539" t="str">
        <f>TEXT(Table1[[#This Row],[Date_Customer]],"DDDD")</f>
        <v>Saturday</v>
      </c>
      <c r="AM539">
        <f>YEAR(Table1[[#This Row],[Date_Customer]])</f>
        <v>2012</v>
      </c>
    </row>
    <row r="540" spans="1:39" x14ac:dyDescent="0.25">
      <c r="A540">
        <v>2457</v>
      </c>
      <c r="B540">
        <v>1975</v>
      </c>
      <c r="C540" t="s">
        <v>43</v>
      </c>
      <c r="D540" t="s">
        <v>32</v>
      </c>
      <c r="E540" s="2">
        <v>30801</v>
      </c>
      <c r="F540">
        <v>0</v>
      </c>
      <c r="G540">
        <v>1</v>
      </c>
      <c r="H540" s="1">
        <v>41208</v>
      </c>
      <c r="I540">
        <v>23</v>
      </c>
      <c r="J540" s="3">
        <v>8</v>
      </c>
      <c r="K540" s="3">
        <v>4</v>
      </c>
      <c r="L540" s="3">
        <v>5</v>
      </c>
      <c r="M540" s="3">
        <v>15</v>
      </c>
      <c r="N540" s="3">
        <v>2</v>
      </c>
      <c r="O540" s="3">
        <v>11</v>
      </c>
      <c r="P540" s="4">
        <v>2</v>
      </c>
      <c r="Q540" s="4">
        <v>1</v>
      </c>
      <c r="R540" s="4">
        <v>0</v>
      </c>
      <c r="S540" s="4">
        <v>3</v>
      </c>
      <c r="T540" s="4">
        <v>7</v>
      </c>
      <c r="U540">
        <v>0</v>
      </c>
      <c r="V540">
        <v>0</v>
      </c>
      <c r="W540">
        <v>0</v>
      </c>
      <c r="X540">
        <v>0</v>
      </c>
      <c r="Y540">
        <v>0</v>
      </c>
      <c r="Z540">
        <v>0</v>
      </c>
      <c r="AA540">
        <v>0</v>
      </c>
      <c r="AB540" t="s">
        <v>29</v>
      </c>
      <c r="AC540">
        <f ca="1">YEAR(TODAY())-Table1[[#This Row],[Year_Birth]]</f>
        <v>49</v>
      </c>
      <c r="AD540" t="str">
        <f ca="1">IF(Table1[[#This Row],[Age ]]&lt;=24, "18-24", IF(Table1[[#This Row],[Age ]]&lt;=34, "25-34", IF(Table1[[#This Row],[Age ]]&lt;=44, "35-44", IF(Table1[[#This Row],[Age ]]&lt;=54, "45-54", "55+"))))</f>
        <v>45-54</v>
      </c>
      <c r="AE540" t="str" cm="1">
        <f t="array" ref="AE540">IF(Table1[[#This Row],[ Income ]]&lt;=20000, "0-20000", IF(Table1[[#This Row],[ Income ]]&lt;=40000, "20000-40000", IF(Table1[[#This Row],[ Income ]] &lt;=60000, "40000-60000", IF(Table1[[#This Row],[ Income ]]&lt;=80000, "60000-80000",IF(Table1[[#This Row],[ Income ]] &lt;=100000, "80000-100000", IF(Table1[[#This Row],[ Income ]] &gt;=100000, "&gt;100000",I))))))</f>
        <v>20000-40000</v>
      </c>
      <c r="AF540" t="str">
        <f>IF( Table1[[#This Row],[NumDealsPurchases]]=5, "&lt;5", IF(Table1[[#This Row],[NumDealsPurchases]]&lt;=10, "5-10", IF(Table1[[#This Row],[NumDealsPurchases]]&lt;=15, "10-15")))</f>
        <v>5-10</v>
      </c>
      <c r="AG540" t="str">
        <f>IF( Table1[[#This Row],[NumWebPurchases]]=5, "&lt;5", IF(Table1[[#This Row],[NumWebPurchases]]&lt;=10, "5-10", IF(Table1[[#This Row],[NumWebPurchases]]&lt;=15, "10-15",IF(Table1[[#This Row],[NumWebPurchases]]&lt;=20, "15-20",IF(Table1[[#This Row],[NumWebPurchases]]&lt;=25, "20-25",IF(Table1[[#This Row],[NumWebPurchases]]&lt;=30, "25-30"))))))</f>
        <v>5-10</v>
      </c>
      <c r="AH54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540" t="str">
        <f>IF( Table1[[#This Row],[NumStorePurchases]]=5, "&lt;5", IF(Table1[[#This Row],[NumStorePurchases]]&lt;=10, "5-10", IF(Table1[[#This Row],[NumStorePurchases]]&lt;=15, "10-15")))</f>
        <v>5-10</v>
      </c>
      <c r="AJ540" t="str">
        <f>IF( Table1[[#This Row],[NumWebVisitsMonth]]=5, "&lt;5", IF(Table1[[#This Row],[NumWebVisitsMonth]]&lt;=10, "5-10", IF(Table1[[#This Row],[NumWebVisitsMonth]]&lt;=15, "10-15",IF(Table1[[#This Row],[NumWebVisitsMonth]]&lt;=20, "15-20",IF(Table1[[#This Row],[NumWebVisitsMonth]]&lt;=25, "20-25",IF(Table1[[#This Row],[NumWebVisitsMonth]]&lt;=30, "25-30"))))))</f>
        <v>5-10</v>
      </c>
      <c r="AK540" t="str">
        <f>TEXT(Table1[[#This Row],[Date_Customer]],"mmm")</f>
        <v>Oct</v>
      </c>
      <c r="AL540" t="str">
        <f>TEXT(Table1[[#This Row],[Date_Customer]],"DDDD")</f>
        <v>Friday</v>
      </c>
      <c r="AM540">
        <f>YEAR(Table1[[#This Row],[Date_Customer]])</f>
        <v>2012</v>
      </c>
    </row>
    <row r="541" spans="1:39" x14ac:dyDescent="0.25">
      <c r="A541">
        <v>2495</v>
      </c>
      <c r="B541">
        <v>1974</v>
      </c>
      <c r="C541" t="s">
        <v>40</v>
      </c>
      <c r="D541" t="s">
        <v>32</v>
      </c>
      <c r="E541" s="2">
        <v>83891</v>
      </c>
      <c r="F541">
        <v>0</v>
      </c>
      <c r="G541">
        <v>1</v>
      </c>
      <c r="H541" s="1">
        <v>41810</v>
      </c>
      <c r="I541">
        <v>24</v>
      </c>
      <c r="J541" s="3">
        <v>217</v>
      </c>
      <c r="K541" s="3">
        <v>38</v>
      </c>
      <c r="L541" s="3">
        <v>350</v>
      </c>
      <c r="M541" s="3">
        <v>111</v>
      </c>
      <c r="N541" s="3">
        <v>85</v>
      </c>
      <c r="O541" s="3">
        <v>15</v>
      </c>
      <c r="P541" s="4">
        <v>1</v>
      </c>
      <c r="Q541" s="4">
        <v>4</v>
      </c>
      <c r="R541" s="4">
        <v>7</v>
      </c>
      <c r="S541" s="4">
        <v>10</v>
      </c>
      <c r="T541" s="4">
        <v>1</v>
      </c>
      <c r="U541">
        <v>0</v>
      </c>
      <c r="V541">
        <v>0</v>
      </c>
      <c r="W541">
        <v>0</v>
      </c>
      <c r="X541">
        <v>0</v>
      </c>
      <c r="Y541">
        <v>0</v>
      </c>
      <c r="Z541">
        <v>0</v>
      </c>
      <c r="AA541">
        <v>0</v>
      </c>
      <c r="AB541" t="s">
        <v>29</v>
      </c>
      <c r="AC541">
        <f ca="1">YEAR(TODAY())-Table1[[#This Row],[Year_Birth]]</f>
        <v>50</v>
      </c>
      <c r="AD541" t="str">
        <f ca="1">IF(Table1[[#This Row],[Age ]]&lt;=24, "18-24", IF(Table1[[#This Row],[Age ]]&lt;=34, "25-34", IF(Table1[[#This Row],[Age ]]&lt;=44, "35-44", IF(Table1[[#This Row],[Age ]]&lt;=54, "45-54", "55+"))))</f>
        <v>45-54</v>
      </c>
      <c r="AE541" t="str" cm="1">
        <f t="array" ref="AE541">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541" t="str">
        <f>IF( Table1[[#This Row],[NumDealsPurchases]]=5, "&lt;5", IF(Table1[[#This Row],[NumDealsPurchases]]&lt;=10, "5-10", IF(Table1[[#This Row],[NumDealsPurchases]]&lt;=15, "10-15")))</f>
        <v>5-10</v>
      </c>
      <c r="AG541" t="str">
        <f>IF( Table1[[#This Row],[NumWebPurchases]]=5, "&lt;5", IF(Table1[[#This Row],[NumWebPurchases]]&lt;=10, "5-10", IF(Table1[[#This Row],[NumWebPurchases]]&lt;=15, "10-15",IF(Table1[[#This Row],[NumWebPurchases]]&lt;=20, "15-20",IF(Table1[[#This Row],[NumWebPurchases]]&lt;=25, "20-25",IF(Table1[[#This Row],[NumWebPurchases]]&lt;=30, "25-30"))))))</f>
        <v>5-10</v>
      </c>
      <c r="AH54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541" t="str">
        <f>IF( Table1[[#This Row],[NumStorePurchases]]=5, "&lt;5", IF(Table1[[#This Row],[NumStorePurchases]]&lt;=10, "5-10", IF(Table1[[#This Row],[NumStorePurchases]]&lt;=15, "10-15")))</f>
        <v>5-10</v>
      </c>
      <c r="AJ541" t="str">
        <f>IF( Table1[[#This Row],[NumWebVisitsMonth]]=5, "&lt;5", IF(Table1[[#This Row],[NumWebVisitsMonth]]&lt;=10, "5-10", IF(Table1[[#This Row],[NumWebVisitsMonth]]&lt;=15, "10-15",IF(Table1[[#This Row],[NumWebVisitsMonth]]&lt;=20, "15-20",IF(Table1[[#This Row],[NumWebVisitsMonth]]&lt;=25, "20-25",IF(Table1[[#This Row],[NumWebVisitsMonth]]&lt;=30, "25-30"))))))</f>
        <v>5-10</v>
      </c>
      <c r="AK541" t="str">
        <f>TEXT(Table1[[#This Row],[Date_Customer]],"mmm")</f>
        <v>Jun</v>
      </c>
      <c r="AL541" t="str">
        <f>TEXT(Table1[[#This Row],[Date_Customer]],"DDDD")</f>
        <v>Friday</v>
      </c>
      <c r="AM541">
        <f>YEAR(Table1[[#This Row],[Date_Customer]])</f>
        <v>2014</v>
      </c>
    </row>
    <row r="542" spans="1:39" x14ac:dyDescent="0.25">
      <c r="A542">
        <v>6983</v>
      </c>
      <c r="B542">
        <v>1950</v>
      </c>
      <c r="C542" t="s">
        <v>40</v>
      </c>
      <c r="D542" t="s">
        <v>28</v>
      </c>
      <c r="E542" s="2">
        <v>38054</v>
      </c>
      <c r="F542">
        <v>1</v>
      </c>
      <c r="G542">
        <v>1</v>
      </c>
      <c r="H542" s="1">
        <v>41760</v>
      </c>
      <c r="I542">
        <v>24</v>
      </c>
      <c r="J542" s="3">
        <v>23</v>
      </c>
      <c r="K542" s="3">
        <v>2</v>
      </c>
      <c r="L542" s="3">
        <v>17</v>
      </c>
      <c r="M542" s="3">
        <v>2</v>
      </c>
      <c r="N542" s="3">
        <v>1</v>
      </c>
      <c r="O542" s="3">
        <v>0</v>
      </c>
      <c r="P542" s="4">
        <v>2</v>
      </c>
      <c r="Q542" s="4">
        <v>2</v>
      </c>
      <c r="R542" s="4">
        <v>0</v>
      </c>
      <c r="S542" s="4">
        <v>3</v>
      </c>
      <c r="T542" s="4">
        <v>7</v>
      </c>
      <c r="U542">
        <v>0</v>
      </c>
      <c r="V542">
        <v>0</v>
      </c>
      <c r="W542">
        <v>0</v>
      </c>
      <c r="X542">
        <v>0</v>
      </c>
      <c r="Y542">
        <v>0</v>
      </c>
      <c r="Z542">
        <v>0</v>
      </c>
      <c r="AA542">
        <v>0</v>
      </c>
      <c r="AB542" t="s">
        <v>39</v>
      </c>
      <c r="AC542">
        <f ca="1">YEAR(TODAY())-Table1[[#This Row],[Year_Birth]]</f>
        <v>74</v>
      </c>
      <c r="AD542" t="str">
        <f ca="1">IF(Table1[[#This Row],[Age ]]&lt;=24, "18-24", IF(Table1[[#This Row],[Age ]]&lt;=34, "25-34", IF(Table1[[#This Row],[Age ]]&lt;=44, "35-44", IF(Table1[[#This Row],[Age ]]&lt;=54, "45-54", "55+"))))</f>
        <v>55+</v>
      </c>
      <c r="AE542" t="str" cm="1">
        <f t="array" ref="AE542">IF(Table1[[#This Row],[ Income ]]&lt;=20000, "0-20000", IF(Table1[[#This Row],[ Income ]]&lt;=40000, "20000-40000", IF(Table1[[#This Row],[ Income ]] &lt;=60000, "40000-60000", IF(Table1[[#This Row],[ Income ]]&lt;=80000, "60000-80000",IF(Table1[[#This Row],[ Income ]] &lt;=100000, "80000-100000", IF(Table1[[#This Row],[ Income ]] &gt;=100000, "&gt;100000",I))))))</f>
        <v>20000-40000</v>
      </c>
      <c r="AF542" t="str">
        <f>IF( Table1[[#This Row],[NumDealsPurchases]]=5, "&lt;5", IF(Table1[[#This Row],[NumDealsPurchases]]&lt;=10, "5-10", IF(Table1[[#This Row],[NumDealsPurchases]]&lt;=15, "10-15")))</f>
        <v>5-10</v>
      </c>
      <c r="AG542" t="str">
        <f>IF( Table1[[#This Row],[NumWebPurchases]]=5, "&lt;5", IF(Table1[[#This Row],[NumWebPurchases]]&lt;=10, "5-10", IF(Table1[[#This Row],[NumWebPurchases]]&lt;=15, "10-15",IF(Table1[[#This Row],[NumWebPurchases]]&lt;=20, "15-20",IF(Table1[[#This Row],[NumWebPurchases]]&lt;=25, "20-25",IF(Table1[[#This Row],[NumWebPurchases]]&lt;=30, "25-30"))))))</f>
        <v>5-10</v>
      </c>
      <c r="AH54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542" t="str">
        <f>IF( Table1[[#This Row],[NumStorePurchases]]=5, "&lt;5", IF(Table1[[#This Row],[NumStorePurchases]]&lt;=10, "5-10", IF(Table1[[#This Row],[NumStorePurchases]]&lt;=15, "10-15")))</f>
        <v>5-10</v>
      </c>
      <c r="AJ542" t="str">
        <f>IF( Table1[[#This Row],[NumWebVisitsMonth]]=5, "&lt;5", IF(Table1[[#This Row],[NumWebVisitsMonth]]&lt;=10, "5-10", IF(Table1[[#This Row],[NumWebVisitsMonth]]&lt;=15, "10-15",IF(Table1[[#This Row],[NumWebVisitsMonth]]&lt;=20, "15-20",IF(Table1[[#This Row],[NumWebVisitsMonth]]&lt;=25, "20-25",IF(Table1[[#This Row],[NumWebVisitsMonth]]&lt;=30, "25-30"))))))</f>
        <v>5-10</v>
      </c>
      <c r="AK542" t="str">
        <f>TEXT(Table1[[#This Row],[Date_Customer]],"mmm")</f>
        <v>May</v>
      </c>
      <c r="AL542" t="str">
        <f>TEXT(Table1[[#This Row],[Date_Customer]],"DDDD")</f>
        <v>Thursday</v>
      </c>
      <c r="AM542">
        <f>YEAR(Table1[[#This Row],[Date_Customer]])</f>
        <v>2014</v>
      </c>
    </row>
    <row r="543" spans="1:39" x14ac:dyDescent="0.25">
      <c r="A543">
        <v>3436</v>
      </c>
      <c r="B543">
        <v>1969</v>
      </c>
      <c r="C543" t="s">
        <v>27</v>
      </c>
      <c r="D543" t="s">
        <v>32</v>
      </c>
      <c r="E543" s="2">
        <v>14045</v>
      </c>
      <c r="F543">
        <v>1</v>
      </c>
      <c r="G543">
        <v>0</v>
      </c>
      <c r="H543" s="1">
        <v>41665</v>
      </c>
      <c r="I543">
        <v>24</v>
      </c>
      <c r="J543" s="3">
        <v>11</v>
      </c>
      <c r="K543" s="3">
        <v>0</v>
      </c>
      <c r="L543" s="3">
        <v>5</v>
      </c>
      <c r="M543" s="3">
        <v>2</v>
      </c>
      <c r="N543" s="3">
        <v>1</v>
      </c>
      <c r="O543" s="3">
        <v>1</v>
      </c>
      <c r="P543" s="4">
        <v>1</v>
      </c>
      <c r="Q543" s="4">
        <v>1</v>
      </c>
      <c r="R543" s="4">
        <v>0</v>
      </c>
      <c r="S543" s="4">
        <v>3</v>
      </c>
      <c r="T543" s="4">
        <v>7</v>
      </c>
      <c r="U543">
        <v>0</v>
      </c>
      <c r="V543">
        <v>0</v>
      </c>
      <c r="W543">
        <v>0</v>
      </c>
      <c r="X543">
        <v>0</v>
      </c>
      <c r="Y543">
        <v>0</v>
      </c>
      <c r="Z543">
        <v>0</v>
      </c>
      <c r="AA543">
        <v>0</v>
      </c>
      <c r="AB543" t="s">
        <v>29</v>
      </c>
      <c r="AC543">
        <f ca="1">YEAR(TODAY())-Table1[[#This Row],[Year_Birth]]</f>
        <v>55</v>
      </c>
      <c r="AD543" t="str">
        <f ca="1">IF(Table1[[#This Row],[Age ]]&lt;=24, "18-24", IF(Table1[[#This Row],[Age ]]&lt;=34, "25-34", IF(Table1[[#This Row],[Age ]]&lt;=44, "35-44", IF(Table1[[#This Row],[Age ]]&lt;=54, "45-54", "55+"))))</f>
        <v>55+</v>
      </c>
      <c r="AE543" t="str" cm="1">
        <f t="array" ref="AE543">IF(Table1[[#This Row],[ Income ]]&lt;=20000, "0-20000", IF(Table1[[#This Row],[ Income ]]&lt;=40000, "20000-40000", IF(Table1[[#This Row],[ Income ]] &lt;=60000, "40000-60000", IF(Table1[[#This Row],[ Income ]]&lt;=80000, "60000-80000",IF(Table1[[#This Row],[ Income ]] &lt;=100000, "80000-100000", IF(Table1[[#This Row],[ Income ]] &gt;=100000, "&gt;100000",I))))))</f>
        <v>0-20000</v>
      </c>
      <c r="AF543" t="str">
        <f>IF( Table1[[#This Row],[NumDealsPurchases]]=5, "&lt;5", IF(Table1[[#This Row],[NumDealsPurchases]]&lt;=10, "5-10", IF(Table1[[#This Row],[NumDealsPurchases]]&lt;=15, "10-15")))</f>
        <v>5-10</v>
      </c>
      <c r="AG543" t="str">
        <f>IF( Table1[[#This Row],[NumWebPurchases]]=5, "&lt;5", IF(Table1[[#This Row],[NumWebPurchases]]&lt;=10, "5-10", IF(Table1[[#This Row],[NumWebPurchases]]&lt;=15, "10-15",IF(Table1[[#This Row],[NumWebPurchases]]&lt;=20, "15-20",IF(Table1[[#This Row],[NumWebPurchases]]&lt;=25, "20-25",IF(Table1[[#This Row],[NumWebPurchases]]&lt;=30, "25-30"))))))</f>
        <v>5-10</v>
      </c>
      <c r="AH54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543" t="str">
        <f>IF( Table1[[#This Row],[NumStorePurchases]]=5, "&lt;5", IF(Table1[[#This Row],[NumStorePurchases]]&lt;=10, "5-10", IF(Table1[[#This Row],[NumStorePurchases]]&lt;=15, "10-15")))</f>
        <v>5-10</v>
      </c>
      <c r="AJ543" t="str">
        <f>IF( Table1[[#This Row],[NumWebVisitsMonth]]=5, "&lt;5", IF(Table1[[#This Row],[NumWebVisitsMonth]]&lt;=10, "5-10", IF(Table1[[#This Row],[NumWebVisitsMonth]]&lt;=15, "10-15",IF(Table1[[#This Row],[NumWebVisitsMonth]]&lt;=20, "15-20",IF(Table1[[#This Row],[NumWebVisitsMonth]]&lt;=25, "20-25",IF(Table1[[#This Row],[NumWebVisitsMonth]]&lt;=30, "25-30"))))))</f>
        <v>5-10</v>
      </c>
      <c r="AK543" t="str">
        <f>TEXT(Table1[[#This Row],[Date_Customer]],"mmm")</f>
        <v>Jan</v>
      </c>
      <c r="AL543" t="str">
        <f>TEXT(Table1[[#This Row],[Date_Customer]],"DDDD")</f>
        <v>Sunday</v>
      </c>
      <c r="AM543">
        <f>YEAR(Table1[[#This Row],[Date_Customer]])</f>
        <v>2014</v>
      </c>
    </row>
    <row r="544" spans="1:39" x14ac:dyDescent="0.25">
      <c r="A544">
        <v>7505</v>
      </c>
      <c r="B544">
        <v>1957</v>
      </c>
      <c r="C544" t="s">
        <v>36</v>
      </c>
      <c r="D544" t="s">
        <v>32</v>
      </c>
      <c r="E544" s="2">
        <v>44155</v>
      </c>
      <c r="F544">
        <v>1</v>
      </c>
      <c r="G544">
        <v>1</v>
      </c>
      <c r="H544" s="1">
        <v>41658</v>
      </c>
      <c r="I544">
        <v>24</v>
      </c>
      <c r="J544" s="3">
        <v>22</v>
      </c>
      <c r="K544" s="3">
        <v>1</v>
      </c>
      <c r="L544" s="3">
        <v>9</v>
      </c>
      <c r="M544" s="3">
        <v>0</v>
      </c>
      <c r="N544" s="3">
        <v>0</v>
      </c>
      <c r="O544" s="3">
        <v>14</v>
      </c>
      <c r="P544" s="4">
        <v>1</v>
      </c>
      <c r="Q544" s="4">
        <v>1</v>
      </c>
      <c r="R544" s="4">
        <v>1</v>
      </c>
      <c r="S544" s="4">
        <v>2</v>
      </c>
      <c r="T544" s="4">
        <v>4</v>
      </c>
      <c r="U544">
        <v>0</v>
      </c>
      <c r="V544">
        <v>0</v>
      </c>
      <c r="W544">
        <v>0</v>
      </c>
      <c r="X544">
        <v>0</v>
      </c>
      <c r="Y544">
        <v>0</v>
      </c>
      <c r="Z544">
        <v>0</v>
      </c>
      <c r="AA544">
        <v>0</v>
      </c>
      <c r="AB544" t="s">
        <v>29</v>
      </c>
      <c r="AC544">
        <f ca="1">YEAR(TODAY())-Table1[[#This Row],[Year_Birth]]</f>
        <v>67</v>
      </c>
      <c r="AD544" t="str">
        <f ca="1">IF(Table1[[#This Row],[Age ]]&lt;=24, "18-24", IF(Table1[[#This Row],[Age ]]&lt;=34, "25-34", IF(Table1[[#This Row],[Age ]]&lt;=44, "35-44", IF(Table1[[#This Row],[Age ]]&lt;=54, "45-54", "55+"))))</f>
        <v>55+</v>
      </c>
      <c r="AE544" t="str" cm="1">
        <f t="array" ref="AE544">IF(Table1[[#This Row],[ Income ]]&lt;=20000, "0-20000", IF(Table1[[#This Row],[ Income ]]&lt;=40000, "20000-40000", IF(Table1[[#This Row],[ Income ]] &lt;=60000, "40000-60000", IF(Table1[[#This Row],[ Income ]]&lt;=80000, "60000-80000",IF(Table1[[#This Row],[ Income ]] &lt;=100000, "80000-100000", IF(Table1[[#This Row],[ Income ]] &gt;=100000, "&gt;100000",I))))))</f>
        <v>40000-60000</v>
      </c>
      <c r="AF544" t="str">
        <f>IF( Table1[[#This Row],[NumDealsPurchases]]=5, "&lt;5", IF(Table1[[#This Row],[NumDealsPurchases]]&lt;=10, "5-10", IF(Table1[[#This Row],[NumDealsPurchases]]&lt;=15, "10-15")))</f>
        <v>5-10</v>
      </c>
      <c r="AG544" t="str">
        <f>IF( Table1[[#This Row],[NumWebPurchases]]=5, "&lt;5", IF(Table1[[#This Row],[NumWebPurchases]]&lt;=10, "5-10", IF(Table1[[#This Row],[NumWebPurchases]]&lt;=15, "10-15",IF(Table1[[#This Row],[NumWebPurchases]]&lt;=20, "15-20",IF(Table1[[#This Row],[NumWebPurchases]]&lt;=25, "20-25",IF(Table1[[#This Row],[NumWebPurchases]]&lt;=30, "25-30"))))))</f>
        <v>5-10</v>
      </c>
      <c r="AH54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544" t="str">
        <f>IF( Table1[[#This Row],[NumStorePurchases]]=5, "&lt;5", IF(Table1[[#This Row],[NumStorePurchases]]&lt;=10, "5-10", IF(Table1[[#This Row],[NumStorePurchases]]&lt;=15, "10-15")))</f>
        <v>5-10</v>
      </c>
      <c r="AJ544" t="str">
        <f>IF( Table1[[#This Row],[NumWebVisitsMonth]]=5, "&lt;5", IF(Table1[[#This Row],[NumWebVisitsMonth]]&lt;=10, "5-10", IF(Table1[[#This Row],[NumWebVisitsMonth]]&lt;=15, "10-15",IF(Table1[[#This Row],[NumWebVisitsMonth]]&lt;=20, "15-20",IF(Table1[[#This Row],[NumWebVisitsMonth]]&lt;=25, "20-25",IF(Table1[[#This Row],[NumWebVisitsMonth]]&lt;=30, "25-30"))))))</f>
        <v>5-10</v>
      </c>
      <c r="AK544" t="str">
        <f>TEXT(Table1[[#This Row],[Date_Customer]],"mmm")</f>
        <v>Jan</v>
      </c>
      <c r="AL544" t="str">
        <f>TEXT(Table1[[#This Row],[Date_Customer]],"DDDD")</f>
        <v>Sunday</v>
      </c>
      <c r="AM544">
        <f>YEAR(Table1[[#This Row],[Date_Customer]])</f>
        <v>2014</v>
      </c>
    </row>
    <row r="545" spans="1:39" x14ac:dyDescent="0.25">
      <c r="A545">
        <v>4286</v>
      </c>
      <c r="B545">
        <v>1970</v>
      </c>
      <c r="C545" t="s">
        <v>36</v>
      </c>
      <c r="D545" t="s">
        <v>30</v>
      </c>
      <c r="E545" s="2">
        <v>57642</v>
      </c>
      <c r="F545">
        <v>0</v>
      </c>
      <c r="G545">
        <v>1</v>
      </c>
      <c r="H545" s="1">
        <v>41648</v>
      </c>
      <c r="I545">
        <v>24</v>
      </c>
      <c r="J545" s="3">
        <v>580</v>
      </c>
      <c r="K545" s="3">
        <v>6</v>
      </c>
      <c r="L545" s="3">
        <v>58</v>
      </c>
      <c r="M545" s="3">
        <v>8</v>
      </c>
      <c r="N545" s="3">
        <v>0</v>
      </c>
      <c r="O545" s="3">
        <v>27</v>
      </c>
      <c r="P545" s="4">
        <v>3</v>
      </c>
      <c r="Q545" s="4">
        <v>7</v>
      </c>
      <c r="R545" s="4">
        <v>6</v>
      </c>
      <c r="S545" s="4">
        <v>6</v>
      </c>
      <c r="T545" s="4">
        <v>4</v>
      </c>
      <c r="U545">
        <v>1</v>
      </c>
      <c r="V545">
        <v>0</v>
      </c>
      <c r="W545">
        <v>0</v>
      </c>
      <c r="X545">
        <v>0</v>
      </c>
      <c r="Y545">
        <v>0</v>
      </c>
      <c r="Z545">
        <v>0</v>
      </c>
      <c r="AA545">
        <v>0</v>
      </c>
      <c r="AB545" t="s">
        <v>39</v>
      </c>
      <c r="AC545">
        <f ca="1">YEAR(TODAY())-Table1[[#This Row],[Year_Birth]]</f>
        <v>54</v>
      </c>
      <c r="AD545" t="str">
        <f ca="1">IF(Table1[[#This Row],[Age ]]&lt;=24, "18-24", IF(Table1[[#This Row],[Age ]]&lt;=34, "25-34", IF(Table1[[#This Row],[Age ]]&lt;=44, "35-44", IF(Table1[[#This Row],[Age ]]&lt;=54, "45-54", "55+"))))</f>
        <v>45-54</v>
      </c>
      <c r="AE545" t="str" cm="1">
        <f t="array" ref="AE545">IF(Table1[[#This Row],[ Income ]]&lt;=20000, "0-20000", IF(Table1[[#This Row],[ Income ]]&lt;=40000, "20000-40000", IF(Table1[[#This Row],[ Income ]] &lt;=60000, "40000-60000", IF(Table1[[#This Row],[ Income ]]&lt;=80000, "60000-80000",IF(Table1[[#This Row],[ Income ]] &lt;=100000, "80000-100000", IF(Table1[[#This Row],[ Income ]] &gt;=100000, "&gt;100000",I))))))</f>
        <v>40000-60000</v>
      </c>
      <c r="AF545" t="str">
        <f>IF( Table1[[#This Row],[NumDealsPurchases]]=5, "&lt;5", IF(Table1[[#This Row],[NumDealsPurchases]]&lt;=10, "5-10", IF(Table1[[#This Row],[NumDealsPurchases]]&lt;=15, "10-15")))</f>
        <v>5-10</v>
      </c>
      <c r="AG545" t="str">
        <f>IF( Table1[[#This Row],[NumWebPurchases]]=5, "&lt;5", IF(Table1[[#This Row],[NumWebPurchases]]&lt;=10, "5-10", IF(Table1[[#This Row],[NumWebPurchases]]&lt;=15, "10-15",IF(Table1[[#This Row],[NumWebPurchases]]&lt;=20, "15-20",IF(Table1[[#This Row],[NumWebPurchases]]&lt;=25, "20-25",IF(Table1[[#This Row],[NumWebPurchases]]&lt;=30, "25-30"))))))</f>
        <v>5-10</v>
      </c>
      <c r="AH54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545" t="str">
        <f>IF( Table1[[#This Row],[NumStorePurchases]]=5, "&lt;5", IF(Table1[[#This Row],[NumStorePurchases]]&lt;=10, "5-10", IF(Table1[[#This Row],[NumStorePurchases]]&lt;=15, "10-15")))</f>
        <v>5-10</v>
      </c>
      <c r="AJ545" t="str">
        <f>IF( Table1[[#This Row],[NumWebVisitsMonth]]=5, "&lt;5", IF(Table1[[#This Row],[NumWebVisitsMonth]]&lt;=10, "5-10", IF(Table1[[#This Row],[NumWebVisitsMonth]]&lt;=15, "10-15",IF(Table1[[#This Row],[NumWebVisitsMonth]]&lt;=20, "15-20",IF(Table1[[#This Row],[NumWebVisitsMonth]]&lt;=25, "20-25",IF(Table1[[#This Row],[NumWebVisitsMonth]]&lt;=30, "25-30"))))))</f>
        <v>5-10</v>
      </c>
      <c r="AK545" t="str">
        <f>TEXT(Table1[[#This Row],[Date_Customer]],"mmm")</f>
        <v>Jan</v>
      </c>
      <c r="AL545" t="str">
        <f>TEXT(Table1[[#This Row],[Date_Customer]],"DDDD")</f>
        <v>Thursday</v>
      </c>
      <c r="AM545">
        <f>YEAR(Table1[[#This Row],[Date_Customer]])</f>
        <v>2014</v>
      </c>
    </row>
    <row r="546" spans="1:39" x14ac:dyDescent="0.25">
      <c r="A546">
        <v>7224</v>
      </c>
      <c r="B546">
        <v>1977</v>
      </c>
      <c r="C546" t="s">
        <v>27</v>
      </c>
      <c r="D546" t="s">
        <v>32</v>
      </c>
      <c r="E546" s="2">
        <v>31353</v>
      </c>
      <c r="F546">
        <v>1</v>
      </c>
      <c r="G546">
        <v>1</v>
      </c>
      <c r="H546" s="1">
        <v>41637</v>
      </c>
      <c r="I546">
        <v>24</v>
      </c>
      <c r="J546" s="3">
        <v>10</v>
      </c>
      <c r="K546" s="3">
        <v>0</v>
      </c>
      <c r="L546" s="3">
        <v>10</v>
      </c>
      <c r="M546" s="3">
        <v>3</v>
      </c>
      <c r="N546" s="3">
        <v>1</v>
      </c>
      <c r="O546" s="3">
        <v>7</v>
      </c>
      <c r="P546" s="4">
        <v>2</v>
      </c>
      <c r="Q546" s="4">
        <v>1</v>
      </c>
      <c r="R546" s="4">
        <v>1</v>
      </c>
      <c r="S546" s="4">
        <v>2</v>
      </c>
      <c r="T546" s="4">
        <v>8</v>
      </c>
      <c r="U546">
        <v>0</v>
      </c>
      <c r="V546">
        <v>0</v>
      </c>
      <c r="W546">
        <v>0</v>
      </c>
      <c r="X546">
        <v>0</v>
      </c>
      <c r="Y546">
        <v>0</v>
      </c>
      <c r="Z546">
        <v>0</v>
      </c>
      <c r="AA546">
        <v>0</v>
      </c>
      <c r="AB546" t="s">
        <v>39</v>
      </c>
      <c r="AC546">
        <f ca="1">YEAR(TODAY())-Table1[[#This Row],[Year_Birth]]</f>
        <v>47</v>
      </c>
      <c r="AD546" t="str">
        <f ca="1">IF(Table1[[#This Row],[Age ]]&lt;=24, "18-24", IF(Table1[[#This Row],[Age ]]&lt;=34, "25-34", IF(Table1[[#This Row],[Age ]]&lt;=44, "35-44", IF(Table1[[#This Row],[Age ]]&lt;=54, "45-54", "55+"))))</f>
        <v>45-54</v>
      </c>
      <c r="AE546" t="str" cm="1">
        <f t="array" ref="AE546">IF(Table1[[#This Row],[ Income ]]&lt;=20000, "0-20000", IF(Table1[[#This Row],[ Income ]]&lt;=40000, "20000-40000", IF(Table1[[#This Row],[ Income ]] &lt;=60000, "40000-60000", IF(Table1[[#This Row],[ Income ]]&lt;=80000, "60000-80000",IF(Table1[[#This Row],[ Income ]] &lt;=100000, "80000-100000", IF(Table1[[#This Row],[ Income ]] &gt;=100000, "&gt;100000",I))))))</f>
        <v>20000-40000</v>
      </c>
      <c r="AF546" t="str">
        <f>IF( Table1[[#This Row],[NumDealsPurchases]]=5, "&lt;5", IF(Table1[[#This Row],[NumDealsPurchases]]&lt;=10, "5-10", IF(Table1[[#This Row],[NumDealsPurchases]]&lt;=15, "10-15")))</f>
        <v>5-10</v>
      </c>
      <c r="AG546" t="str">
        <f>IF( Table1[[#This Row],[NumWebPurchases]]=5, "&lt;5", IF(Table1[[#This Row],[NumWebPurchases]]&lt;=10, "5-10", IF(Table1[[#This Row],[NumWebPurchases]]&lt;=15, "10-15",IF(Table1[[#This Row],[NumWebPurchases]]&lt;=20, "15-20",IF(Table1[[#This Row],[NumWebPurchases]]&lt;=25, "20-25",IF(Table1[[#This Row],[NumWebPurchases]]&lt;=30, "25-30"))))))</f>
        <v>5-10</v>
      </c>
      <c r="AH54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546" t="str">
        <f>IF( Table1[[#This Row],[NumStorePurchases]]=5, "&lt;5", IF(Table1[[#This Row],[NumStorePurchases]]&lt;=10, "5-10", IF(Table1[[#This Row],[NumStorePurchases]]&lt;=15, "10-15")))</f>
        <v>5-10</v>
      </c>
      <c r="AJ546" t="str">
        <f>IF( Table1[[#This Row],[NumWebVisitsMonth]]=5, "&lt;5", IF(Table1[[#This Row],[NumWebVisitsMonth]]&lt;=10, "5-10", IF(Table1[[#This Row],[NumWebVisitsMonth]]&lt;=15, "10-15",IF(Table1[[#This Row],[NumWebVisitsMonth]]&lt;=20, "15-20",IF(Table1[[#This Row],[NumWebVisitsMonth]]&lt;=25, "20-25",IF(Table1[[#This Row],[NumWebVisitsMonth]]&lt;=30, "25-30"))))))</f>
        <v>5-10</v>
      </c>
      <c r="AK546" t="str">
        <f>TEXT(Table1[[#This Row],[Date_Customer]],"mmm")</f>
        <v>Dec</v>
      </c>
      <c r="AL546" t="str">
        <f>TEXT(Table1[[#This Row],[Date_Customer]],"DDDD")</f>
        <v>Sunday</v>
      </c>
      <c r="AM546">
        <f>YEAR(Table1[[#This Row],[Date_Customer]])</f>
        <v>2013</v>
      </c>
    </row>
    <row r="547" spans="1:39" x14ac:dyDescent="0.25">
      <c r="A547">
        <v>6215</v>
      </c>
      <c r="B547">
        <v>1977</v>
      </c>
      <c r="C547" t="s">
        <v>27</v>
      </c>
      <c r="D547" t="s">
        <v>32</v>
      </c>
      <c r="E547" s="2">
        <v>31353</v>
      </c>
      <c r="F547">
        <v>1</v>
      </c>
      <c r="G547">
        <v>1</v>
      </c>
      <c r="H547" s="1">
        <v>41637</v>
      </c>
      <c r="I547">
        <v>24</v>
      </c>
      <c r="J547" s="3">
        <v>10</v>
      </c>
      <c r="K547" s="3">
        <v>0</v>
      </c>
      <c r="L547" s="3">
        <v>10</v>
      </c>
      <c r="M547" s="3">
        <v>3</v>
      </c>
      <c r="N547" s="3">
        <v>1</v>
      </c>
      <c r="O547" s="3">
        <v>7</v>
      </c>
      <c r="P547" s="4">
        <v>2</v>
      </c>
      <c r="Q547" s="4">
        <v>1</v>
      </c>
      <c r="R547" s="4">
        <v>1</v>
      </c>
      <c r="S547" s="4">
        <v>2</v>
      </c>
      <c r="T547" s="4">
        <v>8</v>
      </c>
      <c r="U547">
        <v>0</v>
      </c>
      <c r="V547">
        <v>0</v>
      </c>
      <c r="W547">
        <v>0</v>
      </c>
      <c r="X547">
        <v>0</v>
      </c>
      <c r="Y547">
        <v>0</v>
      </c>
      <c r="Z547">
        <v>1</v>
      </c>
      <c r="AA547">
        <v>0</v>
      </c>
      <c r="AB547" t="s">
        <v>42</v>
      </c>
      <c r="AC547">
        <f ca="1">YEAR(TODAY())-Table1[[#This Row],[Year_Birth]]</f>
        <v>47</v>
      </c>
      <c r="AD547" t="str">
        <f ca="1">IF(Table1[[#This Row],[Age ]]&lt;=24, "18-24", IF(Table1[[#This Row],[Age ]]&lt;=34, "25-34", IF(Table1[[#This Row],[Age ]]&lt;=44, "35-44", IF(Table1[[#This Row],[Age ]]&lt;=54, "45-54", "55+"))))</f>
        <v>45-54</v>
      </c>
      <c r="AE547" t="str" cm="1">
        <f t="array" ref="AE547">IF(Table1[[#This Row],[ Income ]]&lt;=20000, "0-20000", IF(Table1[[#This Row],[ Income ]]&lt;=40000, "20000-40000", IF(Table1[[#This Row],[ Income ]] &lt;=60000, "40000-60000", IF(Table1[[#This Row],[ Income ]]&lt;=80000, "60000-80000",IF(Table1[[#This Row],[ Income ]] &lt;=100000, "80000-100000", IF(Table1[[#This Row],[ Income ]] &gt;=100000, "&gt;100000",I))))))</f>
        <v>20000-40000</v>
      </c>
      <c r="AF547" t="str">
        <f>IF( Table1[[#This Row],[NumDealsPurchases]]=5, "&lt;5", IF(Table1[[#This Row],[NumDealsPurchases]]&lt;=10, "5-10", IF(Table1[[#This Row],[NumDealsPurchases]]&lt;=15, "10-15")))</f>
        <v>5-10</v>
      </c>
      <c r="AG547" t="str">
        <f>IF( Table1[[#This Row],[NumWebPurchases]]=5, "&lt;5", IF(Table1[[#This Row],[NumWebPurchases]]&lt;=10, "5-10", IF(Table1[[#This Row],[NumWebPurchases]]&lt;=15, "10-15",IF(Table1[[#This Row],[NumWebPurchases]]&lt;=20, "15-20",IF(Table1[[#This Row],[NumWebPurchases]]&lt;=25, "20-25",IF(Table1[[#This Row],[NumWebPurchases]]&lt;=30, "25-30"))))))</f>
        <v>5-10</v>
      </c>
      <c r="AH54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547" t="str">
        <f>IF( Table1[[#This Row],[NumStorePurchases]]=5, "&lt;5", IF(Table1[[#This Row],[NumStorePurchases]]&lt;=10, "5-10", IF(Table1[[#This Row],[NumStorePurchases]]&lt;=15, "10-15")))</f>
        <v>5-10</v>
      </c>
      <c r="AJ547" t="str">
        <f>IF( Table1[[#This Row],[NumWebVisitsMonth]]=5, "&lt;5", IF(Table1[[#This Row],[NumWebVisitsMonth]]&lt;=10, "5-10", IF(Table1[[#This Row],[NumWebVisitsMonth]]&lt;=15, "10-15",IF(Table1[[#This Row],[NumWebVisitsMonth]]&lt;=20, "15-20",IF(Table1[[#This Row],[NumWebVisitsMonth]]&lt;=25, "20-25",IF(Table1[[#This Row],[NumWebVisitsMonth]]&lt;=30, "25-30"))))))</f>
        <v>5-10</v>
      </c>
      <c r="AK547" t="str">
        <f>TEXT(Table1[[#This Row],[Date_Customer]],"mmm")</f>
        <v>Dec</v>
      </c>
      <c r="AL547" t="str">
        <f>TEXT(Table1[[#This Row],[Date_Customer]],"DDDD")</f>
        <v>Sunday</v>
      </c>
      <c r="AM547">
        <f>YEAR(Table1[[#This Row],[Date_Customer]])</f>
        <v>2013</v>
      </c>
    </row>
    <row r="548" spans="1:39" x14ac:dyDescent="0.25">
      <c r="A548">
        <v>968</v>
      </c>
      <c r="B548">
        <v>1968</v>
      </c>
      <c r="C548" t="s">
        <v>40</v>
      </c>
      <c r="D548" t="s">
        <v>28</v>
      </c>
      <c r="E548" s="2">
        <v>41335</v>
      </c>
      <c r="F548">
        <v>1</v>
      </c>
      <c r="G548">
        <v>0</v>
      </c>
      <c r="H548" s="1">
        <v>41634</v>
      </c>
      <c r="I548">
        <v>24</v>
      </c>
      <c r="J548" s="3">
        <v>112</v>
      </c>
      <c r="K548" s="3">
        <v>19</v>
      </c>
      <c r="L548" s="3">
        <v>21</v>
      </c>
      <c r="M548" s="3">
        <v>16</v>
      </c>
      <c r="N548" s="3">
        <v>14</v>
      </c>
      <c r="O548" s="3">
        <v>5</v>
      </c>
      <c r="P548" s="4">
        <v>3</v>
      </c>
      <c r="Q548" s="4">
        <v>4</v>
      </c>
      <c r="R548" s="4">
        <v>1</v>
      </c>
      <c r="S548" s="4">
        <v>4</v>
      </c>
      <c r="T548" s="4">
        <v>7</v>
      </c>
      <c r="U548">
        <v>0</v>
      </c>
      <c r="V548">
        <v>0</v>
      </c>
      <c r="W548">
        <v>0</v>
      </c>
      <c r="X548">
        <v>0</v>
      </c>
      <c r="Y548">
        <v>0</v>
      </c>
      <c r="Z548">
        <v>0</v>
      </c>
      <c r="AA548">
        <v>0</v>
      </c>
      <c r="AB548" t="s">
        <v>35</v>
      </c>
      <c r="AC548">
        <f ca="1">YEAR(TODAY())-Table1[[#This Row],[Year_Birth]]</f>
        <v>56</v>
      </c>
      <c r="AD548" t="str">
        <f ca="1">IF(Table1[[#This Row],[Age ]]&lt;=24, "18-24", IF(Table1[[#This Row],[Age ]]&lt;=34, "25-34", IF(Table1[[#This Row],[Age ]]&lt;=44, "35-44", IF(Table1[[#This Row],[Age ]]&lt;=54, "45-54", "55+"))))</f>
        <v>55+</v>
      </c>
      <c r="AE548" t="str" cm="1">
        <f t="array" ref="AE548">IF(Table1[[#This Row],[ Income ]]&lt;=20000, "0-20000", IF(Table1[[#This Row],[ Income ]]&lt;=40000, "20000-40000", IF(Table1[[#This Row],[ Income ]] &lt;=60000, "40000-60000", IF(Table1[[#This Row],[ Income ]]&lt;=80000, "60000-80000",IF(Table1[[#This Row],[ Income ]] &lt;=100000, "80000-100000", IF(Table1[[#This Row],[ Income ]] &gt;=100000, "&gt;100000",I))))))</f>
        <v>40000-60000</v>
      </c>
      <c r="AF548" t="str">
        <f>IF( Table1[[#This Row],[NumDealsPurchases]]=5, "&lt;5", IF(Table1[[#This Row],[NumDealsPurchases]]&lt;=10, "5-10", IF(Table1[[#This Row],[NumDealsPurchases]]&lt;=15, "10-15")))</f>
        <v>5-10</v>
      </c>
      <c r="AG548" t="str">
        <f>IF( Table1[[#This Row],[NumWebPurchases]]=5, "&lt;5", IF(Table1[[#This Row],[NumWebPurchases]]&lt;=10, "5-10", IF(Table1[[#This Row],[NumWebPurchases]]&lt;=15, "10-15",IF(Table1[[#This Row],[NumWebPurchases]]&lt;=20, "15-20",IF(Table1[[#This Row],[NumWebPurchases]]&lt;=25, "20-25",IF(Table1[[#This Row],[NumWebPurchases]]&lt;=30, "25-30"))))))</f>
        <v>5-10</v>
      </c>
      <c r="AH54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548" t="str">
        <f>IF( Table1[[#This Row],[NumStorePurchases]]=5, "&lt;5", IF(Table1[[#This Row],[NumStorePurchases]]&lt;=10, "5-10", IF(Table1[[#This Row],[NumStorePurchases]]&lt;=15, "10-15")))</f>
        <v>5-10</v>
      </c>
      <c r="AJ548" t="str">
        <f>IF( Table1[[#This Row],[NumWebVisitsMonth]]=5, "&lt;5", IF(Table1[[#This Row],[NumWebVisitsMonth]]&lt;=10, "5-10", IF(Table1[[#This Row],[NumWebVisitsMonth]]&lt;=15, "10-15",IF(Table1[[#This Row],[NumWebVisitsMonth]]&lt;=20, "15-20",IF(Table1[[#This Row],[NumWebVisitsMonth]]&lt;=25, "20-25",IF(Table1[[#This Row],[NumWebVisitsMonth]]&lt;=30, "25-30"))))))</f>
        <v>5-10</v>
      </c>
      <c r="AK548" t="str">
        <f>TEXT(Table1[[#This Row],[Date_Customer]],"mmm")</f>
        <v>Dec</v>
      </c>
      <c r="AL548" t="str">
        <f>TEXT(Table1[[#This Row],[Date_Customer]],"DDDD")</f>
        <v>Thursday</v>
      </c>
      <c r="AM548">
        <f>YEAR(Table1[[#This Row],[Date_Customer]])</f>
        <v>2013</v>
      </c>
    </row>
    <row r="549" spans="1:39" x14ac:dyDescent="0.25">
      <c r="A549">
        <v>4096</v>
      </c>
      <c r="B549">
        <v>1968</v>
      </c>
      <c r="C549" t="s">
        <v>40</v>
      </c>
      <c r="D549" t="s">
        <v>28</v>
      </c>
      <c r="E549" s="2">
        <v>41335</v>
      </c>
      <c r="F549">
        <v>1</v>
      </c>
      <c r="G549">
        <v>0</v>
      </c>
      <c r="H549" s="1">
        <v>41634</v>
      </c>
      <c r="I549">
        <v>24</v>
      </c>
      <c r="J549" s="3">
        <v>112</v>
      </c>
      <c r="K549" s="3">
        <v>19</v>
      </c>
      <c r="L549" s="3">
        <v>21</v>
      </c>
      <c r="M549" s="3">
        <v>16</v>
      </c>
      <c r="N549" s="3">
        <v>14</v>
      </c>
      <c r="O549" s="3">
        <v>5</v>
      </c>
      <c r="P549" s="4">
        <v>3</v>
      </c>
      <c r="Q549" s="4">
        <v>4</v>
      </c>
      <c r="R549" s="4">
        <v>1</v>
      </c>
      <c r="S549" s="4">
        <v>4</v>
      </c>
      <c r="T549" s="4">
        <v>7</v>
      </c>
      <c r="U549">
        <v>0</v>
      </c>
      <c r="V549">
        <v>0</v>
      </c>
      <c r="W549">
        <v>0</v>
      </c>
      <c r="X549">
        <v>0</v>
      </c>
      <c r="Y549">
        <v>0</v>
      </c>
      <c r="Z549">
        <v>0</v>
      </c>
      <c r="AA549">
        <v>0</v>
      </c>
      <c r="AB549" t="s">
        <v>33</v>
      </c>
      <c r="AC549">
        <f ca="1">YEAR(TODAY())-Table1[[#This Row],[Year_Birth]]</f>
        <v>56</v>
      </c>
      <c r="AD549" t="str">
        <f ca="1">IF(Table1[[#This Row],[Age ]]&lt;=24, "18-24", IF(Table1[[#This Row],[Age ]]&lt;=34, "25-34", IF(Table1[[#This Row],[Age ]]&lt;=44, "35-44", IF(Table1[[#This Row],[Age ]]&lt;=54, "45-54", "55+"))))</f>
        <v>55+</v>
      </c>
      <c r="AE549" t="str" cm="1">
        <f t="array" ref="AE549">IF(Table1[[#This Row],[ Income ]]&lt;=20000, "0-20000", IF(Table1[[#This Row],[ Income ]]&lt;=40000, "20000-40000", IF(Table1[[#This Row],[ Income ]] &lt;=60000, "40000-60000", IF(Table1[[#This Row],[ Income ]]&lt;=80000, "60000-80000",IF(Table1[[#This Row],[ Income ]] &lt;=100000, "80000-100000", IF(Table1[[#This Row],[ Income ]] &gt;=100000, "&gt;100000",I))))))</f>
        <v>40000-60000</v>
      </c>
      <c r="AF549" t="str">
        <f>IF( Table1[[#This Row],[NumDealsPurchases]]=5, "&lt;5", IF(Table1[[#This Row],[NumDealsPurchases]]&lt;=10, "5-10", IF(Table1[[#This Row],[NumDealsPurchases]]&lt;=15, "10-15")))</f>
        <v>5-10</v>
      </c>
      <c r="AG549" t="str">
        <f>IF( Table1[[#This Row],[NumWebPurchases]]=5, "&lt;5", IF(Table1[[#This Row],[NumWebPurchases]]&lt;=10, "5-10", IF(Table1[[#This Row],[NumWebPurchases]]&lt;=15, "10-15",IF(Table1[[#This Row],[NumWebPurchases]]&lt;=20, "15-20",IF(Table1[[#This Row],[NumWebPurchases]]&lt;=25, "20-25",IF(Table1[[#This Row],[NumWebPurchases]]&lt;=30, "25-30"))))))</f>
        <v>5-10</v>
      </c>
      <c r="AH54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549" t="str">
        <f>IF( Table1[[#This Row],[NumStorePurchases]]=5, "&lt;5", IF(Table1[[#This Row],[NumStorePurchases]]&lt;=10, "5-10", IF(Table1[[#This Row],[NumStorePurchases]]&lt;=15, "10-15")))</f>
        <v>5-10</v>
      </c>
      <c r="AJ549" t="str">
        <f>IF( Table1[[#This Row],[NumWebVisitsMonth]]=5, "&lt;5", IF(Table1[[#This Row],[NumWebVisitsMonth]]&lt;=10, "5-10", IF(Table1[[#This Row],[NumWebVisitsMonth]]&lt;=15, "10-15",IF(Table1[[#This Row],[NumWebVisitsMonth]]&lt;=20, "15-20",IF(Table1[[#This Row],[NumWebVisitsMonth]]&lt;=25, "20-25",IF(Table1[[#This Row],[NumWebVisitsMonth]]&lt;=30, "25-30"))))))</f>
        <v>5-10</v>
      </c>
      <c r="AK549" t="str">
        <f>TEXT(Table1[[#This Row],[Date_Customer]],"mmm")</f>
        <v>Dec</v>
      </c>
      <c r="AL549" t="str">
        <f>TEXT(Table1[[#This Row],[Date_Customer]],"DDDD")</f>
        <v>Thursday</v>
      </c>
      <c r="AM549">
        <f>YEAR(Table1[[#This Row],[Date_Customer]])</f>
        <v>2013</v>
      </c>
    </row>
    <row r="550" spans="1:39" x14ac:dyDescent="0.25">
      <c r="A550">
        <v>3153</v>
      </c>
      <c r="B550">
        <v>1957</v>
      </c>
      <c r="C550" t="s">
        <v>36</v>
      </c>
      <c r="D550" t="s">
        <v>30</v>
      </c>
      <c r="E550" s="2">
        <v>40737</v>
      </c>
      <c r="F550">
        <v>2</v>
      </c>
      <c r="G550">
        <v>1</v>
      </c>
      <c r="H550" s="1">
        <v>41616</v>
      </c>
      <c r="I550">
        <v>24</v>
      </c>
      <c r="J550" s="3">
        <v>11</v>
      </c>
      <c r="K550" s="3">
        <v>0</v>
      </c>
      <c r="L550" s="3">
        <v>4</v>
      </c>
      <c r="M550" s="3">
        <v>0</v>
      </c>
      <c r="N550" s="3">
        <v>0</v>
      </c>
      <c r="O550" s="3">
        <v>2</v>
      </c>
      <c r="P550" s="4">
        <v>1</v>
      </c>
      <c r="Q550" s="4">
        <v>1</v>
      </c>
      <c r="R550" s="4">
        <v>0</v>
      </c>
      <c r="S550" s="4">
        <v>2</v>
      </c>
      <c r="T550" s="4">
        <v>8</v>
      </c>
      <c r="U550">
        <v>0</v>
      </c>
      <c r="V550">
        <v>0</v>
      </c>
      <c r="W550">
        <v>0</v>
      </c>
      <c r="X550">
        <v>0</v>
      </c>
      <c r="Y550">
        <v>0</v>
      </c>
      <c r="Z550">
        <v>0</v>
      </c>
      <c r="AA550">
        <v>0</v>
      </c>
      <c r="AB550" t="s">
        <v>42</v>
      </c>
      <c r="AC550">
        <f ca="1">YEAR(TODAY())-Table1[[#This Row],[Year_Birth]]</f>
        <v>67</v>
      </c>
      <c r="AD550" t="str">
        <f ca="1">IF(Table1[[#This Row],[Age ]]&lt;=24, "18-24", IF(Table1[[#This Row],[Age ]]&lt;=34, "25-34", IF(Table1[[#This Row],[Age ]]&lt;=44, "35-44", IF(Table1[[#This Row],[Age ]]&lt;=54, "45-54", "55+"))))</f>
        <v>55+</v>
      </c>
      <c r="AE550" t="str" cm="1">
        <f t="array" ref="AE550">IF(Table1[[#This Row],[ Income ]]&lt;=20000, "0-20000", IF(Table1[[#This Row],[ Income ]]&lt;=40000, "20000-40000", IF(Table1[[#This Row],[ Income ]] &lt;=60000, "40000-60000", IF(Table1[[#This Row],[ Income ]]&lt;=80000, "60000-80000",IF(Table1[[#This Row],[ Income ]] &lt;=100000, "80000-100000", IF(Table1[[#This Row],[ Income ]] &gt;=100000, "&gt;100000",I))))))</f>
        <v>40000-60000</v>
      </c>
      <c r="AF550" t="str">
        <f>IF( Table1[[#This Row],[NumDealsPurchases]]=5, "&lt;5", IF(Table1[[#This Row],[NumDealsPurchases]]&lt;=10, "5-10", IF(Table1[[#This Row],[NumDealsPurchases]]&lt;=15, "10-15")))</f>
        <v>5-10</v>
      </c>
      <c r="AG550" t="str">
        <f>IF( Table1[[#This Row],[NumWebPurchases]]=5, "&lt;5", IF(Table1[[#This Row],[NumWebPurchases]]&lt;=10, "5-10", IF(Table1[[#This Row],[NumWebPurchases]]&lt;=15, "10-15",IF(Table1[[#This Row],[NumWebPurchases]]&lt;=20, "15-20",IF(Table1[[#This Row],[NumWebPurchases]]&lt;=25, "20-25",IF(Table1[[#This Row],[NumWebPurchases]]&lt;=30, "25-30"))))))</f>
        <v>5-10</v>
      </c>
      <c r="AH55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550" t="str">
        <f>IF( Table1[[#This Row],[NumStorePurchases]]=5, "&lt;5", IF(Table1[[#This Row],[NumStorePurchases]]&lt;=10, "5-10", IF(Table1[[#This Row],[NumStorePurchases]]&lt;=15, "10-15")))</f>
        <v>5-10</v>
      </c>
      <c r="AJ550" t="str">
        <f>IF( Table1[[#This Row],[NumWebVisitsMonth]]=5, "&lt;5", IF(Table1[[#This Row],[NumWebVisitsMonth]]&lt;=10, "5-10", IF(Table1[[#This Row],[NumWebVisitsMonth]]&lt;=15, "10-15",IF(Table1[[#This Row],[NumWebVisitsMonth]]&lt;=20, "15-20",IF(Table1[[#This Row],[NumWebVisitsMonth]]&lt;=25, "20-25",IF(Table1[[#This Row],[NumWebVisitsMonth]]&lt;=30, "25-30"))))))</f>
        <v>5-10</v>
      </c>
      <c r="AK550" t="str">
        <f>TEXT(Table1[[#This Row],[Date_Customer]],"mmm")</f>
        <v>Dec</v>
      </c>
      <c r="AL550" t="str">
        <f>TEXT(Table1[[#This Row],[Date_Customer]],"DDDD")</f>
        <v>Sunday</v>
      </c>
      <c r="AM550">
        <f>YEAR(Table1[[#This Row],[Date_Customer]])</f>
        <v>2013</v>
      </c>
    </row>
    <row r="551" spans="1:39" x14ac:dyDescent="0.25">
      <c r="A551">
        <v>6504</v>
      </c>
      <c r="B551">
        <v>1975</v>
      </c>
      <c r="C551" t="s">
        <v>37</v>
      </c>
      <c r="D551" t="s">
        <v>34</v>
      </c>
      <c r="E551" s="2">
        <v>19789</v>
      </c>
      <c r="F551">
        <v>1</v>
      </c>
      <c r="G551">
        <v>0</v>
      </c>
      <c r="H551" s="1">
        <v>41598</v>
      </c>
      <c r="I551">
        <v>24</v>
      </c>
      <c r="J551" s="3">
        <v>2</v>
      </c>
      <c r="K551" s="3">
        <v>5</v>
      </c>
      <c r="L551" s="3">
        <v>9</v>
      </c>
      <c r="M551" s="3">
        <v>28</v>
      </c>
      <c r="N551" s="3">
        <v>6</v>
      </c>
      <c r="O551" s="3">
        <v>28</v>
      </c>
      <c r="P551" s="4">
        <v>3</v>
      </c>
      <c r="Q551" s="4">
        <v>2</v>
      </c>
      <c r="R551" s="4">
        <v>1</v>
      </c>
      <c r="S551" s="4">
        <v>3</v>
      </c>
      <c r="T551" s="4">
        <v>5</v>
      </c>
      <c r="U551">
        <v>1</v>
      </c>
      <c r="V551">
        <v>0</v>
      </c>
      <c r="W551">
        <v>0</v>
      </c>
      <c r="X551">
        <v>0</v>
      </c>
      <c r="Y551">
        <v>0</v>
      </c>
      <c r="Z551">
        <v>0</v>
      </c>
      <c r="AA551">
        <v>0</v>
      </c>
      <c r="AB551" t="s">
        <v>29</v>
      </c>
      <c r="AC551">
        <f ca="1">YEAR(TODAY())-Table1[[#This Row],[Year_Birth]]</f>
        <v>49</v>
      </c>
      <c r="AD551" t="str">
        <f ca="1">IF(Table1[[#This Row],[Age ]]&lt;=24, "18-24", IF(Table1[[#This Row],[Age ]]&lt;=34, "25-34", IF(Table1[[#This Row],[Age ]]&lt;=44, "35-44", IF(Table1[[#This Row],[Age ]]&lt;=54, "45-54", "55+"))))</f>
        <v>45-54</v>
      </c>
      <c r="AE551" t="str" cm="1">
        <f t="array" ref="AE551">IF(Table1[[#This Row],[ Income ]]&lt;=20000, "0-20000", IF(Table1[[#This Row],[ Income ]]&lt;=40000, "20000-40000", IF(Table1[[#This Row],[ Income ]] &lt;=60000, "40000-60000", IF(Table1[[#This Row],[ Income ]]&lt;=80000, "60000-80000",IF(Table1[[#This Row],[ Income ]] &lt;=100000, "80000-100000", IF(Table1[[#This Row],[ Income ]] &gt;=100000, "&gt;100000",I))))))</f>
        <v>0-20000</v>
      </c>
      <c r="AF551" t="str">
        <f>IF( Table1[[#This Row],[NumDealsPurchases]]=5, "&lt;5", IF(Table1[[#This Row],[NumDealsPurchases]]&lt;=10, "5-10", IF(Table1[[#This Row],[NumDealsPurchases]]&lt;=15, "10-15")))</f>
        <v>5-10</v>
      </c>
      <c r="AG551" t="str">
        <f>IF( Table1[[#This Row],[NumWebPurchases]]=5, "&lt;5", IF(Table1[[#This Row],[NumWebPurchases]]&lt;=10, "5-10", IF(Table1[[#This Row],[NumWebPurchases]]&lt;=15, "10-15",IF(Table1[[#This Row],[NumWebPurchases]]&lt;=20, "15-20",IF(Table1[[#This Row],[NumWebPurchases]]&lt;=25, "20-25",IF(Table1[[#This Row],[NumWebPurchases]]&lt;=30, "25-30"))))))</f>
        <v>5-10</v>
      </c>
      <c r="AH55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551" t="str">
        <f>IF( Table1[[#This Row],[NumStorePurchases]]=5, "&lt;5", IF(Table1[[#This Row],[NumStorePurchases]]&lt;=10, "5-10", IF(Table1[[#This Row],[NumStorePurchases]]&lt;=15, "10-15")))</f>
        <v>5-10</v>
      </c>
      <c r="AJ551" t="str">
        <f>IF( Table1[[#This Row],[NumWebVisitsMonth]]=5, "&lt;5", IF(Table1[[#This Row],[NumWebVisitsMonth]]&lt;=10, "5-10", IF(Table1[[#This Row],[NumWebVisitsMonth]]&lt;=15, "10-15",IF(Table1[[#This Row],[NumWebVisitsMonth]]&lt;=20, "15-20",IF(Table1[[#This Row],[NumWebVisitsMonth]]&lt;=25, "20-25",IF(Table1[[#This Row],[NumWebVisitsMonth]]&lt;=30, "25-30"))))))</f>
        <v>&lt;5</v>
      </c>
      <c r="AK551" t="str">
        <f>TEXT(Table1[[#This Row],[Date_Customer]],"mmm")</f>
        <v>Nov</v>
      </c>
      <c r="AL551" t="str">
        <f>TEXT(Table1[[#This Row],[Date_Customer]],"DDDD")</f>
        <v>Wednesday</v>
      </c>
      <c r="AM551">
        <f>YEAR(Table1[[#This Row],[Date_Customer]])</f>
        <v>2013</v>
      </c>
    </row>
    <row r="552" spans="1:39" x14ac:dyDescent="0.25">
      <c r="A552">
        <v>5329</v>
      </c>
      <c r="B552">
        <v>1949</v>
      </c>
      <c r="C552" t="s">
        <v>36</v>
      </c>
      <c r="D552" t="s">
        <v>28</v>
      </c>
      <c r="E552" s="2">
        <v>35946</v>
      </c>
      <c r="F552">
        <v>1</v>
      </c>
      <c r="G552">
        <v>1</v>
      </c>
      <c r="H552" s="1">
        <v>41544</v>
      </c>
      <c r="I552">
        <v>24</v>
      </c>
      <c r="J552" s="3">
        <v>8</v>
      </c>
      <c r="K552" s="3">
        <v>0</v>
      </c>
      <c r="L552" s="3">
        <v>3</v>
      </c>
      <c r="M552" s="3">
        <v>0</v>
      </c>
      <c r="N552" s="3">
        <v>0</v>
      </c>
      <c r="O552" s="3">
        <v>0</v>
      </c>
      <c r="P552" s="4">
        <v>1</v>
      </c>
      <c r="Q552" s="4">
        <v>0</v>
      </c>
      <c r="R552" s="4">
        <v>0</v>
      </c>
      <c r="S552" s="4">
        <v>3</v>
      </c>
      <c r="T552" s="4">
        <v>5</v>
      </c>
      <c r="U552">
        <v>0</v>
      </c>
      <c r="V552">
        <v>0</v>
      </c>
      <c r="W552">
        <v>0</v>
      </c>
      <c r="X552">
        <v>0</v>
      </c>
      <c r="Y552">
        <v>0</v>
      </c>
      <c r="Z552">
        <v>0</v>
      </c>
      <c r="AA552">
        <v>0</v>
      </c>
      <c r="AB552" t="s">
        <v>35</v>
      </c>
      <c r="AC552">
        <f ca="1">YEAR(TODAY())-Table1[[#This Row],[Year_Birth]]</f>
        <v>75</v>
      </c>
      <c r="AD552" t="str">
        <f ca="1">IF(Table1[[#This Row],[Age ]]&lt;=24, "18-24", IF(Table1[[#This Row],[Age ]]&lt;=34, "25-34", IF(Table1[[#This Row],[Age ]]&lt;=44, "35-44", IF(Table1[[#This Row],[Age ]]&lt;=54, "45-54", "55+"))))</f>
        <v>55+</v>
      </c>
      <c r="AE552" t="str" cm="1">
        <f t="array" ref="AE552">IF(Table1[[#This Row],[ Income ]]&lt;=20000, "0-20000", IF(Table1[[#This Row],[ Income ]]&lt;=40000, "20000-40000", IF(Table1[[#This Row],[ Income ]] &lt;=60000, "40000-60000", IF(Table1[[#This Row],[ Income ]]&lt;=80000, "60000-80000",IF(Table1[[#This Row],[ Income ]] &lt;=100000, "80000-100000", IF(Table1[[#This Row],[ Income ]] &gt;=100000, "&gt;100000",I))))))</f>
        <v>20000-40000</v>
      </c>
      <c r="AF552" t="str">
        <f>IF( Table1[[#This Row],[NumDealsPurchases]]=5, "&lt;5", IF(Table1[[#This Row],[NumDealsPurchases]]&lt;=10, "5-10", IF(Table1[[#This Row],[NumDealsPurchases]]&lt;=15, "10-15")))</f>
        <v>5-10</v>
      </c>
      <c r="AG552" t="str">
        <f>IF( Table1[[#This Row],[NumWebPurchases]]=5, "&lt;5", IF(Table1[[#This Row],[NumWebPurchases]]&lt;=10, "5-10", IF(Table1[[#This Row],[NumWebPurchases]]&lt;=15, "10-15",IF(Table1[[#This Row],[NumWebPurchases]]&lt;=20, "15-20",IF(Table1[[#This Row],[NumWebPurchases]]&lt;=25, "20-25",IF(Table1[[#This Row],[NumWebPurchases]]&lt;=30, "25-30"))))))</f>
        <v>5-10</v>
      </c>
      <c r="AH55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552" t="str">
        <f>IF( Table1[[#This Row],[NumStorePurchases]]=5, "&lt;5", IF(Table1[[#This Row],[NumStorePurchases]]&lt;=10, "5-10", IF(Table1[[#This Row],[NumStorePurchases]]&lt;=15, "10-15")))</f>
        <v>5-10</v>
      </c>
      <c r="AJ552" t="str">
        <f>IF( Table1[[#This Row],[NumWebVisitsMonth]]=5, "&lt;5", IF(Table1[[#This Row],[NumWebVisitsMonth]]&lt;=10, "5-10", IF(Table1[[#This Row],[NumWebVisitsMonth]]&lt;=15, "10-15",IF(Table1[[#This Row],[NumWebVisitsMonth]]&lt;=20, "15-20",IF(Table1[[#This Row],[NumWebVisitsMonth]]&lt;=25, "20-25",IF(Table1[[#This Row],[NumWebVisitsMonth]]&lt;=30, "25-30"))))))</f>
        <v>&lt;5</v>
      </c>
      <c r="AK552" t="str">
        <f>TEXT(Table1[[#This Row],[Date_Customer]],"mmm")</f>
        <v>Sep</v>
      </c>
      <c r="AL552" t="str">
        <f>TEXT(Table1[[#This Row],[Date_Customer]],"DDDD")</f>
        <v>Friday</v>
      </c>
      <c r="AM552">
        <f>YEAR(Table1[[#This Row],[Date_Customer]])</f>
        <v>2013</v>
      </c>
    </row>
    <row r="553" spans="1:39" x14ac:dyDescent="0.25">
      <c r="A553">
        <v>1175</v>
      </c>
      <c r="B553">
        <v>1983</v>
      </c>
      <c r="C553" t="s">
        <v>40</v>
      </c>
      <c r="D553" t="s">
        <v>32</v>
      </c>
      <c r="E553" s="2">
        <v>36262</v>
      </c>
      <c r="F553">
        <v>0</v>
      </c>
      <c r="G553">
        <v>0</v>
      </c>
      <c r="H553" s="1">
        <v>41537</v>
      </c>
      <c r="I553">
        <v>24</v>
      </c>
      <c r="J553" s="3">
        <v>88</v>
      </c>
      <c r="K553" s="3">
        <v>39</v>
      </c>
      <c r="L553" s="3">
        <v>54</v>
      </c>
      <c r="M553" s="3">
        <v>64</v>
      </c>
      <c r="N553" s="3">
        <v>28</v>
      </c>
      <c r="O553" s="3">
        <v>153</v>
      </c>
      <c r="P553" s="4">
        <v>1</v>
      </c>
      <c r="Q553" s="4">
        <v>3</v>
      </c>
      <c r="R553" s="4">
        <v>5</v>
      </c>
      <c r="S553" s="4">
        <v>3</v>
      </c>
      <c r="T553" s="4">
        <v>6</v>
      </c>
      <c r="U553">
        <v>1</v>
      </c>
      <c r="V553">
        <v>0</v>
      </c>
      <c r="W553">
        <v>0</v>
      </c>
      <c r="X553">
        <v>0</v>
      </c>
      <c r="Y553">
        <v>0</v>
      </c>
      <c r="Z553">
        <v>1</v>
      </c>
      <c r="AA553">
        <v>0</v>
      </c>
      <c r="AB553" t="s">
        <v>29</v>
      </c>
      <c r="AC553">
        <f ca="1">YEAR(TODAY())-Table1[[#This Row],[Year_Birth]]</f>
        <v>41</v>
      </c>
      <c r="AD553" t="str">
        <f ca="1">IF(Table1[[#This Row],[Age ]]&lt;=24, "18-24", IF(Table1[[#This Row],[Age ]]&lt;=34, "25-34", IF(Table1[[#This Row],[Age ]]&lt;=44, "35-44", IF(Table1[[#This Row],[Age ]]&lt;=54, "45-54", "55+"))))</f>
        <v>35-44</v>
      </c>
      <c r="AE553" t="str" cm="1">
        <f t="array" ref="AE553">IF(Table1[[#This Row],[ Income ]]&lt;=20000, "0-20000", IF(Table1[[#This Row],[ Income ]]&lt;=40000, "20000-40000", IF(Table1[[#This Row],[ Income ]] &lt;=60000, "40000-60000", IF(Table1[[#This Row],[ Income ]]&lt;=80000, "60000-80000",IF(Table1[[#This Row],[ Income ]] &lt;=100000, "80000-100000", IF(Table1[[#This Row],[ Income ]] &gt;=100000, "&gt;100000",I))))))</f>
        <v>20000-40000</v>
      </c>
      <c r="AF553" t="str">
        <f>IF( Table1[[#This Row],[NumDealsPurchases]]=5, "&lt;5", IF(Table1[[#This Row],[NumDealsPurchases]]&lt;=10, "5-10", IF(Table1[[#This Row],[NumDealsPurchases]]&lt;=15, "10-15")))</f>
        <v>5-10</v>
      </c>
      <c r="AG553" t="str">
        <f>IF( Table1[[#This Row],[NumWebPurchases]]=5, "&lt;5", IF(Table1[[#This Row],[NumWebPurchases]]&lt;=10, "5-10", IF(Table1[[#This Row],[NumWebPurchases]]&lt;=15, "10-15",IF(Table1[[#This Row],[NumWebPurchases]]&lt;=20, "15-20",IF(Table1[[#This Row],[NumWebPurchases]]&lt;=25, "20-25",IF(Table1[[#This Row],[NumWebPurchases]]&lt;=30, "25-30"))))))</f>
        <v>5-10</v>
      </c>
      <c r="AH553"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553" t="str">
        <f>IF( Table1[[#This Row],[NumStorePurchases]]=5, "&lt;5", IF(Table1[[#This Row],[NumStorePurchases]]&lt;=10, "5-10", IF(Table1[[#This Row],[NumStorePurchases]]&lt;=15, "10-15")))</f>
        <v>5-10</v>
      </c>
      <c r="AJ553" t="str">
        <f>IF( Table1[[#This Row],[NumWebVisitsMonth]]=5, "&lt;5", IF(Table1[[#This Row],[NumWebVisitsMonth]]&lt;=10, "5-10", IF(Table1[[#This Row],[NumWebVisitsMonth]]&lt;=15, "10-15",IF(Table1[[#This Row],[NumWebVisitsMonth]]&lt;=20, "15-20",IF(Table1[[#This Row],[NumWebVisitsMonth]]&lt;=25, "20-25",IF(Table1[[#This Row],[NumWebVisitsMonth]]&lt;=30, "25-30"))))))</f>
        <v>5-10</v>
      </c>
      <c r="AK553" t="str">
        <f>TEXT(Table1[[#This Row],[Date_Customer]],"mmm")</f>
        <v>Sep</v>
      </c>
      <c r="AL553" t="str">
        <f>TEXT(Table1[[#This Row],[Date_Customer]],"DDDD")</f>
        <v>Friday</v>
      </c>
      <c r="AM553">
        <f>YEAR(Table1[[#This Row],[Date_Customer]])</f>
        <v>2013</v>
      </c>
    </row>
    <row r="554" spans="1:39" x14ac:dyDescent="0.25">
      <c r="A554">
        <v>1377</v>
      </c>
      <c r="B554">
        <v>1954</v>
      </c>
      <c r="C554" t="s">
        <v>40</v>
      </c>
      <c r="D554" t="s">
        <v>41</v>
      </c>
      <c r="E554" s="2">
        <v>44551</v>
      </c>
      <c r="F554">
        <v>0</v>
      </c>
      <c r="G554">
        <v>1</v>
      </c>
      <c r="H554" s="1">
        <v>41517</v>
      </c>
      <c r="I554">
        <v>24</v>
      </c>
      <c r="J554" s="3">
        <v>182</v>
      </c>
      <c r="K554" s="3">
        <v>4</v>
      </c>
      <c r="L554" s="3">
        <v>33</v>
      </c>
      <c r="M554" s="3">
        <v>0</v>
      </c>
      <c r="N554" s="3">
        <v>0</v>
      </c>
      <c r="O554" s="3">
        <v>66</v>
      </c>
      <c r="P554" s="4">
        <v>2</v>
      </c>
      <c r="Q554" s="4">
        <v>4</v>
      </c>
      <c r="R554" s="4">
        <v>1</v>
      </c>
      <c r="S554" s="4">
        <v>5</v>
      </c>
      <c r="T554" s="4">
        <v>7</v>
      </c>
      <c r="U554">
        <v>0</v>
      </c>
      <c r="V554">
        <v>0</v>
      </c>
      <c r="W554">
        <v>0</v>
      </c>
      <c r="X554">
        <v>0</v>
      </c>
      <c r="Y554">
        <v>0</v>
      </c>
      <c r="Z554">
        <v>0</v>
      </c>
      <c r="AA554">
        <v>0</v>
      </c>
      <c r="AB554" t="s">
        <v>42</v>
      </c>
      <c r="AC554">
        <f ca="1">YEAR(TODAY())-Table1[[#This Row],[Year_Birth]]</f>
        <v>70</v>
      </c>
      <c r="AD554" t="str">
        <f ca="1">IF(Table1[[#This Row],[Age ]]&lt;=24, "18-24", IF(Table1[[#This Row],[Age ]]&lt;=34, "25-34", IF(Table1[[#This Row],[Age ]]&lt;=44, "35-44", IF(Table1[[#This Row],[Age ]]&lt;=54, "45-54", "55+"))))</f>
        <v>55+</v>
      </c>
      <c r="AE554" t="str" cm="1">
        <f t="array" ref="AE554">IF(Table1[[#This Row],[ Income ]]&lt;=20000, "0-20000", IF(Table1[[#This Row],[ Income ]]&lt;=40000, "20000-40000", IF(Table1[[#This Row],[ Income ]] &lt;=60000, "40000-60000", IF(Table1[[#This Row],[ Income ]]&lt;=80000, "60000-80000",IF(Table1[[#This Row],[ Income ]] &lt;=100000, "80000-100000", IF(Table1[[#This Row],[ Income ]] &gt;=100000, "&gt;100000",I))))))</f>
        <v>40000-60000</v>
      </c>
      <c r="AF554" t="str">
        <f>IF( Table1[[#This Row],[NumDealsPurchases]]=5, "&lt;5", IF(Table1[[#This Row],[NumDealsPurchases]]&lt;=10, "5-10", IF(Table1[[#This Row],[NumDealsPurchases]]&lt;=15, "10-15")))</f>
        <v>5-10</v>
      </c>
      <c r="AG554" t="str">
        <f>IF( Table1[[#This Row],[NumWebPurchases]]=5, "&lt;5", IF(Table1[[#This Row],[NumWebPurchases]]&lt;=10, "5-10", IF(Table1[[#This Row],[NumWebPurchases]]&lt;=15, "10-15",IF(Table1[[#This Row],[NumWebPurchases]]&lt;=20, "15-20",IF(Table1[[#This Row],[NumWebPurchases]]&lt;=25, "20-25",IF(Table1[[#This Row],[NumWebPurchases]]&lt;=30, "25-30"))))))</f>
        <v>5-10</v>
      </c>
      <c r="AH55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554" t="str">
        <f>IF( Table1[[#This Row],[NumStorePurchases]]=5, "&lt;5", IF(Table1[[#This Row],[NumStorePurchases]]&lt;=10, "5-10", IF(Table1[[#This Row],[NumStorePurchases]]&lt;=15, "10-15")))</f>
        <v>&lt;5</v>
      </c>
      <c r="AJ554" t="str">
        <f>IF( Table1[[#This Row],[NumWebVisitsMonth]]=5, "&lt;5", IF(Table1[[#This Row],[NumWebVisitsMonth]]&lt;=10, "5-10", IF(Table1[[#This Row],[NumWebVisitsMonth]]&lt;=15, "10-15",IF(Table1[[#This Row],[NumWebVisitsMonth]]&lt;=20, "15-20",IF(Table1[[#This Row],[NumWebVisitsMonth]]&lt;=25, "20-25",IF(Table1[[#This Row],[NumWebVisitsMonth]]&lt;=30, "25-30"))))))</f>
        <v>5-10</v>
      </c>
      <c r="AK554" t="str">
        <f>TEXT(Table1[[#This Row],[Date_Customer]],"mmm")</f>
        <v>Aug</v>
      </c>
      <c r="AL554" t="str">
        <f>TEXT(Table1[[#This Row],[Date_Customer]],"DDDD")</f>
        <v>Saturday</v>
      </c>
      <c r="AM554">
        <f>YEAR(Table1[[#This Row],[Date_Customer]])</f>
        <v>2013</v>
      </c>
    </row>
    <row r="555" spans="1:39" x14ac:dyDescent="0.25">
      <c r="A555">
        <v>4607</v>
      </c>
      <c r="B555">
        <v>1959</v>
      </c>
      <c r="C555" t="s">
        <v>27</v>
      </c>
      <c r="D555" t="s">
        <v>34</v>
      </c>
      <c r="E555" s="2">
        <v>71367</v>
      </c>
      <c r="F555">
        <v>0</v>
      </c>
      <c r="G555">
        <v>0</v>
      </c>
      <c r="H555" s="1">
        <v>41509</v>
      </c>
      <c r="I555">
        <v>24</v>
      </c>
      <c r="J555" s="3">
        <v>227</v>
      </c>
      <c r="K555" s="3">
        <v>23</v>
      </c>
      <c r="L555" s="3">
        <v>389</v>
      </c>
      <c r="M555" s="3">
        <v>42</v>
      </c>
      <c r="N555" s="3">
        <v>21</v>
      </c>
      <c r="O555" s="3">
        <v>75</v>
      </c>
      <c r="P555" s="4">
        <v>1</v>
      </c>
      <c r="Q555" s="4">
        <v>4</v>
      </c>
      <c r="R555" s="4">
        <v>5</v>
      </c>
      <c r="S555" s="4">
        <v>7</v>
      </c>
      <c r="T555" s="4">
        <v>2</v>
      </c>
      <c r="U555">
        <v>0</v>
      </c>
      <c r="V555">
        <v>0</v>
      </c>
      <c r="W555">
        <v>0</v>
      </c>
      <c r="X555">
        <v>0</v>
      </c>
      <c r="Y555">
        <v>0</v>
      </c>
      <c r="Z555">
        <v>0</v>
      </c>
      <c r="AA555">
        <v>0</v>
      </c>
      <c r="AB555" t="s">
        <v>29</v>
      </c>
      <c r="AC555">
        <f ca="1">YEAR(TODAY())-Table1[[#This Row],[Year_Birth]]</f>
        <v>65</v>
      </c>
      <c r="AD555" t="str">
        <f ca="1">IF(Table1[[#This Row],[Age ]]&lt;=24, "18-24", IF(Table1[[#This Row],[Age ]]&lt;=34, "25-34", IF(Table1[[#This Row],[Age ]]&lt;=44, "35-44", IF(Table1[[#This Row],[Age ]]&lt;=54, "45-54", "55+"))))</f>
        <v>55+</v>
      </c>
      <c r="AE555" t="str" cm="1">
        <f t="array" ref="AE555">IF(Table1[[#This Row],[ Income ]]&lt;=20000, "0-20000", IF(Table1[[#This Row],[ Income ]]&lt;=40000, "20000-40000", IF(Table1[[#This Row],[ Income ]] &lt;=60000, "40000-60000", IF(Table1[[#This Row],[ Income ]]&lt;=80000, "60000-80000",IF(Table1[[#This Row],[ Income ]] &lt;=100000, "80000-100000", IF(Table1[[#This Row],[ Income ]] &gt;=100000, "&gt;100000",I))))))</f>
        <v>60000-80000</v>
      </c>
      <c r="AF555" t="str">
        <f>IF( Table1[[#This Row],[NumDealsPurchases]]=5, "&lt;5", IF(Table1[[#This Row],[NumDealsPurchases]]&lt;=10, "5-10", IF(Table1[[#This Row],[NumDealsPurchases]]&lt;=15, "10-15")))</f>
        <v>5-10</v>
      </c>
      <c r="AG555" t="str">
        <f>IF( Table1[[#This Row],[NumWebPurchases]]=5, "&lt;5", IF(Table1[[#This Row],[NumWebPurchases]]&lt;=10, "5-10", IF(Table1[[#This Row],[NumWebPurchases]]&lt;=15, "10-15",IF(Table1[[#This Row],[NumWebPurchases]]&lt;=20, "15-20",IF(Table1[[#This Row],[NumWebPurchases]]&lt;=25, "20-25",IF(Table1[[#This Row],[NumWebPurchases]]&lt;=30, "25-30"))))))</f>
        <v>5-10</v>
      </c>
      <c r="AH555"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555" t="str">
        <f>IF( Table1[[#This Row],[NumStorePurchases]]=5, "&lt;5", IF(Table1[[#This Row],[NumStorePurchases]]&lt;=10, "5-10", IF(Table1[[#This Row],[NumStorePurchases]]&lt;=15, "10-15")))</f>
        <v>5-10</v>
      </c>
      <c r="AJ555" t="str">
        <f>IF( Table1[[#This Row],[NumWebVisitsMonth]]=5, "&lt;5", IF(Table1[[#This Row],[NumWebVisitsMonth]]&lt;=10, "5-10", IF(Table1[[#This Row],[NumWebVisitsMonth]]&lt;=15, "10-15",IF(Table1[[#This Row],[NumWebVisitsMonth]]&lt;=20, "15-20",IF(Table1[[#This Row],[NumWebVisitsMonth]]&lt;=25, "20-25",IF(Table1[[#This Row],[NumWebVisitsMonth]]&lt;=30, "25-30"))))))</f>
        <v>5-10</v>
      </c>
      <c r="AK555" t="str">
        <f>TEXT(Table1[[#This Row],[Date_Customer]],"mmm")</f>
        <v>Aug</v>
      </c>
      <c r="AL555" t="str">
        <f>TEXT(Table1[[#This Row],[Date_Customer]],"DDDD")</f>
        <v>Friday</v>
      </c>
      <c r="AM555">
        <f>YEAR(Table1[[#This Row],[Date_Customer]])</f>
        <v>2013</v>
      </c>
    </row>
    <row r="556" spans="1:39" x14ac:dyDescent="0.25">
      <c r="A556">
        <v>4944</v>
      </c>
      <c r="B556">
        <v>1959</v>
      </c>
      <c r="C556" t="s">
        <v>27</v>
      </c>
      <c r="D556" t="s">
        <v>34</v>
      </c>
      <c r="E556" s="2">
        <v>71367</v>
      </c>
      <c r="F556">
        <v>0</v>
      </c>
      <c r="G556">
        <v>0</v>
      </c>
      <c r="H556" s="1">
        <v>41509</v>
      </c>
      <c r="I556">
        <v>24</v>
      </c>
      <c r="J556" s="3">
        <v>227</v>
      </c>
      <c r="K556" s="3">
        <v>23</v>
      </c>
      <c r="L556" s="3">
        <v>389</v>
      </c>
      <c r="M556" s="3">
        <v>42</v>
      </c>
      <c r="N556" s="3">
        <v>21</v>
      </c>
      <c r="O556" s="3">
        <v>75</v>
      </c>
      <c r="P556" s="4">
        <v>1</v>
      </c>
      <c r="Q556" s="4">
        <v>4</v>
      </c>
      <c r="R556" s="4">
        <v>5</v>
      </c>
      <c r="S556" s="4">
        <v>7</v>
      </c>
      <c r="T556" s="4">
        <v>2</v>
      </c>
      <c r="U556">
        <v>0</v>
      </c>
      <c r="V556">
        <v>0</v>
      </c>
      <c r="W556">
        <v>0</v>
      </c>
      <c r="X556">
        <v>0</v>
      </c>
      <c r="Y556">
        <v>0</v>
      </c>
      <c r="Z556">
        <v>0</v>
      </c>
      <c r="AA556">
        <v>0</v>
      </c>
      <c r="AB556" t="s">
        <v>29</v>
      </c>
      <c r="AC556">
        <f ca="1">YEAR(TODAY())-Table1[[#This Row],[Year_Birth]]</f>
        <v>65</v>
      </c>
      <c r="AD556" t="str">
        <f ca="1">IF(Table1[[#This Row],[Age ]]&lt;=24, "18-24", IF(Table1[[#This Row],[Age ]]&lt;=34, "25-34", IF(Table1[[#This Row],[Age ]]&lt;=44, "35-44", IF(Table1[[#This Row],[Age ]]&lt;=54, "45-54", "55+"))))</f>
        <v>55+</v>
      </c>
      <c r="AE556" t="str" cm="1">
        <f t="array" ref="AE556">IF(Table1[[#This Row],[ Income ]]&lt;=20000, "0-20000", IF(Table1[[#This Row],[ Income ]]&lt;=40000, "20000-40000", IF(Table1[[#This Row],[ Income ]] &lt;=60000, "40000-60000", IF(Table1[[#This Row],[ Income ]]&lt;=80000, "60000-80000",IF(Table1[[#This Row],[ Income ]] &lt;=100000, "80000-100000", IF(Table1[[#This Row],[ Income ]] &gt;=100000, "&gt;100000",I))))))</f>
        <v>60000-80000</v>
      </c>
      <c r="AF556" t="str">
        <f>IF( Table1[[#This Row],[NumDealsPurchases]]=5, "&lt;5", IF(Table1[[#This Row],[NumDealsPurchases]]&lt;=10, "5-10", IF(Table1[[#This Row],[NumDealsPurchases]]&lt;=15, "10-15")))</f>
        <v>5-10</v>
      </c>
      <c r="AG556" t="str">
        <f>IF( Table1[[#This Row],[NumWebPurchases]]=5, "&lt;5", IF(Table1[[#This Row],[NumWebPurchases]]&lt;=10, "5-10", IF(Table1[[#This Row],[NumWebPurchases]]&lt;=15, "10-15",IF(Table1[[#This Row],[NumWebPurchases]]&lt;=20, "15-20",IF(Table1[[#This Row],[NumWebPurchases]]&lt;=25, "20-25",IF(Table1[[#This Row],[NumWebPurchases]]&lt;=30, "25-30"))))))</f>
        <v>5-10</v>
      </c>
      <c r="AH556"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556" t="str">
        <f>IF( Table1[[#This Row],[NumStorePurchases]]=5, "&lt;5", IF(Table1[[#This Row],[NumStorePurchases]]&lt;=10, "5-10", IF(Table1[[#This Row],[NumStorePurchases]]&lt;=15, "10-15")))</f>
        <v>5-10</v>
      </c>
      <c r="AJ556" t="str">
        <f>IF( Table1[[#This Row],[NumWebVisitsMonth]]=5, "&lt;5", IF(Table1[[#This Row],[NumWebVisitsMonth]]&lt;=10, "5-10", IF(Table1[[#This Row],[NumWebVisitsMonth]]&lt;=15, "10-15",IF(Table1[[#This Row],[NumWebVisitsMonth]]&lt;=20, "15-20",IF(Table1[[#This Row],[NumWebVisitsMonth]]&lt;=25, "20-25",IF(Table1[[#This Row],[NumWebVisitsMonth]]&lt;=30, "25-30"))))))</f>
        <v>5-10</v>
      </c>
      <c r="AK556" t="str">
        <f>TEXT(Table1[[#This Row],[Date_Customer]],"mmm")</f>
        <v>Aug</v>
      </c>
      <c r="AL556" t="str">
        <f>TEXT(Table1[[#This Row],[Date_Customer]],"DDDD")</f>
        <v>Friday</v>
      </c>
      <c r="AM556">
        <f>YEAR(Table1[[#This Row],[Date_Customer]])</f>
        <v>2013</v>
      </c>
    </row>
    <row r="557" spans="1:39" x14ac:dyDescent="0.25">
      <c r="A557">
        <v>9483</v>
      </c>
      <c r="B557">
        <v>1959</v>
      </c>
      <c r="C557" t="s">
        <v>27</v>
      </c>
      <c r="D557" t="s">
        <v>34</v>
      </c>
      <c r="E557" s="2">
        <v>57957</v>
      </c>
      <c r="F557">
        <v>0</v>
      </c>
      <c r="G557">
        <v>1</v>
      </c>
      <c r="H557" s="1">
        <v>41505</v>
      </c>
      <c r="I557">
        <v>24</v>
      </c>
      <c r="J557" s="3">
        <v>290</v>
      </c>
      <c r="K557" s="3">
        <v>59</v>
      </c>
      <c r="L557" s="3">
        <v>177</v>
      </c>
      <c r="M557" s="3">
        <v>77</v>
      </c>
      <c r="N557" s="3">
        <v>5</v>
      </c>
      <c r="O557" s="3">
        <v>29</v>
      </c>
      <c r="P557" s="4">
        <v>7</v>
      </c>
      <c r="Q557" s="4">
        <v>4</v>
      </c>
      <c r="R557" s="4">
        <v>6</v>
      </c>
      <c r="S557" s="4">
        <v>8</v>
      </c>
      <c r="T557" s="4">
        <v>3</v>
      </c>
      <c r="U557">
        <v>0</v>
      </c>
      <c r="V557">
        <v>0</v>
      </c>
      <c r="W557">
        <v>0</v>
      </c>
      <c r="X557">
        <v>0</v>
      </c>
      <c r="Y557">
        <v>0</v>
      </c>
      <c r="Z557">
        <v>0</v>
      </c>
      <c r="AA557">
        <v>1</v>
      </c>
      <c r="AB557" t="s">
        <v>31</v>
      </c>
      <c r="AC557">
        <f ca="1">YEAR(TODAY())-Table1[[#This Row],[Year_Birth]]</f>
        <v>65</v>
      </c>
      <c r="AD557" t="str">
        <f ca="1">IF(Table1[[#This Row],[Age ]]&lt;=24, "18-24", IF(Table1[[#This Row],[Age ]]&lt;=34, "25-34", IF(Table1[[#This Row],[Age ]]&lt;=44, "35-44", IF(Table1[[#This Row],[Age ]]&lt;=54, "45-54", "55+"))))</f>
        <v>55+</v>
      </c>
      <c r="AE557" t="str" cm="1">
        <f t="array" ref="AE557">IF(Table1[[#This Row],[ Income ]]&lt;=20000, "0-20000", IF(Table1[[#This Row],[ Income ]]&lt;=40000, "20000-40000", IF(Table1[[#This Row],[ Income ]] &lt;=60000, "40000-60000", IF(Table1[[#This Row],[ Income ]]&lt;=80000, "60000-80000",IF(Table1[[#This Row],[ Income ]] &lt;=100000, "80000-100000", IF(Table1[[#This Row],[ Income ]] &gt;=100000, "&gt;100000",I))))))</f>
        <v>40000-60000</v>
      </c>
      <c r="AF557" t="str">
        <f>IF( Table1[[#This Row],[NumDealsPurchases]]=5, "&lt;5", IF(Table1[[#This Row],[NumDealsPurchases]]&lt;=10, "5-10", IF(Table1[[#This Row],[NumDealsPurchases]]&lt;=15, "10-15")))</f>
        <v>5-10</v>
      </c>
      <c r="AG557" t="str">
        <f>IF( Table1[[#This Row],[NumWebPurchases]]=5, "&lt;5", IF(Table1[[#This Row],[NumWebPurchases]]&lt;=10, "5-10", IF(Table1[[#This Row],[NumWebPurchases]]&lt;=15, "10-15",IF(Table1[[#This Row],[NumWebPurchases]]&lt;=20, "15-20",IF(Table1[[#This Row],[NumWebPurchases]]&lt;=25, "20-25",IF(Table1[[#This Row],[NumWebPurchases]]&lt;=30, "25-30"))))))</f>
        <v>5-10</v>
      </c>
      <c r="AH55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557" t="str">
        <f>IF( Table1[[#This Row],[NumStorePurchases]]=5, "&lt;5", IF(Table1[[#This Row],[NumStorePurchases]]&lt;=10, "5-10", IF(Table1[[#This Row],[NumStorePurchases]]&lt;=15, "10-15")))</f>
        <v>5-10</v>
      </c>
      <c r="AJ557" t="str">
        <f>IF( Table1[[#This Row],[NumWebVisitsMonth]]=5, "&lt;5", IF(Table1[[#This Row],[NumWebVisitsMonth]]&lt;=10, "5-10", IF(Table1[[#This Row],[NumWebVisitsMonth]]&lt;=15, "10-15",IF(Table1[[#This Row],[NumWebVisitsMonth]]&lt;=20, "15-20",IF(Table1[[#This Row],[NumWebVisitsMonth]]&lt;=25, "20-25",IF(Table1[[#This Row],[NumWebVisitsMonth]]&lt;=30, "25-30"))))))</f>
        <v>5-10</v>
      </c>
      <c r="AK557" t="str">
        <f>TEXT(Table1[[#This Row],[Date_Customer]],"mmm")</f>
        <v>Aug</v>
      </c>
      <c r="AL557" t="str">
        <f>TEXT(Table1[[#This Row],[Date_Customer]],"DDDD")</f>
        <v>Monday</v>
      </c>
      <c r="AM557">
        <f>YEAR(Table1[[#This Row],[Date_Customer]])</f>
        <v>2013</v>
      </c>
    </row>
    <row r="558" spans="1:39" x14ac:dyDescent="0.25">
      <c r="A558">
        <v>1378</v>
      </c>
      <c r="B558">
        <v>1972</v>
      </c>
      <c r="C558" t="s">
        <v>37</v>
      </c>
      <c r="D558" t="s">
        <v>34</v>
      </c>
      <c r="E558" s="2">
        <v>50334</v>
      </c>
      <c r="F558">
        <v>0</v>
      </c>
      <c r="G558">
        <v>1</v>
      </c>
      <c r="H558" s="1">
        <v>41479</v>
      </c>
      <c r="I558">
        <v>24</v>
      </c>
      <c r="J558" s="3">
        <v>284</v>
      </c>
      <c r="K558" s="3">
        <v>16</v>
      </c>
      <c r="L558" s="3">
        <v>160</v>
      </c>
      <c r="M558" s="3">
        <v>84</v>
      </c>
      <c r="N558" s="3">
        <v>16</v>
      </c>
      <c r="O558" s="3">
        <v>134</v>
      </c>
      <c r="P558" s="4">
        <v>6</v>
      </c>
      <c r="Q558" s="4">
        <v>7</v>
      </c>
      <c r="R558" s="4">
        <v>4</v>
      </c>
      <c r="S558" s="4">
        <v>6</v>
      </c>
      <c r="T558" s="4">
        <v>6</v>
      </c>
      <c r="U558">
        <v>0</v>
      </c>
      <c r="V558">
        <v>0</v>
      </c>
      <c r="W558">
        <v>0</v>
      </c>
      <c r="X558">
        <v>0</v>
      </c>
      <c r="Y558">
        <v>0</v>
      </c>
      <c r="Z558">
        <v>0</v>
      </c>
      <c r="AA558">
        <v>0</v>
      </c>
      <c r="AB558" t="s">
        <v>42</v>
      </c>
      <c r="AC558">
        <f ca="1">YEAR(TODAY())-Table1[[#This Row],[Year_Birth]]</f>
        <v>52</v>
      </c>
      <c r="AD558" t="str">
        <f ca="1">IF(Table1[[#This Row],[Age ]]&lt;=24, "18-24", IF(Table1[[#This Row],[Age ]]&lt;=34, "25-34", IF(Table1[[#This Row],[Age ]]&lt;=44, "35-44", IF(Table1[[#This Row],[Age ]]&lt;=54, "45-54", "55+"))))</f>
        <v>45-54</v>
      </c>
      <c r="AE558" t="str" cm="1">
        <f t="array" ref="AE558">IF(Table1[[#This Row],[ Income ]]&lt;=20000, "0-20000", IF(Table1[[#This Row],[ Income ]]&lt;=40000, "20000-40000", IF(Table1[[#This Row],[ Income ]] &lt;=60000, "40000-60000", IF(Table1[[#This Row],[ Income ]]&lt;=80000, "60000-80000",IF(Table1[[#This Row],[ Income ]] &lt;=100000, "80000-100000", IF(Table1[[#This Row],[ Income ]] &gt;=100000, "&gt;100000",I))))))</f>
        <v>40000-60000</v>
      </c>
      <c r="AF558" t="str">
        <f>IF( Table1[[#This Row],[NumDealsPurchases]]=5, "&lt;5", IF(Table1[[#This Row],[NumDealsPurchases]]&lt;=10, "5-10", IF(Table1[[#This Row],[NumDealsPurchases]]&lt;=15, "10-15")))</f>
        <v>5-10</v>
      </c>
      <c r="AG558" t="str">
        <f>IF( Table1[[#This Row],[NumWebPurchases]]=5, "&lt;5", IF(Table1[[#This Row],[NumWebPurchases]]&lt;=10, "5-10", IF(Table1[[#This Row],[NumWebPurchases]]&lt;=15, "10-15",IF(Table1[[#This Row],[NumWebPurchases]]&lt;=20, "15-20",IF(Table1[[#This Row],[NumWebPurchases]]&lt;=25, "20-25",IF(Table1[[#This Row],[NumWebPurchases]]&lt;=30, "25-30"))))))</f>
        <v>5-10</v>
      </c>
      <c r="AH55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558" t="str">
        <f>IF( Table1[[#This Row],[NumStorePurchases]]=5, "&lt;5", IF(Table1[[#This Row],[NumStorePurchases]]&lt;=10, "5-10", IF(Table1[[#This Row],[NumStorePurchases]]&lt;=15, "10-15")))</f>
        <v>5-10</v>
      </c>
      <c r="AJ558" t="str">
        <f>IF( Table1[[#This Row],[NumWebVisitsMonth]]=5, "&lt;5", IF(Table1[[#This Row],[NumWebVisitsMonth]]&lt;=10, "5-10", IF(Table1[[#This Row],[NumWebVisitsMonth]]&lt;=15, "10-15",IF(Table1[[#This Row],[NumWebVisitsMonth]]&lt;=20, "15-20",IF(Table1[[#This Row],[NumWebVisitsMonth]]&lt;=25, "20-25",IF(Table1[[#This Row],[NumWebVisitsMonth]]&lt;=30, "25-30"))))))</f>
        <v>5-10</v>
      </c>
      <c r="AK558" t="str">
        <f>TEXT(Table1[[#This Row],[Date_Customer]],"mmm")</f>
        <v>Jul</v>
      </c>
      <c r="AL558" t="str">
        <f>TEXT(Table1[[#This Row],[Date_Customer]],"DDDD")</f>
        <v>Wednesday</v>
      </c>
      <c r="AM558">
        <f>YEAR(Table1[[#This Row],[Date_Customer]])</f>
        <v>2013</v>
      </c>
    </row>
    <row r="559" spans="1:39" x14ac:dyDescent="0.25">
      <c r="A559">
        <v>5991</v>
      </c>
      <c r="B559">
        <v>1949</v>
      </c>
      <c r="C559" t="s">
        <v>40</v>
      </c>
      <c r="D559" t="s">
        <v>32</v>
      </c>
      <c r="E559" s="2">
        <v>48150</v>
      </c>
      <c r="F559">
        <v>0</v>
      </c>
      <c r="G559">
        <v>1</v>
      </c>
      <c r="H559" s="1">
        <v>41433</v>
      </c>
      <c r="I559">
        <v>24</v>
      </c>
      <c r="J559" s="3">
        <v>173</v>
      </c>
      <c r="K559" s="3">
        <v>2</v>
      </c>
      <c r="L559" s="3">
        <v>39</v>
      </c>
      <c r="M559" s="3">
        <v>3</v>
      </c>
      <c r="N559" s="3">
        <v>2</v>
      </c>
      <c r="O559" s="3">
        <v>47</v>
      </c>
      <c r="P559" s="4">
        <v>3</v>
      </c>
      <c r="Q559" s="4">
        <v>5</v>
      </c>
      <c r="R559" s="4">
        <v>1</v>
      </c>
      <c r="S559" s="4">
        <v>4</v>
      </c>
      <c r="T559" s="4">
        <v>7</v>
      </c>
      <c r="U559">
        <v>0</v>
      </c>
      <c r="V559">
        <v>0</v>
      </c>
      <c r="W559">
        <v>0</v>
      </c>
      <c r="X559">
        <v>0</v>
      </c>
      <c r="Y559">
        <v>0</v>
      </c>
      <c r="Z559">
        <v>0</v>
      </c>
      <c r="AA559">
        <v>0</v>
      </c>
      <c r="AB559" t="s">
        <v>38</v>
      </c>
      <c r="AC559">
        <f ca="1">YEAR(TODAY())-Table1[[#This Row],[Year_Birth]]</f>
        <v>75</v>
      </c>
      <c r="AD559" t="str">
        <f ca="1">IF(Table1[[#This Row],[Age ]]&lt;=24, "18-24", IF(Table1[[#This Row],[Age ]]&lt;=34, "25-34", IF(Table1[[#This Row],[Age ]]&lt;=44, "35-44", IF(Table1[[#This Row],[Age ]]&lt;=54, "45-54", "55+"))))</f>
        <v>55+</v>
      </c>
      <c r="AE559" t="str" cm="1">
        <f t="array" ref="AE559">IF(Table1[[#This Row],[ Income ]]&lt;=20000, "0-20000", IF(Table1[[#This Row],[ Income ]]&lt;=40000, "20000-40000", IF(Table1[[#This Row],[ Income ]] &lt;=60000, "40000-60000", IF(Table1[[#This Row],[ Income ]]&lt;=80000, "60000-80000",IF(Table1[[#This Row],[ Income ]] &lt;=100000, "80000-100000", IF(Table1[[#This Row],[ Income ]] &gt;=100000, "&gt;100000",I))))))</f>
        <v>40000-60000</v>
      </c>
      <c r="AF559" t="str">
        <f>IF( Table1[[#This Row],[NumDealsPurchases]]=5, "&lt;5", IF(Table1[[#This Row],[NumDealsPurchases]]&lt;=10, "5-10", IF(Table1[[#This Row],[NumDealsPurchases]]&lt;=15, "10-15")))</f>
        <v>5-10</v>
      </c>
      <c r="AG559" t="str">
        <f>IF( Table1[[#This Row],[NumWebPurchases]]=5, "&lt;5", IF(Table1[[#This Row],[NumWebPurchases]]&lt;=10, "5-10", IF(Table1[[#This Row],[NumWebPurchases]]&lt;=15, "10-15",IF(Table1[[#This Row],[NumWebPurchases]]&lt;=20, "15-20",IF(Table1[[#This Row],[NumWebPurchases]]&lt;=25, "20-25",IF(Table1[[#This Row],[NumWebPurchases]]&lt;=30, "25-30"))))))</f>
        <v>&lt;5</v>
      </c>
      <c r="AH55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559" t="str">
        <f>IF( Table1[[#This Row],[NumStorePurchases]]=5, "&lt;5", IF(Table1[[#This Row],[NumStorePurchases]]&lt;=10, "5-10", IF(Table1[[#This Row],[NumStorePurchases]]&lt;=15, "10-15")))</f>
        <v>5-10</v>
      </c>
      <c r="AJ559" t="str">
        <f>IF( Table1[[#This Row],[NumWebVisitsMonth]]=5, "&lt;5", IF(Table1[[#This Row],[NumWebVisitsMonth]]&lt;=10, "5-10", IF(Table1[[#This Row],[NumWebVisitsMonth]]&lt;=15, "10-15",IF(Table1[[#This Row],[NumWebVisitsMonth]]&lt;=20, "15-20",IF(Table1[[#This Row],[NumWebVisitsMonth]]&lt;=25, "20-25",IF(Table1[[#This Row],[NumWebVisitsMonth]]&lt;=30, "25-30"))))))</f>
        <v>5-10</v>
      </c>
      <c r="AK559" t="str">
        <f>TEXT(Table1[[#This Row],[Date_Customer]],"mmm")</f>
        <v>Jun</v>
      </c>
      <c r="AL559" t="str">
        <f>TEXT(Table1[[#This Row],[Date_Customer]],"DDDD")</f>
        <v>Saturday</v>
      </c>
      <c r="AM559">
        <f>YEAR(Table1[[#This Row],[Date_Customer]])</f>
        <v>2013</v>
      </c>
    </row>
    <row r="560" spans="1:39" x14ac:dyDescent="0.25">
      <c r="A560">
        <v>2807</v>
      </c>
      <c r="B560">
        <v>1969</v>
      </c>
      <c r="C560" t="s">
        <v>27</v>
      </c>
      <c r="D560" t="s">
        <v>32</v>
      </c>
      <c r="E560" s="2">
        <v>56796</v>
      </c>
      <c r="F560">
        <v>0</v>
      </c>
      <c r="G560">
        <v>1</v>
      </c>
      <c r="H560" s="1">
        <v>41321</v>
      </c>
      <c r="I560">
        <v>24</v>
      </c>
      <c r="J560" s="3">
        <v>656</v>
      </c>
      <c r="K560" s="3">
        <v>38</v>
      </c>
      <c r="L560" s="3">
        <v>161</v>
      </c>
      <c r="M560" s="3">
        <v>62</v>
      </c>
      <c r="N560" s="3">
        <v>47</v>
      </c>
      <c r="O560" s="3">
        <v>37</v>
      </c>
      <c r="P560" s="4">
        <v>3</v>
      </c>
      <c r="Q560" s="4">
        <v>8</v>
      </c>
      <c r="R560" s="4">
        <v>9</v>
      </c>
      <c r="S560" s="4">
        <v>7</v>
      </c>
      <c r="T560" s="4">
        <v>7</v>
      </c>
      <c r="U560">
        <v>0</v>
      </c>
      <c r="V560">
        <v>0</v>
      </c>
      <c r="W560">
        <v>0</v>
      </c>
      <c r="X560">
        <v>0</v>
      </c>
      <c r="Y560">
        <v>0</v>
      </c>
      <c r="Z560">
        <v>0</v>
      </c>
      <c r="AA560">
        <v>0</v>
      </c>
      <c r="AB560" t="s">
        <v>29</v>
      </c>
      <c r="AC560">
        <f ca="1">YEAR(TODAY())-Table1[[#This Row],[Year_Birth]]</f>
        <v>55</v>
      </c>
      <c r="AD560" t="str">
        <f ca="1">IF(Table1[[#This Row],[Age ]]&lt;=24, "18-24", IF(Table1[[#This Row],[Age ]]&lt;=34, "25-34", IF(Table1[[#This Row],[Age ]]&lt;=44, "35-44", IF(Table1[[#This Row],[Age ]]&lt;=54, "45-54", "55+"))))</f>
        <v>55+</v>
      </c>
      <c r="AE560" t="str" cm="1">
        <f t="array" ref="AE560">IF(Table1[[#This Row],[ Income ]]&lt;=20000, "0-20000", IF(Table1[[#This Row],[ Income ]]&lt;=40000, "20000-40000", IF(Table1[[#This Row],[ Income ]] &lt;=60000, "40000-60000", IF(Table1[[#This Row],[ Income ]]&lt;=80000, "60000-80000",IF(Table1[[#This Row],[ Income ]] &lt;=100000, "80000-100000", IF(Table1[[#This Row],[ Income ]] &gt;=100000, "&gt;100000",I))))))</f>
        <v>40000-60000</v>
      </c>
      <c r="AF560" t="str">
        <f>IF( Table1[[#This Row],[NumDealsPurchases]]=5, "&lt;5", IF(Table1[[#This Row],[NumDealsPurchases]]&lt;=10, "5-10", IF(Table1[[#This Row],[NumDealsPurchases]]&lt;=15, "10-15")))</f>
        <v>5-10</v>
      </c>
      <c r="AG560" t="str">
        <f>IF( Table1[[#This Row],[NumWebPurchases]]=5, "&lt;5", IF(Table1[[#This Row],[NumWebPurchases]]&lt;=10, "5-10", IF(Table1[[#This Row],[NumWebPurchases]]&lt;=15, "10-15",IF(Table1[[#This Row],[NumWebPurchases]]&lt;=20, "15-20",IF(Table1[[#This Row],[NumWebPurchases]]&lt;=25, "20-25",IF(Table1[[#This Row],[NumWebPurchases]]&lt;=30, "25-30"))))))</f>
        <v>5-10</v>
      </c>
      <c r="AH56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560" t="str">
        <f>IF( Table1[[#This Row],[NumStorePurchases]]=5, "&lt;5", IF(Table1[[#This Row],[NumStorePurchases]]&lt;=10, "5-10", IF(Table1[[#This Row],[NumStorePurchases]]&lt;=15, "10-15")))</f>
        <v>5-10</v>
      </c>
      <c r="AJ560" t="str">
        <f>IF( Table1[[#This Row],[NumWebVisitsMonth]]=5, "&lt;5", IF(Table1[[#This Row],[NumWebVisitsMonth]]&lt;=10, "5-10", IF(Table1[[#This Row],[NumWebVisitsMonth]]&lt;=15, "10-15",IF(Table1[[#This Row],[NumWebVisitsMonth]]&lt;=20, "15-20",IF(Table1[[#This Row],[NumWebVisitsMonth]]&lt;=25, "20-25",IF(Table1[[#This Row],[NumWebVisitsMonth]]&lt;=30, "25-30"))))))</f>
        <v>5-10</v>
      </c>
      <c r="AK560" t="str">
        <f>TEXT(Table1[[#This Row],[Date_Customer]],"mmm")</f>
        <v>Feb</v>
      </c>
      <c r="AL560" t="str">
        <f>TEXT(Table1[[#This Row],[Date_Customer]],"DDDD")</f>
        <v>Saturday</v>
      </c>
      <c r="AM560">
        <f>YEAR(Table1[[#This Row],[Date_Customer]])</f>
        <v>2013</v>
      </c>
    </row>
    <row r="561" spans="1:39" x14ac:dyDescent="0.25">
      <c r="A561">
        <v>1052</v>
      </c>
      <c r="B561">
        <v>1969</v>
      </c>
      <c r="C561" t="s">
        <v>27</v>
      </c>
      <c r="D561" t="s">
        <v>32</v>
      </c>
      <c r="E561" s="2">
        <v>56796</v>
      </c>
      <c r="F561">
        <v>0</v>
      </c>
      <c r="G561">
        <v>1</v>
      </c>
      <c r="H561" s="1">
        <v>41321</v>
      </c>
      <c r="I561">
        <v>24</v>
      </c>
      <c r="J561" s="3">
        <v>656</v>
      </c>
      <c r="K561" s="3">
        <v>38</v>
      </c>
      <c r="L561" s="3">
        <v>161</v>
      </c>
      <c r="M561" s="3">
        <v>62</v>
      </c>
      <c r="N561" s="3">
        <v>47</v>
      </c>
      <c r="O561" s="3">
        <v>37</v>
      </c>
      <c r="P561" s="4">
        <v>3</v>
      </c>
      <c r="Q561" s="4">
        <v>8</v>
      </c>
      <c r="R561" s="4">
        <v>9</v>
      </c>
      <c r="S561" s="4">
        <v>7</v>
      </c>
      <c r="T561" s="4">
        <v>7</v>
      </c>
      <c r="U561">
        <v>0</v>
      </c>
      <c r="V561">
        <v>0</v>
      </c>
      <c r="W561">
        <v>0</v>
      </c>
      <c r="X561">
        <v>0</v>
      </c>
      <c r="Y561">
        <v>0</v>
      </c>
      <c r="Z561">
        <v>0</v>
      </c>
      <c r="AA561">
        <v>0</v>
      </c>
      <c r="AB561" t="s">
        <v>35</v>
      </c>
      <c r="AC561">
        <f ca="1">YEAR(TODAY())-Table1[[#This Row],[Year_Birth]]</f>
        <v>55</v>
      </c>
      <c r="AD561" t="str">
        <f ca="1">IF(Table1[[#This Row],[Age ]]&lt;=24, "18-24", IF(Table1[[#This Row],[Age ]]&lt;=34, "25-34", IF(Table1[[#This Row],[Age ]]&lt;=44, "35-44", IF(Table1[[#This Row],[Age ]]&lt;=54, "45-54", "55+"))))</f>
        <v>55+</v>
      </c>
      <c r="AE561" t="str" cm="1">
        <f t="array" ref="AE561">IF(Table1[[#This Row],[ Income ]]&lt;=20000, "0-20000", IF(Table1[[#This Row],[ Income ]]&lt;=40000, "20000-40000", IF(Table1[[#This Row],[ Income ]] &lt;=60000, "40000-60000", IF(Table1[[#This Row],[ Income ]]&lt;=80000, "60000-80000",IF(Table1[[#This Row],[ Income ]] &lt;=100000, "80000-100000", IF(Table1[[#This Row],[ Income ]] &gt;=100000, "&gt;100000",I))))))</f>
        <v>40000-60000</v>
      </c>
      <c r="AF561" t="str">
        <f>IF( Table1[[#This Row],[NumDealsPurchases]]=5, "&lt;5", IF(Table1[[#This Row],[NumDealsPurchases]]&lt;=10, "5-10", IF(Table1[[#This Row],[NumDealsPurchases]]&lt;=15, "10-15")))</f>
        <v>5-10</v>
      </c>
      <c r="AG561" t="str">
        <f>IF( Table1[[#This Row],[NumWebPurchases]]=5, "&lt;5", IF(Table1[[#This Row],[NumWebPurchases]]&lt;=10, "5-10", IF(Table1[[#This Row],[NumWebPurchases]]&lt;=15, "10-15",IF(Table1[[#This Row],[NumWebPurchases]]&lt;=20, "15-20",IF(Table1[[#This Row],[NumWebPurchases]]&lt;=25, "20-25",IF(Table1[[#This Row],[NumWebPurchases]]&lt;=30, "25-30"))))))</f>
        <v>5-10</v>
      </c>
      <c r="AH56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561" t="str">
        <f>IF( Table1[[#This Row],[NumStorePurchases]]=5, "&lt;5", IF(Table1[[#This Row],[NumStorePurchases]]&lt;=10, "5-10", IF(Table1[[#This Row],[NumStorePurchases]]&lt;=15, "10-15")))</f>
        <v>5-10</v>
      </c>
      <c r="AJ561" t="str">
        <f>IF( Table1[[#This Row],[NumWebVisitsMonth]]=5, "&lt;5", IF(Table1[[#This Row],[NumWebVisitsMonth]]&lt;=10, "5-10", IF(Table1[[#This Row],[NumWebVisitsMonth]]&lt;=15, "10-15",IF(Table1[[#This Row],[NumWebVisitsMonth]]&lt;=20, "15-20",IF(Table1[[#This Row],[NumWebVisitsMonth]]&lt;=25, "20-25",IF(Table1[[#This Row],[NumWebVisitsMonth]]&lt;=30, "25-30"))))))</f>
        <v>5-10</v>
      </c>
      <c r="AK561" t="str">
        <f>TEXT(Table1[[#This Row],[Date_Customer]],"mmm")</f>
        <v>Feb</v>
      </c>
      <c r="AL561" t="str">
        <f>TEXT(Table1[[#This Row],[Date_Customer]],"DDDD")</f>
        <v>Saturday</v>
      </c>
      <c r="AM561">
        <f>YEAR(Table1[[#This Row],[Date_Customer]])</f>
        <v>2013</v>
      </c>
    </row>
    <row r="562" spans="1:39" x14ac:dyDescent="0.25">
      <c r="A562">
        <v>9760</v>
      </c>
      <c r="B562">
        <v>1963</v>
      </c>
      <c r="C562" t="s">
        <v>36</v>
      </c>
      <c r="D562" t="s">
        <v>41</v>
      </c>
      <c r="E562" s="2">
        <v>52278</v>
      </c>
      <c r="F562">
        <v>0</v>
      </c>
      <c r="G562">
        <v>1</v>
      </c>
      <c r="H562" s="1">
        <v>41299</v>
      </c>
      <c r="I562">
        <v>24</v>
      </c>
      <c r="J562" s="3">
        <v>953</v>
      </c>
      <c r="K562" s="3">
        <v>0</v>
      </c>
      <c r="L562" s="3">
        <v>71</v>
      </c>
      <c r="M562" s="3">
        <v>0</v>
      </c>
      <c r="N562" s="3">
        <v>0</v>
      </c>
      <c r="O562" s="3">
        <v>174</v>
      </c>
      <c r="P562" s="4">
        <v>6</v>
      </c>
      <c r="Q562" s="4">
        <v>10</v>
      </c>
      <c r="R562" s="4">
        <v>5</v>
      </c>
      <c r="S562" s="4">
        <v>10</v>
      </c>
      <c r="T562" s="4">
        <v>8</v>
      </c>
      <c r="U562">
        <v>0</v>
      </c>
      <c r="V562">
        <v>0</v>
      </c>
      <c r="W562">
        <v>0</v>
      </c>
      <c r="X562">
        <v>0</v>
      </c>
      <c r="Y562">
        <v>0</v>
      </c>
      <c r="Z562">
        <v>1</v>
      </c>
      <c r="AA562">
        <v>0</v>
      </c>
      <c r="AB562" t="s">
        <v>42</v>
      </c>
      <c r="AC562">
        <f ca="1">YEAR(TODAY())-Table1[[#This Row],[Year_Birth]]</f>
        <v>61</v>
      </c>
      <c r="AD562" t="str">
        <f ca="1">IF(Table1[[#This Row],[Age ]]&lt;=24, "18-24", IF(Table1[[#This Row],[Age ]]&lt;=34, "25-34", IF(Table1[[#This Row],[Age ]]&lt;=44, "35-44", IF(Table1[[#This Row],[Age ]]&lt;=54, "45-54", "55+"))))</f>
        <v>55+</v>
      </c>
      <c r="AE562" t="str" cm="1">
        <f t="array" ref="AE562">IF(Table1[[#This Row],[ Income ]]&lt;=20000, "0-20000", IF(Table1[[#This Row],[ Income ]]&lt;=40000, "20000-40000", IF(Table1[[#This Row],[ Income ]] &lt;=60000, "40000-60000", IF(Table1[[#This Row],[ Income ]]&lt;=80000, "60000-80000",IF(Table1[[#This Row],[ Income ]] &lt;=100000, "80000-100000", IF(Table1[[#This Row],[ Income ]] &gt;=100000, "&gt;100000",I))))))</f>
        <v>40000-60000</v>
      </c>
      <c r="AF562" t="str">
        <f>IF( Table1[[#This Row],[NumDealsPurchases]]=5, "&lt;5", IF(Table1[[#This Row],[NumDealsPurchases]]&lt;=10, "5-10", IF(Table1[[#This Row],[NumDealsPurchases]]&lt;=15, "10-15")))</f>
        <v>5-10</v>
      </c>
      <c r="AG562" t="str">
        <f>IF( Table1[[#This Row],[NumWebPurchases]]=5, "&lt;5", IF(Table1[[#This Row],[NumWebPurchases]]&lt;=10, "5-10", IF(Table1[[#This Row],[NumWebPurchases]]&lt;=15, "10-15",IF(Table1[[#This Row],[NumWebPurchases]]&lt;=20, "15-20",IF(Table1[[#This Row],[NumWebPurchases]]&lt;=25, "20-25",IF(Table1[[#This Row],[NumWebPurchases]]&lt;=30, "25-30"))))))</f>
        <v>5-10</v>
      </c>
      <c r="AH562"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562" t="str">
        <f>IF( Table1[[#This Row],[NumStorePurchases]]=5, "&lt;5", IF(Table1[[#This Row],[NumStorePurchases]]&lt;=10, "5-10", IF(Table1[[#This Row],[NumStorePurchases]]&lt;=15, "10-15")))</f>
        <v>5-10</v>
      </c>
      <c r="AJ562" t="str">
        <f>IF( Table1[[#This Row],[NumWebVisitsMonth]]=5, "&lt;5", IF(Table1[[#This Row],[NumWebVisitsMonth]]&lt;=10, "5-10", IF(Table1[[#This Row],[NumWebVisitsMonth]]&lt;=15, "10-15",IF(Table1[[#This Row],[NumWebVisitsMonth]]&lt;=20, "15-20",IF(Table1[[#This Row],[NumWebVisitsMonth]]&lt;=25, "20-25",IF(Table1[[#This Row],[NumWebVisitsMonth]]&lt;=30, "25-30"))))))</f>
        <v>5-10</v>
      </c>
      <c r="AK562" t="str">
        <f>TEXT(Table1[[#This Row],[Date_Customer]],"mmm")</f>
        <v>Jan</v>
      </c>
      <c r="AL562" t="str">
        <f>TEXT(Table1[[#This Row],[Date_Customer]],"DDDD")</f>
        <v>Friday</v>
      </c>
      <c r="AM562">
        <f>YEAR(Table1[[#This Row],[Date_Customer]])</f>
        <v>2013</v>
      </c>
    </row>
    <row r="563" spans="1:39" x14ac:dyDescent="0.25">
      <c r="A563">
        <v>7101</v>
      </c>
      <c r="B563">
        <v>1963</v>
      </c>
      <c r="C563" t="s">
        <v>36</v>
      </c>
      <c r="D563" t="s">
        <v>41</v>
      </c>
      <c r="E563" s="2">
        <v>52278</v>
      </c>
      <c r="F563">
        <v>0</v>
      </c>
      <c r="G563">
        <v>1</v>
      </c>
      <c r="H563" s="1">
        <v>41299</v>
      </c>
      <c r="I563">
        <v>24</v>
      </c>
      <c r="J563" s="3">
        <v>953</v>
      </c>
      <c r="K563" s="3">
        <v>0</v>
      </c>
      <c r="L563" s="3">
        <v>71</v>
      </c>
      <c r="M563" s="3">
        <v>0</v>
      </c>
      <c r="N563" s="3">
        <v>0</v>
      </c>
      <c r="O563" s="3">
        <v>174</v>
      </c>
      <c r="P563" s="4">
        <v>6</v>
      </c>
      <c r="Q563" s="4">
        <v>10</v>
      </c>
      <c r="R563" s="4">
        <v>5</v>
      </c>
      <c r="S563" s="4">
        <v>10</v>
      </c>
      <c r="T563" s="4">
        <v>8</v>
      </c>
      <c r="U563">
        <v>0</v>
      </c>
      <c r="V563">
        <v>0</v>
      </c>
      <c r="W563">
        <v>0</v>
      </c>
      <c r="X563">
        <v>0</v>
      </c>
      <c r="Y563">
        <v>0</v>
      </c>
      <c r="Z563">
        <v>0</v>
      </c>
      <c r="AA563">
        <v>0</v>
      </c>
      <c r="AB563" t="s">
        <v>29</v>
      </c>
      <c r="AC563">
        <f ca="1">YEAR(TODAY())-Table1[[#This Row],[Year_Birth]]</f>
        <v>61</v>
      </c>
      <c r="AD563" t="str">
        <f ca="1">IF(Table1[[#This Row],[Age ]]&lt;=24, "18-24", IF(Table1[[#This Row],[Age ]]&lt;=34, "25-34", IF(Table1[[#This Row],[Age ]]&lt;=44, "35-44", IF(Table1[[#This Row],[Age ]]&lt;=54, "45-54", "55+"))))</f>
        <v>55+</v>
      </c>
      <c r="AE563" t="str" cm="1">
        <f t="array" ref="AE563">IF(Table1[[#This Row],[ Income ]]&lt;=20000, "0-20000", IF(Table1[[#This Row],[ Income ]]&lt;=40000, "20000-40000", IF(Table1[[#This Row],[ Income ]] &lt;=60000, "40000-60000", IF(Table1[[#This Row],[ Income ]]&lt;=80000, "60000-80000",IF(Table1[[#This Row],[ Income ]] &lt;=100000, "80000-100000", IF(Table1[[#This Row],[ Income ]] &gt;=100000, "&gt;100000",I))))))</f>
        <v>40000-60000</v>
      </c>
      <c r="AF563" t="str">
        <f>IF( Table1[[#This Row],[NumDealsPurchases]]=5, "&lt;5", IF(Table1[[#This Row],[NumDealsPurchases]]&lt;=10, "5-10", IF(Table1[[#This Row],[NumDealsPurchases]]&lt;=15, "10-15")))</f>
        <v>5-10</v>
      </c>
      <c r="AG563" t="str">
        <f>IF( Table1[[#This Row],[NumWebPurchases]]=5, "&lt;5", IF(Table1[[#This Row],[NumWebPurchases]]&lt;=10, "5-10", IF(Table1[[#This Row],[NumWebPurchases]]&lt;=15, "10-15",IF(Table1[[#This Row],[NumWebPurchases]]&lt;=20, "15-20",IF(Table1[[#This Row],[NumWebPurchases]]&lt;=25, "20-25",IF(Table1[[#This Row],[NumWebPurchases]]&lt;=30, "25-30"))))))</f>
        <v>5-10</v>
      </c>
      <c r="AH563"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563" t="str">
        <f>IF( Table1[[#This Row],[NumStorePurchases]]=5, "&lt;5", IF(Table1[[#This Row],[NumStorePurchases]]&lt;=10, "5-10", IF(Table1[[#This Row],[NumStorePurchases]]&lt;=15, "10-15")))</f>
        <v>5-10</v>
      </c>
      <c r="AJ563" t="str">
        <f>IF( Table1[[#This Row],[NumWebVisitsMonth]]=5, "&lt;5", IF(Table1[[#This Row],[NumWebVisitsMonth]]&lt;=10, "5-10", IF(Table1[[#This Row],[NumWebVisitsMonth]]&lt;=15, "10-15",IF(Table1[[#This Row],[NumWebVisitsMonth]]&lt;=20, "15-20",IF(Table1[[#This Row],[NumWebVisitsMonth]]&lt;=25, "20-25",IF(Table1[[#This Row],[NumWebVisitsMonth]]&lt;=30, "25-30"))))))</f>
        <v>5-10</v>
      </c>
      <c r="AK563" t="str">
        <f>TEXT(Table1[[#This Row],[Date_Customer]],"mmm")</f>
        <v>Jan</v>
      </c>
      <c r="AL563" t="str">
        <f>TEXT(Table1[[#This Row],[Date_Customer]],"DDDD")</f>
        <v>Friday</v>
      </c>
      <c r="AM563">
        <f>YEAR(Table1[[#This Row],[Date_Customer]])</f>
        <v>2013</v>
      </c>
    </row>
    <row r="564" spans="1:39" x14ac:dyDescent="0.25">
      <c r="A564">
        <v>9909</v>
      </c>
      <c r="B564">
        <v>1996</v>
      </c>
      <c r="C564" t="s">
        <v>37</v>
      </c>
      <c r="D564" t="s">
        <v>32</v>
      </c>
      <c r="E564" s="2">
        <v>7500</v>
      </c>
      <c r="F564">
        <v>0</v>
      </c>
      <c r="G564">
        <v>0</v>
      </c>
      <c r="H564" s="1">
        <v>41222</v>
      </c>
      <c r="I564">
        <v>24</v>
      </c>
      <c r="J564" s="3">
        <v>3</v>
      </c>
      <c r="K564" s="3">
        <v>18</v>
      </c>
      <c r="L564" s="3">
        <v>14</v>
      </c>
      <c r="M564" s="3">
        <v>15</v>
      </c>
      <c r="N564" s="3">
        <v>22</v>
      </c>
      <c r="O564" s="3">
        <v>50</v>
      </c>
      <c r="P564" s="4">
        <v>3</v>
      </c>
      <c r="Q564" s="4">
        <v>3</v>
      </c>
      <c r="R564" s="4">
        <v>1</v>
      </c>
      <c r="S564" s="4">
        <v>3</v>
      </c>
      <c r="T564" s="4">
        <v>9</v>
      </c>
      <c r="U564">
        <v>0</v>
      </c>
      <c r="V564">
        <v>0</v>
      </c>
      <c r="W564">
        <v>0</v>
      </c>
      <c r="X564">
        <v>0</v>
      </c>
      <c r="Y564">
        <v>0</v>
      </c>
      <c r="Z564">
        <v>1</v>
      </c>
      <c r="AA564">
        <v>0</v>
      </c>
      <c r="AB564" t="s">
        <v>35</v>
      </c>
      <c r="AC564">
        <f ca="1">YEAR(TODAY())-Table1[[#This Row],[Year_Birth]]</f>
        <v>28</v>
      </c>
      <c r="AD564" t="str">
        <f ca="1">IF(Table1[[#This Row],[Age ]]&lt;=24, "18-24", IF(Table1[[#This Row],[Age ]]&lt;=34, "25-34", IF(Table1[[#This Row],[Age ]]&lt;=44, "35-44", IF(Table1[[#This Row],[Age ]]&lt;=54, "45-54", "55+"))))</f>
        <v>25-34</v>
      </c>
      <c r="AE564" t="str" cm="1">
        <f t="array" ref="AE564">IF(Table1[[#This Row],[ Income ]]&lt;=20000, "0-20000", IF(Table1[[#This Row],[ Income ]]&lt;=40000, "20000-40000", IF(Table1[[#This Row],[ Income ]] &lt;=60000, "40000-60000", IF(Table1[[#This Row],[ Income ]]&lt;=80000, "60000-80000",IF(Table1[[#This Row],[ Income ]] &lt;=100000, "80000-100000", IF(Table1[[#This Row],[ Income ]] &gt;=100000, "&gt;100000",I))))))</f>
        <v>0-20000</v>
      </c>
      <c r="AF564" t="str">
        <f>IF( Table1[[#This Row],[NumDealsPurchases]]=5, "&lt;5", IF(Table1[[#This Row],[NumDealsPurchases]]&lt;=10, "5-10", IF(Table1[[#This Row],[NumDealsPurchases]]&lt;=15, "10-15")))</f>
        <v>5-10</v>
      </c>
      <c r="AG564" t="str">
        <f>IF( Table1[[#This Row],[NumWebPurchases]]=5, "&lt;5", IF(Table1[[#This Row],[NumWebPurchases]]&lt;=10, "5-10", IF(Table1[[#This Row],[NumWebPurchases]]&lt;=15, "10-15",IF(Table1[[#This Row],[NumWebPurchases]]&lt;=20, "15-20",IF(Table1[[#This Row],[NumWebPurchases]]&lt;=25, "20-25",IF(Table1[[#This Row],[NumWebPurchases]]&lt;=30, "25-30"))))))</f>
        <v>5-10</v>
      </c>
      <c r="AH56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564" t="str">
        <f>IF( Table1[[#This Row],[NumStorePurchases]]=5, "&lt;5", IF(Table1[[#This Row],[NumStorePurchases]]&lt;=10, "5-10", IF(Table1[[#This Row],[NumStorePurchases]]&lt;=15, "10-15")))</f>
        <v>5-10</v>
      </c>
      <c r="AJ564" t="str">
        <f>IF( Table1[[#This Row],[NumWebVisitsMonth]]=5, "&lt;5", IF(Table1[[#This Row],[NumWebVisitsMonth]]&lt;=10, "5-10", IF(Table1[[#This Row],[NumWebVisitsMonth]]&lt;=15, "10-15",IF(Table1[[#This Row],[NumWebVisitsMonth]]&lt;=20, "15-20",IF(Table1[[#This Row],[NumWebVisitsMonth]]&lt;=25, "20-25",IF(Table1[[#This Row],[NumWebVisitsMonth]]&lt;=30, "25-30"))))))</f>
        <v>5-10</v>
      </c>
      <c r="AK564" t="str">
        <f>TEXT(Table1[[#This Row],[Date_Customer]],"mmm")</f>
        <v>Nov</v>
      </c>
      <c r="AL564" t="str">
        <f>TEXT(Table1[[#This Row],[Date_Customer]],"DDDD")</f>
        <v>Friday</v>
      </c>
      <c r="AM564">
        <f>YEAR(Table1[[#This Row],[Date_Customer]])</f>
        <v>2012</v>
      </c>
    </row>
    <row r="565" spans="1:39" x14ac:dyDescent="0.25">
      <c r="A565">
        <v>5907</v>
      </c>
      <c r="B565">
        <v>1952</v>
      </c>
      <c r="C565" t="s">
        <v>40</v>
      </c>
      <c r="D565" t="s">
        <v>32</v>
      </c>
      <c r="E565" s="2">
        <v>33444</v>
      </c>
      <c r="F565">
        <v>1</v>
      </c>
      <c r="G565">
        <v>1</v>
      </c>
      <c r="H565" s="1">
        <v>41216</v>
      </c>
      <c r="I565">
        <v>24</v>
      </c>
      <c r="J565" s="3">
        <v>8</v>
      </c>
      <c r="K565" s="3">
        <v>0</v>
      </c>
      <c r="L565" s="3">
        <v>8</v>
      </c>
      <c r="M565" s="3">
        <v>0</v>
      </c>
      <c r="N565" s="3">
        <v>0</v>
      </c>
      <c r="O565" s="3">
        <v>2</v>
      </c>
      <c r="P565" s="4">
        <v>1</v>
      </c>
      <c r="Q565" s="4">
        <v>1</v>
      </c>
      <c r="R565" s="4">
        <v>0</v>
      </c>
      <c r="S565" s="4">
        <v>2</v>
      </c>
      <c r="T565" s="4">
        <v>8</v>
      </c>
      <c r="U565">
        <v>0</v>
      </c>
      <c r="V565">
        <v>0</v>
      </c>
      <c r="W565">
        <v>0</v>
      </c>
      <c r="X565">
        <v>0</v>
      </c>
      <c r="Y565">
        <v>0</v>
      </c>
      <c r="Z565">
        <v>0</v>
      </c>
      <c r="AA565">
        <v>0</v>
      </c>
      <c r="AB565" t="s">
        <v>29</v>
      </c>
      <c r="AC565">
        <f ca="1">YEAR(TODAY())-Table1[[#This Row],[Year_Birth]]</f>
        <v>72</v>
      </c>
      <c r="AD565" t="str">
        <f ca="1">IF(Table1[[#This Row],[Age ]]&lt;=24, "18-24", IF(Table1[[#This Row],[Age ]]&lt;=34, "25-34", IF(Table1[[#This Row],[Age ]]&lt;=44, "35-44", IF(Table1[[#This Row],[Age ]]&lt;=54, "45-54", "55+"))))</f>
        <v>55+</v>
      </c>
      <c r="AE565" t="str" cm="1">
        <f t="array" ref="AE565">IF(Table1[[#This Row],[ Income ]]&lt;=20000, "0-20000", IF(Table1[[#This Row],[ Income ]]&lt;=40000, "20000-40000", IF(Table1[[#This Row],[ Income ]] &lt;=60000, "40000-60000", IF(Table1[[#This Row],[ Income ]]&lt;=80000, "60000-80000",IF(Table1[[#This Row],[ Income ]] &lt;=100000, "80000-100000", IF(Table1[[#This Row],[ Income ]] &gt;=100000, "&gt;100000",I))))))</f>
        <v>20000-40000</v>
      </c>
      <c r="AF565" t="str">
        <f>IF( Table1[[#This Row],[NumDealsPurchases]]=5, "&lt;5", IF(Table1[[#This Row],[NumDealsPurchases]]&lt;=10, "5-10", IF(Table1[[#This Row],[NumDealsPurchases]]&lt;=15, "10-15")))</f>
        <v>5-10</v>
      </c>
      <c r="AG565" t="str">
        <f>IF( Table1[[#This Row],[NumWebPurchases]]=5, "&lt;5", IF(Table1[[#This Row],[NumWebPurchases]]&lt;=10, "5-10", IF(Table1[[#This Row],[NumWebPurchases]]&lt;=15, "10-15",IF(Table1[[#This Row],[NumWebPurchases]]&lt;=20, "15-20",IF(Table1[[#This Row],[NumWebPurchases]]&lt;=25, "20-25",IF(Table1[[#This Row],[NumWebPurchases]]&lt;=30, "25-30"))))))</f>
        <v>5-10</v>
      </c>
      <c r="AH56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565" t="str">
        <f>IF( Table1[[#This Row],[NumStorePurchases]]=5, "&lt;5", IF(Table1[[#This Row],[NumStorePurchases]]&lt;=10, "5-10", IF(Table1[[#This Row],[NumStorePurchases]]&lt;=15, "10-15")))</f>
        <v>5-10</v>
      </c>
      <c r="AJ565" t="str">
        <f>IF( Table1[[#This Row],[NumWebVisitsMonth]]=5, "&lt;5", IF(Table1[[#This Row],[NumWebVisitsMonth]]&lt;=10, "5-10", IF(Table1[[#This Row],[NumWebVisitsMonth]]&lt;=15, "10-15",IF(Table1[[#This Row],[NumWebVisitsMonth]]&lt;=20, "15-20",IF(Table1[[#This Row],[NumWebVisitsMonth]]&lt;=25, "20-25",IF(Table1[[#This Row],[NumWebVisitsMonth]]&lt;=30, "25-30"))))))</f>
        <v>5-10</v>
      </c>
      <c r="AK565" t="str">
        <f>TEXT(Table1[[#This Row],[Date_Customer]],"mmm")</f>
        <v>Nov</v>
      </c>
      <c r="AL565" t="str">
        <f>TEXT(Table1[[#This Row],[Date_Customer]],"DDDD")</f>
        <v>Saturday</v>
      </c>
      <c r="AM565">
        <f>YEAR(Table1[[#This Row],[Date_Customer]])</f>
        <v>2012</v>
      </c>
    </row>
    <row r="566" spans="1:39" x14ac:dyDescent="0.25">
      <c r="A566">
        <v>793</v>
      </c>
      <c r="B566">
        <v>1973</v>
      </c>
      <c r="C566" t="s">
        <v>27</v>
      </c>
      <c r="D566" t="s">
        <v>32</v>
      </c>
      <c r="E566" s="2">
        <v>20895</v>
      </c>
      <c r="F566">
        <v>1</v>
      </c>
      <c r="G566">
        <v>0</v>
      </c>
      <c r="H566" s="1">
        <v>41188</v>
      </c>
      <c r="I566">
        <v>24</v>
      </c>
      <c r="J566" s="3">
        <v>18</v>
      </c>
      <c r="K566" s="3">
        <v>3</v>
      </c>
      <c r="L566" s="3">
        <v>17</v>
      </c>
      <c r="M566" s="3">
        <v>3</v>
      </c>
      <c r="N566" s="3">
        <v>0</v>
      </c>
      <c r="O566" s="3">
        <v>4</v>
      </c>
      <c r="P566" s="4">
        <v>1</v>
      </c>
      <c r="Q566" s="4">
        <v>2</v>
      </c>
      <c r="R566" s="4">
        <v>0</v>
      </c>
      <c r="S566" s="4">
        <v>3</v>
      </c>
      <c r="T566" s="4">
        <v>9</v>
      </c>
      <c r="U566">
        <v>0</v>
      </c>
      <c r="V566">
        <v>0</v>
      </c>
      <c r="W566">
        <v>0</v>
      </c>
      <c r="X566">
        <v>0</v>
      </c>
      <c r="Y566">
        <v>0</v>
      </c>
      <c r="Z566">
        <v>0</v>
      </c>
      <c r="AA566">
        <v>0</v>
      </c>
      <c r="AB566" t="s">
        <v>35</v>
      </c>
      <c r="AC566">
        <f ca="1">YEAR(TODAY())-Table1[[#This Row],[Year_Birth]]</f>
        <v>51</v>
      </c>
      <c r="AD566" t="str">
        <f ca="1">IF(Table1[[#This Row],[Age ]]&lt;=24, "18-24", IF(Table1[[#This Row],[Age ]]&lt;=34, "25-34", IF(Table1[[#This Row],[Age ]]&lt;=44, "35-44", IF(Table1[[#This Row],[Age ]]&lt;=54, "45-54", "55+"))))</f>
        <v>45-54</v>
      </c>
      <c r="AE566" t="str" cm="1">
        <f t="array" ref="AE566">IF(Table1[[#This Row],[ Income ]]&lt;=20000, "0-20000", IF(Table1[[#This Row],[ Income ]]&lt;=40000, "20000-40000", IF(Table1[[#This Row],[ Income ]] &lt;=60000, "40000-60000", IF(Table1[[#This Row],[ Income ]]&lt;=80000, "60000-80000",IF(Table1[[#This Row],[ Income ]] &lt;=100000, "80000-100000", IF(Table1[[#This Row],[ Income ]] &gt;=100000, "&gt;100000",I))))))</f>
        <v>20000-40000</v>
      </c>
      <c r="AF566" t="str">
        <f>IF( Table1[[#This Row],[NumDealsPurchases]]=5, "&lt;5", IF(Table1[[#This Row],[NumDealsPurchases]]&lt;=10, "5-10", IF(Table1[[#This Row],[NumDealsPurchases]]&lt;=15, "10-15")))</f>
        <v>5-10</v>
      </c>
      <c r="AG566" t="str">
        <f>IF( Table1[[#This Row],[NumWebPurchases]]=5, "&lt;5", IF(Table1[[#This Row],[NumWebPurchases]]&lt;=10, "5-10", IF(Table1[[#This Row],[NumWebPurchases]]&lt;=15, "10-15",IF(Table1[[#This Row],[NumWebPurchases]]&lt;=20, "15-20",IF(Table1[[#This Row],[NumWebPurchases]]&lt;=25, "20-25",IF(Table1[[#This Row],[NumWebPurchases]]&lt;=30, "25-30"))))))</f>
        <v>5-10</v>
      </c>
      <c r="AH56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566" t="str">
        <f>IF( Table1[[#This Row],[NumStorePurchases]]=5, "&lt;5", IF(Table1[[#This Row],[NumStorePurchases]]&lt;=10, "5-10", IF(Table1[[#This Row],[NumStorePurchases]]&lt;=15, "10-15")))</f>
        <v>5-10</v>
      </c>
      <c r="AJ566" t="str">
        <f>IF( Table1[[#This Row],[NumWebVisitsMonth]]=5, "&lt;5", IF(Table1[[#This Row],[NumWebVisitsMonth]]&lt;=10, "5-10", IF(Table1[[#This Row],[NumWebVisitsMonth]]&lt;=15, "10-15",IF(Table1[[#This Row],[NumWebVisitsMonth]]&lt;=20, "15-20",IF(Table1[[#This Row],[NumWebVisitsMonth]]&lt;=25, "20-25",IF(Table1[[#This Row],[NumWebVisitsMonth]]&lt;=30, "25-30"))))))</f>
        <v>5-10</v>
      </c>
      <c r="AK566" t="str">
        <f>TEXT(Table1[[#This Row],[Date_Customer]],"mmm")</f>
        <v>Oct</v>
      </c>
      <c r="AL566" t="str">
        <f>TEXT(Table1[[#This Row],[Date_Customer]],"DDDD")</f>
        <v>Saturday</v>
      </c>
      <c r="AM566">
        <f>YEAR(Table1[[#This Row],[Date_Customer]])</f>
        <v>2012</v>
      </c>
    </row>
    <row r="567" spans="1:39" x14ac:dyDescent="0.25">
      <c r="A567">
        <v>8832</v>
      </c>
      <c r="B567">
        <v>1976</v>
      </c>
      <c r="C567" t="s">
        <v>40</v>
      </c>
      <c r="D567" t="s">
        <v>34</v>
      </c>
      <c r="E567" s="2">
        <v>37509</v>
      </c>
      <c r="F567">
        <v>1</v>
      </c>
      <c r="G567">
        <v>0</v>
      </c>
      <c r="H567" s="1">
        <v>41164</v>
      </c>
      <c r="I567">
        <v>24</v>
      </c>
      <c r="J567" s="3">
        <v>37</v>
      </c>
      <c r="K567" s="3">
        <v>5</v>
      </c>
      <c r="L567" s="3">
        <v>56</v>
      </c>
      <c r="M567" s="3">
        <v>12</v>
      </c>
      <c r="N567" s="3">
        <v>8</v>
      </c>
      <c r="O567" s="3">
        <v>5</v>
      </c>
      <c r="P567" s="4">
        <v>2</v>
      </c>
      <c r="Q567" s="4">
        <v>3</v>
      </c>
      <c r="R567" s="4">
        <v>0</v>
      </c>
      <c r="S567" s="4">
        <v>4</v>
      </c>
      <c r="T567" s="4">
        <v>7</v>
      </c>
      <c r="U567">
        <v>0</v>
      </c>
      <c r="V567">
        <v>0</v>
      </c>
      <c r="W567">
        <v>0</v>
      </c>
      <c r="X567">
        <v>0</v>
      </c>
      <c r="Y567">
        <v>0</v>
      </c>
      <c r="Z567">
        <v>0</v>
      </c>
      <c r="AA567">
        <v>0</v>
      </c>
      <c r="AB567" t="s">
        <v>38</v>
      </c>
      <c r="AC567">
        <f ca="1">YEAR(TODAY())-Table1[[#This Row],[Year_Birth]]</f>
        <v>48</v>
      </c>
      <c r="AD567" t="str">
        <f ca="1">IF(Table1[[#This Row],[Age ]]&lt;=24, "18-24", IF(Table1[[#This Row],[Age ]]&lt;=34, "25-34", IF(Table1[[#This Row],[Age ]]&lt;=44, "35-44", IF(Table1[[#This Row],[Age ]]&lt;=54, "45-54", "55+"))))</f>
        <v>45-54</v>
      </c>
      <c r="AE567" t="str" cm="1">
        <f t="array" ref="AE567">IF(Table1[[#This Row],[ Income ]]&lt;=20000, "0-20000", IF(Table1[[#This Row],[ Income ]]&lt;=40000, "20000-40000", IF(Table1[[#This Row],[ Income ]] &lt;=60000, "40000-60000", IF(Table1[[#This Row],[ Income ]]&lt;=80000, "60000-80000",IF(Table1[[#This Row],[ Income ]] &lt;=100000, "80000-100000", IF(Table1[[#This Row],[ Income ]] &gt;=100000, "&gt;100000",I))))))</f>
        <v>20000-40000</v>
      </c>
      <c r="AF567" t="str">
        <f>IF( Table1[[#This Row],[NumDealsPurchases]]=5, "&lt;5", IF(Table1[[#This Row],[NumDealsPurchases]]&lt;=10, "5-10", IF(Table1[[#This Row],[NumDealsPurchases]]&lt;=15, "10-15")))</f>
        <v>5-10</v>
      </c>
      <c r="AG567" t="str">
        <f>IF( Table1[[#This Row],[NumWebPurchases]]=5, "&lt;5", IF(Table1[[#This Row],[NumWebPurchases]]&lt;=10, "5-10", IF(Table1[[#This Row],[NumWebPurchases]]&lt;=15, "10-15",IF(Table1[[#This Row],[NumWebPurchases]]&lt;=20, "15-20",IF(Table1[[#This Row],[NumWebPurchases]]&lt;=25, "20-25",IF(Table1[[#This Row],[NumWebPurchases]]&lt;=30, "25-30"))))))</f>
        <v>5-10</v>
      </c>
      <c r="AH56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567" t="str">
        <f>IF( Table1[[#This Row],[NumStorePurchases]]=5, "&lt;5", IF(Table1[[#This Row],[NumStorePurchases]]&lt;=10, "5-10", IF(Table1[[#This Row],[NumStorePurchases]]&lt;=15, "10-15")))</f>
        <v>5-10</v>
      </c>
      <c r="AJ567" t="str">
        <f>IF( Table1[[#This Row],[NumWebVisitsMonth]]=5, "&lt;5", IF(Table1[[#This Row],[NumWebVisitsMonth]]&lt;=10, "5-10", IF(Table1[[#This Row],[NumWebVisitsMonth]]&lt;=15, "10-15",IF(Table1[[#This Row],[NumWebVisitsMonth]]&lt;=20, "15-20",IF(Table1[[#This Row],[NumWebVisitsMonth]]&lt;=25, "20-25",IF(Table1[[#This Row],[NumWebVisitsMonth]]&lt;=30, "25-30"))))))</f>
        <v>5-10</v>
      </c>
      <c r="AK567" t="str">
        <f>TEXT(Table1[[#This Row],[Date_Customer]],"mmm")</f>
        <v>Sep</v>
      </c>
      <c r="AL567" t="str">
        <f>TEXT(Table1[[#This Row],[Date_Customer]],"DDDD")</f>
        <v>Wednesday</v>
      </c>
      <c r="AM567">
        <f>YEAR(Table1[[#This Row],[Date_Customer]])</f>
        <v>2012</v>
      </c>
    </row>
    <row r="568" spans="1:39" x14ac:dyDescent="0.25">
      <c r="A568">
        <v>2535</v>
      </c>
      <c r="B568">
        <v>1978</v>
      </c>
      <c r="C568" t="s">
        <v>40</v>
      </c>
      <c r="D568" t="s">
        <v>32</v>
      </c>
      <c r="E568" s="2">
        <v>88097</v>
      </c>
      <c r="F568">
        <v>1</v>
      </c>
      <c r="G568">
        <v>0</v>
      </c>
      <c r="H568" s="1">
        <v>41139</v>
      </c>
      <c r="I568">
        <v>24</v>
      </c>
      <c r="J568" s="3">
        <v>163</v>
      </c>
      <c r="K568" s="3">
        <v>0</v>
      </c>
      <c r="L568" s="3">
        <v>480</v>
      </c>
      <c r="M568" s="3">
        <v>0</v>
      </c>
      <c r="N568" s="3">
        <v>126</v>
      </c>
      <c r="O568" s="3">
        <v>75</v>
      </c>
      <c r="P568" s="4">
        <v>1</v>
      </c>
      <c r="Q568" s="4">
        <v>6</v>
      </c>
      <c r="R568" s="4">
        <v>5</v>
      </c>
      <c r="S568" s="4">
        <v>8</v>
      </c>
      <c r="T568" s="4">
        <v>9</v>
      </c>
      <c r="U568">
        <v>0</v>
      </c>
      <c r="V568">
        <v>1</v>
      </c>
      <c r="W568">
        <v>1</v>
      </c>
      <c r="X568">
        <v>1</v>
      </c>
      <c r="Y568">
        <v>0</v>
      </c>
      <c r="Z568">
        <v>1</v>
      </c>
      <c r="AA568">
        <v>0</v>
      </c>
      <c r="AB568" t="s">
        <v>29</v>
      </c>
      <c r="AC568">
        <f ca="1">YEAR(TODAY())-Table1[[#This Row],[Year_Birth]]</f>
        <v>46</v>
      </c>
      <c r="AD568" t="str">
        <f ca="1">IF(Table1[[#This Row],[Age ]]&lt;=24, "18-24", IF(Table1[[#This Row],[Age ]]&lt;=34, "25-34", IF(Table1[[#This Row],[Age ]]&lt;=44, "35-44", IF(Table1[[#This Row],[Age ]]&lt;=54, "45-54", "55+"))))</f>
        <v>45-54</v>
      </c>
      <c r="AE568" t="str" cm="1">
        <f t="array" ref="AE568">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568" t="str">
        <f>IF( Table1[[#This Row],[NumDealsPurchases]]=5, "&lt;5", IF(Table1[[#This Row],[NumDealsPurchases]]&lt;=10, "5-10", IF(Table1[[#This Row],[NumDealsPurchases]]&lt;=15, "10-15")))</f>
        <v>5-10</v>
      </c>
      <c r="AG568" t="str">
        <f>IF( Table1[[#This Row],[NumWebPurchases]]=5, "&lt;5", IF(Table1[[#This Row],[NumWebPurchases]]&lt;=10, "5-10", IF(Table1[[#This Row],[NumWebPurchases]]&lt;=15, "10-15",IF(Table1[[#This Row],[NumWebPurchases]]&lt;=20, "15-20",IF(Table1[[#This Row],[NumWebPurchases]]&lt;=25, "20-25",IF(Table1[[#This Row],[NumWebPurchases]]&lt;=30, "25-30"))))))</f>
        <v>5-10</v>
      </c>
      <c r="AH568"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568" t="str">
        <f>IF( Table1[[#This Row],[NumStorePurchases]]=5, "&lt;5", IF(Table1[[#This Row],[NumStorePurchases]]&lt;=10, "5-10", IF(Table1[[#This Row],[NumStorePurchases]]&lt;=15, "10-15")))</f>
        <v>5-10</v>
      </c>
      <c r="AJ568" t="str">
        <f>IF( Table1[[#This Row],[NumWebVisitsMonth]]=5, "&lt;5", IF(Table1[[#This Row],[NumWebVisitsMonth]]&lt;=10, "5-10", IF(Table1[[#This Row],[NumWebVisitsMonth]]&lt;=15, "10-15",IF(Table1[[#This Row],[NumWebVisitsMonth]]&lt;=20, "15-20",IF(Table1[[#This Row],[NumWebVisitsMonth]]&lt;=25, "20-25",IF(Table1[[#This Row],[NumWebVisitsMonth]]&lt;=30, "25-30"))))))</f>
        <v>5-10</v>
      </c>
      <c r="AK568" t="str">
        <f>TEXT(Table1[[#This Row],[Date_Customer]],"mmm")</f>
        <v>Aug</v>
      </c>
      <c r="AL568" t="str">
        <f>TEXT(Table1[[#This Row],[Date_Customer]],"DDDD")</f>
        <v>Saturday</v>
      </c>
      <c r="AM568">
        <f>YEAR(Table1[[#This Row],[Date_Customer]])</f>
        <v>2012</v>
      </c>
    </row>
    <row r="569" spans="1:39" x14ac:dyDescent="0.25">
      <c r="A569">
        <v>1523</v>
      </c>
      <c r="B569">
        <v>1973</v>
      </c>
      <c r="C569" t="s">
        <v>27</v>
      </c>
      <c r="D569" t="s">
        <v>32</v>
      </c>
      <c r="E569" s="2">
        <v>59041</v>
      </c>
      <c r="F569">
        <v>1</v>
      </c>
      <c r="G569">
        <v>1</v>
      </c>
      <c r="H569" s="1">
        <v>41766</v>
      </c>
      <c r="I569">
        <v>25</v>
      </c>
      <c r="J569" s="3">
        <v>69</v>
      </c>
      <c r="K569" s="3">
        <v>2</v>
      </c>
      <c r="L569" s="3">
        <v>15</v>
      </c>
      <c r="M569" s="3">
        <v>2</v>
      </c>
      <c r="N569" s="3">
        <v>2</v>
      </c>
      <c r="O569" s="3">
        <v>6</v>
      </c>
      <c r="P569" s="4">
        <v>2</v>
      </c>
      <c r="Q569" s="4">
        <v>2</v>
      </c>
      <c r="R569" s="4">
        <v>0</v>
      </c>
      <c r="S569" s="4">
        <v>4</v>
      </c>
      <c r="T569" s="4">
        <v>5</v>
      </c>
      <c r="U569">
        <v>0</v>
      </c>
      <c r="V569">
        <v>0</v>
      </c>
      <c r="W569">
        <v>0</v>
      </c>
      <c r="X569">
        <v>0</v>
      </c>
      <c r="Y569">
        <v>0</v>
      </c>
      <c r="Z569">
        <v>0</v>
      </c>
      <c r="AA569">
        <v>0</v>
      </c>
      <c r="AB569" t="s">
        <v>42</v>
      </c>
      <c r="AC569">
        <f ca="1">YEAR(TODAY())-Table1[[#This Row],[Year_Birth]]</f>
        <v>51</v>
      </c>
      <c r="AD569" t="str">
        <f ca="1">IF(Table1[[#This Row],[Age ]]&lt;=24, "18-24", IF(Table1[[#This Row],[Age ]]&lt;=34, "25-34", IF(Table1[[#This Row],[Age ]]&lt;=44, "35-44", IF(Table1[[#This Row],[Age ]]&lt;=54, "45-54", "55+"))))</f>
        <v>45-54</v>
      </c>
      <c r="AE569" t="str" cm="1">
        <f t="array" ref="AE569">IF(Table1[[#This Row],[ Income ]]&lt;=20000, "0-20000", IF(Table1[[#This Row],[ Income ]]&lt;=40000, "20000-40000", IF(Table1[[#This Row],[ Income ]] &lt;=60000, "40000-60000", IF(Table1[[#This Row],[ Income ]]&lt;=80000, "60000-80000",IF(Table1[[#This Row],[ Income ]] &lt;=100000, "80000-100000", IF(Table1[[#This Row],[ Income ]] &gt;=100000, "&gt;100000",I))))))</f>
        <v>40000-60000</v>
      </c>
      <c r="AF569" t="str">
        <f>IF( Table1[[#This Row],[NumDealsPurchases]]=5, "&lt;5", IF(Table1[[#This Row],[NumDealsPurchases]]&lt;=10, "5-10", IF(Table1[[#This Row],[NumDealsPurchases]]&lt;=15, "10-15")))</f>
        <v>5-10</v>
      </c>
      <c r="AG569" t="str">
        <f>IF( Table1[[#This Row],[NumWebPurchases]]=5, "&lt;5", IF(Table1[[#This Row],[NumWebPurchases]]&lt;=10, "5-10", IF(Table1[[#This Row],[NumWebPurchases]]&lt;=15, "10-15",IF(Table1[[#This Row],[NumWebPurchases]]&lt;=20, "15-20",IF(Table1[[#This Row],[NumWebPurchases]]&lt;=25, "20-25",IF(Table1[[#This Row],[NumWebPurchases]]&lt;=30, "25-30"))))))</f>
        <v>5-10</v>
      </c>
      <c r="AH56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569" t="str">
        <f>IF( Table1[[#This Row],[NumStorePurchases]]=5, "&lt;5", IF(Table1[[#This Row],[NumStorePurchases]]&lt;=10, "5-10", IF(Table1[[#This Row],[NumStorePurchases]]&lt;=15, "10-15")))</f>
        <v>5-10</v>
      </c>
      <c r="AJ569" t="str">
        <f>IF( Table1[[#This Row],[NumWebVisitsMonth]]=5, "&lt;5", IF(Table1[[#This Row],[NumWebVisitsMonth]]&lt;=10, "5-10", IF(Table1[[#This Row],[NumWebVisitsMonth]]&lt;=15, "10-15",IF(Table1[[#This Row],[NumWebVisitsMonth]]&lt;=20, "15-20",IF(Table1[[#This Row],[NumWebVisitsMonth]]&lt;=25, "20-25",IF(Table1[[#This Row],[NumWebVisitsMonth]]&lt;=30, "25-30"))))))</f>
        <v>&lt;5</v>
      </c>
      <c r="AK569" t="str">
        <f>TEXT(Table1[[#This Row],[Date_Customer]],"mmm")</f>
        <v>May</v>
      </c>
      <c r="AL569" t="str">
        <f>TEXT(Table1[[#This Row],[Date_Customer]],"DDDD")</f>
        <v>Wednesday</v>
      </c>
      <c r="AM569">
        <f>YEAR(Table1[[#This Row],[Date_Customer]])</f>
        <v>2014</v>
      </c>
    </row>
    <row r="570" spans="1:39" x14ac:dyDescent="0.25">
      <c r="A570">
        <v>1839</v>
      </c>
      <c r="B570">
        <v>1974</v>
      </c>
      <c r="C570" t="s">
        <v>27</v>
      </c>
      <c r="D570" t="s">
        <v>30</v>
      </c>
      <c r="E570" s="2">
        <v>43322</v>
      </c>
      <c r="F570">
        <v>0</v>
      </c>
      <c r="G570">
        <v>0</v>
      </c>
      <c r="H570" s="1">
        <v>41750</v>
      </c>
      <c r="I570">
        <v>25</v>
      </c>
      <c r="J570" s="3">
        <v>56</v>
      </c>
      <c r="K570" s="3">
        <v>7</v>
      </c>
      <c r="L570" s="3">
        <v>48</v>
      </c>
      <c r="M570" s="3">
        <v>10</v>
      </c>
      <c r="N570" s="3">
        <v>2</v>
      </c>
      <c r="O570" s="3">
        <v>18</v>
      </c>
      <c r="P570" s="4">
        <v>1</v>
      </c>
      <c r="Q570" s="4">
        <v>3</v>
      </c>
      <c r="R570" s="4">
        <v>0</v>
      </c>
      <c r="S570" s="4">
        <v>4</v>
      </c>
      <c r="T570" s="4">
        <v>7</v>
      </c>
      <c r="U570">
        <v>0</v>
      </c>
      <c r="V570">
        <v>0</v>
      </c>
      <c r="W570">
        <v>0</v>
      </c>
      <c r="X570">
        <v>0</v>
      </c>
      <c r="Y570">
        <v>0</v>
      </c>
      <c r="Z570">
        <v>0</v>
      </c>
      <c r="AA570">
        <v>0</v>
      </c>
      <c r="AB570" t="s">
        <v>39</v>
      </c>
      <c r="AC570">
        <f ca="1">YEAR(TODAY())-Table1[[#This Row],[Year_Birth]]</f>
        <v>50</v>
      </c>
      <c r="AD570" t="str">
        <f ca="1">IF(Table1[[#This Row],[Age ]]&lt;=24, "18-24", IF(Table1[[#This Row],[Age ]]&lt;=34, "25-34", IF(Table1[[#This Row],[Age ]]&lt;=44, "35-44", IF(Table1[[#This Row],[Age ]]&lt;=54, "45-54", "55+"))))</f>
        <v>45-54</v>
      </c>
      <c r="AE570" t="str" cm="1">
        <f t="array" ref="AE570">IF(Table1[[#This Row],[ Income ]]&lt;=20000, "0-20000", IF(Table1[[#This Row],[ Income ]]&lt;=40000, "20000-40000", IF(Table1[[#This Row],[ Income ]] &lt;=60000, "40000-60000", IF(Table1[[#This Row],[ Income ]]&lt;=80000, "60000-80000",IF(Table1[[#This Row],[ Income ]] &lt;=100000, "80000-100000", IF(Table1[[#This Row],[ Income ]] &gt;=100000, "&gt;100000",I))))))</f>
        <v>40000-60000</v>
      </c>
      <c r="AF570" t="str">
        <f>IF( Table1[[#This Row],[NumDealsPurchases]]=5, "&lt;5", IF(Table1[[#This Row],[NumDealsPurchases]]&lt;=10, "5-10", IF(Table1[[#This Row],[NumDealsPurchases]]&lt;=15, "10-15")))</f>
        <v>5-10</v>
      </c>
      <c r="AG570" t="str">
        <f>IF( Table1[[#This Row],[NumWebPurchases]]=5, "&lt;5", IF(Table1[[#This Row],[NumWebPurchases]]&lt;=10, "5-10", IF(Table1[[#This Row],[NumWebPurchases]]&lt;=15, "10-15",IF(Table1[[#This Row],[NumWebPurchases]]&lt;=20, "15-20",IF(Table1[[#This Row],[NumWebPurchases]]&lt;=25, "20-25",IF(Table1[[#This Row],[NumWebPurchases]]&lt;=30, "25-30"))))))</f>
        <v>5-10</v>
      </c>
      <c r="AH57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570" t="str">
        <f>IF( Table1[[#This Row],[NumStorePurchases]]=5, "&lt;5", IF(Table1[[#This Row],[NumStorePurchases]]&lt;=10, "5-10", IF(Table1[[#This Row],[NumStorePurchases]]&lt;=15, "10-15")))</f>
        <v>5-10</v>
      </c>
      <c r="AJ570" t="str">
        <f>IF( Table1[[#This Row],[NumWebVisitsMonth]]=5, "&lt;5", IF(Table1[[#This Row],[NumWebVisitsMonth]]&lt;=10, "5-10", IF(Table1[[#This Row],[NumWebVisitsMonth]]&lt;=15, "10-15",IF(Table1[[#This Row],[NumWebVisitsMonth]]&lt;=20, "15-20",IF(Table1[[#This Row],[NumWebVisitsMonth]]&lt;=25, "20-25",IF(Table1[[#This Row],[NumWebVisitsMonth]]&lt;=30, "25-30"))))))</f>
        <v>5-10</v>
      </c>
      <c r="AK570" t="str">
        <f>TEXT(Table1[[#This Row],[Date_Customer]],"mmm")</f>
        <v>Apr</v>
      </c>
      <c r="AL570" t="str">
        <f>TEXT(Table1[[#This Row],[Date_Customer]],"DDDD")</f>
        <v>Monday</v>
      </c>
      <c r="AM570">
        <f>YEAR(Table1[[#This Row],[Date_Customer]])</f>
        <v>2014</v>
      </c>
    </row>
    <row r="571" spans="1:39" x14ac:dyDescent="0.25">
      <c r="A571">
        <v>9972</v>
      </c>
      <c r="B571">
        <v>1955</v>
      </c>
      <c r="C571" t="s">
        <v>36</v>
      </c>
      <c r="D571" t="s">
        <v>34</v>
      </c>
      <c r="E571" s="2">
        <v>46015</v>
      </c>
      <c r="F571">
        <v>1</v>
      </c>
      <c r="G571">
        <v>1</v>
      </c>
      <c r="H571" s="1">
        <v>41742</v>
      </c>
      <c r="I571">
        <v>25</v>
      </c>
      <c r="J571" s="3">
        <v>38</v>
      </c>
      <c r="K571" s="3">
        <v>0</v>
      </c>
      <c r="L571" s="3">
        <v>2</v>
      </c>
      <c r="M571" s="3">
        <v>0</v>
      </c>
      <c r="N571" s="3">
        <v>0</v>
      </c>
      <c r="O571" s="3">
        <v>6</v>
      </c>
      <c r="P571" s="4">
        <v>1</v>
      </c>
      <c r="Q571" s="4">
        <v>1</v>
      </c>
      <c r="R571" s="4">
        <v>0</v>
      </c>
      <c r="S571" s="4">
        <v>3</v>
      </c>
      <c r="T571" s="4">
        <v>7</v>
      </c>
      <c r="U571">
        <v>1</v>
      </c>
      <c r="V571">
        <v>0</v>
      </c>
      <c r="W571">
        <v>0</v>
      </c>
      <c r="X571">
        <v>0</v>
      </c>
      <c r="Y571">
        <v>1</v>
      </c>
      <c r="Z571">
        <v>0</v>
      </c>
      <c r="AA571">
        <v>0</v>
      </c>
      <c r="AB571" t="s">
        <v>42</v>
      </c>
      <c r="AC571">
        <f ca="1">YEAR(TODAY())-Table1[[#This Row],[Year_Birth]]</f>
        <v>69</v>
      </c>
      <c r="AD571" t="str">
        <f ca="1">IF(Table1[[#This Row],[Age ]]&lt;=24, "18-24", IF(Table1[[#This Row],[Age ]]&lt;=34, "25-34", IF(Table1[[#This Row],[Age ]]&lt;=44, "35-44", IF(Table1[[#This Row],[Age ]]&lt;=54, "45-54", "55+"))))</f>
        <v>55+</v>
      </c>
      <c r="AE571" t="str" cm="1">
        <f t="array" ref="AE571">IF(Table1[[#This Row],[ Income ]]&lt;=20000, "0-20000", IF(Table1[[#This Row],[ Income ]]&lt;=40000, "20000-40000", IF(Table1[[#This Row],[ Income ]] &lt;=60000, "40000-60000", IF(Table1[[#This Row],[ Income ]]&lt;=80000, "60000-80000",IF(Table1[[#This Row],[ Income ]] &lt;=100000, "80000-100000", IF(Table1[[#This Row],[ Income ]] &gt;=100000, "&gt;100000",I))))))</f>
        <v>40000-60000</v>
      </c>
      <c r="AF571" t="str">
        <f>IF( Table1[[#This Row],[NumDealsPurchases]]=5, "&lt;5", IF(Table1[[#This Row],[NumDealsPurchases]]&lt;=10, "5-10", IF(Table1[[#This Row],[NumDealsPurchases]]&lt;=15, "10-15")))</f>
        <v>5-10</v>
      </c>
      <c r="AG571" t="str">
        <f>IF( Table1[[#This Row],[NumWebPurchases]]=5, "&lt;5", IF(Table1[[#This Row],[NumWebPurchases]]&lt;=10, "5-10", IF(Table1[[#This Row],[NumWebPurchases]]&lt;=15, "10-15",IF(Table1[[#This Row],[NumWebPurchases]]&lt;=20, "15-20",IF(Table1[[#This Row],[NumWebPurchases]]&lt;=25, "20-25",IF(Table1[[#This Row],[NumWebPurchases]]&lt;=30, "25-30"))))))</f>
        <v>5-10</v>
      </c>
      <c r="AH57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571" t="str">
        <f>IF( Table1[[#This Row],[NumStorePurchases]]=5, "&lt;5", IF(Table1[[#This Row],[NumStorePurchases]]&lt;=10, "5-10", IF(Table1[[#This Row],[NumStorePurchases]]&lt;=15, "10-15")))</f>
        <v>5-10</v>
      </c>
      <c r="AJ571" t="str">
        <f>IF( Table1[[#This Row],[NumWebVisitsMonth]]=5, "&lt;5", IF(Table1[[#This Row],[NumWebVisitsMonth]]&lt;=10, "5-10", IF(Table1[[#This Row],[NumWebVisitsMonth]]&lt;=15, "10-15",IF(Table1[[#This Row],[NumWebVisitsMonth]]&lt;=20, "15-20",IF(Table1[[#This Row],[NumWebVisitsMonth]]&lt;=25, "20-25",IF(Table1[[#This Row],[NumWebVisitsMonth]]&lt;=30, "25-30"))))))</f>
        <v>5-10</v>
      </c>
      <c r="AK571" t="str">
        <f>TEXT(Table1[[#This Row],[Date_Customer]],"mmm")</f>
        <v>Apr</v>
      </c>
      <c r="AL571" t="str">
        <f>TEXT(Table1[[#This Row],[Date_Customer]],"DDDD")</f>
        <v>Sunday</v>
      </c>
      <c r="AM571">
        <f>YEAR(Table1[[#This Row],[Date_Customer]])</f>
        <v>2014</v>
      </c>
    </row>
    <row r="572" spans="1:39" x14ac:dyDescent="0.25">
      <c r="A572">
        <v>2945</v>
      </c>
      <c r="B572">
        <v>1955</v>
      </c>
      <c r="C572" t="s">
        <v>36</v>
      </c>
      <c r="D572" t="s">
        <v>34</v>
      </c>
      <c r="E572" s="2">
        <v>46015</v>
      </c>
      <c r="F572">
        <v>1</v>
      </c>
      <c r="G572">
        <v>1</v>
      </c>
      <c r="H572" s="1">
        <v>41742</v>
      </c>
      <c r="I572">
        <v>25</v>
      </c>
      <c r="J572" s="3">
        <v>38</v>
      </c>
      <c r="K572" s="3">
        <v>0</v>
      </c>
      <c r="L572" s="3">
        <v>2</v>
      </c>
      <c r="M572" s="3">
        <v>0</v>
      </c>
      <c r="N572" s="3">
        <v>0</v>
      </c>
      <c r="O572" s="3">
        <v>6</v>
      </c>
      <c r="P572" s="4">
        <v>1</v>
      </c>
      <c r="Q572" s="4">
        <v>1</v>
      </c>
      <c r="R572" s="4">
        <v>0</v>
      </c>
      <c r="S572" s="4">
        <v>3</v>
      </c>
      <c r="T572" s="4">
        <v>7</v>
      </c>
      <c r="U572">
        <v>1</v>
      </c>
      <c r="V572">
        <v>0</v>
      </c>
      <c r="W572">
        <v>0</v>
      </c>
      <c r="X572">
        <v>0</v>
      </c>
      <c r="Y572">
        <v>1</v>
      </c>
      <c r="Z572">
        <v>0</v>
      </c>
      <c r="AA572">
        <v>0</v>
      </c>
      <c r="AB572" t="s">
        <v>31</v>
      </c>
      <c r="AC572">
        <f ca="1">YEAR(TODAY())-Table1[[#This Row],[Year_Birth]]</f>
        <v>69</v>
      </c>
      <c r="AD572" t="str">
        <f ca="1">IF(Table1[[#This Row],[Age ]]&lt;=24, "18-24", IF(Table1[[#This Row],[Age ]]&lt;=34, "25-34", IF(Table1[[#This Row],[Age ]]&lt;=44, "35-44", IF(Table1[[#This Row],[Age ]]&lt;=54, "45-54", "55+"))))</f>
        <v>55+</v>
      </c>
      <c r="AE572" t="str" cm="1">
        <f t="array" ref="AE572">IF(Table1[[#This Row],[ Income ]]&lt;=20000, "0-20000", IF(Table1[[#This Row],[ Income ]]&lt;=40000, "20000-40000", IF(Table1[[#This Row],[ Income ]] &lt;=60000, "40000-60000", IF(Table1[[#This Row],[ Income ]]&lt;=80000, "60000-80000",IF(Table1[[#This Row],[ Income ]] &lt;=100000, "80000-100000", IF(Table1[[#This Row],[ Income ]] &gt;=100000, "&gt;100000",I))))))</f>
        <v>40000-60000</v>
      </c>
      <c r="AF572" t="str">
        <f>IF( Table1[[#This Row],[NumDealsPurchases]]=5, "&lt;5", IF(Table1[[#This Row],[NumDealsPurchases]]&lt;=10, "5-10", IF(Table1[[#This Row],[NumDealsPurchases]]&lt;=15, "10-15")))</f>
        <v>5-10</v>
      </c>
      <c r="AG572" t="str">
        <f>IF( Table1[[#This Row],[NumWebPurchases]]=5, "&lt;5", IF(Table1[[#This Row],[NumWebPurchases]]&lt;=10, "5-10", IF(Table1[[#This Row],[NumWebPurchases]]&lt;=15, "10-15",IF(Table1[[#This Row],[NumWebPurchases]]&lt;=20, "15-20",IF(Table1[[#This Row],[NumWebPurchases]]&lt;=25, "20-25",IF(Table1[[#This Row],[NumWebPurchases]]&lt;=30, "25-30"))))))</f>
        <v>5-10</v>
      </c>
      <c r="AH57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572" t="str">
        <f>IF( Table1[[#This Row],[NumStorePurchases]]=5, "&lt;5", IF(Table1[[#This Row],[NumStorePurchases]]&lt;=10, "5-10", IF(Table1[[#This Row],[NumStorePurchases]]&lt;=15, "10-15")))</f>
        <v>5-10</v>
      </c>
      <c r="AJ572" t="str">
        <f>IF( Table1[[#This Row],[NumWebVisitsMonth]]=5, "&lt;5", IF(Table1[[#This Row],[NumWebVisitsMonth]]&lt;=10, "5-10", IF(Table1[[#This Row],[NumWebVisitsMonth]]&lt;=15, "10-15",IF(Table1[[#This Row],[NumWebVisitsMonth]]&lt;=20, "15-20",IF(Table1[[#This Row],[NumWebVisitsMonth]]&lt;=25, "20-25",IF(Table1[[#This Row],[NumWebVisitsMonth]]&lt;=30, "25-30"))))))</f>
        <v>5-10</v>
      </c>
      <c r="AK572" t="str">
        <f>TEXT(Table1[[#This Row],[Date_Customer]],"mmm")</f>
        <v>Apr</v>
      </c>
      <c r="AL572" t="str">
        <f>TEXT(Table1[[#This Row],[Date_Customer]],"DDDD")</f>
        <v>Sunday</v>
      </c>
      <c r="AM572">
        <f>YEAR(Table1[[#This Row],[Date_Customer]])</f>
        <v>2014</v>
      </c>
    </row>
    <row r="573" spans="1:39" x14ac:dyDescent="0.25">
      <c r="A573">
        <v>9291</v>
      </c>
      <c r="B573">
        <v>1959</v>
      </c>
      <c r="C573" t="s">
        <v>40</v>
      </c>
      <c r="D573" t="s">
        <v>32</v>
      </c>
      <c r="E573" s="2">
        <v>34242</v>
      </c>
      <c r="F573">
        <v>0</v>
      </c>
      <c r="G573">
        <v>1</v>
      </c>
      <c r="H573" s="1">
        <v>41721</v>
      </c>
      <c r="I573">
        <v>25</v>
      </c>
      <c r="J573" s="3">
        <v>8</v>
      </c>
      <c r="K573" s="3">
        <v>2</v>
      </c>
      <c r="L573" s="3">
        <v>4</v>
      </c>
      <c r="M573" s="3">
        <v>0</v>
      </c>
      <c r="N573" s="3">
        <v>0</v>
      </c>
      <c r="O573" s="3">
        <v>1</v>
      </c>
      <c r="P573" s="4">
        <v>1</v>
      </c>
      <c r="Q573" s="4">
        <v>0</v>
      </c>
      <c r="R573" s="4">
        <v>0</v>
      </c>
      <c r="S573" s="4">
        <v>3</v>
      </c>
      <c r="T573" s="4">
        <v>5</v>
      </c>
      <c r="U573">
        <v>0</v>
      </c>
      <c r="V573">
        <v>0</v>
      </c>
      <c r="W573">
        <v>0</v>
      </c>
      <c r="X573">
        <v>0</v>
      </c>
      <c r="Y573">
        <v>0</v>
      </c>
      <c r="Z573">
        <v>0</v>
      </c>
      <c r="AA573">
        <v>0</v>
      </c>
      <c r="AB573" t="s">
        <v>29</v>
      </c>
      <c r="AC573">
        <f ca="1">YEAR(TODAY())-Table1[[#This Row],[Year_Birth]]</f>
        <v>65</v>
      </c>
      <c r="AD573" t="str">
        <f ca="1">IF(Table1[[#This Row],[Age ]]&lt;=24, "18-24", IF(Table1[[#This Row],[Age ]]&lt;=34, "25-34", IF(Table1[[#This Row],[Age ]]&lt;=44, "35-44", IF(Table1[[#This Row],[Age ]]&lt;=54, "45-54", "55+"))))</f>
        <v>55+</v>
      </c>
      <c r="AE573" t="str" cm="1">
        <f t="array" ref="AE573">IF(Table1[[#This Row],[ Income ]]&lt;=20000, "0-20000", IF(Table1[[#This Row],[ Income ]]&lt;=40000, "20000-40000", IF(Table1[[#This Row],[ Income ]] &lt;=60000, "40000-60000", IF(Table1[[#This Row],[ Income ]]&lt;=80000, "60000-80000",IF(Table1[[#This Row],[ Income ]] &lt;=100000, "80000-100000", IF(Table1[[#This Row],[ Income ]] &gt;=100000, "&gt;100000",I))))))</f>
        <v>20000-40000</v>
      </c>
      <c r="AF573" t="str">
        <f>IF( Table1[[#This Row],[NumDealsPurchases]]=5, "&lt;5", IF(Table1[[#This Row],[NumDealsPurchases]]&lt;=10, "5-10", IF(Table1[[#This Row],[NumDealsPurchases]]&lt;=15, "10-15")))</f>
        <v>5-10</v>
      </c>
      <c r="AG573" t="str">
        <f>IF( Table1[[#This Row],[NumWebPurchases]]=5, "&lt;5", IF(Table1[[#This Row],[NumWebPurchases]]&lt;=10, "5-10", IF(Table1[[#This Row],[NumWebPurchases]]&lt;=15, "10-15",IF(Table1[[#This Row],[NumWebPurchases]]&lt;=20, "15-20",IF(Table1[[#This Row],[NumWebPurchases]]&lt;=25, "20-25",IF(Table1[[#This Row],[NumWebPurchases]]&lt;=30, "25-30"))))))</f>
        <v>5-10</v>
      </c>
      <c r="AH57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573" t="str">
        <f>IF( Table1[[#This Row],[NumStorePurchases]]=5, "&lt;5", IF(Table1[[#This Row],[NumStorePurchases]]&lt;=10, "5-10", IF(Table1[[#This Row],[NumStorePurchases]]&lt;=15, "10-15")))</f>
        <v>5-10</v>
      </c>
      <c r="AJ573" t="str">
        <f>IF( Table1[[#This Row],[NumWebVisitsMonth]]=5, "&lt;5", IF(Table1[[#This Row],[NumWebVisitsMonth]]&lt;=10, "5-10", IF(Table1[[#This Row],[NumWebVisitsMonth]]&lt;=15, "10-15",IF(Table1[[#This Row],[NumWebVisitsMonth]]&lt;=20, "15-20",IF(Table1[[#This Row],[NumWebVisitsMonth]]&lt;=25, "20-25",IF(Table1[[#This Row],[NumWebVisitsMonth]]&lt;=30, "25-30"))))))</f>
        <v>&lt;5</v>
      </c>
      <c r="AK573" t="str">
        <f>TEXT(Table1[[#This Row],[Date_Customer]],"mmm")</f>
        <v>Mar</v>
      </c>
      <c r="AL573" t="str">
        <f>TEXT(Table1[[#This Row],[Date_Customer]],"DDDD")</f>
        <v>Sunday</v>
      </c>
      <c r="AM573">
        <f>YEAR(Table1[[#This Row],[Date_Customer]])</f>
        <v>2014</v>
      </c>
    </row>
    <row r="574" spans="1:39" x14ac:dyDescent="0.25">
      <c r="A574">
        <v>2829</v>
      </c>
      <c r="B574">
        <v>1955</v>
      </c>
      <c r="C574" t="s">
        <v>27</v>
      </c>
      <c r="D574" t="s">
        <v>32</v>
      </c>
      <c r="E574" s="2">
        <v>65210</v>
      </c>
      <c r="F574">
        <v>0</v>
      </c>
      <c r="G574">
        <v>1</v>
      </c>
      <c r="H574" s="1">
        <v>41708</v>
      </c>
      <c r="I574">
        <v>25</v>
      </c>
      <c r="J574" s="3">
        <v>626</v>
      </c>
      <c r="K574" s="3">
        <v>0</v>
      </c>
      <c r="L574" s="3">
        <v>70</v>
      </c>
      <c r="M574" s="3">
        <v>0</v>
      </c>
      <c r="N574" s="3">
        <v>7</v>
      </c>
      <c r="O574" s="3">
        <v>28</v>
      </c>
      <c r="P574" s="4">
        <v>2</v>
      </c>
      <c r="Q574" s="4">
        <v>9</v>
      </c>
      <c r="R574" s="4">
        <v>3</v>
      </c>
      <c r="S574" s="4">
        <v>8</v>
      </c>
      <c r="T574" s="4">
        <v>6</v>
      </c>
      <c r="U574">
        <v>0</v>
      </c>
      <c r="V574">
        <v>1</v>
      </c>
      <c r="W574">
        <v>0</v>
      </c>
      <c r="X574">
        <v>1</v>
      </c>
      <c r="Y574">
        <v>0</v>
      </c>
      <c r="Z574">
        <v>0</v>
      </c>
      <c r="AA574">
        <v>0</v>
      </c>
      <c r="AB574" t="s">
        <v>31</v>
      </c>
      <c r="AC574">
        <f ca="1">YEAR(TODAY())-Table1[[#This Row],[Year_Birth]]</f>
        <v>69</v>
      </c>
      <c r="AD574" t="str">
        <f ca="1">IF(Table1[[#This Row],[Age ]]&lt;=24, "18-24", IF(Table1[[#This Row],[Age ]]&lt;=34, "25-34", IF(Table1[[#This Row],[Age ]]&lt;=44, "35-44", IF(Table1[[#This Row],[Age ]]&lt;=54, "45-54", "55+"))))</f>
        <v>55+</v>
      </c>
      <c r="AE574" t="str" cm="1">
        <f t="array" ref="AE574">IF(Table1[[#This Row],[ Income ]]&lt;=20000, "0-20000", IF(Table1[[#This Row],[ Income ]]&lt;=40000, "20000-40000", IF(Table1[[#This Row],[ Income ]] &lt;=60000, "40000-60000", IF(Table1[[#This Row],[ Income ]]&lt;=80000, "60000-80000",IF(Table1[[#This Row],[ Income ]] &lt;=100000, "80000-100000", IF(Table1[[#This Row],[ Income ]] &gt;=100000, "&gt;100000",I))))))</f>
        <v>60000-80000</v>
      </c>
      <c r="AF574" t="str">
        <f>IF( Table1[[#This Row],[NumDealsPurchases]]=5, "&lt;5", IF(Table1[[#This Row],[NumDealsPurchases]]&lt;=10, "5-10", IF(Table1[[#This Row],[NumDealsPurchases]]&lt;=15, "10-15")))</f>
        <v>5-10</v>
      </c>
      <c r="AG574" t="str">
        <f>IF( Table1[[#This Row],[NumWebPurchases]]=5, "&lt;5", IF(Table1[[#This Row],[NumWebPurchases]]&lt;=10, "5-10", IF(Table1[[#This Row],[NumWebPurchases]]&lt;=15, "10-15",IF(Table1[[#This Row],[NumWebPurchases]]&lt;=20, "15-20",IF(Table1[[#This Row],[NumWebPurchases]]&lt;=25, "20-25",IF(Table1[[#This Row],[NumWebPurchases]]&lt;=30, "25-30"))))))</f>
        <v>5-10</v>
      </c>
      <c r="AH57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574" t="str">
        <f>IF( Table1[[#This Row],[NumStorePurchases]]=5, "&lt;5", IF(Table1[[#This Row],[NumStorePurchases]]&lt;=10, "5-10", IF(Table1[[#This Row],[NumStorePurchases]]&lt;=15, "10-15")))</f>
        <v>5-10</v>
      </c>
      <c r="AJ574" t="str">
        <f>IF( Table1[[#This Row],[NumWebVisitsMonth]]=5, "&lt;5", IF(Table1[[#This Row],[NumWebVisitsMonth]]&lt;=10, "5-10", IF(Table1[[#This Row],[NumWebVisitsMonth]]&lt;=15, "10-15",IF(Table1[[#This Row],[NumWebVisitsMonth]]&lt;=20, "15-20",IF(Table1[[#This Row],[NumWebVisitsMonth]]&lt;=25, "20-25",IF(Table1[[#This Row],[NumWebVisitsMonth]]&lt;=30, "25-30"))))))</f>
        <v>5-10</v>
      </c>
      <c r="AK574" t="str">
        <f>TEXT(Table1[[#This Row],[Date_Customer]],"mmm")</f>
        <v>Mar</v>
      </c>
      <c r="AL574" t="str">
        <f>TEXT(Table1[[#This Row],[Date_Customer]],"DDDD")</f>
        <v>Monday</v>
      </c>
      <c r="AM574">
        <f>YEAR(Table1[[#This Row],[Date_Customer]])</f>
        <v>2014</v>
      </c>
    </row>
    <row r="575" spans="1:39" x14ac:dyDescent="0.25">
      <c r="A575">
        <v>8594</v>
      </c>
      <c r="B575">
        <v>1958</v>
      </c>
      <c r="C575" t="s">
        <v>36</v>
      </c>
      <c r="D575" t="s">
        <v>41</v>
      </c>
      <c r="E575" s="2">
        <v>50520</v>
      </c>
      <c r="F575">
        <v>0</v>
      </c>
      <c r="G575">
        <v>1</v>
      </c>
      <c r="H575" s="1">
        <v>41667</v>
      </c>
      <c r="I575">
        <v>25</v>
      </c>
      <c r="J575" s="3">
        <v>112</v>
      </c>
      <c r="K575" s="3">
        <v>0</v>
      </c>
      <c r="L575" s="3">
        <v>6</v>
      </c>
      <c r="M575" s="3">
        <v>2</v>
      </c>
      <c r="N575" s="3">
        <v>1</v>
      </c>
      <c r="O575" s="3">
        <v>14</v>
      </c>
      <c r="P575" s="4">
        <v>2</v>
      </c>
      <c r="Q575" s="4">
        <v>3</v>
      </c>
      <c r="R575" s="4">
        <v>1</v>
      </c>
      <c r="S575" s="4">
        <v>3</v>
      </c>
      <c r="T575" s="4">
        <v>6</v>
      </c>
      <c r="U575">
        <v>0</v>
      </c>
      <c r="V575">
        <v>0</v>
      </c>
      <c r="W575">
        <v>0</v>
      </c>
      <c r="X575">
        <v>0</v>
      </c>
      <c r="Y575">
        <v>0</v>
      </c>
      <c r="Z575">
        <v>0</v>
      </c>
      <c r="AA575">
        <v>0</v>
      </c>
      <c r="AB575" t="s">
        <v>29</v>
      </c>
      <c r="AC575">
        <f ca="1">YEAR(TODAY())-Table1[[#This Row],[Year_Birth]]</f>
        <v>66</v>
      </c>
      <c r="AD575" t="str">
        <f ca="1">IF(Table1[[#This Row],[Age ]]&lt;=24, "18-24", IF(Table1[[#This Row],[Age ]]&lt;=34, "25-34", IF(Table1[[#This Row],[Age ]]&lt;=44, "35-44", IF(Table1[[#This Row],[Age ]]&lt;=54, "45-54", "55+"))))</f>
        <v>55+</v>
      </c>
      <c r="AE575" t="str" cm="1">
        <f t="array" ref="AE575">IF(Table1[[#This Row],[ Income ]]&lt;=20000, "0-20000", IF(Table1[[#This Row],[ Income ]]&lt;=40000, "20000-40000", IF(Table1[[#This Row],[ Income ]] &lt;=60000, "40000-60000", IF(Table1[[#This Row],[ Income ]]&lt;=80000, "60000-80000",IF(Table1[[#This Row],[ Income ]] &lt;=100000, "80000-100000", IF(Table1[[#This Row],[ Income ]] &gt;=100000, "&gt;100000",I))))))</f>
        <v>40000-60000</v>
      </c>
      <c r="AF575" t="str">
        <f>IF( Table1[[#This Row],[NumDealsPurchases]]=5, "&lt;5", IF(Table1[[#This Row],[NumDealsPurchases]]&lt;=10, "5-10", IF(Table1[[#This Row],[NumDealsPurchases]]&lt;=15, "10-15")))</f>
        <v>5-10</v>
      </c>
      <c r="AG575" t="str">
        <f>IF( Table1[[#This Row],[NumWebPurchases]]=5, "&lt;5", IF(Table1[[#This Row],[NumWebPurchases]]&lt;=10, "5-10", IF(Table1[[#This Row],[NumWebPurchases]]&lt;=15, "10-15",IF(Table1[[#This Row],[NumWebPurchases]]&lt;=20, "15-20",IF(Table1[[#This Row],[NumWebPurchases]]&lt;=25, "20-25",IF(Table1[[#This Row],[NumWebPurchases]]&lt;=30, "25-30"))))))</f>
        <v>5-10</v>
      </c>
      <c r="AH57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575" t="str">
        <f>IF( Table1[[#This Row],[NumStorePurchases]]=5, "&lt;5", IF(Table1[[#This Row],[NumStorePurchases]]&lt;=10, "5-10", IF(Table1[[#This Row],[NumStorePurchases]]&lt;=15, "10-15")))</f>
        <v>5-10</v>
      </c>
      <c r="AJ575" t="str">
        <f>IF( Table1[[#This Row],[NumWebVisitsMonth]]=5, "&lt;5", IF(Table1[[#This Row],[NumWebVisitsMonth]]&lt;=10, "5-10", IF(Table1[[#This Row],[NumWebVisitsMonth]]&lt;=15, "10-15",IF(Table1[[#This Row],[NumWebVisitsMonth]]&lt;=20, "15-20",IF(Table1[[#This Row],[NumWebVisitsMonth]]&lt;=25, "20-25",IF(Table1[[#This Row],[NumWebVisitsMonth]]&lt;=30, "25-30"))))))</f>
        <v>5-10</v>
      </c>
      <c r="AK575" t="str">
        <f>TEXT(Table1[[#This Row],[Date_Customer]],"mmm")</f>
        <v>Jan</v>
      </c>
      <c r="AL575" t="str">
        <f>TEXT(Table1[[#This Row],[Date_Customer]],"DDDD")</f>
        <v>Tuesday</v>
      </c>
      <c r="AM575">
        <f>YEAR(Table1[[#This Row],[Date_Customer]])</f>
        <v>2014</v>
      </c>
    </row>
    <row r="576" spans="1:39" x14ac:dyDescent="0.25">
      <c r="A576">
        <v>1592</v>
      </c>
      <c r="B576">
        <v>1970</v>
      </c>
      <c r="C576" t="s">
        <v>27</v>
      </c>
      <c r="D576" t="s">
        <v>32</v>
      </c>
      <c r="E576" s="2">
        <v>90765</v>
      </c>
      <c r="F576">
        <v>0</v>
      </c>
      <c r="G576">
        <v>0</v>
      </c>
      <c r="H576" s="1">
        <v>41663</v>
      </c>
      <c r="I576">
        <v>25</v>
      </c>
      <c r="J576" s="3">
        <v>547</v>
      </c>
      <c r="K576" s="3">
        <v>99</v>
      </c>
      <c r="L576" s="3">
        <v>812</v>
      </c>
      <c r="M576" s="3">
        <v>151</v>
      </c>
      <c r="N576" s="3">
        <v>82</v>
      </c>
      <c r="O576" s="3">
        <v>33</v>
      </c>
      <c r="P576" s="4">
        <v>0</v>
      </c>
      <c r="Q576" s="4">
        <v>4</v>
      </c>
      <c r="R576" s="4">
        <v>6</v>
      </c>
      <c r="S576" s="4">
        <v>5</v>
      </c>
      <c r="T576" s="4">
        <v>1</v>
      </c>
      <c r="U576">
        <v>0</v>
      </c>
      <c r="V576">
        <v>0</v>
      </c>
      <c r="W576">
        <v>1</v>
      </c>
      <c r="X576">
        <v>1</v>
      </c>
      <c r="Y576">
        <v>0</v>
      </c>
      <c r="Z576">
        <v>0</v>
      </c>
      <c r="AA576">
        <v>0</v>
      </c>
      <c r="AB576" t="s">
        <v>31</v>
      </c>
      <c r="AC576">
        <f ca="1">YEAR(TODAY())-Table1[[#This Row],[Year_Birth]]</f>
        <v>54</v>
      </c>
      <c r="AD576" t="str">
        <f ca="1">IF(Table1[[#This Row],[Age ]]&lt;=24, "18-24", IF(Table1[[#This Row],[Age ]]&lt;=34, "25-34", IF(Table1[[#This Row],[Age ]]&lt;=44, "35-44", IF(Table1[[#This Row],[Age ]]&lt;=54, "45-54", "55+"))))</f>
        <v>45-54</v>
      </c>
      <c r="AE576" t="str" cm="1">
        <f t="array" ref="AE576">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576" t="str">
        <f>IF( Table1[[#This Row],[NumDealsPurchases]]=5, "&lt;5", IF(Table1[[#This Row],[NumDealsPurchases]]&lt;=10, "5-10", IF(Table1[[#This Row],[NumDealsPurchases]]&lt;=15, "10-15")))</f>
        <v>5-10</v>
      </c>
      <c r="AG576" t="str">
        <f>IF( Table1[[#This Row],[NumWebPurchases]]=5, "&lt;5", IF(Table1[[#This Row],[NumWebPurchases]]&lt;=10, "5-10", IF(Table1[[#This Row],[NumWebPurchases]]&lt;=15, "10-15",IF(Table1[[#This Row],[NumWebPurchases]]&lt;=20, "15-20",IF(Table1[[#This Row],[NumWebPurchases]]&lt;=25, "20-25",IF(Table1[[#This Row],[NumWebPurchases]]&lt;=30, "25-30"))))))</f>
        <v>5-10</v>
      </c>
      <c r="AH57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576" t="str">
        <f>IF( Table1[[#This Row],[NumStorePurchases]]=5, "&lt;5", IF(Table1[[#This Row],[NumStorePurchases]]&lt;=10, "5-10", IF(Table1[[#This Row],[NumStorePurchases]]&lt;=15, "10-15")))</f>
        <v>&lt;5</v>
      </c>
      <c r="AJ576" t="str">
        <f>IF( Table1[[#This Row],[NumWebVisitsMonth]]=5, "&lt;5", IF(Table1[[#This Row],[NumWebVisitsMonth]]&lt;=10, "5-10", IF(Table1[[#This Row],[NumWebVisitsMonth]]&lt;=15, "10-15",IF(Table1[[#This Row],[NumWebVisitsMonth]]&lt;=20, "15-20",IF(Table1[[#This Row],[NumWebVisitsMonth]]&lt;=25, "20-25",IF(Table1[[#This Row],[NumWebVisitsMonth]]&lt;=30, "25-30"))))))</f>
        <v>5-10</v>
      </c>
      <c r="AK576" t="str">
        <f>TEXT(Table1[[#This Row],[Date_Customer]],"mmm")</f>
        <v>Jan</v>
      </c>
      <c r="AL576" t="str">
        <f>TEXT(Table1[[#This Row],[Date_Customer]],"DDDD")</f>
        <v>Friday</v>
      </c>
      <c r="AM576">
        <f>YEAR(Table1[[#This Row],[Date_Customer]])</f>
        <v>2014</v>
      </c>
    </row>
    <row r="577" spans="1:39" x14ac:dyDescent="0.25">
      <c r="A577">
        <v>4310</v>
      </c>
      <c r="B577">
        <v>1944</v>
      </c>
      <c r="C577" t="s">
        <v>27</v>
      </c>
      <c r="D577" t="s">
        <v>32</v>
      </c>
      <c r="E577" s="2">
        <v>80589</v>
      </c>
      <c r="F577">
        <v>0</v>
      </c>
      <c r="G577">
        <v>0</v>
      </c>
      <c r="H577" s="1">
        <v>41661</v>
      </c>
      <c r="I577">
        <v>25</v>
      </c>
      <c r="J577" s="3">
        <v>507</v>
      </c>
      <c r="K577" s="3">
        <v>93</v>
      </c>
      <c r="L577" s="3">
        <v>520</v>
      </c>
      <c r="M577" s="3">
        <v>242</v>
      </c>
      <c r="N577" s="3">
        <v>40</v>
      </c>
      <c r="O577" s="3">
        <v>26</v>
      </c>
      <c r="P577" s="4">
        <v>1</v>
      </c>
      <c r="Q577" s="4">
        <v>5</v>
      </c>
      <c r="R577" s="4">
        <v>10</v>
      </c>
      <c r="S577" s="4">
        <v>5</v>
      </c>
      <c r="T577" s="4">
        <v>1</v>
      </c>
      <c r="U577">
        <v>0</v>
      </c>
      <c r="V577">
        <v>0</v>
      </c>
      <c r="W577">
        <v>0</v>
      </c>
      <c r="X577">
        <v>1</v>
      </c>
      <c r="Y577">
        <v>0</v>
      </c>
      <c r="Z577">
        <v>1</v>
      </c>
      <c r="AA577">
        <v>0</v>
      </c>
      <c r="AB577" t="s">
        <v>35</v>
      </c>
      <c r="AC577">
        <f ca="1">YEAR(TODAY())-Table1[[#This Row],[Year_Birth]]</f>
        <v>80</v>
      </c>
      <c r="AD577" t="str">
        <f ca="1">IF(Table1[[#This Row],[Age ]]&lt;=24, "18-24", IF(Table1[[#This Row],[Age ]]&lt;=34, "25-34", IF(Table1[[#This Row],[Age ]]&lt;=44, "35-44", IF(Table1[[#This Row],[Age ]]&lt;=54, "45-54", "55+"))))</f>
        <v>55+</v>
      </c>
      <c r="AE577" t="str" cm="1">
        <f t="array" ref="AE577">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577" t="str">
        <f>IF( Table1[[#This Row],[NumDealsPurchases]]=5, "&lt;5", IF(Table1[[#This Row],[NumDealsPurchases]]&lt;=10, "5-10", IF(Table1[[#This Row],[NumDealsPurchases]]&lt;=15, "10-15")))</f>
        <v>5-10</v>
      </c>
      <c r="AG577" t="str">
        <f>IF( Table1[[#This Row],[NumWebPurchases]]=5, "&lt;5", IF(Table1[[#This Row],[NumWebPurchases]]&lt;=10, "5-10", IF(Table1[[#This Row],[NumWebPurchases]]&lt;=15, "10-15",IF(Table1[[#This Row],[NumWebPurchases]]&lt;=20, "15-20",IF(Table1[[#This Row],[NumWebPurchases]]&lt;=25, "20-25",IF(Table1[[#This Row],[NumWebPurchases]]&lt;=30, "25-30"))))))</f>
        <v>&lt;5</v>
      </c>
      <c r="AH57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577" t="str">
        <f>IF( Table1[[#This Row],[NumStorePurchases]]=5, "&lt;5", IF(Table1[[#This Row],[NumStorePurchases]]&lt;=10, "5-10", IF(Table1[[#This Row],[NumStorePurchases]]&lt;=15, "10-15")))</f>
        <v>&lt;5</v>
      </c>
      <c r="AJ577" t="str">
        <f>IF( Table1[[#This Row],[NumWebVisitsMonth]]=5, "&lt;5", IF(Table1[[#This Row],[NumWebVisitsMonth]]&lt;=10, "5-10", IF(Table1[[#This Row],[NumWebVisitsMonth]]&lt;=15, "10-15",IF(Table1[[#This Row],[NumWebVisitsMonth]]&lt;=20, "15-20",IF(Table1[[#This Row],[NumWebVisitsMonth]]&lt;=25, "20-25",IF(Table1[[#This Row],[NumWebVisitsMonth]]&lt;=30, "25-30"))))))</f>
        <v>5-10</v>
      </c>
      <c r="AK577" t="str">
        <f>TEXT(Table1[[#This Row],[Date_Customer]],"mmm")</f>
        <v>Jan</v>
      </c>
      <c r="AL577" t="str">
        <f>TEXT(Table1[[#This Row],[Date_Customer]],"DDDD")</f>
        <v>Wednesday</v>
      </c>
      <c r="AM577">
        <f>YEAR(Table1[[#This Row],[Date_Customer]])</f>
        <v>2014</v>
      </c>
    </row>
    <row r="578" spans="1:39" x14ac:dyDescent="0.25">
      <c r="A578">
        <v>6950</v>
      </c>
      <c r="B578">
        <v>1958</v>
      </c>
      <c r="C578" t="s">
        <v>40</v>
      </c>
      <c r="D578" t="s">
        <v>32</v>
      </c>
      <c r="E578" s="2">
        <v>49572</v>
      </c>
      <c r="F578">
        <v>1</v>
      </c>
      <c r="G578">
        <v>1</v>
      </c>
      <c r="H578" s="1">
        <v>41623</v>
      </c>
      <c r="I578">
        <v>25</v>
      </c>
      <c r="J578" s="3">
        <v>35</v>
      </c>
      <c r="K578" s="3">
        <v>1</v>
      </c>
      <c r="L578" s="3">
        <v>16</v>
      </c>
      <c r="M578" s="3">
        <v>0</v>
      </c>
      <c r="N578" s="3">
        <v>1</v>
      </c>
      <c r="O578" s="3">
        <v>1</v>
      </c>
      <c r="P578" s="4">
        <v>2</v>
      </c>
      <c r="Q578" s="4">
        <v>2</v>
      </c>
      <c r="R578" s="4">
        <v>0</v>
      </c>
      <c r="S578" s="4">
        <v>3</v>
      </c>
      <c r="T578" s="4">
        <v>7</v>
      </c>
      <c r="U578">
        <v>0</v>
      </c>
      <c r="V578">
        <v>0</v>
      </c>
      <c r="W578">
        <v>0</v>
      </c>
      <c r="X578">
        <v>0</v>
      </c>
      <c r="Y578">
        <v>0</v>
      </c>
      <c r="Z578">
        <v>0</v>
      </c>
      <c r="AA578">
        <v>0</v>
      </c>
      <c r="AB578" t="s">
        <v>31</v>
      </c>
      <c r="AC578">
        <f ca="1">YEAR(TODAY())-Table1[[#This Row],[Year_Birth]]</f>
        <v>66</v>
      </c>
      <c r="AD578" t="str">
        <f ca="1">IF(Table1[[#This Row],[Age ]]&lt;=24, "18-24", IF(Table1[[#This Row],[Age ]]&lt;=34, "25-34", IF(Table1[[#This Row],[Age ]]&lt;=44, "35-44", IF(Table1[[#This Row],[Age ]]&lt;=54, "45-54", "55+"))))</f>
        <v>55+</v>
      </c>
      <c r="AE578" t="str" cm="1">
        <f t="array" ref="AE578">IF(Table1[[#This Row],[ Income ]]&lt;=20000, "0-20000", IF(Table1[[#This Row],[ Income ]]&lt;=40000, "20000-40000", IF(Table1[[#This Row],[ Income ]] &lt;=60000, "40000-60000", IF(Table1[[#This Row],[ Income ]]&lt;=80000, "60000-80000",IF(Table1[[#This Row],[ Income ]] &lt;=100000, "80000-100000", IF(Table1[[#This Row],[ Income ]] &gt;=100000, "&gt;100000",I))))))</f>
        <v>40000-60000</v>
      </c>
      <c r="AF578" t="str">
        <f>IF( Table1[[#This Row],[NumDealsPurchases]]=5, "&lt;5", IF(Table1[[#This Row],[NumDealsPurchases]]&lt;=10, "5-10", IF(Table1[[#This Row],[NumDealsPurchases]]&lt;=15, "10-15")))</f>
        <v>5-10</v>
      </c>
      <c r="AG578" t="str">
        <f>IF( Table1[[#This Row],[NumWebPurchases]]=5, "&lt;5", IF(Table1[[#This Row],[NumWebPurchases]]&lt;=10, "5-10", IF(Table1[[#This Row],[NumWebPurchases]]&lt;=15, "10-15",IF(Table1[[#This Row],[NumWebPurchases]]&lt;=20, "15-20",IF(Table1[[#This Row],[NumWebPurchases]]&lt;=25, "20-25",IF(Table1[[#This Row],[NumWebPurchases]]&lt;=30, "25-30"))))))</f>
        <v>5-10</v>
      </c>
      <c r="AH57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578" t="str">
        <f>IF( Table1[[#This Row],[NumStorePurchases]]=5, "&lt;5", IF(Table1[[#This Row],[NumStorePurchases]]&lt;=10, "5-10", IF(Table1[[#This Row],[NumStorePurchases]]&lt;=15, "10-15")))</f>
        <v>5-10</v>
      </c>
      <c r="AJ578" t="str">
        <f>IF( Table1[[#This Row],[NumWebVisitsMonth]]=5, "&lt;5", IF(Table1[[#This Row],[NumWebVisitsMonth]]&lt;=10, "5-10", IF(Table1[[#This Row],[NumWebVisitsMonth]]&lt;=15, "10-15",IF(Table1[[#This Row],[NumWebVisitsMonth]]&lt;=20, "15-20",IF(Table1[[#This Row],[NumWebVisitsMonth]]&lt;=25, "20-25",IF(Table1[[#This Row],[NumWebVisitsMonth]]&lt;=30, "25-30"))))))</f>
        <v>5-10</v>
      </c>
      <c r="AK578" t="str">
        <f>TEXT(Table1[[#This Row],[Date_Customer]],"mmm")</f>
        <v>Dec</v>
      </c>
      <c r="AL578" t="str">
        <f>TEXT(Table1[[#This Row],[Date_Customer]],"DDDD")</f>
        <v>Sunday</v>
      </c>
      <c r="AM578">
        <f>YEAR(Table1[[#This Row],[Date_Customer]])</f>
        <v>2013</v>
      </c>
    </row>
    <row r="579" spans="1:39" x14ac:dyDescent="0.25">
      <c r="A579">
        <v>8492</v>
      </c>
      <c r="B579">
        <v>1978</v>
      </c>
      <c r="C579" t="s">
        <v>27</v>
      </c>
      <c r="D579" t="s">
        <v>34</v>
      </c>
      <c r="E579" s="2">
        <v>75437</v>
      </c>
      <c r="F579">
        <v>0</v>
      </c>
      <c r="G579">
        <v>0</v>
      </c>
      <c r="H579" s="1">
        <v>41587</v>
      </c>
      <c r="I579">
        <v>25</v>
      </c>
      <c r="J579" s="3">
        <v>795</v>
      </c>
      <c r="K579" s="3">
        <v>0</v>
      </c>
      <c r="L579" s="3">
        <v>545</v>
      </c>
      <c r="M579" s="3">
        <v>95</v>
      </c>
      <c r="N579" s="3">
        <v>58</v>
      </c>
      <c r="O579" s="3">
        <v>0</v>
      </c>
      <c r="P579" s="4">
        <v>1</v>
      </c>
      <c r="Q579" s="4">
        <v>8</v>
      </c>
      <c r="R579" s="4">
        <v>4</v>
      </c>
      <c r="S579" s="4">
        <v>10</v>
      </c>
      <c r="T579" s="4">
        <v>6</v>
      </c>
      <c r="U579">
        <v>0</v>
      </c>
      <c r="V579">
        <v>0</v>
      </c>
      <c r="W579">
        <v>0</v>
      </c>
      <c r="X579">
        <v>1</v>
      </c>
      <c r="Y579">
        <v>0</v>
      </c>
      <c r="Z579">
        <v>0</v>
      </c>
      <c r="AA579">
        <v>0</v>
      </c>
      <c r="AB579" t="s">
        <v>29</v>
      </c>
      <c r="AC579">
        <f ca="1">YEAR(TODAY())-Table1[[#This Row],[Year_Birth]]</f>
        <v>46</v>
      </c>
      <c r="AD579" t="str">
        <f ca="1">IF(Table1[[#This Row],[Age ]]&lt;=24, "18-24", IF(Table1[[#This Row],[Age ]]&lt;=34, "25-34", IF(Table1[[#This Row],[Age ]]&lt;=44, "35-44", IF(Table1[[#This Row],[Age ]]&lt;=54, "45-54", "55+"))))</f>
        <v>45-54</v>
      </c>
      <c r="AE579" t="str" cm="1">
        <f t="array" ref="AE579">IF(Table1[[#This Row],[ Income ]]&lt;=20000, "0-20000", IF(Table1[[#This Row],[ Income ]]&lt;=40000, "20000-40000", IF(Table1[[#This Row],[ Income ]] &lt;=60000, "40000-60000", IF(Table1[[#This Row],[ Income ]]&lt;=80000, "60000-80000",IF(Table1[[#This Row],[ Income ]] &lt;=100000, "80000-100000", IF(Table1[[#This Row],[ Income ]] &gt;=100000, "&gt;100000",I))))))</f>
        <v>60000-80000</v>
      </c>
      <c r="AF579" t="str">
        <f>IF( Table1[[#This Row],[NumDealsPurchases]]=5, "&lt;5", IF(Table1[[#This Row],[NumDealsPurchases]]&lt;=10, "5-10", IF(Table1[[#This Row],[NumDealsPurchases]]&lt;=15, "10-15")))</f>
        <v>5-10</v>
      </c>
      <c r="AG579" t="str">
        <f>IF( Table1[[#This Row],[NumWebPurchases]]=5, "&lt;5", IF(Table1[[#This Row],[NumWebPurchases]]&lt;=10, "5-10", IF(Table1[[#This Row],[NumWebPurchases]]&lt;=15, "10-15",IF(Table1[[#This Row],[NumWebPurchases]]&lt;=20, "15-20",IF(Table1[[#This Row],[NumWebPurchases]]&lt;=25, "20-25",IF(Table1[[#This Row],[NumWebPurchases]]&lt;=30, "25-30"))))))</f>
        <v>5-10</v>
      </c>
      <c r="AH57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579" t="str">
        <f>IF( Table1[[#This Row],[NumStorePurchases]]=5, "&lt;5", IF(Table1[[#This Row],[NumStorePurchases]]&lt;=10, "5-10", IF(Table1[[#This Row],[NumStorePurchases]]&lt;=15, "10-15")))</f>
        <v>5-10</v>
      </c>
      <c r="AJ579" t="str">
        <f>IF( Table1[[#This Row],[NumWebVisitsMonth]]=5, "&lt;5", IF(Table1[[#This Row],[NumWebVisitsMonth]]&lt;=10, "5-10", IF(Table1[[#This Row],[NumWebVisitsMonth]]&lt;=15, "10-15",IF(Table1[[#This Row],[NumWebVisitsMonth]]&lt;=20, "15-20",IF(Table1[[#This Row],[NumWebVisitsMonth]]&lt;=25, "20-25",IF(Table1[[#This Row],[NumWebVisitsMonth]]&lt;=30, "25-30"))))))</f>
        <v>5-10</v>
      </c>
      <c r="AK579" t="str">
        <f>TEXT(Table1[[#This Row],[Date_Customer]],"mmm")</f>
        <v>Nov</v>
      </c>
      <c r="AL579" t="str">
        <f>TEXT(Table1[[#This Row],[Date_Customer]],"DDDD")</f>
        <v>Saturday</v>
      </c>
      <c r="AM579">
        <f>YEAR(Table1[[#This Row],[Date_Customer]])</f>
        <v>2013</v>
      </c>
    </row>
    <row r="580" spans="1:39" x14ac:dyDescent="0.25">
      <c r="A580">
        <v>5684</v>
      </c>
      <c r="B580">
        <v>1971</v>
      </c>
      <c r="C580" t="s">
        <v>40</v>
      </c>
      <c r="D580" t="s">
        <v>28</v>
      </c>
      <c r="E580" s="2">
        <v>44635</v>
      </c>
      <c r="F580">
        <v>1</v>
      </c>
      <c r="G580">
        <v>1</v>
      </c>
      <c r="H580" s="1">
        <v>41558</v>
      </c>
      <c r="I580">
        <v>25</v>
      </c>
      <c r="J580" s="3">
        <v>56</v>
      </c>
      <c r="K580" s="3">
        <v>0</v>
      </c>
      <c r="L580" s="3">
        <v>9</v>
      </c>
      <c r="M580" s="3">
        <v>0</v>
      </c>
      <c r="N580" s="3">
        <v>0</v>
      </c>
      <c r="O580" s="3">
        <v>3</v>
      </c>
      <c r="P580" s="4">
        <v>2</v>
      </c>
      <c r="Q580" s="4">
        <v>2</v>
      </c>
      <c r="R580" s="4">
        <v>0</v>
      </c>
      <c r="S580" s="4">
        <v>3</v>
      </c>
      <c r="T580" s="4">
        <v>7</v>
      </c>
      <c r="U580">
        <v>0</v>
      </c>
      <c r="V580">
        <v>0</v>
      </c>
      <c r="W580">
        <v>0</v>
      </c>
      <c r="X580">
        <v>0</v>
      </c>
      <c r="Y580">
        <v>0</v>
      </c>
      <c r="Z580">
        <v>0</v>
      </c>
      <c r="AA580">
        <v>0</v>
      </c>
      <c r="AB580" t="s">
        <v>29</v>
      </c>
      <c r="AC580">
        <f ca="1">YEAR(TODAY())-Table1[[#This Row],[Year_Birth]]</f>
        <v>53</v>
      </c>
      <c r="AD580" t="str">
        <f ca="1">IF(Table1[[#This Row],[Age ]]&lt;=24, "18-24", IF(Table1[[#This Row],[Age ]]&lt;=34, "25-34", IF(Table1[[#This Row],[Age ]]&lt;=44, "35-44", IF(Table1[[#This Row],[Age ]]&lt;=54, "45-54", "55+"))))</f>
        <v>45-54</v>
      </c>
      <c r="AE580" t="str" cm="1">
        <f t="array" ref="AE580">IF(Table1[[#This Row],[ Income ]]&lt;=20000, "0-20000", IF(Table1[[#This Row],[ Income ]]&lt;=40000, "20000-40000", IF(Table1[[#This Row],[ Income ]] &lt;=60000, "40000-60000", IF(Table1[[#This Row],[ Income ]]&lt;=80000, "60000-80000",IF(Table1[[#This Row],[ Income ]] &lt;=100000, "80000-100000", IF(Table1[[#This Row],[ Income ]] &gt;=100000, "&gt;100000",I))))))</f>
        <v>40000-60000</v>
      </c>
      <c r="AF580" t="str">
        <f>IF( Table1[[#This Row],[NumDealsPurchases]]=5, "&lt;5", IF(Table1[[#This Row],[NumDealsPurchases]]&lt;=10, "5-10", IF(Table1[[#This Row],[NumDealsPurchases]]&lt;=15, "10-15")))</f>
        <v>5-10</v>
      </c>
      <c r="AG580" t="str">
        <f>IF( Table1[[#This Row],[NumWebPurchases]]=5, "&lt;5", IF(Table1[[#This Row],[NumWebPurchases]]&lt;=10, "5-10", IF(Table1[[#This Row],[NumWebPurchases]]&lt;=15, "10-15",IF(Table1[[#This Row],[NumWebPurchases]]&lt;=20, "15-20",IF(Table1[[#This Row],[NumWebPurchases]]&lt;=25, "20-25",IF(Table1[[#This Row],[NumWebPurchases]]&lt;=30, "25-30"))))))</f>
        <v>5-10</v>
      </c>
      <c r="AH58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580" t="str">
        <f>IF( Table1[[#This Row],[NumStorePurchases]]=5, "&lt;5", IF(Table1[[#This Row],[NumStorePurchases]]&lt;=10, "5-10", IF(Table1[[#This Row],[NumStorePurchases]]&lt;=15, "10-15")))</f>
        <v>5-10</v>
      </c>
      <c r="AJ580" t="str">
        <f>IF( Table1[[#This Row],[NumWebVisitsMonth]]=5, "&lt;5", IF(Table1[[#This Row],[NumWebVisitsMonth]]&lt;=10, "5-10", IF(Table1[[#This Row],[NumWebVisitsMonth]]&lt;=15, "10-15",IF(Table1[[#This Row],[NumWebVisitsMonth]]&lt;=20, "15-20",IF(Table1[[#This Row],[NumWebVisitsMonth]]&lt;=25, "20-25",IF(Table1[[#This Row],[NumWebVisitsMonth]]&lt;=30, "25-30"))))))</f>
        <v>5-10</v>
      </c>
      <c r="AK580" t="str">
        <f>TEXT(Table1[[#This Row],[Date_Customer]],"mmm")</f>
        <v>Oct</v>
      </c>
      <c r="AL580" t="str">
        <f>TEXT(Table1[[#This Row],[Date_Customer]],"DDDD")</f>
        <v>Friday</v>
      </c>
      <c r="AM580">
        <f>YEAR(Table1[[#This Row],[Date_Customer]])</f>
        <v>2013</v>
      </c>
    </row>
    <row r="581" spans="1:39" x14ac:dyDescent="0.25">
      <c r="A581">
        <v>5909</v>
      </c>
      <c r="B581">
        <v>1964</v>
      </c>
      <c r="C581" t="s">
        <v>27</v>
      </c>
      <c r="D581" t="s">
        <v>32</v>
      </c>
      <c r="E581" s="2">
        <v>58512</v>
      </c>
      <c r="F581">
        <v>0</v>
      </c>
      <c r="G581">
        <v>1</v>
      </c>
      <c r="H581" s="1">
        <v>41536</v>
      </c>
      <c r="I581">
        <v>25</v>
      </c>
      <c r="J581" s="3">
        <v>895</v>
      </c>
      <c r="K581" s="3">
        <v>10</v>
      </c>
      <c r="L581" s="3">
        <v>101</v>
      </c>
      <c r="M581" s="3">
        <v>13</v>
      </c>
      <c r="N581" s="3">
        <v>0</v>
      </c>
      <c r="O581" s="3">
        <v>152</v>
      </c>
      <c r="P581" s="4">
        <v>5</v>
      </c>
      <c r="Q581" s="4">
        <v>3</v>
      </c>
      <c r="R581" s="4">
        <v>4</v>
      </c>
      <c r="S581" s="4">
        <v>8</v>
      </c>
      <c r="T581" s="4">
        <v>8</v>
      </c>
      <c r="U581">
        <v>0</v>
      </c>
      <c r="V581">
        <v>0</v>
      </c>
      <c r="W581">
        <v>0</v>
      </c>
      <c r="X581">
        <v>0</v>
      </c>
      <c r="Y581">
        <v>0</v>
      </c>
      <c r="Z581">
        <v>0</v>
      </c>
      <c r="AA581">
        <v>0</v>
      </c>
      <c r="AB581" t="s">
        <v>38</v>
      </c>
      <c r="AC581">
        <f ca="1">YEAR(TODAY())-Table1[[#This Row],[Year_Birth]]</f>
        <v>60</v>
      </c>
      <c r="AD581" t="str">
        <f ca="1">IF(Table1[[#This Row],[Age ]]&lt;=24, "18-24", IF(Table1[[#This Row],[Age ]]&lt;=34, "25-34", IF(Table1[[#This Row],[Age ]]&lt;=44, "35-44", IF(Table1[[#This Row],[Age ]]&lt;=54, "45-54", "55+"))))</f>
        <v>55+</v>
      </c>
      <c r="AE581" t="str" cm="1">
        <f t="array" ref="AE581">IF(Table1[[#This Row],[ Income ]]&lt;=20000, "0-20000", IF(Table1[[#This Row],[ Income ]]&lt;=40000, "20000-40000", IF(Table1[[#This Row],[ Income ]] &lt;=60000, "40000-60000", IF(Table1[[#This Row],[ Income ]]&lt;=80000, "60000-80000",IF(Table1[[#This Row],[ Income ]] &lt;=100000, "80000-100000", IF(Table1[[#This Row],[ Income ]] &gt;=100000, "&gt;100000",I))))))</f>
        <v>40000-60000</v>
      </c>
      <c r="AF581" t="str">
        <f>IF( Table1[[#This Row],[NumDealsPurchases]]=5, "&lt;5", IF(Table1[[#This Row],[NumDealsPurchases]]&lt;=10, "5-10", IF(Table1[[#This Row],[NumDealsPurchases]]&lt;=15, "10-15")))</f>
        <v>&lt;5</v>
      </c>
      <c r="AG581" t="str">
        <f>IF( Table1[[#This Row],[NumWebPurchases]]=5, "&lt;5", IF(Table1[[#This Row],[NumWebPurchases]]&lt;=10, "5-10", IF(Table1[[#This Row],[NumWebPurchases]]&lt;=15, "10-15",IF(Table1[[#This Row],[NumWebPurchases]]&lt;=20, "15-20",IF(Table1[[#This Row],[NumWebPurchases]]&lt;=25, "20-25",IF(Table1[[#This Row],[NumWebPurchases]]&lt;=30, "25-30"))))))</f>
        <v>5-10</v>
      </c>
      <c r="AH58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581" t="str">
        <f>IF( Table1[[#This Row],[NumStorePurchases]]=5, "&lt;5", IF(Table1[[#This Row],[NumStorePurchases]]&lt;=10, "5-10", IF(Table1[[#This Row],[NumStorePurchases]]&lt;=15, "10-15")))</f>
        <v>5-10</v>
      </c>
      <c r="AJ581" t="str">
        <f>IF( Table1[[#This Row],[NumWebVisitsMonth]]=5, "&lt;5", IF(Table1[[#This Row],[NumWebVisitsMonth]]&lt;=10, "5-10", IF(Table1[[#This Row],[NumWebVisitsMonth]]&lt;=15, "10-15",IF(Table1[[#This Row],[NumWebVisitsMonth]]&lt;=20, "15-20",IF(Table1[[#This Row],[NumWebVisitsMonth]]&lt;=25, "20-25",IF(Table1[[#This Row],[NumWebVisitsMonth]]&lt;=30, "25-30"))))))</f>
        <v>5-10</v>
      </c>
      <c r="AK581" t="str">
        <f>TEXT(Table1[[#This Row],[Date_Customer]],"mmm")</f>
        <v>Sep</v>
      </c>
      <c r="AL581" t="str">
        <f>TEXT(Table1[[#This Row],[Date_Customer]],"DDDD")</f>
        <v>Thursday</v>
      </c>
      <c r="AM581">
        <f>YEAR(Table1[[#This Row],[Date_Customer]])</f>
        <v>2013</v>
      </c>
    </row>
    <row r="582" spans="1:39" x14ac:dyDescent="0.25">
      <c r="A582">
        <v>9855</v>
      </c>
      <c r="B582">
        <v>1952</v>
      </c>
      <c r="C582" t="s">
        <v>36</v>
      </c>
      <c r="D582" t="s">
        <v>30</v>
      </c>
      <c r="E582" s="2">
        <v>62000</v>
      </c>
      <c r="F582">
        <v>0</v>
      </c>
      <c r="G582">
        <v>1</v>
      </c>
      <c r="H582" s="1">
        <v>41511</v>
      </c>
      <c r="I582">
        <v>25</v>
      </c>
      <c r="J582" s="3">
        <v>899</v>
      </c>
      <c r="K582" s="3">
        <v>0</v>
      </c>
      <c r="L582" s="3">
        <v>101</v>
      </c>
      <c r="M582" s="3">
        <v>0</v>
      </c>
      <c r="N582" s="3">
        <v>0</v>
      </c>
      <c r="O582" s="3">
        <v>20</v>
      </c>
      <c r="P582" s="4">
        <v>1</v>
      </c>
      <c r="Q582" s="4">
        <v>6</v>
      </c>
      <c r="R582" s="4">
        <v>6</v>
      </c>
      <c r="S582" s="4">
        <v>13</v>
      </c>
      <c r="T582" s="4">
        <v>4</v>
      </c>
      <c r="U582">
        <v>0</v>
      </c>
      <c r="V582">
        <v>0</v>
      </c>
      <c r="W582">
        <v>0</v>
      </c>
      <c r="X582">
        <v>1</v>
      </c>
      <c r="Y582">
        <v>0</v>
      </c>
      <c r="Z582">
        <v>0</v>
      </c>
      <c r="AA582">
        <v>0</v>
      </c>
      <c r="AB582" t="s">
        <v>29</v>
      </c>
      <c r="AC582">
        <f ca="1">YEAR(TODAY())-Table1[[#This Row],[Year_Birth]]</f>
        <v>72</v>
      </c>
      <c r="AD582" t="str">
        <f ca="1">IF(Table1[[#This Row],[Age ]]&lt;=24, "18-24", IF(Table1[[#This Row],[Age ]]&lt;=34, "25-34", IF(Table1[[#This Row],[Age ]]&lt;=44, "35-44", IF(Table1[[#This Row],[Age ]]&lt;=54, "45-54", "55+"))))</f>
        <v>55+</v>
      </c>
      <c r="AE582" t="str" cm="1">
        <f t="array" ref="AE582">IF(Table1[[#This Row],[ Income ]]&lt;=20000, "0-20000", IF(Table1[[#This Row],[ Income ]]&lt;=40000, "20000-40000", IF(Table1[[#This Row],[ Income ]] &lt;=60000, "40000-60000", IF(Table1[[#This Row],[ Income ]]&lt;=80000, "60000-80000",IF(Table1[[#This Row],[ Income ]] &lt;=100000, "80000-100000", IF(Table1[[#This Row],[ Income ]] &gt;=100000, "&gt;100000",I))))))</f>
        <v>60000-80000</v>
      </c>
      <c r="AF582" t="str">
        <f>IF( Table1[[#This Row],[NumDealsPurchases]]=5, "&lt;5", IF(Table1[[#This Row],[NumDealsPurchases]]&lt;=10, "5-10", IF(Table1[[#This Row],[NumDealsPurchases]]&lt;=15, "10-15")))</f>
        <v>5-10</v>
      </c>
      <c r="AG582" t="str">
        <f>IF( Table1[[#This Row],[NumWebPurchases]]=5, "&lt;5", IF(Table1[[#This Row],[NumWebPurchases]]&lt;=10, "5-10", IF(Table1[[#This Row],[NumWebPurchases]]&lt;=15, "10-15",IF(Table1[[#This Row],[NumWebPurchases]]&lt;=20, "15-20",IF(Table1[[#This Row],[NumWebPurchases]]&lt;=25, "20-25",IF(Table1[[#This Row],[NumWebPurchases]]&lt;=30, "25-30"))))))</f>
        <v>5-10</v>
      </c>
      <c r="AH58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582" t="str">
        <f>IF( Table1[[#This Row],[NumStorePurchases]]=5, "&lt;5", IF(Table1[[#This Row],[NumStorePurchases]]&lt;=10, "5-10", IF(Table1[[#This Row],[NumStorePurchases]]&lt;=15, "10-15")))</f>
        <v>10-15</v>
      </c>
      <c r="AJ582" t="str">
        <f>IF( Table1[[#This Row],[NumWebVisitsMonth]]=5, "&lt;5", IF(Table1[[#This Row],[NumWebVisitsMonth]]&lt;=10, "5-10", IF(Table1[[#This Row],[NumWebVisitsMonth]]&lt;=15, "10-15",IF(Table1[[#This Row],[NumWebVisitsMonth]]&lt;=20, "15-20",IF(Table1[[#This Row],[NumWebVisitsMonth]]&lt;=25, "20-25",IF(Table1[[#This Row],[NumWebVisitsMonth]]&lt;=30, "25-30"))))))</f>
        <v>5-10</v>
      </c>
      <c r="AK582" t="str">
        <f>TEXT(Table1[[#This Row],[Date_Customer]],"mmm")</f>
        <v>Aug</v>
      </c>
      <c r="AL582" t="str">
        <f>TEXT(Table1[[#This Row],[Date_Customer]],"DDDD")</f>
        <v>Sunday</v>
      </c>
      <c r="AM582">
        <f>YEAR(Table1[[#This Row],[Date_Customer]])</f>
        <v>2013</v>
      </c>
    </row>
    <row r="583" spans="1:39" x14ac:dyDescent="0.25">
      <c r="A583">
        <v>975</v>
      </c>
      <c r="B583">
        <v>1956</v>
      </c>
      <c r="C583" t="s">
        <v>27</v>
      </c>
      <c r="D583" t="s">
        <v>30</v>
      </c>
      <c r="E583" s="2">
        <v>54252</v>
      </c>
      <c r="F583">
        <v>1</v>
      </c>
      <c r="G583">
        <v>1</v>
      </c>
      <c r="H583" s="1">
        <v>41422</v>
      </c>
      <c r="I583">
        <v>25</v>
      </c>
      <c r="J583" s="3">
        <v>178</v>
      </c>
      <c r="K583" s="3">
        <v>4</v>
      </c>
      <c r="L583" s="3">
        <v>26</v>
      </c>
      <c r="M583" s="3">
        <v>8</v>
      </c>
      <c r="N583" s="3">
        <v>4</v>
      </c>
      <c r="O583" s="3">
        <v>44</v>
      </c>
      <c r="P583" s="4">
        <v>5</v>
      </c>
      <c r="Q583" s="4">
        <v>4</v>
      </c>
      <c r="R583" s="4">
        <v>1</v>
      </c>
      <c r="S583" s="4">
        <v>5</v>
      </c>
      <c r="T583" s="4">
        <v>6</v>
      </c>
      <c r="U583">
        <v>0</v>
      </c>
      <c r="V583">
        <v>0</v>
      </c>
      <c r="W583">
        <v>0</v>
      </c>
      <c r="X583">
        <v>0</v>
      </c>
      <c r="Y583">
        <v>0</v>
      </c>
      <c r="Z583">
        <v>0</v>
      </c>
      <c r="AA583">
        <v>0</v>
      </c>
      <c r="AB583" t="s">
        <v>35</v>
      </c>
      <c r="AC583">
        <f ca="1">YEAR(TODAY())-Table1[[#This Row],[Year_Birth]]</f>
        <v>68</v>
      </c>
      <c r="AD583" t="str">
        <f ca="1">IF(Table1[[#This Row],[Age ]]&lt;=24, "18-24", IF(Table1[[#This Row],[Age ]]&lt;=34, "25-34", IF(Table1[[#This Row],[Age ]]&lt;=44, "35-44", IF(Table1[[#This Row],[Age ]]&lt;=54, "45-54", "55+"))))</f>
        <v>55+</v>
      </c>
      <c r="AE583" t="str" cm="1">
        <f t="array" ref="AE583">IF(Table1[[#This Row],[ Income ]]&lt;=20000, "0-20000", IF(Table1[[#This Row],[ Income ]]&lt;=40000, "20000-40000", IF(Table1[[#This Row],[ Income ]] &lt;=60000, "40000-60000", IF(Table1[[#This Row],[ Income ]]&lt;=80000, "60000-80000",IF(Table1[[#This Row],[ Income ]] &lt;=100000, "80000-100000", IF(Table1[[#This Row],[ Income ]] &gt;=100000, "&gt;100000",I))))))</f>
        <v>40000-60000</v>
      </c>
      <c r="AF583" t="str">
        <f>IF( Table1[[#This Row],[NumDealsPurchases]]=5, "&lt;5", IF(Table1[[#This Row],[NumDealsPurchases]]&lt;=10, "5-10", IF(Table1[[#This Row],[NumDealsPurchases]]&lt;=15, "10-15")))</f>
        <v>&lt;5</v>
      </c>
      <c r="AG583" t="str">
        <f>IF( Table1[[#This Row],[NumWebPurchases]]=5, "&lt;5", IF(Table1[[#This Row],[NumWebPurchases]]&lt;=10, "5-10", IF(Table1[[#This Row],[NumWebPurchases]]&lt;=15, "10-15",IF(Table1[[#This Row],[NumWebPurchases]]&lt;=20, "15-20",IF(Table1[[#This Row],[NumWebPurchases]]&lt;=25, "20-25",IF(Table1[[#This Row],[NumWebPurchases]]&lt;=30, "25-30"))))))</f>
        <v>5-10</v>
      </c>
      <c r="AH58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583" t="str">
        <f>IF( Table1[[#This Row],[NumStorePurchases]]=5, "&lt;5", IF(Table1[[#This Row],[NumStorePurchases]]&lt;=10, "5-10", IF(Table1[[#This Row],[NumStorePurchases]]&lt;=15, "10-15")))</f>
        <v>&lt;5</v>
      </c>
      <c r="AJ583" t="str">
        <f>IF( Table1[[#This Row],[NumWebVisitsMonth]]=5, "&lt;5", IF(Table1[[#This Row],[NumWebVisitsMonth]]&lt;=10, "5-10", IF(Table1[[#This Row],[NumWebVisitsMonth]]&lt;=15, "10-15",IF(Table1[[#This Row],[NumWebVisitsMonth]]&lt;=20, "15-20",IF(Table1[[#This Row],[NumWebVisitsMonth]]&lt;=25, "20-25",IF(Table1[[#This Row],[NumWebVisitsMonth]]&lt;=30, "25-30"))))))</f>
        <v>5-10</v>
      </c>
      <c r="AK583" t="str">
        <f>TEXT(Table1[[#This Row],[Date_Customer]],"mmm")</f>
        <v>May</v>
      </c>
      <c r="AL583" t="str">
        <f>TEXT(Table1[[#This Row],[Date_Customer]],"DDDD")</f>
        <v>Tuesday</v>
      </c>
      <c r="AM583">
        <f>YEAR(Table1[[#This Row],[Date_Customer]])</f>
        <v>2013</v>
      </c>
    </row>
    <row r="584" spans="1:39" x14ac:dyDescent="0.25">
      <c r="A584">
        <v>8754</v>
      </c>
      <c r="B584">
        <v>1974</v>
      </c>
      <c r="C584" t="s">
        <v>36</v>
      </c>
      <c r="D584" t="s">
        <v>34</v>
      </c>
      <c r="E584" s="2">
        <v>45068</v>
      </c>
      <c r="F584">
        <v>0</v>
      </c>
      <c r="G584">
        <v>1</v>
      </c>
      <c r="H584" s="1">
        <v>41410</v>
      </c>
      <c r="I584">
        <v>25</v>
      </c>
      <c r="J584" s="3">
        <v>14</v>
      </c>
      <c r="K584" s="3">
        <v>0</v>
      </c>
      <c r="L584" s="3">
        <v>3</v>
      </c>
      <c r="M584" s="3">
        <v>0</v>
      </c>
      <c r="N584" s="3">
        <v>0</v>
      </c>
      <c r="O584" s="3">
        <v>3</v>
      </c>
      <c r="P584" s="4">
        <v>1</v>
      </c>
      <c r="Q584" s="4">
        <v>1</v>
      </c>
      <c r="R584" s="4">
        <v>0</v>
      </c>
      <c r="S584" s="4">
        <v>2</v>
      </c>
      <c r="T584" s="4">
        <v>7</v>
      </c>
      <c r="U584">
        <v>0</v>
      </c>
      <c r="V584">
        <v>0</v>
      </c>
      <c r="W584">
        <v>0</v>
      </c>
      <c r="X584">
        <v>0</v>
      </c>
      <c r="Y584">
        <v>0</v>
      </c>
      <c r="Z584">
        <v>0</v>
      </c>
      <c r="AA584">
        <v>0</v>
      </c>
      <c r="AB584" t="s">
        <v>29</v>
      </c>
      <c r="AC584">
        <f ca="1">YEAR(TODAY())-Table1[[#This Row],[Year_Birth]]</f>
        <v>50</v>
      </c>
      <c r="AD584" t="str">
        <f ca="1">IF(Table1[[#This Row],[Age ]]&lt;=24, "18-24", IF(Table1[[#This Row],[Age ]]&lt;=34, "25-34", IF(Table1[[#This Row],[Age ]]&lt;=44, "35-44", IF(Table1[[#This Row],[Age ]]&lt;=54, "45-54", "55+"))))</f>
        <v>45-54</v>
      </c>
      <c r="AE584" t="str" cm="1">
        <f t="array" ref="AE584">IF(Table1[[#This Row],[ Income ]]&lt;=20000, "0-20000", IF(Table1[[#This Row],[ Income ]]&lt;=40000, "20000-40000", IF(Table1[[#This Row],[ Income ]] &lt;=60000, "40000-60000", IF(Table1[[#This Row],[ Income ]]&lt;=80000, "60000-80000",IF(Table1[[#This Row],[ Income ]] &lt;=100000, "80000-100000", IF(Table1[[#This Row],[ Income ]] &gt;=100000, "&gt;100000",I))))))</f>
        <v>40000-60000</v>
      </c>
      <c r="AF584" t="str">
        <f>IF( Table1[[#This Row],[NumDealsPurchases]]=5, "&lt;5", IF(Table1[[#This Row],[NumDealsPurchases]]&lt;=10, "5-10", IF(Table1[[#This Row],[NumDealsPurchases]]&lt;=15, "10-15")))</f>
        <v>5-10</v>
      </c>
      <c r="AG584" t="str">
        <f>IF( Table1[[#This Row],[NumWebPurchases]]=5, "&lt;5", IF(Table1[[#This Row],[NumWebPurchases]]&lt;=10, "5-10", IF(Table1[[#This Row],[NumWebPurchases]]&lt;=15, "10-15",IF(Table1[[#This Row],[NumWebPurchases]]&lt;=20, "15-20",IF(Table1[[#This Row],[NumWebPurchases]]&lt;=25, "20-25",IF(Table1[[#This Row],[NumWebPurchases]]&lt;=30, "25-30"))))))</f>
        <v>5-10</v>
      </c>
      <c r="AH58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584" t="str">
        <f>IF( Table1[[#This Row],[NumStorePurchases]]=5, "&lt;5", IF(Table1[[#This Row],[NumStorePurchases]]&lt;=10, "5-10", IF(Table1[[#This Row],[NumStorePurchases]]&lt;=15, "10-15")))</f>
        <v>5-10</v>
      </c>
      <c r="AJ584" t="str">
        <f>IF( Table1[[#This Row],[NumWebVisitsMonth]]=5, "&lt;5", IF(Table1[[#This Row],[NumWebVisitsMonth]]&lt;=10, "5-10", IF(Table1[[#This Row],[NumWebVisitsMonth]]&lt;=15, "10-15",IF(Table1[[#This Row],[NumWebVisitsMonth]]&lt;=20, "15-20",IF(Table1[[#This Row],[NumWebVisitsMonth]]&lt;=25, "20-25",IF(Table1[[#This Row],[NumWebVisitsMonth]]&lt;=30, "25-30"))))))</f>
        <v>5-10</v>
      </c>
      <c r="AK584" t="str">
        <f>TEXT(Table1[[#This Row],[Date_Customer]],"mmm")</f>
        <v>May</v>
      </c>
      <c r="AL584" t="str">
        <f>TEXT(Table1[[#This Row],[Date_Customer]],"DDDD")</f>
        <v>Thursday</v>
      </c>
      <c r="AM584">
        <f>YEAR(Table1[[#This Row],[Date_Customer]])</f>
        <v>2013</v>
      </c>
    </row>
    <row r="585" spans="1:39" x14ac:dyDescent="0.25">
      <c r="A585">
        <v>1456</v>
      </c>
      <c r="B585">
        <v>1979</v>
      </c>
      <c r="C585" t="s">
        <v>27</v>
      </c>
      <c r="D585" t="s">
        <v>30</v>
      </c>
      <c r="E585" s="2">
        <v>60474</v>
      </c>
      <c r="F585">
        <v>0</v>
      </c>
      <c r="G585">
        <v>1</v>
      </c>
      <c r="H585" s="1">
        <v>41365</v>
      </c>
      <c r="I585">
        <v>25</v>
      </c>
      <c r="J585" s="3">
        <v>265</v>
      </c>
      <c r="K585" s="3">
        <v>199</v>
      </c>
      <c r="L585" s="3">
        <v>303</v>
      </c>
      <c r="M585" s="3">
        <v>234</v>
      </c>
      <c r="N585" s="3">
        <v>9</v>
      </c>
      <c r="O585" s="3">
        <v>170</v>
      </c>
      <c r="P585" s="4">
        <v>7</v>
      </c>
      <c r="Q585" s="4">
        <v>10</v>
      </c>
      <c r="R585" s="4">
        <v>2</v>
      </c>
      <c r="S585" s="4">
        <v>12</v>
      </c>
      <c r="T585" s="4">
        <v>7</v>
      </c>
      <c r="U585">
        <v>0</v>
      </c>
      <c r="V585">
        <v>0</v>
      </c>
      <c r="W585">
        <v>0</v>
      </c>
      <c r="X585">
        <v>0</v>
      </c>
      <c r="Y585">
        <v>0</v>
      </c>
      <c r="Z585">
        <v>0</v>
      </c>
      <c r="AA585">
        <v>0</v>
      </c>
      <c r="AB585" t="s">
        <v>39</v>
      </c>
      <c r="AC585">
        <f ca="1">YEAR(TODAY())-Table1[[#This Row],[Year_Birth]]</f>
        <v>45</v>
      </c>
      <c r="AD585" t="str">
        <f ca="1">IF(Table1[[#This Row],[Age ]]&lt;=24, "18-24", IF(Table1[[#This Row],[Age ]]&lt;=34, "25-34", IF(Table1[[#This Row],[Age ]]&lt;=44, "35-44", IF(Table1[[#This Row],[Age ]]&lt;=54, "45-54", "55+"))))</f>
        <v>45-54</v>
      </c>
      <c r="AE585" t="str" cm="1">
        <f t="array" ref="AE585">IF(Table1[[#This Row],[ Income ]]&lt;=20000, "0-20000", IF(Table1[[#This Row],[ Income ]]&lt;=40000, "20000-40000", IF(Table1[[#This Row],[ Income ]] &lt;=60000, "40000-60000", IF(Table1[[#This Row],[ Income ]]&lt;=80000, "60000-80000",IF(Table1[[#This Row],[ Income ]] &lt;=100000, "80000-100000", IF(Table1[[#This Row],[ Income ]] &gt;=100000, "&gt;100000",I))))))</f>
        <v>60000-80000</v>
      </c>
      <c r="AF585" t="str">
        <f>IF( Table1[[#This Row],[NumDealsPurchases]]=5, "&lt;5", IF(Table1[[#This Row],[NumDealsPurchases]]&lt;=10, "5-10", IF(Table1[[#This Row],[NumDealsPurchases]]&lt;=15, "10-15")))</f>
        <v>5-10</v>
      </c>
      <c r="AG585" t="str">
        <f>IF( Table1[[#This Row],[NumWebPurchases]]=5, "&lt;5", IF(Table1[[#This Row],[NumWebPurchases]]&lt;=10, "5-10", IF(Table1[[#This Row],[NumWebPurchases]]&lt;=15, "10-15",IF(Table1[[#This Row],[NumWebPurchases]]&lt;=20, "15-20",IF(Table1[[#This Row],[NumWebPurchases]]&lt;=25, "20-25",IF(Table1[[#This Row],[NumWebPurchases]]&lt;=30, "25-30"))))))</f>
        <v>5-10</v>
      </c>
      <c r="AH58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585" t="str">
        <f>IF( Table1[[#This Row],[NumStorePurchases]]=5, "&lt;5", IF(Table1[[#This Row],[NumStorePurchases]]&lt;=10, "5-10", IF(Table1[[#This Row],[NumStorePurchases]]&lt;=15, "10-15")))</f>
        <v>10-15</v>
      </c>
      <c r="AJ585" t="str">
        <f>IF( Table1[[#This Row],[NumWebVisitsMonth]]=5, "&lt;5", IF(Table1[[#This Row],[NumWebVisitsMonth]]&lt;=10, "5-10", IF(Table1[[#This Row],[NumWebVisitsMonth]]&lt;=15, "10-15",IF(Table1[[#This Row],[NumWebVisitsMonth]]&lt;=20, "15-20",IF(Table1[[#This Row],[NumWebVisitsMonth]]&lt;=25, "20-25",IF(Table1[[#This Row],[NumWebVisitsMonth]]&lt;=30, "25-30"))))))</f>
        <v>5-10</v>
      </c>
      <c r="AK585" t="str">
        <f>TEXT(Table1[[#This Row],[Date_Customer]],"mmm")</f>
        <v>Apr</v>
      </c>
      <c r="AL585" t="str">
        <f>TEXT(Table1[[#This Row],[Date_Customer]],"DDDD")</f>
        <v>Monday</v>
      </c>
      <c r="AM585">
        <f>YEAR(Table1[[#This Row],[Date_Customer]])</f>
        <v>2013</v>
      </c>
    </row>
    <row r="586" spans="1:39" x14ac:dyDescent="0.25">
      <c r="A586">
        <v>2849</v>
      </c>
      <c r="B586">
        <v>1979</v>
      </c>
      <c r="C586" t="s">
        <v>27</v>
      </c>
      <c r="D586" t="s">
        <v>30</v>
      </c>
      <c r="E586" s="2">
        <v>60474</v>
      </c>
      <c r="F586">
        <v>0</v>
      </c>
      <c r="G586">
        <v>1</v>
      </c>
      <c r="H586" s="1">
        <v>41365</v>
      </c>
      <c r="I586">
        <v>25</v>
      </c>
      <c r="J586" s="3">
        <v>265</v>
      </c>
      <c r="K586" s="3">
        <v>199</v>
      </c>
      <c r="L586" s="3">
        <v>303</v>
      </c>
      <c r="M586" s="3">
        <v>234</v>
      </c>
      <c r="N586" s="3">
        <v>9</v>
      </c>
      <c r="O586" s="3">
        <v>170</v>
      </c>
      <c r="P586" s="4">
        <v>7</v>
      </c>
      <c r="Q586" s="4">
        <v>10</v>
      </c>
      <c r="R586" s="4">
        <v>2</v>
      </c>
      <c r="S586" s="4">
        <v>12</v>
      </c>
      <c r="T586" s="4">
        <v>7</v>
      </c>
      <c r="U586">
        <v>0</v>
      </c>
      <c r="V586">
        <v>0</v>
      </c>
      <c r="W586">
        <v>0</v>
      </c>
      <c r="X586">
        <v>0</v>
      </c>
      <c r="Y586">
        <v>0</v>
      </c>
      <c r="Z586">
        <v>0</v>
      </c>
      <c r="AA586">
        <v>0</v>
      </c>
      <c r="AB586" t="s">
        <v>31</v>
      </c>
      <c r="AC586">
        <f ca="1">YEAR(TODAY())-Table1[[#This Row],[Year_Birth]]</f>
        <v>45</v>
      </c>
      <c r="AD586" t="str">
        <f ca="1">IF(Table1[[#This Row],[Age ]]&lt;=24, "18-24", IF(Table1[[#This Row],[Age ]]&lt;=34, "25-34", IF(Table1[[#This Row],[Age ]]&lt;=44, "35-44", IF(Table1[[#This Row],[Age ]]&lt;=54, "45-54", "55+"))))</f>
        <v>45-54</v>
      </c>
      <c r="AE586" t="str" cm="1">
        <f t="array" ref="AE586">IF(Table1[[#This Row],[ Income ]]&lt;=20000, "0-20000", IF(Table1[[#This Row],[ Income ]]&lt;=40000, "20000-40000", IF(Table1[[#This Row],[ Income ]] &lt;=60000, "40000-60000", IF(Table1[[#This Row],[ Income ]]&lt;=80000, "60000-80000",IF(Table1[[#This Row],[ Income ]] &lt;=100000, "80000-100000", IF(Table1[[#This Row],[ Income ]] &gt;=100000, "&gt;100000",I))))))</f>
        <v>60000-80000</v>
      </c>
      <c r="AF586" t="str">
        <f>IF( Table1[[#This Row],[NumDealsPurchases]]=5, "&lt;5", IF(Table1[[#This Row],[NumDealsPurchases]]&lt;=10, "5-10", IF(Table1[[#This Row],[NumDealsPurchases]]&lt;=15, "10-15")))</f>
        <v>5-10</v>
      </c>
      <c r="AG586" t="str">
        <f>IF( Table1[[#This Row],[NumWebPurchases]]=5, "&lt;5", IF(Table1[[#This Row],[NumWebPurchases]]&lt;=10, "5-10", IF(Table1[[#This Row],[NumWebPurchases]]&lt;=15, "10-15",IF(Table1[[#This Row],[NumWebPurchases]]&lt;=20, "15-20",IF(Table1[[#This Row],[NumWebPurchases]]&lt;=25, "20-25",IF(Table1[[#This Row],[NumWebPurchases]]&lt;=30, "25-30"))))))</f>
        <v>5-10</v>
      </c>
      <c r="AH58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586" t="str">
        <f>IF( Table1[[#This Row],[NumStorePurchases]]=5, "&lt;5", IF(Table1[[#This Row],[NumStorePurchases]]&lt;=10, "5-10", IF(Table1[[#This Row],[NumStorePurchases]]&lt;=15, "10-15")))</f>
        <v>10-15</v>
      </c>
      <c r="AJ586" t="str">
        <f>IF( Table1[[#This Row],[NumWebVisitsMonth]]=5, "&lt;5", IF(Table1[[#This Row],[NumWebVisitsMonth]]&lt;=10, "5-10", IF(Table1[[#This Row],[NumWebVisitsMonth]]&lt;=15, "10-15",IF(Table1[[#This Row],[NumWebVisitsMonth]]&lt;=20, "15-20",IF(Table1[[#This Row],[NumWebVisitsMonth]]&lt;=25, "20-25",IF(Table1[[#This Row],[NumWebVisitsMonth]]&lt;=30, "25-30"))))))</f>
        <v>5-10</v>
      </c>
      <c r="AK586" t="str">
        <f>TEXT(Table1[[#This Row],[Date_Customer]],"mmm")</f>
        <v>Apr</v>
      </c>
      <c r="AL586" t="str">
        <f>TEXT(Table1[[#This Row],[Date_Customer]],"DDDD")</f>
        <v>Monday</v>
      </c>
      <c r="AM586">
        <f>YEAR(Table1[[#This Row],[Date_Customer]])</f>
        <v>2013</v>
      </c>
    </row>
    <row r="587" spans="1:39" x14ac:dyDescent="0.25">
      <c r="A587">
        <v>9984</v>
      </c>
      <c r="B587">
        <v>1981</v>
      </c>
      <c r="C587" t="s">
        <v>37</v>
      </c>
      <c r="D587" t="s">
        <v>32</v>
      </c>
      <c r="E587" s="2">
        <v>56337</v>
      </c>
      <c r="F587">
        <v>1</v>
      </c>
      <c r="G587">
        <v>1</v>
      </c>
      <c r="H587" s="1">
        <v>41360</v>
      </c>
      <c r="I587">
        <v>25</v>
      </c>
      <c r="J587" s="3">
        <v>349</v>
      </c>
      <c r="K587" s="3">
        <v>16</v>
      </c>
      <c r="L587" s="3">
        <v>144</v>
      </c>
      <c r="M587" s="3">
        <v>28</v>
      </c>
      <c r="N587" s="3">
        <v>5</v>
      </c>
      <c r="O587" s="3">
        <v>182</v>
      </c>
      <c r="P587" s="4">
        <v>5</v>
      </c>
      <c r="Q587" s="4">
        <v>8</v>
      </c>
      <c r="R587" s="4">
        <v>5</v>
      </c>
      <c r="S587" s="4">
        <v>4</v>
      </c>
      <c r="T587" s="4">
        <v>8</v>
      </c>
      <c r="U587">
        <v>1</v>
      </c>
      <c r="V587">
        <v>0</v>
      </c>
      <c r="W587">
        <v>0</v>
      </c>
      <c r="X587">
        <v>1</v>
      </c>
      <c r="Y587">
        <v>0</v>
      </c>
      <c r="Z587">
        <v>1</v>
      </c>
      <c r="AA587">
        <v>0</v>
      </c>
      <c r="AB587" t="s">
        <v>29</v>
      </c>
      <c r="AC587">
        <f ca="1">YEAR(TODAY())-Table1[[#This Row],[Year_Birth]]</f>
        <v>43</v>
      </c>
      <c r="AD587" t="str">
        <f ca="1">IF(Table1[[#This Row],[Age ]]&lt;=24, "18-24", IF(Table1[[#This Row],[Age ]]&lt;=34, "25-34", IF(Table1[[#This Row],[Age ]]&lt;=44, "35-44", IF(Table1[[#This Row],[Age ]]&lt;=54, "45-54", "55+"))))</f>
        <v>35-44</v>
      </c>
      <c r="AE587" t="str" cm="1">
        <f t="array" ref="AE587">IF(Table1[[#This Row],[ Income ]]&lt;=20000, "0-20000", IF(Table1[[#This Row],[ Income ]]&lt;=40000, "20000-40000", IF(Table1[[#This Row],[ Income ]] &lt;=60000, "40000-60000", IF(Table1[[#This Row],[ Income ]]&lt;=80000, "60000-80000",IF(Table1[[#This Row],[ Income ]] &lt;=100000, "80000-100000", IF(Table1[[#This Row],[ Income ]] &gt;=100000, "&gt;100000",I))))))</f>
        <v>40000-60000</v>
      </c>
      <c r="AF587" t="str">
        <f>IF( Table1[[#This Row],[NumDealsPurchases]]=5, "&lt;5", IF(Table1[[#This Row],[NumDealsPurchases]]&lt;=10, "5-10", IF(Table1[[#This Row],[NumDealsPurchases]]&lt;=15, "10-15")))</f>
        <v>&lt;5</v>
      </c>
      <c r="AG587" t="str">
        <f>IF( Table1[[#This Row],[NumWebPurchases]]=5, "&lt;5", IF(Table1[[#This Row],[NumWebPurchases]]&lt;=10, "5-10", IF(Table1[[#This Row],[NumWebPurchases]]&lt;=15, "10-15",IF(Table1[[#This Row],[NumWebPurchases]]&lt;=20, "15-20",IF(Table1[[#This Row],[NumWebPurchases]]&lt;=25, "20-25",IF(Table1[[#This Row],[NumWebPurchases]]&lt;=30, "25-30"))))))</f>
        <v>5-10</v>
      </c>
      <c r="AH587"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587" t="str">
        <f>IF( Table1[[#This Row],[NumStorePurchases]]=5, "&lt;5", IF(Table1[[#This Row],[NumStorePurchases]]&lt;=10, "5-10", IF(Table1[[#This Row],[NumStorePurchases]]&lt;=15, "10-15")))</f>
        <v>5-10</v>
      </c>
      <c r="AJ587" t="str">
        <f>IF( Table1[[#This Row],[NumWebVisitsMonth]]=5, "&lt;5", IF(Table1[[#This Row],[NumWebVisitsMonth]]&lt;=10, "5-10", IF(Table1[[#This Row],[NumWebVisitsMonth]]&lt;=15, "10-15",IF(Table1[[#This Row],[NumWebVisitsMonth]]&lt;=20, "15-20",IF(Table1[[#This Row],[NumWebVisitsMonth]]&lt;=25, "20-25",IF(Table1[[#This Row],[NumWebVisitsMonth]]&lt;=30, "25-30"))))))</f>
        <v>5-10</v>
      </c>
      <c r="AK587" t="str">
        <f>TEXT(Table1[[#This Row],[Date_Customer]],"mmm")</f>
        <v>Mar</v>
      </c>
      <c r="AL587" t="str">
        <f>TEXT(Table1[[#This Row],[Date_Customer]],"DDDD")</f>
        <v>Wednesday</v>
      </c>
      <c r="AM587">
        <f>YEAR(Table1[[#This Row],[Date_Customer]])</f>
        <v>2013</v>
      </c>
    </row>
    <row r="588" spans="1:39" x14ac:dyDescent="0.25">
      <c r="A588">
        <v>5527</v>
      </c>
      <c r="B588">
        <v>1987</v>
      </c>
      <c r="C588" t="s">
        <v>27</v>
      </c>
      <c r="D588" t="s">
        <v>34</v>
      </c>
      <c r="E588" s="2">
        <v>22434</v>
      </c>
      <c r="F588">
        <v>1</v>
      </c>
      <c r="G588">
        <v>0</v>
      </c>
      <c r="H588" s="1">
        <v>41318</v>
      </c>
      <c r="I588">
        <v>25</v>
      </c>
      <c r="J588" s="3">
        <v>4</v>
      </c>
      <c r="K588" s="3">
        <v>12</v>
      </c>
      <c r="L588" s="3">
        <v>11</v>
      </c>
      <c r="M588" s="3">
        <v>3</v>
      </c>
      <c r="N588" s="3">
        <v>13</v>
      </c>
      <c r="O588" s="3">
        <v>15</v>
      </c>
      <c r="P588" s="4">
        <v>2</v>
      </c>
      <c r="Q588" s="4">
        <v>2</v>
      </c>
      <c r="R588" s="4">
        <v>0</v>
      </c>
      <c r="S588" s="4">
        <v>3</v>
      </c>
      <c r="T588" s="4">
        <v>8</v>
      </c>
      <c r="U588">
        <v>0</v>
      </c>
      <c r="V588">
        <v>0</v>
      </c>
      <c r="W588">
        <v>0</v>
      </c>
      <c r="X588">
        <v>0</v>
      </c>
      <c r="Y588">
        <v>0</v>
      </c>
      <c r="Z588">
        <v>0</v>
      </c>
      <c r="AA588">
        <v>0</v>
      </c>
      <c r="AB588" t="s">
        <v>29</v>
      </c>
      <c r="AC588">
        <f ca="1">YEAR(TODAY())-Table1[[#This Row],[Year_Birth]]</f>
        <v>37</v>
      </c>
      <c r="AD588" t="str">
        <f ca="1">IF(Table1[[#This Row],[Age ]]&lt;=24, "18-24", IF(Table1[[#This Row],[Age ]]&lt;=34, "25-34", IF(Table1[[#This Row],[Age ]]&lt;=44, "35-44", IF(Table1[[#This Row],[Age ]]&lt;=54, "45-54", "55+"))))</f>
        <v>35-44</v>
      </c>
      <c r="AE588" t="str" cm="1">
        <f t="array" ref="AE588">IF(Table1[[#This Row],[ Income ]]&lt;=20000, "0-20000", IF(Table1[[#This Row],[ Income ]]&lt;=40000, "20000-40000", IF(Table1[[#This Row],[ Income ]] &lt;=60000, "40000-60000", IF(Table1[[#This Row],[ Income ]]&lt;=80000, "60000-80000",IF(Table1[[#This Row],[ Income ]] &lt;=100000, "80000-100000", IF(Table1[[#This Row],[ Income ]] &gt;=100000, "&gt;100000",I))))))</f>
        <v>20000-40000</v>
      </c>
      <c r="AF588" t="str">
        <f>IF( Table1[[#This Row],[NumDealsPurchases]]=5, "&lt;5", IF(Table1[[#This Row],[NumDealsPurchases]]&lt;=10, "5-10", IF(Table1[[#This Row],[NumDealsPurchases]]&lt;=15, "10-15")))</f>
        <v>5-10</v>
      </c>
      <c r="AG588" t="str">
        <f>IF( Table1[[#This Row],[NumWebPurchases]]=5, "&lt;5", IF(Table1[[#This Row],[NumWebPurchases]]&lt;=10, "5-10", IF(Table1[[#This Row],[NumWebPurchases]]&lt;=15, "10-15",IF(Table1[[#This Row],[NumWebPurchases]]&lt;=20, "15-20",IF(Table1[[#This Row],[NumWebPurchases]]&lt;=25, "20-25",IF(Table1[[#This Row],[NumWebPurchases]]&lt;=30, "25-30"))))))</f>
        <v>5-10</v>
      </c>
      <c r="AH58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588" t="str">
        <f>IF( Table1[[#This Row],[NumStorePurchases]]=5, "&lt;5", IF(Table1[[#This Row],[NumStorePurchases]]&lt;=10, "5-10", IF(Table1[[#This Row],[NumStorePurchases]]&lt;=15, "10-15")))</f>
        <v>5-10</v>
      </c>
      <c r="AJ588" t="str">
        <f>IF( Table1[[#This Row],[NumWebVisitsMonth]]=5, "&lt;5", IF(Table1[[#This Row],[NumWebVisitsMonth]]&lt;=10, "5-10", IF(Table1[[#This Row],[NumWebVisitsMonth]]&lt;=15, "10-15",IF(Table1[[#This Row],[NumWebVisitsMonth]]&lt;=20, "15-20",IF(Table1[[#This Row],[NumWebVisitsMonth]]&lt;=25, "20-25",IF(Table1[[#This Row],[NumWebVisitsMonth]]&lt;=30, "25-30"))))))</f>
        <v>5-10</v>
      </c>
      <c r="AK588" t="str">
        <f>TEXT(Table1[[#This Row],[Date_Customer]],"mmm")</f>
        <v>Feb</v>
      </c>
      <c r="AL588" t="str">
        <f>TEXT(Table1[[#This Row],[Date_Customer]],"DDDD")</f>
        <v>Wednesday</v>
      </c>
      <c r="AM588">
        <f>YEAR(Table1[[#This Row],[Date_Customer]])</f>
        <v>2013</v>
      </c>
    </row>
    <row r="589" spans="1:39" x14ac:dyDescent="0.25">
      <c r="A589">
        <v>5628</v>
      </c>
      <c r="B589">
        <v>1982</v>
      </c>
      <c r="C589" t="s">
        <v>27</v>
      </c>
      <c r="D589" t="s">
        <v>34</v>
      </c>
      <c r="E589" s="2">
        <v>61416</v>
      </c>
      <c r="F589">
        <v>0</v>
      </c>
      <c r="G589">
        <v>0</v>
      </c>
      <c r="H589" s="1">
        <v>41313</v>
      </c>
      <c r="I589">
        <v>25</v>
      </c>
      <c r="J589" s="3">
        <v>848</v>
      </c>
      <c r="K589" s="3">
        <v>154</v>
      </c>
      <c r="L589" s="3">
        <v>323</v>
      </c>
      <c r="M589" s="3">
        <v>201</v>
      </c>
      <c r="N589" s="3">
        <v>61</v>
      </c>
      <c r="O589" s="3">
        <v>78</v>
      </c>
      <c r="P589" s="4">
        <v>1</v>
      </c>
      <c r="Q589" s="4">
        <v>10</v>
      </c>
      <c r="R589" s="4">
        <v>3</v>
      </c>
      <c r="S589" s="4">
        <v>10</v>
      </c>
      <c r="T589" s="4">
        <v>6</v>
      </c>
      <c r="U589">
        <v>1</v>
      </c>
      <c r="V589">
        <v>0</v>
      </c>
      <c r="W589">
        <v>0</v>
      </c>
      <c r="X589">
        <v>0</v>
      </c>
      <c r="Y589">
        <v>0</v>
      </c>
      <c r="Z589">
        <v>0</v>
      </c>
      <c r="AA589">
        <v>0</v>
      </c>
      <c r="AB589" t="s">
        <v>33</v>
      </c>
      <c r="AC589">
        <f ca="1">YEAR(TODAY())-Table1[[#This Row],[Year_Birth]]</f>
        <v>42</v>
      </c>
      <c r="AD589" t="str">
        <f ca="1">IF(Table1[[#This Row],[Age ]]&lt;=24, "18-24", IF(Table1[[#This Row],[Age ]]&lt;=34, "25-34", IF(Table1[[#This Row],[Age ]]&lt;=44, "35-44", IF(Table1[[#This Row],[Age ]]&lt;=54, "45-54", "55+"))))</f>
        <v>35-44</v>
      </c>
      <c r="AE589" t="str" cm="1">
        <f t="array" ref="AE589">IF(Table1[[#This Row],[ Income ]]&lt;=20000, "0-20000", IF(Table1[[#This Row],[ Income ]]&lt;=40000, "20000-40000", IF(Table1[[#This Row],[ Income ]] &lt;=60000, "40000-60000", IF(Table1[[#This Row],[ Income ]]&lt;=80000, "60000-80000",IF(Table1[[#This Row],[ Income ]] &lt;=100000, "80000-100000", IF(Table1[[#This Row],[ Income ]] &gt;=100000, "&gt;100000",I))))))</f>
        <v>60000-80000</v>
      </c>
      <c r="AF589" t="str">
        <f>IF( Table1[[#This Row],[NumDealsPurchases]]=5, "&lt;5", IF(Table1[[#This Row],[NumDealsPurchases]]&lt;=10, "5-10", IF(Table1[[#This Row],[NumDealsPurchases]]&lt;=15, "10-15")))</f>
        <v>5-10</v>
      </c>
      <c r="AG589" t="str">
        <f>IF( Table1[[#This Row],[NumWebPurchases]]=5, "&lt;5", IF(Table1[[#This Row],[NumWebPurchases]]&lt;=10, "5-10", IF(Table1[[#This Row],[NumWebPurchases]]&lt;=15, "10-15",IF(Table1[[#This Row],[NumWebPurchases]]&lt;=20, "15-20",IF(Table1[[#This Row],[NumWebPurchases]]&lt;=25, "20-25",IF(Table1[[#This Row],[NumWebPurchases]]&lt;=30, "25-30"))))))</f>
        <v>5-10</v>
      </c>
      <c r="AH58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589" t="str">
        <f>IF( Table1[[#This Row],[NumStorePurchases]]=5, "&lt;5", IF(Table1[[#This Row],[NumStorePurchases]]&lt;=10, "5-10", IF(Table1[[#This Row],[NumStorePurchases]]&lt;=15, "10-15")))</f>
        <v>5-10</v>
      </c>
      <c r="AJ589" t="str">
        <f>IF( Table1[[#This Row],[NumWebVisitsMonth]]=5, "&lt;5", IF(Table1[[#This Row],[NumWebVisitsMonth]]&lt;=10, "5-10", IF(Table1[[#This Row],[NumWebVisitsMonth]]&lt;=15, "10-15",IF(Table1[[#This Row],[NumWebVisitsMonth]]&lt;=20, "15-20",IF(Table1[[#This Row],[NumWebVisitsMonth]]&lt;=25, "20-25",IF(Table1[[#This Row],[NumWebVisitsMonth]]&lt;=30, "25-30"))))))</f>
        <v>5-10</v>
      </c>
      <c r="AK589" t="str">
        <f>TEXT(Table1[[#This Row],[Date_Customer]],"mmm")</f>
        <v>Feb</v>
      </c>
      <c r="AL589" t="str">
        <f>TEXT(Table1[[#This Row],[Date_Customer]],"DDDD")</f>
        <v>Friday</v>
      </c>
      <c r="AM589">
        <f>YEAR(Table1[[#This Row],[Date_Customer]])</f>
        <v>2013</v>
      </c>
    </row>
    <row r="590" spans="1:39" x14ac:dyDescent="0.25">
      <c r="A590">
        <v>7627</v>
      </c>
      <c r="B590">
        <v>1975</v>
      </c>
      <c r="C590" t="s">
        <v>40</v>
      </c>
      <c r="D590" t="s">
        <v>32</v>
      </c>
      <c r="E590" s="2">
        <v>92163</v>
      </c>
      <c r="F590">
        <v>0</v>
      </c>
      <c r="G590">
        <v>0</v>
      </c>
      <c r="H590" s="1">
        <v>41255</v>
      </c>
      <c r="I590">
        <v>25</v>
      </c>
      <c r="J590" s="3">
        <v>817</v>
      </c>
      <c r="K590" s="3">
        <v>183</v>
      </c>
      <c r="L590" s="3">
        <v>797</v>
      </c>
      <c r="M590" s="3">
        <v>106</v>
      </c>
      <c r="N590" s="3">
        <v>163</v>
      </c>
      <c r="O590" s="3">
        <v>20</v>
      </c>
      <c r="P590" s="4">
        <v>0</v>
      </c>
      <c r="Q590" s="4">
        <v>5</v>
      </c>
      <c r="R590" s="4">
        <v>11</v>
      </c>
      <c r="S590" s="4">
        <v>5</v>
      </c>
      <c r="T590" s="4">
        <v>2</v>
      </c>
      <c r="U590">
        <v>0</v>
      </c>
      <c r="V590">
        <v>0</v>
      </c>
      <c r="W590">
        <v>1</v>
      </c>
      <c r="X590">
        <v>1</v>
      </c>
      <c r="Y590">
        <v>0</v>
      </c>
      <c r="Z590">
        <v>1</v>
      </c>
      <c r="AA590">
        <v>0</v>
      </c>
      <c r="AB590" t="s">
        <v>29</v>
      </c>
      <c r="AC590">
        <f ca="1">YEAR(TODAY())-Table1[[#This Row],[Year_Birth]]</f>
        <v>49</v>
      </c>
      <c r="AD590" t="str">
        <f ca="1">IF(Table1[[#This Row],[Age ]]&lt;=24, "18-24", IF(Table1[[#This Row],[Age ]]&lt;=34, "25-34", IF(Table1[[#This Row],[Age ]]&lt;=44, "35-44", IF(Table1[[#This Row],[Age ]]&lt;=54, "45-54", "55+"))))</f>
        <v>45-54</v>
      </c>
      <c r="AE590" t="str" cm="1">
        <f t="array" ref="AE590">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590" t="str">
        <f>IF( Table1[[#This Row],[NumDealsPurchases]]=5, "&lt;5", IF(Table1[[#This Row],[NumDealsPurchases]]&lt;=10, "5-10", IF(Table1[[#This Row],[NumDealsPurchases]]&lt;=15, "10-15")))</f>
        <v>5-10</v>
      </c>
      <c r="AG590" t="str">
        <f>IF( Table1[[#This Row],[NumWebPurchases]]=5, "&lt;5", IF(Table1[[#This Row],[NumWebPurchases]]&lt;=10, "5-10", IF(Table1[[#This Row],[NumWebPurchases]]&lt;=15, "10-15",IF(Table1[[#This Row],[NumWebPurchases]]&lt;=20, "15-20",IF(Table1[[#This Row],[NumWebPurchases]]&lt;=25, "20-25",IF(Table1[[#This Row],[NumWebPurchases]]&lt;=30, "25-30"))))))</f>
        <v>&lt;5</v>
      </c>
      <c r="AH590" t="str">
        <f>IF( Table1[[#This Row],[NumCatalogPurchases]]=5, "&lt;5", IF(Table1[[#This Row],[NumCatalogPurchases]]&lt;=10, "5-10", IF(Table1[[#This Row],[NumCatalogPurchases]]&lt;=15, "10-15", IF(Table1[[#This Row],[NumCatalogPurchases]]&lt;=20, "15-20", IF(Table1[[#This Row],[NumCatalogPurchases]]&lt;=25, "20-25", IF(Table1[[#This Row],[NumCatalogPurchases]]&lt;=30, "25-30"))))))</f>
        <v>10-15</v>
      </c>
      <c r="AI590" t="str">
        <f>IF( Table1[[#This Row],[NumStorePurchases]]=5, "&lt;5", IF(Table1[[#This Row],[NumStorePurchases]]&lt;=10, "5-10", IF(Table1[[#This Row],[NumStorePurchases]]&lt;=15, "10-15")))</f>
        <v>&lt;5</v>
      </c>
      <c r="AJ590" t="str">
        <f>IF( Table1[[#This Row],[NumWebVisitsMonth]]=5, "&lt;5", IF(Table1[[#This Row],[NumWebVisitsMonth]]&lt;=10, "5-10", IF(Table1[[#This Row],[NumWebVisitsMonth]]&lt;=15, "10-15",IF(Table1[[#This Row],[NumWebVisitsMonth]]&lt;=20, "15-20",IF(Table1[[#This Row],[NumWebVisitsMonth]]&lt;=25, "20-25",IF(Table1[[#This Row],[NumWebVisitsMonth]]&lt;=30, "25-30"))))))</f>
        <v>5-10</v>
      </c>
      <c r="AK590" t="str">
        <f>TEXT(Table1[[#This Row],[Date_Customer]],"mmm")</f>
        <v>Dec</v>
      </c>
      <c r="AL590" t="str">
        <f>TEXT(Table1[[#This Row],[Date_Customer]],"DDDD")</f>
        <v>Wednesday</v>
      </c>
      <c r="AM590">
        <f>YEAR(Table1[[#This Row],[Date_Customer]])</f>
        <v>2012</v>
      </c>
    </row>
    <row r="591" spans="1:39" x14ac:dyDescent="0.25">
      <c r="A591">
        <v>1351</v>
      </c>
      <c r="B591">
        <v>1956</v>
      </c>
      <c r="C591" t="s">
        <v>40</v>
      </c>
      <c r="D591" t="s">
        <v>34</v>
      </c>
      <c r="E591" s="2">
        <v>58656</v>
      </c>
      <c r="F591">
        <v>0</v>
      </c>
      <c r="G591">
        <v>1</v>
      </c>
      <c r="H591" s="1">
        <v>41172</v>
      </c>
      <c r="I591">
        <v>25</v>
      </c>
      <c r="J591" s="3">
        <v>962</v>
      </c>
      <c r="K591" s="3">
        <v>12</v>
      </c>
      <c r="L591" s="3">
        <v>194</v>
      </c>
      <c r="M591" s="3">
        <v>16</v>
      </c>
      <c r="N591" s="3">
        <v>24</v>
      </c>
      <c r="O591" s="3">
        <v>12</v>
      </c>
      <c r="P591" s="4">
        <v>4</v>
      </c>
      <c r="Q591" s="4">
        <v>7</v>
      </c>
      <c r="R591" s="4">
        <v>8</v>
      </c>
      <c r="S591" s="4">
        <v>13</v>
      </c>
      <c r="T591" s="4">
        <v>6</v>
      </c>
      <c r="U591">
        <v>0</v>
      </c>
      <c r="V591">
        <v>0</v>
      </c>
      <c r="W591">
        <v>1</v>
      </c>
      <c r="X591">
        <v>0</v>
      </c>
      <c r="Y591">
        <v>0</v>
      </c>
      <c r="Z591">
        <v>0</v>
      </c>
      <c r="AA591">
        <v>0</v>
      </c>
      <c r="AB591" t="s">
        <v>29</v>
      </c>
      <c r="AC591">
        <f ca="1">YEAR(TODAY())-Table1[[#This Row],[Year_Birth]]</f>
        <v>68</v>
      </c>
      <c r="AD591" t="str">
        <f ca="1">IF(Table1[[#This Row],[Age ]]&lt;=24, "18-24", IF(Table1[[#This Row],[Age ]]&lt;=34, "25-34", IF(Table1[[#This Row],[Age ]]&lt;=44, "35-44", IF(Table1[[#This Row],[Age ]]&lt;=54, "45-54", "55+"))))</f>
        <v>55+</v>
      </c>
      <c r="AE591" t="str" cm="1">
        <f t="array" ref="AE591">IF(Table1[[#This Row],[ Income ]]&lt;=20000, "0-20000", IF(Table1[[#This Row],[ Income ]]&lt;=40000, "20000-40000", IF(Table1[[#This Row],[ Income ]] &lt;=60000, "40000-60000", IF(Table1[[#This Row],[ Income ]]&lt;=80000, "60000-80000",IF(Table1[[#This Row],[ Income ]] &lt;=100000, "80000-100000", IF(Table1[[#This Row],[ Income ]] &gt;=100000, "&gt;100000",I))))))</f>
        <v>40000-60000</v>
      </c>
      <c r="AF591" t="str">
        <f>IF( Table1[[#This Row],[NumDealsPurchases]]=5, "&lt;5", IF(Table1[[#This Row],[NumDealsPurchases]]&lt;=10, "5-10", IF(Table1[[#This Row],[NumDealsPurchases]]&lt;=15, "10-15")))</f>
        <v>5-10</v>
      </c>
      <c r="AG591" t="str">
        <f>IF( Table1[[#This Row],[NumWebPurchases]]=5, "&lt;5", IF(Table1[[#This Row],[NumWebPurchases]]&lt;=10, "5-10", IF(Table1[[#This Row],[NumWebPurchases]]&lt;=15, "10-15",IF(Table1[[#This Row],[NumWebPurchases]]&lt;=20, "15-20",IF(Table1[[#This Row],[NumWebPurchases]]&lt;=25, "20-25",IF(Table1[[#This Row],[NumWebPurchases]]&lt;=30, "25-30"))))))</f>
        <v>5-10</v>
      </c>
      <c r="AH59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591" t="str">
        <f>IF( Table1[[#This Row],[NumStorePurchases]]=5, "&lt;5", IF(Table1[[#This Row],[NumStorePurchases]]&lt;=10, "5-10", IF(Table1[[#This Row],[NumStorePurchases]]&lt;=15, "10-15")))</f>
        <v>10-15</v>
      </c>
      <c r="AJ591" t="str">
        <f>IF( Table1[[#This Row],[NumWebVisitsMonth]]=5, "&lt;5", IF(Table1[[#This Row],[NumWebVisitsMonth]]&lt;=10, "5-10", IF(Table1[[#This Row],[NumWebVisitsMonth]]&lt;=15, "10-15",IF(Table1[[#This Row],[NumWebVisitsMonth]]&lt;=20, "15-20",IF(Table1[[#This Row],[NumWebVisitsMonth]]&lt;=25, "20-25",IF(Table1[[#This Row],[NumWebVisitsMonth]]&lt;=30, "25-30"))))))</f>
        <v>5-10</v>
      </c>
      <c r="AK591" t="str">
        <f>TEXT(Table1[[#This Row],[Date_Customer]],"mmm")</f>
        <v>Sep</v>
      </c>
      <c r="AL591" t="str">
        <f>TEXT(Table1[[#This Row],[Date_Customer]],"DDDD")</f>
        <v>Thursday</v>
      </c>
      <c r="AM591">
        <f>YEAR(Table1[[#This Row],[Date_Customer]])</f>
        <v>2012</v>
      </c>
    </row>
    <row r="592" spans="1:39" x14ac:dyDescent="0.25">
      <c r="A592">
        <v>10629</v>
      </c>
      <c r="B592">
        <v>1973</v>
      </c>
      <c r="C592" t="s">
        <v>37</v>
      </c>
      <c r="D592" t="s">
        <v>32</v>
      </c>
      <c r="E592" s="2"/>
      <c r="F592">
        <v>1</v>
      </c>
      <c r="G592">
        <v>0</v>
      </c>
      <c r="H592" s="1">
        <v>41166</v>
      </c>
      <c r="I592">
        <v>25</v>
      </c>
      <c r="J592" s="3">
        <v>25</v>
      </c>
      <c r="K592" s="3">
        <v>3</v>
      </c>
      <c r="L592" s="3">
        <v>43</v>
      </c>
      <c r="M592" s="3">
        <v>17</v>
      </c>
      <c r="N592" s="3">
        <v>4</v>
      </c>
      <c r="O592" s="3">
        <v>17</v>
      </c>
      <c r="P592" s="4">
        <v>3</v>
      </c>
      <c r="Q592" s="4">
        <v>3</v>
      </c>
      <c r="R592" s="4">
        <v>0</v>
      </c>
      <c r="S592" s="4">
        <v>3</v>
      </c>
      <c r="T592" s="4">
        <v>8</v>
      </c>
      <c r="U592">
        <v>0</v>
      </c>
      <c r="V592">
        <v>0</v>
      </c>
      <c r="W592">
        <v>0</v>
      </c>
      <c r="X592">
        <v>0</v>
      </c>
      <c r="Y592">
        <v>0</v>
      </c>
      <c r="Z592">
        <v>0</v>
      </c>
      <c r="AA592">
        <v>0</v>
      </c>
      <c r="AB592" t="s">
        <v>38</v>
      </c>
      <c r="AC592">
        <f ca="1">YEAR(TODAY())-Table1[[#This Row],[Year_Birth]]</f>
        <v>51</v>
      </c>
      <c r="AD592" t="str">
        <f ca="1">IF(Table1[[#This Row],[Age ]]&lt;=24, "18-24", IF(Table1[[#This Row],[Age ]]&lt;=34, "25-34", IF(Table1[[#This Row],[Age ]]&lt;=44, "35-44", IF(Table1[[#This Row],[Age ]]&lt;=54, "45-54", "55+"))))</f>
        <v>45-54</v>
      </c>
      <c r="AE592" t="str" cm="1">
        <f t="array" ref="AE592">IF(Table1[[#This Row],[ Income ]]&lt;=20000, "0-20000", IF(Table1[[#This Row],[ Income ]]&lt;=40000, "20000-40000", IF(Table1[[#This Row],[ Income ]] &lt;=60000, "40000-60000", IF(Table1[[#This Row],[ Income ]]&lt;=80000, "60000-80000",IF(Table1[[#This Row],[ Income ]] &lt;=100000, "80000-100000", IF(Table1[[#This Row],[ Income ]] &gt;=100000, "&gt;100000",I))))))</f>
        <v>0-20000</v>
      </c>
      <c r="AF592" t="str">
        <f>IF( Table1[[#This Row],[NumDealsPurchases]]=5, "&lt;5", IF(Table1[[#This Row],[NumDealsPurchases]]&lt;=10, "5-10", IF(Table1[[#This Row],[NumDealsPurchases]]&lt;=15, "10-15")))</f>
        <v>5-10</v>
      </c>
      <c r="AG592" t="str">
        <f>IF( Table1[[#This Row],[NumWebPurchases]]=5, "&lt;5", IF(Table1[[#This Row],[NumWebPurchases]]&lt;=10, "5-10", IF(Table1[[#This Row],[NumWebPurchases]]&lt;=15, "10-15",IF(Table1[[#This Row],[NumWebPurchases]]&lt;=20, "15-20",IF(Table1[[#This Row],[NumWebPurchases]]&lt;=25, "20-25",IF(Table1[[#This Row],[NumWebPurchases]]&lt;=30, "25-30"))))))</f>
        <v>5-10</v>
      </c>
      <c r="AH59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592" t="str">
        <f>IF( Table1[[#This Row],[NumStorePurchases]]=5, "&lt;5", IF(Table1[[#This Row],[NumStorePurchases]]&lt;=10, "5-10", IF(Table1[[#This Row],[NumStorePurchases]]&lt;=15, "10-15")))</f>
        <v>5-10</v>
      </c>
      <c r="AJ592" t="str">
        <f>IF( Table1[[#This Row],[NumWebVisitsMonth]]=5, "&lt;5", IF(Table1[[#This Row],[NumWebVisitsMonth]]&lt;=10, "5-10", IF(Table1[[#This Row],[NumWebVisitsMonth]]&lt;=15, "10-15",IF(Table1[[#This Row],[NumWebVisitsMonth]]&lt;=20, "15-20",IF(Table1[[#This Row],[NumWebVisitsMonth]]&lt;=25, "20-25",IF(Table1[[#This Row],[NumWebVisitsMonth]]&lt;=30, "25-30"))))))</f>
        <v>5-10</v>
      </c>
      <c r="AK592" t="str">
        <f>TEXT(Table1[[#This Row],[Date_Customer]],"mmm")</f>
        <v>Sep</v>
      </c>
      <c r="AL592" t="str">
        <f>TEXT(Table1[[#This Row],[Date_Customer]],"DDDD")</f>
        <v>Friday</v>
      </c>
      <c r="AM592">
        <f>YEAR(Table1[[#This Row],[Date_Customer]])</f>
        <v>2012</v>
      </c>
    </row>
    <row r="593" spans="1:39" x14ac:dyDescent="0.25">
      <c r="A593">
        <v>10395</v>
      </c>
      <c r="B593">
        <v>1986</v>
      </c>
      <c r="C593" t="s">
        <v>43</v>
      </c>
      <c r="D593" t="s">
        <v>30</v>
      </c>
      <c r="E593" s="2">
        <v>8940</v>
      </c>
      <c r="F593">
        <v>1</v>
      </c>
      <c r="G593">
        <v>0</v>
      </c>
      <c r="H593" s="1">
        <v>41143</v>
      </c>
      <c r="I593">
        <v>25</v>
      </c>
      <c r="J593" s="3">
        <v>1</v>
      </c>
      <c r="K593" s="3">
        <v>45</v>
      </c>
      <c r="L593" s="3">
        <v>3</v>
      </c>
      <c r="M593" s="3">
        <v>4</v>
      </c>
      <c r="N593" s="3">
        <v>6</v>
      </c>
      <c r="O593" s="3">
        <v>42</v>
      </c>
      <c r="P593" s="4">
        <v>3</v>
      </c>
      <c r="Q593" s="4">
        <v>3</v>
      </c>
      <c r="R593" s="4">
        <v>1</v>
      </c>
      <c r="S593" s="4">
        <v>3</v>
      </c>
      <c r="T593" s="4">
        <v>8</v>
      </c>
      <c r="U593">
        <v>0</v>
      </c>
      <c r="V593">
        <v>0</v>
      </c>
      <c r="W593">
        <v>0</v>
      </c>
      <c r="X593">
        <v>0</v>
      </c>
      <c r="Y593">
        <v>0</v>
      </c>
      <c r="Z593">
        <v>0</v>
      </c>
      <c r="AA593">
        <v>0</v>
      </c>
      <c r="AB593" t="s">
        <v>29</v>
      </c>
      <c r="AC593">
        <f ca="1">YEAR(TODAY())-Table1[[#This Row],[Year_Birth]]</f>
        <v>38</v>
      </c>
      <c r="AD593" t="str">
        <f ca="1">IF(Table1[[#This Row],[Age ]]&lt;=24, "18-24", IF(Table1[[#This Row],[Age ]]&lt;=34, "25-34", IF(Table1[[#This Row],[Age ]]&lt;=44, "35-44", IF(Table1[[#This Row],[Age ]]&lt;=54, "45-54", "55+"))))</f>
        <v>35-44</v>
      </c>
      <c r="AE593" t="str" cm="1">
        <f t="array" ref="AE593">IF(Table1[[#This Row],[ Income ]]&lt;=20000, "0-20000", IF(Table1[[#This Row],[ Income ]]&lt;=40000, "20000-40000", IF(Table1[[#This Row],[ Income ]] &lt;=60000, "40000-60000", IF(Table1[[#This Row],[ Income ]]&lt;=80000, "60000-80000",IF(Table1[[#This Row],[ Income ]] &lt;=100000, "80000-100000", IF(Table1[[#This Row],[ Income ]] &gt;=100000, "&gt;100000",I))))))</f>
        <v>0-20000</v>
      </c>
      <c r="AF593" t="str">
        <f>IF( Table1[[#This Row],[NumDealsPurchases]]=5, "&lt;5", IF(Table1[[#This Row],[NumDealsPurchases]]&lt;=10, "5-10", IF(Table1[[#This Row],[NumDealsPurchases]]&lt;=15, "10-15")))</f>
        <v>5-10</v>
      </c>
      <c r="AG593" t="str">
        <f>IF( Table1[[#This Row],[NumWebPurchases]]=5, "&lt;5", IF(Table1[[#This Row],[NumWebPurchases]]&lt;=10, "5-10", IF(Table1[[#This Row],[NumWebPurchases]]&lt;=15, "10-15",IF(Table1[[#This Row],[NumWebPurchases]]&lt;=20, "15-20",IF(Table1[[#This Row],[NumWebPurchases]]&lt;=25, "20-25",IF(Table1[[#This Row],[NumWebPurchases]]&lt;=30, "25-30"))))))</f>
        <v>5-10</v>
      </c>
      <c r="AH59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593" t="str">
        <f>IF( Table1[[#This Row],[NumStorePurchases]]=5, "&lt;5", IF(Table1[[#This Row],[NumStorePurchases]]&lt;=10, "5-10", IF(Table1[[#This Row],[NumStorePurchases]]&lt;=15, "10-15")))</f>
        <v>5-10</v>
      </c>
      <c r="AJ593" t="str">
        <f>IF( Table1[[#This Row],[NumWebVisitsMonth]]=5, "&lt;5", IF(Table1[[#This Row],[NumWebVisitsMonth]]&lt;=10, "5-10", IF(Table1[[#This Row],[NumWebVisitsMonth]]&lt;=15, "10-15",IF(Table1[[#This Row],[NumWebVisitsMonth]]&lt;=20, "15-20",IF(Table1[[#This Row],[NumWebVisitsMonth]]&lt;=25, "20-25",IF(Table1[[#This Row],[NumWebVisitsMonth]]&lt;=30, "25-30"))))))</f>
        <v>5-10</v>
      </c>
      <c r="AK593" t="str">
        <f>TEXT(Table1[[#This Row],[Date_Customer]],"mmm")</f>
        <v>Aug</v>
      </c>
      <c r="AL593" t="str">
        <f>TEXT(Table1[[#This Row],[Date_Customer]],"DDDD")</f>
        <v>Wednesday</v>
      </c>
      <c r="AM593">
        <f>YEAR(Table1[[#This Row],[Date_Customer]])</f>
        <v>2012</v>
      </c>
    </row>
    <row r="594" spans="1:39" x14ac:dyDescent="0.25">
      <c r="A594">
        <v>6961</v>
      </c>
      <c r="B594">
        <v>1974</v>
      </c>
      <c r="C594" t="s">
        <v>27</v>
      </c>
      <c r="D594" t="s">
        <v>32</v>
      </c>
      <c r="E594" s="2">
        <v>26751</v>
      </c>
      <c r="F594">
        <v>2</v>
      </c>
      <c r="G594">
        <v>0</v>
      </c>
      <c r="H594" s="1">
        <v>41781</v>
      </c>
      <c r="I594">
        <v>26</v>
      </c>
      <c r="J594" s="3">
        <v>1</v>
      </c>
      <c r="K594" s="3">
        <v>1</v>
      </c>
      <c r="L594" s="3">
        <v>5</v>
      </c>
      <c r="M594" s="3">
        <v>0</v>
      </c>
      <c r="N594" s="3">
        <v>3</v>
      </c>
      <c r="O594" s="3">
        <v>1</v>
      </c>
      <c r="P594" s="4">
        <v>1</v>
      </c>
      <c r="Q594" s="4">
        <v>1</v>
      </c>
      <c r="R594" s="4">
        <v>0</v>
      </c>
      <c r="S594" s="4">
        <v>2</v>
      </c>
      <c r="T594" s="4">
        <v>8</v>
      </c>
      <c r="U594">
        <v>0</v>
      </c>
      <c r="V594">
        <v>0</v>
      </c>
      <c r="W594">
        <v>0</v>
      </c>
      <c r="X594">
        <v>0</v>
      </c>
      <c r="Y594">
        <v>0</v>
      </c>
      <c r="Z594">
        <v>0</v>
      </c>
      <c r="AA594">
        <v>0</v>
      </c>
      <c r="AB594" t="s">
        <v>29</v>
      </c>
      <c r="AC594">
        <f ca="1">YEAR(TODAY())-Table1[[#This Row],[Year_Birth]]</f>
        <v>50</v>
      </c>
      <c r="AD594" t="str">
        <f ca="1">IF(Table1[[#This Row],[Age ]]&lt;=24, "18-24", IF(Table1[[#This Row],[Age ]]&lt;=34, "25-34", IF(Table1[[#This Row],[Age ]]&lt;=44, "35-44", IF(Table1[[#This Row],[Age ]]&lt;=54, "45-54", "55+"))))</f>
        <v>45-54</v>
      </c>
      <c r="AE594" t="str" cm="1">
        <f t="array" ref="AE594">IF(Table1[[#This Row],[ Income ]]&lt;=20000, "0-20000", IF(Table1[[#This Row],[ Income ]]&lt;=40000, "20000-40000", IF(Table1[[#This Row],[ Income ]] &lt;=60000, "40000-60000", IF(Table1[[#This Row],[ Income ]]&lt;=80000, "60000-80000",IF(Table1[[#This Row],[ Income ]] &lt;=100000, "80000-100000", IF(Table1[[#This Row],[ Income ]] &gt;=100000, "&gt;100000",I))))))</f>
        <v>20000-40000</v>
      </c>
      <c r="AF594" t="str">
        <f>IF( Table1[[#This Row],[NumDealsPurchases]]=5, "&lt;5", IF(Table1[[#This Row],[NumDealsPurchases]]&lt;=10, "5-10", IF(Table1[[#This Row],[NumDealsPurchases]]&lt;=15, "10-15")))</f>
        <v>5-10</v>
      </c>
      <c r="AG594" t="str">
        <f>IF( Table1[[#This Row],[NumWebPurchases]]=5, "&lt;5", IF(Table1[[#This Row],[NumWebPurchases]]&lt;=10, "5-10", IF(Table1[[#This Row],[NumWebPurchases]]&lt;=15, "10-15",IF(Table1[[#This Row],[NumWebPurchases]]&lt;=20, "15-20",IF(Table1[[#This Row],[NumWebPurchases]]&lt;=25, "20-25",IF(Table1[[#This Row],[NumWebPurchases]]&lt;=30, "25-30"))))))</f>
        <v>5-10</v>
      </c>
      <c r="AH59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594" t="str">
        <f>IF( Table1[[#This Row],[NumStorePurchases]]=5, "&lt;5", IF(Table1[[#This Row],[NumStorePurchases]]&lt;=10, "5-10", IF(Table1[[#This Row],[NumStorePurchases]]&lt;=15, "10-15")))</f>
        <v>5-10</v>
      </c>
      <c r="AJ594" t="str">
        <f>IF( Table1[[#This Row],[NumWebVisitsMonth]]=5, "&lt;5", IF(Table1[[#This Row],[NumWebVisitsMonth]]&lt;=10, "5-10", IF(Table1[[#This Row],[NumWebVisitsMonth]]&lt;=15, "10-15",IF(Table1[[#This Row],[NumWebVisitsMonth]]&lt;=20, "15-20",IF(Table1[[#This Row],[NumWebVisitsMonth]]&lt;=25, "20-25",IF(Table1[[#This Row],[NumWebVisitsMonth]]&lt;=30, "25-30"))))))</f>
        <v>5-10</v>
      </c>
      <c r="AK594" t="str">
        <f>TEXT(Table1[[#This Row],[Date_Customer]],"mmm")</f>
        <v>May</v>
      </c>
      <c r="AL594" t="str">
        <f>TEXT(Table1[[#This Row],[Date_Customer]],"DDDD")</f>
        <v>Thursday</v>
      </c>
      <c r="AM594">
        <f>YEAR(Table1[[#This Row],[Date_Customer]])</f>
        <v>2014</v>
      </c>
    </row>
    <row r="595" spans="1:39" x14ac:dyDescent="0.25">
      <c r="A595">
        <v>10196</v>
      </c>
      <c r="B595">
        <v>1978</v>
      </c>
      <c r="C595" t="s">
        <v>27</v>
      </c>
      <c r="D595" t="s">
        <v>32</v>
      </c>
      <c r="E595" s="2">
        <v>71427</v>
      </c>
      <c r="F595">
        <v>2</v>
      </c>
      <c r="G595">
        <v>0</v>
      </c>
      <c r="H595" s="1">
        <v>41710</v>
      </c>
      <c r="I595">
        <v>26</v>
      </c>
      <c r="J595" s="3">
        <v>212</v>
      </c>
      <c r="K595" s="3">
        <v>123</v>
      </c>
      <c r="L595" s="3">
        <v>177</v>
      </c>
      <c r="M595" s="3">
        <v>15</v>
      </c>
      <c r="N595" s="3">
        <v>64</v>
      </c>
      <c r="O595" s="3">
        <v>23</v>
      </c>
      <c r="P595" s="4">
        <v>2</v>
      </c>
      <c r="Q595" s="4">
        <v>8</v>
      </c>
      <c r="R595" s="4">
        <v>2</v>
      </c>
      <c r="S595" s="4">
        <v>8</v>
      </c>
      <c r="T595" s="4">
        <v>4</v>
      </c>
      <c r="U595">
        <v>0</v>
      </c>
      <c r="V595">
        <v>0</v>
      </c>
      <c r="W595">
        <v>0</v>
      </c>
      <c r="X595">
        <v>0</v>
      </c>
      <c r="Y595">
        <v>0</v>
      </c>
      <c r="Z595">
        <v>0</v>
      </c>
      <c r="AA595">
        <v>0</v>
      </c>
      <c r="AB595" t="s">
        <v>33</v>
      </c>
      <c r="AC595">
        <f ca="1">YEAR(TODAY())-Table1[[#This Row],[Year_Birth]]</f>
        <v>46</v>
      </c>
      <c r="AD595" t="str">
        <f ca="1">IF(Table1[[#This Row],[Age ]]&lt;=24, "18-24", IF(Table1[[#This Row],[Age ]]&lt;=34, "25-34", IF(Table1[[#This Row],[Age ]]&lt;=44, "35-44", IF(Table1[[#This Row],[Age ]]&lt;=54, "45-54", "55+"))))</f>
        <v>45-54</v>
      </c>
      <c r="AE595" t="str" cm="1">
        <f t="array" ref="AE595">IF(Table1[[#This Row],[ Income ]]&lt;=20000, "0-20000", IF(Table1[[#This Row],[ Income ]]&lt;=40000, "20000-40000", IF(Table1[[#This Row],[ Income ]] &lt;=60000, "40000-60000", IF(Table1[[#This Row],[ Income ]]&lt;=80000, "60000-80000",IF(Table1[[#This Row],[ Income ]] &lt;=100000, "80000-100000", IF(Table1[[#This Row],[ Income ]] &gt;=100000, "&gt;100000",I))))))</f>
        <v>60000-80000</v>
      </c>
      <c r="AF595" t="str">
        <f>IF( Table1[[#This Row],[NumDealsPurchases]]=5, "&lt;5", IF(Table1[[#This Row],[NumDealsPurchases]]&lt;=10, "5-10", IF(Table1[[#This Row],[NumDealsPurchases]]&lt;=15, "10-15")))</f>
        <v>5-10</v>
      </c>
      <c r="AG595" t="str">
        <f>IF( Table1[[#This Row],[NumWebPurchases]]=5, "&lt;5", IF(Table1[[#This Row],[NumWebPurchases]]&lt;=10, "5-10", IF(Table1[[#This Row],[NumWebPurchases]]&lt;=15, "10-15",IF(Table1[[#This Row],[NumWebPurchases]]&lt;=20, "15-20",IF(Table1[[#This Row],[NumWebPurchases]]&lt;=25, "20-25",IF(Table1[[#This Row],[NumWebPurchases]]&lt;=30, "25-30"))))))</f>
        <v>5-10</v>
      </c>
      <c r="AH59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595" t="str">
        <f>IF( Table1[[#This Row],[NumStorePurchases]]=5, "&lt;5", IF(Table1[[#This Row],[NumStorePurchases]]&lt;=10, "5-10", IF(Table1[[#This Row],[NumStorePurchases]]&lt;=15, "10-15")))</f>
        <v>5-10</v>
      </c>
      <c r="AJ595" t="str">
        <f>IF( Table1[[#This Row],[NumWebVisitsMonth]]=5, "&lt;5", IF(Table1[[#This Row],[NumWebVisitsMonth]]&lt;=10, "5-10", IF(Table1[[#This Row],[NumWebVisitsMonth]]&lt;=15, "10-15",IF(Table1[[#This Row],[NumWebVisitsMonth]]&lt;=20, "15-20",IF(Table1[[#This Row],[NumWebVisitsMonth]]&lt;=25, "20-25",IF(Table1[[#This Row],[NumWebVisitsMonth]]&lt;=30, "25-30"))))))</f>
        <v>5-10</v>
      </c>
      <c r="AK595" t="str">
        <f>TEXT(Table1[[#This Row],[Date_Customer]],"mmm")</f>
        <v>Mar</v>
      </c>
      <c r="AL595" t="str">
        <f>TEXT(Table1[[#This Row],[Date_Customer]],"DDDD")</f>
        <v>Wednesday</v>
      </c>
      <c r="AM595">
        <f>YEAR(Table1[[#This Row],[Date_Customer]])</f>
        <v>2014</v>
      </c>
    </row>
    <row r="596" spans="1:39" x14ac:dyDescent="0.25">
      <c r="A596">
        <v>6182</v>
      </c>
      <c r="B596">
        <v>1984</v>
      </c>
      <c r="C596" t="s">
        <v>27</v>
      </c>
      <c r="D596" t="s">
        <v>34</v>
      </c>
      <c r="E596" s="2">
        <v>26646</v>
      </c>
      <c r="F596">
        <v>1</v>
      </c>
      <c r="G596">
        <v>0</v>
      </c>
      <c r="H596" s="1">
        <v>41680</v>
      </c>
      <c r="I596">
        <v>26</v>
      </c>
      <c r="J596" s="3">
        <v>11</v>
      </c>
      <c r="K596" s="3">
        <v>4</v>
      </c>
      <c r="L596" s="3">
        <v>20</v>
      </c>
      <c r="M596" s="3">
        <v>10</v>
      </c>
      <c r="N596" s="3">
        <v>3</v>
      </c>
      <c r="O596" s="3">
        <v>5</v>
      </c>
      <c r="P596" s="4">
        <v>2</v>
      </c>
      <c r="Q596" s="4">
        <v>2</v>
      </c>
      <c r="R596" s="4">
        <v>0</v>
      </c>
      <c r="S596" s="4">
        <v>4</v>
      </c>
      <c r="T596" s="4">
        <v>6</v>
      </c>
      <c r="U596">
        <v>0</v>
      </c>
      <c r="V596">
        <v>0</v>
      </c>
      <c r="W596">
        <v>0</v>
      </c>
      <c r="X596">
        <v>0</v>
      </c>
      <c r="Y596">
        <v>0</v>
      </c>
      <c r="Z596">
        <v>0</v>
      </c>
      <c r="AA596">
        <v>0</v>
      </c>
      <c r="AB596" t="s">
        <v>33</v>
      </c>
      <c r="AC596">
        <f ca="1">YEAR(TODAY())-Table1[[#This Row],[Year_Birth]]</f>
        <v>40</v>
      </c>
      <c r="AD596" t="str">
        <f ca="1">IF(Table1[[#This Row],[Age ]]&lt;=24, "18-24", IF(Table1[[#This Row],[Age ]]&lt;=34, "25-34", IF(Table1[[#This Row],[Age ]]&lt;=44, "35-44", IF(Table1[[#This Row],[Age ]]&lt;=54, "45-54", "55+"))))</f>
        <v>35-44</v>
      </c>
      <c r="AE596" t="str" cm="1">
        <f t="array" ref="AE596">IF(Table1[[#This Row],[ Income ]]&lt;=20000, "0-20000", IF(Table1[[#This Row],[ Income ]]&lt;=40000, "20000-40000", IF(Table1[[#This Row],[ Income ]] &lt;=60000, "40000-60000", IF(Table1[[#This Row],[ Income ]]&lt;=80000, "60000-80000",IF(Table1[[#This Row],[ Income ]] &lt;=100000, "80000-100000", IF(Table1[[#This Row],[ Income ]] &gt;=100000, "&gt;100000",I))))))</f>
        <v>20000-40000</v>
      </c>
      <c r="AF596" t="str">
        <f>IF( Table1[[#This Row],[NumDealsPurchases]]=5, "&lt;5", IF(Table1[[#This Row],[NumDealsPurchases]]&lt;=10, "5-10", IF(Table1[[#This Row],[NumDealsPurchases]]&lt;=15, "10-15")))</f>
        <v>5-10</v>
      </c>
      <c r="AG596" t="str">
        <f>IF( Table1[[#This Row],[NumWebPurchases]]=5, "&lt;5", IF(Table1[[#This Row],[NumWebPurchases]]&lt;=10, "5-10", IF(Table1[[#This Row],[NumWebPurchases]]&lt;=15, "10-15",IF(Table1[[#This Row],[NumWebPurchases]]&lt;=20, "15-20",IF(Table1[[#This Row],[NumWebPurchases]]&lt;=25, "20-25",IF(Table1[[#This Row],[NumWebPurchases]]&lt;=30, "25-30"))))))</f>
        <v>5-10</v>
      </c>
      <c r="AH59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596" t="str">
        <f>IF( Table1[[#This Row],[NumStorePurchases]]=5, "&lt;5", IF(Table1[[#This Row],[NumStorePurchases]]&lt;=10, "5-10", IF(Table1[[#This Row],[NumStorePurchases]]&lt;=15, "10-15")))</f>
        <v>5-10</v>
      </c>
      <c r="AJ596" t="str">
        <f>IF( Table1[[#This Row],[NumWebVisitsMonth]]=5, "&lt;5", IF(Table1[[#This Row],[NumWebVisitsMonth]]&lt;=10, "5-10", IF(Table1[[#This Row],[NumWebVisitsMonth]]&lt;=15, "10-15",IF(Table1[[#This Row],[NumWebVisitsMonth]]&lt;=20, "15-20",IF(Table1[[#This Row],[NumWebVisitsMonth]]&lt;=25, "20-25",IF(Table1[[#This Row],[NumWebVisitsMonth]]&lt;=30, "25-30"))))))</f>
        <v>5-10</v>
      </c>
      <c r="AK596" t="str">
        <f>TEXT(Table1[[#This Row],[Date_Customer]],"mmm")</f>
        <v>Feb</v>
      </c>
      <c r="AL596" t="str">
        <f>TEXT(Table1[[#This Row],[Date_Customer]],"DDDD")</f>
        <v>Monday</v>
      </c>
      <c r="AM596">
        <f>YEAR(Table1[[#This Row],[Date_Customer]])</f>
        <v>2014</v>
      </c>
    </row>
    <row r="597" spans="1:39" x14ac:dyDescent="0.25">
      <c r="A597">
        <v>10432</v>
      </c>
      <c r="B597">
        <v>1974</v>
      </c>
      <c r="C597" t="s">
        <v>27</v>
      </c>
      <c r="D597" t="s">
        <v>28</v>
      </c>
      <c r="E597" s="2">
        <v>19346</v>
      </c>
      <c r="F597">
        <v>1</v>
      </c>
      <c r="G597">
        <v>0</v>
      </c>
      <c r="H597" s="1">
        <v>41669</v>
      </c>
      <c r="I597">
        <v>26</v>
      </c>
      <c r="J597" s="3">
        <v>2</v>
      </c>
      <c r="K597" s="3">
        <v>0</v>
      </c>
      <c r="L597" s="3">
        <v>9</v>
      </c>
      <c r="M597" s="3">
        <v>3</v>
      </c>
      <c r="N597" s="3">
        <v>6</v>
      </c>
      <c r="O597" s="3">
        <v>2</v>
      </c>
      <c r="P597" s="4">
        <v>1</v>
      </c>
      <c r="Q597" s="4">
        <v>1</v>
      </c>
      <c r="R597" s="4">
        <v>0</v>
      </c>
      <c r="S597" s="4">
        <v>3</v>
      </c>
      <c r="T597" s="4">
        <v>8</v>
      </c>
      <c r="U597">
        <v>0</v>
      </c>
      <c r="V597">
        <v>0</v>
      </c>
      <c r="W597">
        <v>0</v>
      </c>
      <c r="X597">
        <v>0</v>
      </c>
      <c r="Y597">
        <v>0</v>
      </c>
      <c r="Z597">
        <v>0</v>
      </c>
      <c r="AA597">
        <v>0</v>
      </c>
      <c r="AB597" t="s">
        <v>31</v>
      </c>
      <c r="AC597">
        <f ca="1">YEAR(TODAY())-Table1[[#This Row],[Year_Birth]]</f>
        <v>50</v>
      </c>
      <c r="AD597" t="str">
        <f ca="1">IF(Table1[[#This Row],[Age ]]&lt;=24, "18-24", IF(Table1[[#This Row],[Age ]]&lt;=34, "25-34", IF(Table1[[#This Row],[Age ]]&lt;=44, "35-44", IF(Table1[[#This Row],[Age ]]&lt;=54, "45-54", "55+"))))</f>
        <v>45-54</v>
      </c>
      <c r="AE597" t="str" cm="1">
        <f t="array" ref="AE597">IF(Table1[[#This Row],[ Income ]]&lt;=20000, "0-20000", IF(Table1[[#This Row],[ Income ]]&lt;=40000, "20000-40000", IF(Table1[[#This Row],[ Income ]] &lt;=60000, "40000-60000", IF(Table1[[#This Row],[ Income ]]&lt;=80000, "60000-80000",IF(Table1[[#This Row],[ Income ]] &lt;=100000, "80000-100000", IF(Table1[[#This Row],[ Income ]] &gt;=100000, "&gt;100000",I))))))</f>
        <v>0-20000</v>
      </c>
      <c r="AF597" t="str">
        <f>IF( Table1[[#This Row],[NumDealsPurchases]]=5, "&lt;5", IF(Table1[[#This Row],[NumDealsPurchases]]&lt;=10, "5-10", IF(Table1[[#This Row],[NumDealsPurchases]]&lt;=15, "10-15")))</f>
        <v>5-10</v>
      </c>
      <c r="AG597" t="str">
        <f>IF( Table1[[#This Row],[NumWebPurchases]]=5, "&lt;5", IF(Table1[[#This Row],[NumWebPurchases]]&lt;=10, "5-10", IF(Table1[[#This Row],[NumWebPurchases]]&lt;=15, "10-15",IF(Table1[[#This Row],[NumWebPurchases]]&lt;=20, "15-20",IF(Table1[[#This Row],[NumWebPurchases]]&lt;=25, "20-25",IF(Table1[[#This Row],[NumWebPurchases]]&lt;=30, "25-30"))))))</f>
        <v>5-10</v>
      </c>
      <c r="AH59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597" t="str">
        <f>IF( Table1[[#This Row],[NumStorePurchases]]=5, "&lt;5", IF(Table1[[#This Row],[NumStorePurchases]]&lt;=10, "5-10", IF(Table1[[#This Row],[NumStorePurchases]]&lt;=15, "10-15")))</f>
        <v>5-10</v>
      </c>
      <c r="AJ597" t="str">
        <f>IF( Table1[[#This Row],[NumWebVisitsMonth]]=5, "&lt;5", IF(Table1[[#This Row],[NumWebVisitsMonth]]&lt;=10, "5-10", IF(Table1[[#This Row],[NumWebVisitsMonth]]&lt;=15, "10-15",IF(Table1[[#This Row],[NumWebVisitsMonth]]&lt;=20, "15-20",IF(Table1[[#This Row],[NumWebVisitsMonth]]&lt;=25, "20-25",IF(Table1[[#This Row],[NumWebVisitsMonth]]&lt;=30, "25-30"))))))</f>
        <v>5-10</v>
      </c>
      <c r="AK597" t="str">
        <f>TEXT(Table1[[#This Row],[Date_Customer]],"mmm")</f>
        <v>Jan</v>
      </c>
      <c r="AL597" t="str">
        <f>TEXT(Table1[[#This Row],[Date_Customer]],"DDDD")</f>
        <v>Thursday</v>
      </c>
      <c r="AM597">
        <f>YEAR(Table1[[#This Row],[Date_Customer]])</f>
        <v>2014</v>
      </c>
    </row>
    <row r="598" spans="1:39" x14ac:dyDescent="0.25">
      <c r="A598">
        <v>1542</v>
      </c>
      <c r="B598">
        <v>1975</v>
      </c>
      <c r="C598" t="s">
        <v>27</v>
      </c>
      <c r="D598" t="s">
        <v>30</v>
      </c>
      <c r="E598" s="2">
        <v>56243</v>
      </c>
      <c r="F598">
        <v>1</v>
      </c>
      <c r="G598">
        <v>2</v>
      </c>
      <c r="H598" s="1">
        <v>41638</v>
      </c>
      <c r="I598">
        <v>26</v>
      </c>
      <c r="J598" s="3">
        <v>347</v>
      </c>
      <c r="K598" s="3">
        <v>0</v>
      </c>
      <c r="L598" s="3">
        <v>35</v>
      </c>
      <c r="M598" s="3">
        <v>4</v>
      </c>
      <c r="N598" s="3">
        <v>3</v>
      </c>
      <c r="O598" s="3">
        <v>7</v>
      </c>
      <c r="P598" s="4">
        <v>6</v>
      </c>
      <c r="Q598" s="4">
        <v>4</v>
      </c>
      <c r="R598" s="4">
        <v>2</v>
      </c>
      <c r="S598" s="4">
        <v>8</v>
      </c>
      <c r="T598" s="4">
        <v>5</v>
      </c>
      <c r="U598">
        <v>0</v>
      </c>
      <c r="V598">
        <v>0</v>
      </c>
      <c r="W598">
        <v>0</v>
      </c>
      <c r="X598">
        <v>0</v>
      </c>
      <c r="Y598">
        <v>0</v>
      </c>
      <c r="Z598">
        <v>0</v>
      </c>
      <c r="AA598">
        <v>0</v>
      </c>
      <c r="AB598" t="s">
        <v>33</v>
      </c>
      <c r="AC598">
        <f ca="1">YEAR(TODAY())-Table1[[#This Row],[Year_Birth]]</f>
        <v>49</v>
      </c>
      <c r="AD598" t="str">
        <f ca="1">IF(Table1[[#This Row],[Age ]]&lt;=24, "18-24", IF(Table1[[#This Row],[Age ]]&lt;=34, "25-34", IF(Table1[[#This Row],[Age ]]&lt;=44, "35-44", IF(Table1[[#This Row],[Age ]]&lt;=54, "45-54", "55+"))))</f>
        <v>45-54</v>
      </c>
      <c r="AE598" t="str" cm="1">
        <f t="array" ref="AE598">IF(Table1[[#This Row],[ Income ]]&lt;=20000, "0-20000", IF(Table1[[#This Row],[ Income ]]&lt;=40000, "20000-40000", IF(Table1[[#This Row],[ Income ]] &lt;=60000, "40000-60000", IF(Table1[[#This Row],[ Income ]]&lt;=80000, "60000-80000",IF(Table1[[#This Row],[ Income ]] &lt;=100000, "80000-100000", IF(Table1[[#This Row],[ Income ]] &gt;=100000, "&gt;100000",I))))))</f>
        <v>40000-60000</v>
      </c>
      <c r="AF598" t="str">
        <f>IF( Table1[[#This Row],[NumDealsPurchases]]=5, "&lt;5", IF(Table1[[#This Row],[NumDealsPurchases]]&lt;=10, "5-10", IF(Table1[[#This Row],[NumDealsPurchases]]&lt;=15, "10-15")))</f>
        <v>5-10</v>
      </c>
      <c r="AG598" t="str">
        <f>IF( Table1[[#This Row],[NumWebPurchases]]=5, "&lt;5", IF(Table1[[#This Row],[NumWebPurchases]]&lt;=10, "5-10", IF(Table1[[#This Row],[NumWebPurchases]]&lt;=15, "10-15",IF(Table1[[#This Row],[NumWebPurchases]]&lt;=20, "15-20",IF(Table1[[#This Row],[NumWebPurchases]]&lt;=25, "20-25",IF(Table1[[#This Row],[NumWebPurchases]]&lt;=30, "25-30"))))))</f>
        <v>5-10</v>
      </c>
      <c r="AH59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598" t="str">
        <f>IF( Table1[[#This Row],[NumStorePurchases]]=5, "&lt;5", IF(Table1[[#This Row],[NumStorePurchases]]&lt;=10, "5-10", IF(Table1[[#This Row],[NumStorePurchases]]&lt;=15, "10-15")))</f>
        <v>5-10</v>
      </c>
      <c r="AJ598" t="str">
        <f>IF( Table1[[#This Row],[NumWebVisitsMonth]]=5, "&lt;5", IF(Table1[[#This Row],[NumWebVisitsMonth]]&lt;=10, "5-10", IF(Table1[[#This Row],[NumWebVisitsMonth]]&lt;=15, "10-15",IF(Table1[[#This Row],[NumWebVisitsMonth]]&lt;=20, "15-20",IF(Table1[[#This Row],[NumWebVisitsMonth]]&lt;=25, "20-25",IF(Table1[[#This Row],[NumWebVisitsMonth]]&lt;=30, "25-30"))))))</f>
        <v>&lt;5</v>
      </c>
      <c r="AK598" t="str">
        <f>TEXT(Table1[[#This Row],[Date_Customer]],"mmm")</f>
        <v>Dec</v>
      </c>
      <c r="AL598" t="str">
        <f>TEXT(Table1[[#This Row],[Date_Customer]],"DDDD")</f>
        <v>Monday</v>
      </c>
      <c r="AM598">
        <f>YEAR(Table1[[#This Row],[Date_Customer]])</f>
        <v>2013</v>
      </c>
    </row>
    <row r="599" spans="1:39" x14ac:dyDescent="0.25">
      <c r="A599">
        <v>4220</v>
      </c>
      <c r="B599">
        <v>1970</v>
      </c>
      <c r="C599" t="s">
        <v>36</v>
      </c>
      <c r="D599" t="s">
        <v>32</v>
      </c>
      <c r="E599" s="2">
        <v>59892</v>
      </c>
      <c r="F599">
        <v>0</v>
      </c>
      <c r="G599">
        <v>1</v>
      </c>
      <c r="H599" s="1">
        <v>41580</v>
      </c>
      <c r="I599">
        <v>26</v>
      </c>
      <c r="J599" s="3">
        <v>73</v>
      </c>
      <c r="K599" s="3">
        <v>0</v>
      </c>
      <c r="L599" s="3">
        <v>13</v>
      </c>
      <c r="M599" s="3">
        <v>0</v>
      </c>
      <c r="N599" s="3">
        <v>1</v>
      </c>
      <c r="O599" s="3">
        <v>0</v>
      </c>
      <c r="P599" s="4">
        <v>1</v>
      </c>
      <c r="Q599" s="4">
        <v>2</v>
      </c>
      <c r="R599" s="4">
        <v>1</v>
      </c>
      <c r="S599" s="4">
        <v>3</v>
      </c>
      <c r="T599" s="4">
        <v>3</v>
      </c>
      <c r="U599">
        <v>0</v>
      </c>
      <c r="V599">
        <v>0</v>
      </c>
      <c r="W599">
        <v>0</v>
      </c>
      <c r="X599">
        <v>0</v>
      </c>
      <c r="Y599">
        <v>0</v>
      </c>
      <c r="Z599">
        <v>0</v>
      </c>
      <c r="AA599">
        <v>0</v>
      </c>
      <c r="AB599" t="s">
        <v>31</v>
      </c>
      <c r="AC599">
        <f ca="1">YEAR(TODAY())-Table1[[#This Row],[Year_Birth]]</f>
        <v>54</v>
      </c>
      <c r="AD599" t="str">
        <f ca="1">IF(Table1[[#This Row],[Age ]]&lt;=24, "18-24", IF(Table1[[#This Row],[Age ]]&lt;=34, "25-34", IF(Table1[[#This Row],[Age ]]&lt;=44, "35-44", IF(Table1[[#This Row],[Age ]]&lt;=54, "45-54", "55+"))))</f>
        <v>45-54</v>
      </c>
      <c r="AE599" t="str" cm="1">
        <f t="array" ref="AE599">IF(Table1[[#This Row],[ Income ]]&lt;=20000, "0-20000", IF(Table1[[#This Row],[ Income ]]&lt;=40000, "20000-40000", IF(Table1[[#This Row],[ Income ]] &lt;=60000, "40000-60000", IF(Table1[[#This Row],[ Income ]]&lt;=80000, "60000-80000",IF(Table1[[#This Row],[ Income ]] &lt;=100000, "80000-100000", IF(Table1[[#This Row],[ Income ]] &gt;=100000, "&gt;100000",I))))))</f>
        <v>40000-60000</v>
      </c>
      <c r="AF599" t="str">
        <f>IF( Table1[[#This Row],[NumDealsPurchases]]=5, "&lt;5", IF(Table1[[#This Row],[NumDealsPurchases]]&lt;=10, "5-10", IF(Table1[[#This Row],[NumDealsPurchases]]&lt;=15, "10-15")))</f>
        <v>5-10</v>
      </c>
      <c r="AG599" t="str">
        <f>IF( Table1[[#This Row],[NumWebPurchases]]=5, "&lt;5", IF(Table1[[#This Row],[NumWebPurchases]]&lt;=10, "5-10", IF(Table1[[#This Row],[NumWebPurchases]]&lt;=15, "10-15",IF(Table1[[#This Row],[NumWebPurchases]]&lt;=20, "15-20",IF(Table1[[#This Row],[NumWebPurchases]]&lt;=25, "20-25",IF(Table1[[#This Row],[NumWebPurchases]]&lt;=30, "25-30"))))))</f>
        <v>5-10</v>
      </c>
      <c r="AH59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599" t="str">
        <f>IF( Table1[[#This Row],[NumStorePurchases]]=5, "&lt;5", IF(Table1[[#This Row],[NumStorePurchases]]&lt;=10, "5-10", IF(Table1[[#This Row],[NumStorePurchases]]&lt;=15, "10-15")))</f>
        <v>5-10</v>
      </c>
      <c r="AJ599" t="str">
        <f>IF( Table1[[#This Row],[NumWebVisitsMonth]]=5, "&lt;5", IF(Table1[[#This Row],[NumWebVisitsMonth]]&lt;=10, "5-10", IF(Table1[[#This Row],[NumWebVisitsMonth]]&lt;=15, "10-15",IF(Table1[[#This Row],[NumWebVisitsMonth]]&lt;=20, "15-20",IF(Table1[[#This Row],[NumWebVisitsMonth]]&lt;=25, "20-25",IF(Table1[[#This Row],[NumWebVisitsMonth]]&lt;=30, "25-30"))))))</f>
        <v>5-10</v>
      </c>
      <c r="AK599" t="str">
        <f>TEXT(Table1[[#This Row],[Date_Customer]],"mmm")</f>
        <v>Nov</v>
      </c>
      <c r="AL599" t="str">
        <f>TEXT(Table1[[#This Row],[Date_Customer]],"DDDD")</f>
        <v>Saturday</v>
      </c>
      <c r="AM599">
        <f>YEAR(Table1[[#This Row],[Date_Customer]])</f>
        <v>2013</v>
      </c>
    </row>
    <row r="600" spans="1:39" x14ac:dyDescent="0.25">
      <c r="A600">
        <v>4141</v>
      </c>
      <c r="B600">
        <v>1965</v>
      </c>
      <c r="C600" t="s">
        <v>27</v>
      </c>
      <c r="D600" t="s">
        <v>34</v>
      </c>
      <c r="E600" s="2">
        <v>71613</v>
      </c>
      <c r="F600">
        <v>0</v>
      </c>
      <c r="G600">
        <v>0</v>
      </c>
      <c r="H600" s="1">
        <v>41507</v>
      </c>
      <c r="I600">
        <v>26</v>
      </c>
      <c r="J600" s="3">
        <v>426</v>
      </c>
      <c r="K600" s="3">
        <v>49</v>
      </c>
      <c r="L600" s="3">
        <v>127</v>
      </c>
      <c r="M600" s="3">
        <v>111</v>
      </c>
      <c r="N600" s="3">
        <v>21</v>
      </c>
      <c r="O600" s="3">
        <v>42</v>
      </c>
      <c r="P600" s="4">
        <v>1</v>
      </c>
      <c r="Q600" s="4">
        <v>8</v>
      </c>
      <c r="R600" s="4">
        <v>2</v>
      </c>
      <c r="S600" s="4">
        <v>10</v>
      </c>
      <c r="T600" s="4">
        <v>4</v>
      </c>
      <c r="U600">
        <v>0</v>
      </c>
      <c r="V600">
        <v>0</v>
      </c>
      <c r="W600">
        <v>0</v>
      </c>
      <c r="X600">
        <v>0</v>
      </c>
      <c r="Y600">
        <v>0</v>
      </c>
      <c r="Z600">
        <v>0</v>
      </c>
      <c r="AA600">
        <v>0</v>
      </c>
      <c r="AB600" t="s">
        <v>33</v>
      </c>
      <c r="AC600">
        <f ca="1">YEAR(TODAY())-Table1[[#This Row],[Year_Birth]]</f>
        <v>59</v>
      </c>
      <c r="AD600" t="str">
        <f ca="1">IF(Table1[[#This Row],[Age ]]&lt;=24, "18-24", IF(Table1[[#This Row],[Age ]]&lt;=34, "25-34", IF(Table1[[#This Row],[Age ]]&lt;=44, "35-44", IF(Table1[[#This Row],[Age ]]&lt;=54, "45-54", "55+"))))</f>
        <v>55+</v>
      </c>
      <c r="AE600" t="str" cm="1">
        <f t="array" ref="AE600">IF(Table1[[#This Row],[ Income ]]&lt;=20000, "0-20000", IF(Table1[[#This Row],[ Income ]]&lt;=40000, "20000-40000", IF(Table1[[#This Row],[ Income ]] &lt;=60000, "40000-60000", IF(Table1[[#This Row],[ Income ]]&lt;=80000, "60000-80000",IF(Table1[[#This Row],[ Income ]] &lt;=100000, "80000-100000", IF(Table1[[#This Row],[ Income ]] &gt;=100000, "&gt;100000",I))))))</f>
        <v>60000-80000</v>
      </c>
      <c r="AF600" t="str">
        <f>IF( Table1[[#This Row],[NumDealsPurchases]]=5, "&lt;5", IF(Table1[[#This Row],[NumDealsPurchases]]&lt;=10, "5-10", IF(Table1[[#This Row],[NumDealsPurchases]]&lt;=15, "10-15")))</f>
        <v>5-10</v>
      </c>
      <c r="AG600" t="str">
        <f>IF( Table1[[#This Row],[NumWebPurchases]]=5, "&lt;5", IF(Table1[[#This Row],[NumWebPurchases]]&lt;=10, "5-10", IF(Table1[[#This Row],[NumWebPurchases]]&lt;=15, "10-15",IF(Table1[[#This Row],[NumWebPurchases]]&lt;=20, "15-20",IF(Table1[[#This Row],[NumWebPurchases]]&lt;=25, "20-25",IF(Table1[[#This Row],[NumWebPurchases]]&lt;=30, "25-30"))))))</f>
        <v>5-10</v>
      </c>
      <c r="AH60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600" t="str">
        <f>IF( Table1[[#This Row],[NumStorePurchases]]=5, "&lt;5", IF(Table1[[#This Row],[NumStorePurchases]]&lt;=10, "5-10", IF(Table1[[#This Row],[NumStorePurchases]]&lt;=15, "10-15")))</f>
        <v>5-10</v>
      </c>
      <c r="AJ600" t="str">
        <f>IF( Table1[[#This Row],[NumWebVisitsMonth]]=5, "&lt;5", IF(Table1[[#This Row],[NumWebVisitsMonth]]&lt;=10, "5-10", IF(Table1[[#This Row],[NumWebVisitsMonth]]&lt;=15, "10-15",IF(Table1[[#This Row],[NumWebVisitsMonth]]&lt;=20, "15-20",IF(Table1[[#This Row],[NumWebVisitsMonth]]&lt;=25, "20-25",IF(Table1[[#This Row],[NumWebVisitsMonth]]&lt;=30, "25-30"))))))</f>
        <v>5-10</v>
      </c>
      <c r="AK600" t="str">
        <f>TEXT(Table1[[#This Row],[Date_Customer]],"mmm")</f>
        <v>Aug</v>
      </c>
      <c r="AL600" t="str">
        <f>TEXT(Table1[[#This Row],[Date_Customer]],"DDDD")</f>
        <v>Wednesday</v>
      </c>
      <c r="AM600">
        <f>YEAR(Table1[[#This Row],[Date_Customer]])</f>
        <v>2013</v>
      </c>
    </row>
    <row r="601" spans="1:39" x14ac:dyDescent="0.25">
      <c r="A601">
        <v>1940</v>
      </c>
      <c r="B601">
        <v>1986</v>
      </c>
      <c r="C601" t="s">
        <v>27</v>
      </c>
      <c r="D601" t="s">
        <v>32</v>
      </c>
      <c r="E601" s="2">
        <v>25252</v>
      </c>
      <c r="F601">
        <v>1</v>
      </c>
      <c r="G601">
        <v>0</v>
      </c>
      <c r="H601" s="1">
        <v>41467</v>
      </c>
      <c r="I601">
        <v>26</v>
      </c>
      <c r="J601" s="3">
        <v>1</v>
      </c>
      <c r="K601" s="3">
        <v>3</v>
      </c>
      <c r="L601" s="3">
        <v>4</v>
      </c>
      <c r="M601" s="3">
        <v>2</v>
      </c>
      <c r="N601" s="3">
        <v>2</v>
      </c>
      <c r="O601" s="3">
        <v>6</v>
      </c>
      <c r="P601" s="4">
        <v>1</v>
      </c>
      <c r="Q601" s="4">
        <v>1</v>
      </c>
      <c r="R601" s="4">
        <v>0</v>
      </c>
      <c r="S601" s="4">
        <v>2</v>
      </c>
      <c r="T601" s="4">
        <v>8</v>
      </c>
      <c r="U601">
        <v>0</v>
      </c>
      <c r="V601">
        <v>0</v>
      </c>
      <c r="W601">
        <v>0</v>
      </c>
      <c r="X601">
        <v>0</v>
      </c>
      <c r="Y601">
        <v>0</v>
      </c>
      <c r="Z601">
        <v>0</v>
      </c>
      <c r="AA601">
        <v>0</v>
      </c>
      <c r="AB601" t="s">
        <v>35</v>
      </c>
      <c r="AC601">
        <f ca="1">YEAR(TODAY())-Table1[[#This Row],[Year_Birth]]</f>
        <v>38</v>
      </c>
      <c r="AD601" t="str">
        <f ca="1">IF(Table1[[#This Row],[Age ]]&lt;=24, "18-24", IF(Table1[[#This Row],[Age ]]&lt;=34, "25-34", IF(Table1[[#This Row],[Age ]]&lt;=44, "35-44", IF(Table1[[#This Row],[Age ]]&lt;=54, "45-54", "55+"))))</f>
        <v>35-44</v>
      </c>
      <c r="AE601" t="str" cm="1">
        <f t="array" ref="AE601">IF(Table1[[#This Row],[ Income ]]&lt;=20000, "0-20000", IF(Table1[[#This Row],[ Income ]]&lt;=40000, "20000-40000", IF(Table1[[#This Row],[ Income ]] &lt;=60000, "40000-60000", IF(Table1[[#This Row],[ Income ]]&lt;=80000, "60000-80000",IF(Table1[[#This Row],[ Income ]] &lt;=100000, "80000-100000", IF(Table1[[#This Row],[ Income ]] &gt;=100000, "&gt;100000",I))))))</f>
        <v>20000-40000</v>
      </c>
      <c r="AF601" t="str">
        <f>IF( Table1[[#This Row],[NumDealsPurchases]]=5, "&lt;5", IF(Table1[[#This Row],[NumDealsPurchases]]&lt;=10, "5-10", IF(Table1[[#This Row],[NumDealsPurchases]]&lt;=15, "10-15")))</f>
        <v>5-10</v>
      </c>
      <c r="AG601" t="str">
        <f>IF( Table1[[#This Row],[NumWebPurchases]]=5, "&lt;5", IF(Table1[[#This Row],[NumWebPurchases]]&lt;=10, "5-10", IF(Table1[[#This Row],[NumWebPurchases]]&lt;=15, "10-15",IF(Table1[[#This Row],[NumWebPurchases]]&lt;=20, "15-20",IF(Table1[[#This Row],[NumWebPurchases]]&lt;=25, "20-25",IF(Table1[[#This Row],[NumWebPurchases]]&lt;=30, "25-30"))))))</f>
        <v>5-10</v>
      </c>
      <c r="AH60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601" t="str">
        <f>IF( Table1[[#This Row],[NumStorePurchases]]=5, "&lt;5", IF(Table1[[#This Row],[NumStorePurchases]]&lt;=10, "5-10", IF(Table1[[#This Row],[NumStorePurchases]]&lt;=15, "10-15")))</f>
        <v>5-10</v>
      </c>
      <c r="AJ601" t="str">
        <f>IF( Table1[[#This Row],[NumWebVisitsMonth]]=5, "&lt;5", IF(Table1[[#This Row],[NumWebVisitsMonth]]&lt;=10, "5-10", IF(Table1[[#This Row],[NumWebVisitsMonth]]&lt;=15, "10-15",IF(Table1[[#This Row],[NumWebVisitsMonth]]&lt;=20, "15-20",IF(Table1[[#This Row],[NumWebVisitsMonth]]&lt;=25, "20-25",IF(Table1[[#This Row],[NumWebVisitsMonth]]&lt;=30, "25-30"))))))</f>
        <v>5-10</v>
      </c>
      <c r="AK601" t="str">
        <f>TEXT(Table1[[#This Row],[Date_Customer]],"mmm")</f>
        <v>Jul</v>
      </c>
      <c r="AL601" t="str">
        <f>TEXT(Table1[[#This Row],[Date_Customer]],"DDDD")</f>
        <v>Friday</v>
      </c>
      <c r="AM601">
        <f>YEAR(Table1[[#This Row],[Date_Customer]])</f>
        <v>2013</v>
      </c>
    </row>
    <row r="602" spans="1:39" x14ac:dyDescent="0.25">
      <c r="A602">
        <v>1506</v>
      </c>
      <c r="B602">
        <v>1975</v>
      </c>
      <c r="C602" t="s">
        <v>27</v>
      </c>
      <c r="D602" t="s">
        <v>30</v>
      </c>
      <c r="E602" s="2">
        <v>42160</v>
      </c>
      <c r="F602">
        <v>1</v>
      </c>
      <c r="G602">
        <v>1</v>
      </c>
      <c r="H602" s="1">
        <v>41453</v>
      </c>
      <c r="I602">
        <v>26</v>
      </c>
      <c r="J602" s="3">
        <v>48</v>
      </c>
      <c r="K602" s="3">
        <v>9</v>
      </c>
      <c r="L602" s="3">
        <v>45</v>
      </c>
      <c r="M602" s="3">
        <v>3</v>
      </c>
      <c r="N602" s="3">
        <v>15</v>
      </c>
      <c r="O602" s="3">
        <v>20</v>
      </c>
      <c r="P602" s="4">
        <v>4</v>
      </c>
      <c r="Q602" s="4">
        <v>2</v>
      </c>
      <c r="R602" s="4">
        <v>1</v>
      </c>
      <c r="S602" s="4">
        <v>4</v>
      </c>
      <c r="T602" s="4">
        <v>6</v>
      </c>
      <c r="U602">
        <v>0</v>
      </c>
      <c r="V602">
        <v>0</v>
      </c>
      <c r="W602">
        <v>0</v>
      </c>
      <c r="X602">
        <v>0</v>
      </c>
      <c r="Y602">
        <v>0</v>
      </c>
      <c r="Z602">
        <v>1</v>
      </c>
      <c r="AA602">
        <v>0</v>
      </c>
      <c r="AB602" t="s">
        <v>29</v>
      </c>
      <c r="AC602">
        <f ca="1">YEAR(TODAY())-Table1[[#This Row],[Year_Birth]]</f>
        <v>49</v>
      </c>
      <c r="AD602" t="str">
        <f ca="1">IF(Table1[[#This Row],[Age ]]&lt;=24, "18-24", IF(Table1[[#This Row],[Age ]]&lt;=34, "25-34", IF(Table1[[#This Row],[Age ]]&lt;=44, "35-44", IF(Table1[[#This Row],[Age ]]&lt;=54, "45-54", "55+"))))</f>
        <v>45-54</v>
      </c>
      <c r="AE602" t="str" cm="1">
        <f t="array" ref="AE602">IF(Table1[[#This Row],[ Income ]]&lt;=20000, "0-20000", IF(Table1[[#This Row],[ Income ]]&lt;=40000, "20000-40000", IF(Table1[[#This Row],[ Income ]] &lt;=60000, "40000-60000", IF(Table1[[#This Row],[ Income ]]&lt;=80000, "60000-80000",IF(Table1[[#This Row],[ Income ]] &lt;=100000, "80000-100000", IF(Table1[[#This Row],[ Income ]] &gt;=100000, "&gt;100000",I))))))</f>
        <v>40000-60000</v>
      </c>
      <c r="AF602" t="str">
        <f>IF( Table1[[#This Row],[NumDealsPurchases]]=5, "&lt;5", IF(Table1[[#This Row],[NumDealsPurchases]]&lt;=10, "5-10", IF(Table1[[#This Row],[NumDealsPurchases]]&lt;=15, "10-15")))</f>
        <v>5-10</v>
      </c>
      <c r="AG602" t="str">
        <f>IF( Table1[[#This Row],[NumWebPurchases]]=5, "&lt;5", IF(Table1[[#This Row],[NumWebPurchases]]&lt;=10, "5-10", IF(Table1[[#This Row],[NumWebPurchases]]&lt;=15, "10-15",IF(Table1[[#This Row],[NumWebPurchases]]&lt;=20, "15-20",IF(Table1[[#This Row],[NumWebPurchases]]&lt;=25, "20-25",IF(Table1[[#This Row],[NumWebPurchases]]&lt;=30, "25-30"))))))</f>
        <v>5-10</v>
      </c>
      <c r="AH60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602" t="str">
        <f>IF( Table1[[#This Row],[NumStorePurchases]]=5, "&lt;5", IF(Table1[[#This Row],[NumStorePurchases]]&lt;=10, "5-10", IF(Table1[[#This Row],[NumStorePurchases]]&lt;=15, "10-15")))</f>
        <v>5-10</v>
      </c>
      <c r="AJ602" t="str">
        <f>IF( Table1[[#This Row],[NumWebVisitsMonth]]=5, "&lt;5", IF(Table1[[#This Row],[NumWebVisitsMonth]]&lt;=10, "5-10", IF(Table1[[#This Row],[NumWebVisitsMonth]]&lt;=15, "10-15",IF(Table1[[#This Row],[NumWebVisitsMonth]]&lt;=20, "15-20",IF(Table1[[#This Row],[NumWebVisitsMonth]]&lt;=25, "20-25",IF(Table1[[#This Row],[NumWebVisitsMonth]]&lt;=30, "25-30"))))))</f>
        <v>5-10</v>
      </c>
      <c r="AK602" t="str">
        <f>TEXT(Table1[[#This Row],[Date_Customer]],"mmm")</f>
        <v>Jun</v>
      </c>
      <c r="AL602" t="str">
        <f>TEXT(Table1[[#This Row],[Date_Customer]],"DDDD")</f>
        <v>Friday</v>
      </c>
      <c r="AM602">
        <f>YEAR(Table1[[#This Row],[Date_Customer]])</f>
        <v>2013</v>
      </c>
    </row>
    <row r="603" spans="1:39" x14ac:dyDescent="0.25">
      <c r="A603">
        <v>6347</v>
      </c>
      <c r="B603">
        <v>1979</v>
      </c>
      <c r="C603" t="s">
        <v>43</v>
      </c>
      <c r="D603" t="s">
        <v>30</v>
      </c>
      <c r="E603" s="2">
        <v>15862</v>
      </c>
      <c r="F603">
        <v>1</v>
      </c>
      <c r="G603">
        <v>0</v>
      </c>
      <c r="H603" s="1">
        <v>41452</v>
      </c>
      <c r="I603">
        <v>26</v>
      </c>
      <c r="J603" s="3">
        <v>1</v>
      </c>
      <c r="K603" s="3">
        <v>1</v>
      </c>
      <c r="L603" s="3">
        <v>4</v>
      </c>
      <c r="M603" s="3">
        <v>11</v>
      </c>
      <c r="N603" s="3">
        <v>9</v>
      </c>
      <c r="O603" s="3">
        <v>10</v>
      </c>
      <c r="P603" s="4">
        <v>1</v>
      </c>
      <c r="Q603" s="4">
        <v>1</v>
      </c>
      <c r="R603" s="4">
        <v>0</v>
      </c>
      <c r="S603" s="4">
        <v>3</v>
      </c>
      <c r="T603" s="4">
        <v>8</v>
      </c>
      <c r="U603">
        <v>0</v>
      </c>
      <c r="V603">
        <v>0</v>
      </c>
      <c r="W603">
        <v>0</v>
      </c>
      <c r="X603">
        <v>0</v>
      </c>
      <c r="Y603">
        <v>0</v>
      </c>
      <c r="Z603">
        <v>0</v>
      </c>
      <c r="AA603">
        <v>0</v>
      </c>
      <c r="AB603" t="s">
        <v>29</v>
      </c>
      <c r="AC603">
        <f ca="1">YEAR(TODAY())-Table1[[#This Row],[Year_Birth]]</f>
        <v>45</v>
      </c>
      <c r="AD603" t="str">
        <f ca="1">IF(Table1[[#This Row],[Age ]]&lt;=24, "18-24", IF(Table1[[#This Row],[Age ]]&lt;=34, "25-34", IF(Table1[[#This Row],[Age ]]&lt;=44, "35-44", IF(Table1[[#This Row],[Age ]]&lt;=54, "45-54", "55+"))))</f>
        <v>45-54</v>
      </c>
      <c r="AE603" t="str" cm="1">
        <f t="array" ref="AE603">IF(Table1[[#This Row],[ Income ]]&lt;=20000, "0-20000", IF(Table1[[#This Row],[ Income ]]&lt;=40000, "20000-40000", IF(Table1[[#This Row],[ Income ]] &lt;=60000, "40000-60000", IF(Table1[[#This Row],[ Income ]]&lt;=80000, "60000-80000",IF(Table1[[#This Row],[ Income ]] &lt;=100000, "80000-100000", IF(Table1[[#This Row],[ Income ]] &gt;=100000, "&gt;100000",I))))))</f>
        <v>0-20000</v>
      </c>
      <c r="AF603" t="str">
        <f>IF( Table1[[#This Row],[NumDealsPurchases]]=5, "&lt;5", IF(Table1[[#This Row],[NumDealsPurchases]]&lt;=10, "5-10", IF(Table1[[#This Row],[NumDealsPurchases]]&lt;=15, "10-15")))</f>
        <v>5-10</v>
      </c>
      <c r="AG603" t="str">
        <f>IF( Table1[[#This Row],[NumWebPurchases]]=5, "&lt;5", IF(Table1[[#This Row],[NumWebPurchases]]&lt;=10, "5-10", IF(Table1[[#This Row],[NumWebPurchases]]&lt;=15, "10-15",IF(Table1[[#This Row],[NumWebPurchases]]&lt;=20, "15-20",IF(Table1[[#This Row],[NumWebPurchases]]&lt;=25, "20-25",IF(Table1[[#This Row],[NumWebPurchases]]&lt;=30, "25-30"))))))</f>
        <v>5-10</v>
      </c>
      <c r="AH60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603" t="str">
        <f>IF( Table1[[#This Row],[NumStorePurchases]]=5, "&lt;5", IF(Table1[[#This Row],[NumStorePurchases]]&lt;=10, "5-10", IF(Table1[[#This Row],[NumStorePurchases]]&lt;=15, "10-15")))</f>
        <v>5-10</v>
      </c>
      <c r="AJ603" t="str">
        <f>IF( Table1[[#This Row],[NumWebVisitsMonth]]=5, "&lt;5", IF(Table1[[#This Row],[NumWebVisitsMonth]]&lt;=10, "5-10", IF(Table1[[#This Row],[NumWebVisitsMonth]]&lt;=15, "10-15",IF(Table1[[#This Row],[NumWebVisitsMonth]]&lt;=20, "15-20",IF(Table1[[#This Row],[NumWebVisitsMonth]]&lt;=25, "20-25",IF(Table1[[#This Row],[NumWebVisitsMonth]]&lt;=30, "25-30"))))))</f>
        <v>5-10</v>
      </c>
      <c r="AK603" t="str">
        <f>TEXT(Table1[[#This Row],[Date_Customer]],"mmm")</f>
        <v>Jun</v>
      </c>
      <c r="AL603" t="str">
        <f>TEXT(Table1[[#This Row],[Date_Customer]],"DDDD")</f>
        <v>Thursday</v>
      </c>
      <c r="AM603">
        <f>YEAR(Table1[[#This Row],[Date_Customer]])</f>
        <v>2013</v>
      </c>
    </row>
    <row r="604" spans="1:39" x14ac:dyDescent="0.25">
      <c r="A604">
        <v>1361</v>
      </c>
      <c r="B604">
        <v>1974</v>
      </c>
      <c r="C604" t="s">
        <v>40</v>
      </c>
      <c r="D604" t="s">
        <v>32</v>
      </c>
      <c r="E604" s="2">
        <v>82584</v>
      </c>
      <c r="F604">
        <v>0</v>
      </c>
      <c r="G604">
        <v>0</v>
      </c>
      <c r="H604" s="1">
        <v>41429</v>
      </c>
      <c r="I604">
        <v>26</v>
      </c>
      <c r="J604" s="3">
        <v>1076</v>
      </c>
      <c r="K604" s="3">
        <v>68</v>
      </c>
      <c r="L604" s="3">
        <v>103</v>
      </c>
      <c r="M604" s="3">
        <v>29</v>
      </c>
      <c r="N604" s="3">
        <v>91</v>
      </c>
      <c r="O604" s="3">
        <v>68</v>
      </c>
      <c r="P604" s="4">
        <v>1</v>
      </c>
      <c r="Q604" s="4">
        <v>3</v>
      </c>
      <c r="R604" s="4">
        <v>4</v>
      </c>
      <c r="S604" s="4">
        <v>8</v>
      </c>
      <c r="T604" s="4">
        <v>1</v>
      </c>
      <c r="U604">
        <v>0</v>
      </c>
      <c r="V604">
        <v>1</v>
      </c>
      <c r="W604">
        <v>1</v>
      </c>
      <c r="X604">
        <v>0</v>
      </c>
      <c r="Y604">
        <v>0</v>
      </c>
      <c r="Z604">
        <v>1</v>
      </c>
      <c r="AA604">
        <v>0</v>
      </c>
      <c r="AB604" t="s">
        <v>29</v>
      </c>
      <c r="AC604">
        <f ca="1">YEAR(TODAY())-Table1[[#This Row],[Year_Birth]]</f>
        <v>50</v>
      </c>
      <c r="AD604" t="str">
        <f ca="1">IF(Table1[[#This Row],[Age ]]&lt;=24, "18-24", IF(Table1[[#This Row],[Age ]]&lt;=34, "25-34", IF(Table1[[#This Row],[Age ]]&lt;=44, "35-44", IF(Table1[[#This Row],[Age ]]&lt;=54, "45-54", "55+"))))</f>
        <v>45-54</v>
      </c>
      <c r="AE604" t="str" cm="1">
        <f t="array" ref="AE604">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604" t="str">
        <f>IF( Table1[[#This Row],[NumDealsPurchases]]=5, "&lt;5", IF(Table1[[#This Row],[NumDealsPurchases]]&lt;=10, "5-10", IF(Table1[[#This Row],[NumDealsPurchases]]&lt;=15, "10-15")))</f>
        <v>5-10</v>
      </c>
      <c r="AG604" t="str">
        <f>IF( Table1[[#This Row],[NumWebPurchases]]=5, "&lt;5", IF(Table1[[#This Row],[NumWebPurchases]]&lt;=10, "5-10", IF(Table1[[#This Row],[NumWebPurchases]]&lt;=15, "10-15",IF(Table1[[#This Row],[NumWebPurchases]]&lt;=20, "15-20",IF(Table1[[#This Row],[NumWebPurchases]]&lt;=25, "20-25",IF(Table1[[#This Row],[NumWebPurchases]]&lt;=30, "25-30"))))))</f>
        <v>5-10</v>
      </c>
      <c r="AH60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604" t="str">
        <f>IF( Table1[[#This Row],[NumStorePurchases]]=5, "&lt;5", IF(Table1[[#This Row],[NumStorePurchases]]&lt;=10, "5-10", IF(Table1[[#This Row],[NumStorePurchases]]&lt;=15, "10-15")))</f>
        <v>5-10</v>
      </c>
      <c r="AJ604" t="str">
        <f>IF( Table1[[#This Row],[NumWebVisitsMonth]]=5, "&lt;5", IF(Table1[[#This Row],[NumWebVisitsMonth]]&lt;=10, "5-10", IF(Table1[[#This Row],[NumWebVisitsMonth]]&lt;=15, "10-15",IF(Table1[[#This Row],[NumWebVisitsMonth]]&lt;=20, "15-20",IF(Table1[[#This Row],[NumWebVisitsMonth]]&lt;=25, "20-25",IF(Table1[[#This Row],[NumWebVisitsMonth]]&lt;=30, "25-30"))))))</f>
        <v>5-10</v>
      </c>
      <c r="AK604" t="str">
        <f>TEXT(Table1[[#This Row],[Date_Customer]],"mmm")</f>
        <v>Jun</v>
      </c>
      <c r="AL604" t="str">
        <f>TEXT(Table1[[#This Row],[Date_Customer]],"DDDD")</f>
        <v>Tuesday</v>
      </c>
      <c r="AM604">
        <f>YEAR(Table1[[#This Row],[Date_Customer]])</f>
        <v>2013</v>
      </c>
    </row>
    <row r="605" spans="1:39" x14ac:dyDescent="0.25">
      <c r="A605">
        <v>9422</v>
      </c>
      <c r="B605">
        <v>1989</v>
      </c>
      <c r="C605" t="s">
        <v>27</v>
      </c>
      <c r="D605" t="s">
        <v>32</v>
      </c>
      <c r="E605" s="2">
        <v>38360</v>
      </c>
      <c r="F605">
        <v>1</v>
      </c>
      <c r="G605">
        <v>0</v>
      </c>
      <c r="H605" s="1">
        <v>41425</v>
      </c>
      <c r="I605">
        <v>26</v>
      </c>
      <c r="J605" s="3">
        <v>36</v>
      </c>
      <c r="K605" s="3">
        <v>2</v>
      </c>
      <c r="L605" s="3">
        <v>42</v>
      </c>
      <c r="M605" s="3">
        <v>20</v>
      </c>
      <c r="N605" s="3">
        <v>21</v>
      </c>
      <c r="O605" s="3">
        <v>10</v>
      </c>
      <c r="P605" s="4">
        <v>2</v>
      </c>
      <c r="Q605" s="4">
        <v>2</v>
      </c>
      <c r="R605" s="4">
        <v>1</v>
      </c>
      <c r="S605" s="4">
        <v>4</v>
      </c>
      <c r="T605" s="4">
        <v>3</v>
      </c>
      <c r="U605">
        <v>0</v>
      </c>
      <c r="V605">
        <v>0</v>
      </c>
      <c r="W605">
        <v>0</v>
      </c>
      <c r="X605">
        <v>0</v>
      </c>
      <c r="Y605">
        <v>0</v>
      </c>
      <c r="Z605">
        <v>0</v>
      </c>
      <c r="AA605">
        <v>0</v>
      </c>
      <c r="AB605" t="s">
        <v>35</v>
      </c>
      <c r="AC605">
        <f ca="1">YEAR(TODAY())-Table1[[#This Row],[Year_Birth]]</f>
        <v>35</v>
      </c>
      <c r="AD605" t="str">
        <f ca="1">IF(Table1[[#This Row],[Age ]]&lt;=24, "18-24", IF(Table1[[#This Row],[Age ]]&lt;=34, "25-34", IF(Table1[[#This Row],[Age ]]&lt;=44, "35-44", IF(Table1[[#This Row],[Age ]]&lt;=54, "45-54", "55+"))))</f>
        <v>35-44</v>
      </c>
      <c r="AE605" t="str" cm="1">
        <f t="array" ref="AE605">IF(Table1[[#This Row],[ Income ]]&lt;=20000, "0-20000", IF(Table1[[#This Row],[ Income ]]&lt;=40000, "20000-40000", IF(Table1[[#This Row],[ Income ]] &lt;=60000, "40000-60000", IF(Table1[[#This Row],[ Income ]]&lt;=80000, "60000-80000",IF(Table1[[#This Row],[ Income ]] &lt;=100000, "80000-100000", IF(Table1[[#This Row],[ Income ]] &gt;=100000, "&gt;100000",I))))))</f>
        <v>20000-40000</v>
      </c>
      <c r="AF605" t="str">
        <f>IF( Table1[[#This Row],[NumDealsPurchases]]=5, "&lt;5", IF(Table1[[#This Row],[NumDealsPurchases]]&lt;=10, "5-10", IF(Table1[[#This Row],[NumDealsPurchases]]&lt;=15, "10-15")))</f>
        <v>5-10</v>
      </c>
      <c r="AG605" t="str">
        <f>IF( Table1[[#This Row],[NumWebPurchases]]=5, "&lt;5", IF(Table1[[#This Row],[NumWebPurchases]]&lt;=10, "5-10", IF(Table1[[#This Row],[NumWebPurchases]]&lt;=15, "10-15",IF(Table1[[#This Row],[NumWebPurchases]]&lt;=20, "15-20",IF(Table1[[#This Row],[NumWebPurchases]]&lt;=25, "20-25",IF(Table1[[#This Row],[NumWebPurchases]]&lt;=30, "25-30"))))))</f>
        <v>5-10</v>
      </c>
      <c r="AH60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605" t="str">
        <f>IF( Table1[[#This Row],[NumStorePurchases]]=5, "&lt;5", IF(Table1[[#This Row],[NumStorePurchases]]&lt;=10, "5-10", IF(Table1[[#This Row],[NumStorePurchases]]&lt;=15, "10-15")))</f>
        <v>5-10</v>
      </c>
      <c r="AJ605" t="str">
        <f>IF( Table1[[#This Row],[NumWebVisitsMonth]]=5, "&lt;5", IF(Table1[[#This Row],[NumWebVisitsMonth]]&lt;=10, "5-10", IF(Table1[[#This Row],[NumWebVisitsMonth]]&lt;=15, "10-15",IF(Table1[[#This Row],[NumWebVisitsMonth]]&lt;=20, "15-20",IF(Table1[[#This Row],[NumWebVisitsMonth]]&lt;=25, "20-25",IF(Table1[[#This Row],[NumWebVisitsMonth]]&lt;=30, "25-30"))))))</f>
        <v>5-10</v>
      </c>
      <c r="AK605" t="str">
        <f>TEXT(Table1[[#This Row],[Date_Customer]],"mmm")</f>
        <v>May</v>
      </c>
      <c r="AL605" t="str">
        <f>TEXT(Table1[[#This Row],[Date_Customer]],"DDDD")</f>
        <v>Friday</v>
      </c>
      <c r="AM605">
        <f>YEAR(Table1[[#This Row],[Date_Customer]])</f>
        <v>2013</v>
      </c>
    </row>
    <row r="606" spans="1:39" x14ac:dyDescent="0.25">
      <c r="A606">
        <v>1081</v>
      </c>
      <c r="B606">
        <v>1957</v>
      </c>
      <c r="C606" t="s">
        <v>36</v>
      </c>
      <c r="D606" t="s">
        <v>32</v>
      </c>
      <c r="E606" s="2">
        <v>75283</v>
      </c>
      <c r="F606">
        <v>1</v>
      </c>
      <c r="G606">
        <v>2</v>
      </c>
      <c r="H606" s="1">
        <v>41360</v>
      </c>
      <c r="I606">
        <v>26</v>
      </c>
      <c r="J606" s="3">
        <v>733</v>
      </c>
      <c r="K606" s="3">
        <v>9</v>
      </c>
      <c r="L606" s="3">
        <v>180</v>
      </c>
      <c r="M606" s="3">
        <v>12</v>
      </c>
      <c r="N606" s="3">
        <v>19</v>
      </c>
      <c r="O606" s="3">
        <v>66</v>
      </c>
      <c r="P606" s="4">
        <v>11</v>
      </c>
      <c r="Q606" s="4">
        <v>6</v>
      </c>
      <c r="R606" s="4">
        <v>3</v>
      </c>
      <c r="S606" s="4">
        <v>5</v>
      </c>
      <c r="T606" s="4">
        <v>4</v>
      </c>
      <c r="U606">
        <v>0</v>
      </c>
      <c r="V606">
        <v>0</v>
      </c>
      <c r="W606">
        <v>0</v>
      </c>
      <c r="X606">
        <v>0</v>
      </c>
      <c r="Y606">
        <v>0</v>
      </c>
      <c r="Z606">
        <v>0</v>
      </c>
      <c r="AA606">
        <v>0</v>
      </c>
      <c r="AB606" t="s">
        <v>42</v>
      </c>
      <c r="AC606">
        <f ca="1">YEAR(TODAY())-Table1[[#This Row],[Year_Birth]]</f>
        <v>67</v>
      </c>
      <c r="AD606" t="str">
        <f ca="1">IF(Table1[[#This Row],[Age ]]&lt;=24, "18-24", IF(Table1[[#This Row],[Age ]]&lt;=34, "25-34", IF(Table1[[#This Row],[Age ]]&lt;=44, "35-44", IF(Table1[[#This Row],[Age ]]&lt;=54, "45-54", "55+"))))</f>
        <v>55+</v>
      </c>
      <c r="AE606" t="str" cm="1">
        <f t="array" ref="AE606">IF(Table1[[#This Row],[ Income ]]&lt;=20000, "0-20000", IF(Table1[[#This Row],[ Income ]]&lt;=40000, "20000-40000", IF(Table1[[#This Row],[ Income ]] &lt;=60000, "40000-60000", IF(Table1[[#This Row],[ Income ]]&lt;=80000, "60000-80000",IF(Table1[[#This Row],[ Income ]] &lt;=100000, "80000-100000", IF(Table1[[#This Row],[ Income ]] &gt;=100000, "&gt;100000",I))))))</f>
        <v>60000-80000</v>
      </c>
      <c r="AF606" t="str">
        <f>IF( Table1[[#This Row],[NumDealsPurchases]]=5, "&lt;5", IF(Table1[[#This Row],[NumDealsPurchases]]&lt;=10, "5-10", IF(Table1[[#This Row],[NumDealsPurchases]]&lt;=15, "10-15")))</f>
        <v>10-15</v>
      </c>
      <c r="AG606" t="str">
        <f>IF( Table1[[#This Row],[NumWebPurchases]]=5, "&lt;5", IF(Table1[[#This Row],[NumWebPurchases]]&lt;=10, "5-10", IF(Table1[[#This Row],[NumWebPurchases]]&lt;=15, "10-15",IF(Table1[[#This Row],[NumWebPurchases]]&lt;=20, "15-20",IF(Table1[[#This Row],[NumWebPurchases]]&lt;=25, "20-25",IF(Table1[[#This Row],[NumWebPurchases]]&lt;=30, "25-30"))))))</f>
        <v>5-10</v>
      </c>
      <c r="AH60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606" t="str">
        <f>IF( Table1[[#This Row],[NumStorePurchases]]=5, "&lt;5", IF(Table1[[#This Row],[NumStorePurchases]]&lt;=10, "5-10", IF(Table1[[#This Row],[NumStorePurchases]]&lt;=15, "10-15")))</f>
        <v>&lt;5</v>
      </c>
      <c r="AJ606" t="str">
        <f>IF( Table1[[#This Row],[NumWebVisitsMonth]]=5, "&lt;5", IF(Table1[[#This Row],[NumWebVisitsMonth]]&lt;=10, "5-10", IF(Table1[[#This Row],[NumWebVisitsMonth]]&lt;=15, "10-15",IF(Table1[[#This Row],[NumWebVisitsMonth]]&lt;=20, "15-20",IF(Table1[[#This Row],[NumWebVisitsMonth]]&lt;=25, "20-25",IF(Table1[[#This Row],[NumWebVisitsMonth]]&lt;=30, "25-30"))))))</f>
        <v>5-10</v>
      </c>
      <c r="AK606" t="str">
        <f>TEXT(Table1[[#This Row],[Date_Customer]],"mmm")</f>
        <v>Mar</v>
      </c>
      <c r="AL606" t="str">
        <f>TEXT(Table1[[#This Row],[Date_Customer]],"DDDD")</f>
        <v>Wednesday</v>
      </c>
      <c r="AM606">
        <f>YEAR(Table1[[#This Row],[Date_Customer]])</f>
        <v>2013</v>
      </c>
    </row>
    <row r="607" spans="1:39" x14ac:dyDescent="0.25">
      <c r="A607">
        <v>7458</v>
      </c>
      <c r="B607">
        <v>1956</v>
      </c>
      <c r="C607" t="s">
        <v>40</v>
      </c>
      <c r="D607" t="s">
        <v>34</v>
      </c>
      <c r="E607" s="2">
        <v>34941</v>
      </c>
      <c r="F607">
        <v>1</v>
      </c>
      <c r="G607">
        <v>1</v>
      </c>
      <c r="H607" s="1">
        <v>41339</v>
      </c>
      <c r="I607">
        <v>26</v>
      </c>
      <c r="J607" s="3">
        <v>39</v>
      </c>
      <c r="K607" s="3">
        <v>2</v>
      </c>
      <c r="L607" s="3">
        <v>25</v>
      </c>
      <c r="M607" s="3">
        <v>4</v>
      </c>
      <c r="N607" s="3">
        <v>3</v>
      </c>
      <c r="O607" s="3">
        <v>24</v>
      </c>
      <c r="P607" s="4">
        <v>2</v>
      </c>
      <c r="Q607" s="4">
        <v>3</v>
      </c>
      <c r="R607" s="4">
        <v>0</v>
      </c>
      <c r="S607" s="4">
        <v>3</v>
      </c>
      <c r="T607" s="4">
        <v>8</v>
      </c>
      <c r="U607">
        <v>0</v>
      </c>
      <c r="V607">
        <v>0</v>
      </c>
      <c r="W607">
        <v>0</v>
      </c>
      <c r="X607">
        <v>0</v>
      </c>
      <c r="Y607">
        <v>0</v>
      </c>
      <c r="Z607">
        <v>0</v>
      </c>
      <c r="AA607">
        <v>0</v>
      </c>
      <c r="AB607" t="s">
        <v>35</v>
      </c>
      <c r="AC607">
        <f ca="1">YEAR(TODAY())-Table1[[#This Row],[Year_Birth]]</f>
        <v>68</v>
      </c>
      <c r="AD607" t="str">
        <f ca="1">IF(Table1[[#This Row],[Age ]]&lt;=24, "18-24", IF(Table1[[#This Row],[Age ]]&lt;=34, "25-34", IF(Table1[[#This Row],[Age ]]&lt;=44, "35-44", IF(Table1[[#This Row],[Age ]]&lt;=54, "45-54", "55+"))))</f>
        <v>55+</v>
      </c>
      <c r="AE607" t="str" cm="1">
        <f t="array" ref="AE607">IF(Table1[[#This Row],[ Income ]]&lt;=20000, "0-20000", IF(Table1[[#This Row],[ Income ]]&lt;=40000, "20000-40000", IF(Table1[[#This Row],[ Income ]] &lt;=60000, "40000-60000", IF(Table1[[#This Row],[ Income ]]&lt;=80000, "60000-80000",IF(Table1[[#This Row],[ Income ]] &lt;=100000, "80000-100000", IF(Table1[[#This Row],[ Income ]] &gt;=100000, "&gt;100000",I))))))</f>
        <v>20000-40000</v>
      </c>
      <c r="AF607" t="str">
        <f>IF( Table1[[#This Row],[NumDealsPurchases]]=5, "&lt;5", IF(Table1[[#This Row],[NumDealsPurchases]]&lt;=10, "5-10", IF(Table1[[#This Row],[NumDealsPurchases]]&lt;=15, "10-15")))</f>
        <v>5-10</v>
      </c>
      <c r="AG607" t="str">
        <f>IF( Table1[[#This Row],[NumWebPurchases]]=5, "&lt;5", IF(Table1[[#This Row],[NumWebPurchases]]&lt;=10, "5-10", IF(Table1[[#This Row],[NumWebPurchases]]&lt;=15, "10-15",IF(Table1[[#This Row],[NumWebPurchases]]&lt;=20, "15-20",IF(Table1[[#This Row],[NumWebPurchases]]&lt;=25, "20-25",IF(Table1[[#This Row],[NumWebPurchases]]&lt;=30, "25-30"))))))</f>
        <v>5-10</v>
      </c>
      <c r="AH60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607" t="str">
        <f>IF( Table1[[#This Row],[NumStorePurchases]]=5, "&lt;5", IF(Table1[[#This Row],[NumStorePurchases]]&lt;=10, "5-10", IF(Table1[[#This Row],[NumStorePurchases]]&lt;=15, "10-15")))</f>
        <v>5-10</v>
      </c>
      <c r="AJ607" t="str">
        <f>IF( Table1[[#This Row],[NumWebVisitsMonth]]=5, "&lt;5", IF(Table1[[#This Row],[NumWebVisitsMonth]]&lt;=10, "5-10", IF(Table1[[#This Row],[NumWebVisitsMonth]]&lt;=15, "10-15",IF(Table1[[#This Row],[NumWebVisitsMonth]]&lt;=20, "15-20",IF(Table1[[#This Row],[NumWebVisitsMonth]]&lt;=25, "20-25",IF(Table1[[#This Row],[NumWebVisitsMonth]]&lt;=30, "25-30"))))))</f>
        <v>5-10</v>
      </c>
      <c r="AK607" t="str">
        <f>TEXT(Table1[[#This Row],[Date_Customer]],"mmm")</f>
        <v>Mar</v>
      </c>
      <c r="AL607" t="str">
        <f>TEXT(Table1[[#This Row],[Date_Customer]],"DDDD")</f>
        <v>Wednesday</v>
      </c>
      <c r="AM607">
        <f>YEAR(Table1[[#This Row],[Date_Customer]])</f>
        <v>2013</v>
      </c>
    </row>
    <row r="608" spans="1:39" x14ac:dyDescent="0.25">
      <c r="A608">
        <v>1012</v>
      </c>
      <c r="B608">
        <v>1952</v>
      </c>
      <c r="C608" t="s">
        <v>27</v>
      </c>
      <c r="D608" t="s">
        <v>30</v>
      </c>
      <c r="E608" s="2">
        <v>61823</v>
      </c>
      <c r="F608">
        <v>0</v>
      </c>
      <c r="G608">
        <v>1</v>
      </c>
      <c r="H608" s="1">
        <v>41323</v>
      </c>
      <c r="I608">
        <v>26</v>
      </c>
      <c r="J608" s="3">
        <v>523</v>
      </c>
      <c r="K608" s="3">
        <v>7</v>
      </c>
      <c r="L608" s="3">
        <v>134</v>
      </c>
      <c r="M608" s="3">
        <v>37</v>
      </c>
      <c r="N608" s="3">
        <v>14</v>
      </c>
      <c r="O608" s="3">
        <v>169</v>
      </c>
      <c r="P608" s="4">
        <v>4</v>
      </c>
      <c r="Q608" s="4">
        <v>8</v>
      </c>
      <c r="R608" s="4">
        <v>2</v>
      </c>
      <c r="S608" s="4">
        <v>10</v>
      </c>
      <c r="T608" s="4">
        <v>7</v>
      </c>
      <c r="U608">
        <v>0</v>
      </c>
      <c r="V608">
        <v>0</v>
      </c>
      <c r="W608">
        <v>0</v>
      </c>
      <c r="X608">
        <v>0</v>
      </c>
      <c r="Y608">
        <v>0</v>
      </c>
      <c r="Z608">
        <v>0</v>
      </c>
      <c r="AA608">
        <v>0</v>
      </c>
      <c r="AB608" t="s">
        <v>35</v>
      </c>
      <c r="AC608">
        <f ca="1">YEAR(TODAY())-Table1[[#This Row],[Year_Birth]]</f>
        <v>72</v>
      </c>
      <c r="AD608" t="str">
        <f ca="1">IF(Table1[[#This Row],[Age ]]&lt;=24, "18-24", IF(Table1[[#This Row],[Age ]]&lt;=34, "25-34", IF(Table1[[#This Row],[Age ]]&lt;=44, "35-44", IF(Table1[[#This Row],[Age ]]&lt;=54, "45-54", "55+"))))</f>
        <v>55+</v>
      </c>
      <c r="AE608" t="str" cm="1">
        <f t="array" ref="AE608">IF(Table1[[#This Row],[ Income ]]&lt;=20000, "0-20000", IF(Table1[[#This Row],[ Income ]]&lt;=40000, "20000-40000", IF(Table1[[#This Row],[ Income ]] &lt;=60000, "40000-60000", IF(Table1[[#This Row],[ Income ]]&lt;=80000, "60000-80000",IF(Table1[[#This Row],[ Income ]] &lt;=100000, "80000-100000", IF(Table1[[#This Row],[ Income ]] &gt;=100000, "&gt;100000",I))))))</f>
        <v>60000-80000</v>
      </c>
      <c r="AF608" t="str">
        <f>IF( Table1[[#This Row],[NumDealsPurchases]]=5, "&lt;5", IF(Table1[[#This Row],[NumDealsPurchases]]&lt;=10, "5-10", IF(Table1[[#This Row],[NumDealsPurchases]]&lt;=15, "10-15")))</f>
        <v>5-10</v>
      </c>
      <c r="AG608" t="str">
        <f>IF( Table1[[#This Row],[NumWebPurchases]]=5, "&lt;5", IF(Table1[[#This Row],[NumWebPurchases]]&lt;=10, "5-10", IF(Table1[[#This Row],[NumWebPurchases]]&lt;=15, "10-15",IF(Table1[[#This Row],[NumWebPurchases]]&lt;=20, "15-20",IF(Table1[[#This Row],[NumWebPurchases]]&lt;=25, "20-25",IF(Table1[[#This Row],[NumWebPurchases]]&lt;=30, "25-30"))))))</f>
        <v>5-10</v>
      </c>
      <c r="AH60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608" t="str">
        <f>IF( Table1[[#This Row],[NumStorePurchases]]=5, "&lt;5", IF(Table1[[#This Row],[NumStorePurchases]]&lt;=10, "5-10", IF(Table1[[#This Row],[NumStorePurchases]]&lt;=15, "10-15")))</f>
        <v>5-10</v>
      </c>
      <c r="AJ608" t="str">
        <f>IF( Table1[[#This Row],[NumWebVisitsMonth]]=5, "&lt;5", IF(Table1[[#This Row],[NumWebVisitsMonth]]&lt;=10, "5-10", IF(Table1[[#This Row],[NumWebVisitsMonth]]&lt;=15, "10-15",IF(Table1[[#This Row],[NumWebVisitsMonth]]&lt;=20, "15-20",IF(Table1[[#This Row],[NumWebVisitsMonth]]&lt;=25, "20-25",IF(Table1[[#This Row],[NumWebVisitsMonth]]&lt;=30, "25-30"))))))</f>
        <v>5-10</v>
      </c>
      <c r="AK608" t="str">
        <f>TEXT(Table1[[#This Row],[Date_Customer]],"mmm")</f>
        <v>Feb</v>
      </c>
      <c r="AL608" t="str">
        <f>TEXT(Table1[[#This Row],[Date_Customer]],"DDDD")</f>
        <v>Monday</v>
      </c>
      <c r="AM608">
        <f>YEAR(Table1[[#This Row],[Date_Customer]])</f>
        <v>2013</v>
      </c>
    </row>
    <row r="609" spans="1:39" x14ac:dyDescent="0.25">
      <c r="A609">
        <v>5453</v>
      </c>
      <c r="B609">
        <v>1956</v>
      </c>
      <c r="C609" t="s">
        <v>40</v>
      </c>
      <c r="D609" t="s">
        <v>32</v>
      </c>
      <c r="E609" s="2">
        <v>90226</v>
      </c>
      <c r="F609">
        <v>0</v>
      </c>
      <c r="G609">
        <v>0</v>
      </c>
      <c r="H609" s="1">
        <v>41178</v>
      </c>
      <c r="I609">
        <v>26</v>
      </c>
      <c r="J609" s="3">
        <v>1083</v>
      </c>
      <c r="K609" s="3">
        <v>108</v>
      </c>
      <c r="L609" s="3">
        <v>649</v>
      </c>
      <c r="M609" s="3">
        <v>253</v>
      </c>
      <c r="N609" s="3">
        <v>151</v>
      </c>
      <c r="O609" s="3">
        <v>108</v>
      </c>
      <c r="P609" s="4">
        <v>1</v>
      </c>
      <c r="Q609" s="4">
        <v>4</v>
      </c>
      <c r="R609" s="4">
        <v>7</v>
      </c>
      <c r="S609" s="4">
        <v>12</v>
      </c>
      <c r="T609" s="4">
        <v>2</v>
      </c>
      <c r="U609">
        <v>0</v>
      </c>
      <c r="V609">
        <v>0</v>
      </c>
      <c r="W609">
        <v>0</v>
      </c>
      <c r="X609">
        <v>1</v>
      </c>
      <c r="Y609">
        <v>0</v>
      </c>
      <c r="Z609">
        <v>0</v>
      </c>
      <c r="AA609">
        <v>0</v>
      </c>
      <c r="AB609" t="s">
        <v>42</v>
      </c>
      <c r="AC609">
        <f ca="1">YEAR(TODAY())-Table1[[#This Row],[Year_Birth]]</f>
        <v>68</v>
      </c>
      <c r="AD609" t="str">
        <f ca="1">IF(Table1[[#This Row],[Age ]]&lt;=24, "18-24", IF(Table1[[#This Row],[Age ]]&lt;=34, "25-34", IF(Table1[[#This Row],[Age ]]&lt;=44, "35-44", IF(Table1[[#This Row],[Age ]]&lt;=54, "45-54", "55+"))))</f>
        <v>55+</v>
      </c>
      <c r="AE609" t="str" cm="1">
        <f t="array" ref="AE609">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609" t="str">
        <f>IF( Table1[[#This Row],[NumDealsPurchases]]=5, "&lt;5", IF(Table1[[#This Row],[NumDealsPurchases]]&lt;=10, "5-10", IF(Table1[[#This Row],[NumDealsPurchases]]&lt;=15, "10-15")))</f>
        <v>5-10</v>
      </c>
      <c r="AG609" t="str">
        <f>IF( Table1[[#This Row],[NumWebPurchases]]=5, "&lt;5", IF(Table1[[#This Row],[NumWebPurchases]]&lt;=10, "5-10", IF(Table1[[#This Row],[NumWebPurchases]]&lt;=15, "10-15",IF(Table1[[#This Row],[NumWebPurchases]]&lt;=20, "15-20",IF(Table1[[#This Row],[NumWebPurchases]]&lt;=25, "20-25",IF(Table1[[#This Row],[NumWebPurchases]]&lt;=30, "25-30"))))))</f>
        <v>5-10</v>
      </c>
      <c r="AH60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609" t="str">
        <f>IF( Table1[[#This Row],[NumStorePurchases]]=5, "&lt;5", IF(Table1[[#This Row],[NumStorePurchases]]&lt;=10, "5-10", IF(Table1[[#This Row],[NumStorePurchases]]&lt;=15, "10-15")))</f>
        <v>10-15</v>
      </c>
      <c r="AJ609" t="str">
        <f>IF( Table1[[#This Row],[NumWebVisitsMonth]]=5, "&lt;5", IF(Table1[[#This Row],[NumWebVisitsMonth]]&lt;=10, "5-10", IF(Table1[[#This Row],[NumWebVisitsMonth]]&lt;=15, "10-15",IF(Table1[[#This Row],[NumWebVisitsMonth]]&lt;=20, "15-20",IF(Table1[[#This Row],[NumWebVisitsMonth]]&lt;=25, "20-25",IF(Table1[[#This Row],[NumWebVisitsMonth]]&lt;=30, "25-30"))))))</f>
        <v>5-10</v>
      </c>
      <c r="AK609" t="str">
        <f>TEXT(Table1[[#This Row],[Date_Customer]],"mmm")</f>
        <v>Sep</v>
      </c>
      <c r="AL609" t="str">
        <f>TEXT(Table1[[#This Row],[Date_Customer]],"DDDD")</f>
        <v>Wednesday</v>
      </c>
      <c r="AM609">
        <f>YEAR(Table1[[#This Row],[Date_Customer]])</f>
        <v>2012</v>
      </c>
    </row>
    <row r="610" spans="1:39" x14ac:dyDescent="0.25">
      <c r="A610">
        <v>6818</v>
      </c>
      <c r="B610">
        <v>1974</v>
      </c>
      <c r="C610" t="s">
        <v>27</v>
      </c>
      <c r="D610" t="s">
        <v>32</v>
      </c>
      <c r="E610" s="2">
        <v>44989</v>
      </c>
      <c r="F610">
        <v>0</v>
      </c>
      <c r="G610">
        <v>1</v>
      </c>
      <c r="H610" s="1">
        <v>41164</v>
      </c>
      <c r="I610">
        <v>26</v>
      </c>
      <c r="J610" s="3">
        <v>98</v>
      </c>
      <c r="K610" s="3">
        <v>0</v>
      </c>
      <c r="L610" s="3">
        <v>106</v>
      </c>
      <c r="M610" s="3">
        <v>49</v>
      </c>
      <c r="N610" s="3">
        <v>10</v>
      </c>
      <c r="O610" s="3">
        <v>106</v>
      </c>
      <c r="P610" s="4">
        <v>5</v>
      </c>
      <c r="Q610" s="4">
        <v>5</v>
      </c>
      <c r="R610" s="4">
        <v>1</v>
      </c>
      <c r="S610" s="4">
        <v>5</v>
      </c>
      <c r="T610" s="4">
        <v>6</v>
      </c>
      <c r="U610">
        <v>0</v>
      </c>
      <c r="V610">
        <v>0</v>
      </c>
      <c r="W610">
        <v>0</v>
      </c>
      <c r="X610">
        <v>0</v>
      </c>
      <c r="Y610">
        <v>0</v>
      </c>
      <c r="Z610">
        <v>0</v>
      </c>
      <c r="AA610">
        <v>0</v>
      </c>
      <c r="AB610" t="s">
        <v>29</v>
      </c>
      <c r="AC610">
        <f ca="1">YEAR(TODAY())-Table1[[#This Row],[Year_Birth]]</f>
        <v>50</v>
      </c>
      <c r="AD610" t="str">
        <f ca="1">IF(Table1[[#This Row],[Age ]]&lt;=24, "18-24", IF(Table1[[#This Row],[Age ]]&lt;=34, "25-34", IF(Table1[[#This Row],[Age ]]&lt;=44, "35-44", IF(Table1[[#This Row],[Age ]]&lt;=54, "45-54", "55+"))))</f>
        <v>45-54</v>
      </c>
      <c r="AE610" t="str" cm="1">
        <f t="array" ref="AE610">IF(Table1[[#This Row],[ Income ]]&lt;=20000, "0-20000", IF(Table1[[#This Row],[ Income ]]&lt;=40000, "20000-40000", IF(Table1[[#This Row],[ Income ]] &lt;=60000, "40000-60000", IF(Table1[[#This Row],[ Income ]]&lt;=80000, "60000-80000",IF(Table1[[#This Row],[ Income ]] &lt;=100000, "80000-100000", IF(Table1[[#This Row],[ Income ]] &gt;=100000, "&gt;100000",I))))))</f>
        <v>40000-60000</v>
      </c>
      <c r="AF610" t="str">
        <f>IF( Table1[[#This Row],[NumDealsPurchases]]=5, "&lt;5", IF(Table1[[#This Row],[NumDealsPurchases]]&lt;=10, "5-10", IF(Table1[[#This Row],[NumDealsPurchases]]&lt;=15, "10-15")))</f>
        <v>&lt;5</v>
      </c>
      <c r="AG610" t="str">
        <f>IF( Table1[[#This Row],[NumWebPurchases]]=5, "&lt;5", IF(Table1[[#This Row],[NumWebPurchases]]&lt;=10, "5-10", IF(Table1[[#This Row],[NumWebPurchases]]&lt;=15, "10-15",IF(Table1[[#This Row],[NumWebPurchases]]&lt;=20, "15-20",IF(Table1[[#This Row],[NumWebPurchases]]&lt;=25, "20-25",IF(Table1[[#This Row],[NumWebPurchases]]&lt;=30, "25-30"))))))</f>
        <v>&lt;5</v>
      </c>
      <c r="AH61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610" t="str">
        <f>IF( Table1[[#This Row],[NumStorePurchases]]=5, "&lt;5", IF(Table1[[#This Row],[NumStorePurchases]]&lt;=10, "5-10", IF(Table1[[#This Row],[NumStorePurchases]]&lt;=15, "10-15")))</f>
        <v>&lt;5</v>
      </c>
      <c r="AJ610" t="str">
        <f>IF( Table1[[#This Row],[NumWebVisitsMonth]]=5, "&lt;5", IF(Table1[[#This Row],[NumWebVisitsMonth]]&lt;=10, "5-10", IF(Table1[[#This Row],[NumWebVisitsMonth]]&lt;=15, "10-15",IF(Table1[[#This Row],[NumWebVisitsMonth]]&lt;=20, "15-20",IF(Table1[[#This Row],[NumWebVisitsMonth]]&lt;=25, "20-25",IF(Table1[[#This Row],[NumWebVisitsMonth]]&lt;=30, "25-30"))))))</f>
        <v>5-10</v>
      </c>
      <c r="AK610" t="str">
        <f>TEXT(Table1[[#This Row],[Date_Customer]],"mmm")</f>
        <v>Sep</v>
      </c>
      <c r="AL610" t="str">
        <f>TEXT(Table1[[#This Row],[Date_Customer]],"DDDD")</f>
        <v>Wednesday</v>
      </c>
      <c r="AM610">
        <f>YEAR(Table1[[#This Row],[Date_Customer]])</f>
        <v>2012</v>
      </c>
    </row>
    <row r="611" spans="1:39" x14ac:dyDescent="0.25">
      <c r="A611">
        <v>7807</v>
      </c>
      <c r="B611">
        <v>1974</v>
      </c>
      <c r="C611" t="s">
        <v>27</v>
      </c>
      <c r="D611" t="s">
        <v>32</v>
      </c>
      <c r="E611" s="2">
        <v>44989</v>
      </c>
      <c r="F611">
        <v>0</v>
      </c>
      <c r="G611">
        <v>1</v>
      </c>
      <c r="H611" s="1">
        <v>41164</v>
      </c>
      <c r="I611">
        <v>26</v>
      </c>
      <c r="J611" s="3">
        <v>98</v>
      </c>
      <c r="K611" s="3">
        <v>0</v>
      </c>
      <c r="L611" s="3">
        <v>106</v>
      </c>
      <c r="M611" s="3">
        <v>49</v>
      </c>
      <c r="N611" s="3">
        <v>10</v>
      </c>
      <c r="O611" s="3">
        <v>106</v>
      </c>
      <c r="P611" s="4">
        <v>5</v>
      </c>
      <c r="Q611" s="4">
        <v>5</v>
      </c>
      <c r="R611" s="4">
        <v>1</v>
      </c>
      <c r="S611" s="4">
        <v>5</v>
      </c>
      <c r="T611" s="4">
        <v>6</v>
      </c>
      <c r="U611">
        <v>0</v>
      </c>
      <c r="V611">
        <v>0</v>
      </c>
      <c r="W611">
        <v>0</v>
      </c>
      <c r="X611">
        <v>0</v>
      </c>
      <c r="Y611">
        <v>0</v>
      </c>
      <c r="Z611">
        <v>0</v>
      </c>
      <c r="AA611">
        <v>0</v>
      </c>
      <c r="AB611" t="s">
        <v>29</v>
      </c>
      <c r="AC611">
        <f ca="1">YEAR(TODAY())-Table1[[#This Row],[Year_Birth]]</f>
        <v>50</v>
      </c>
      <c r="AD611" t="str">
        <f ca="1">IF(Table1[[#This Row],[Age ]]&lt;=24, "18-24", IF(Table1[[#This Row],[Age ]]&lt;=34, "25-34", IF(Table1[[#This Row],[Age ]]&lt;=44, "35-44", IF(Table1[[#This Row],[Age ]]&lt;=54, "45-54", "55+"))))</f>
        <v>45-54</v>
      </c>
      <c r="AE611" t="str" cm="1">
        <f t="array" ref="AE611">IF(Table1[[#This Row],[ Income ]]&lt;=20000, "0-20000", IF(Table1[[#This Row],[ Income ]]&lt;=40000, "20000-40000", IF(Table1[[#This Row],[ Income ]] &lt;=60000, "40000-60000", IF(Table1[[#This Row],[ Income ]]&lt;=80000, "60000-80000",IF(Table1[[#This Row],[ Income ]] &lt;=100000, "80000-100000", IF(Table1[[#This Row],[ Income ]] &gt;=100000, "&gt;100000",I))))))</f>
        <v>40000-60000</v>
      </c>
      <c r="AF611" t="str">
        <f>IF( Table1[[#This Row],[NumDealsPurchases]]=5, "&lt;5", IF(Table1[[#This Row],[NumDealsPurchases]]&lt;=10, "5-10", IF(Table1[[#This Row],[NumDealsPurchases]]&lt;=15, "10-15")))</f>
        <v>&lt;5</v>
      </c>
      <c r="AG611" t="str">
        <f>IF( Table1[[#This Row],[NumWebPurchases]]=5, "&lt;5", IF(Table1[[#This Row],[NumWebPurchases]]&lt;=10, "5-10", IF(Table1[[#This Row],[NumWebPurchases]]&lt;=15, "10-15",IF(Table1[[#This Row],[NumWebPurchases]]&lt;=20, "15-20",IF(Table1[[#This Row],[NumWebPurchases]]&lt;=25, "20-25",IF(Table1[[#This Row],[NumWebPurchases]]&lt;=30, "25-30"))))))</f>
        <v>&lt;5</v>
      </c>
      <c r="AH61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611" t="str">
        <f>IF( Table1[[#This Row],[NumStorePurchases]]=5, "&lt;5", IF(Table1[[#This Row],[NumStorePurchases]]&lt;=10, "5-10", IF(Table1[[#This Row],[NumStorePurchases]]&lt;=15, "10-15")))</f>
        <v>&lt;5</v>
      </c>
      <c r="AJ611" t="str">
        <f>IF( Table1[[#This Row],[NumWebVisitsMonth]]=5, "&lt;5", IF(Table1[[#This Row],[NumWebVisitsMonth]]&lt;=10, "5-10", IF(Table1[[#This Row],[NumWebVisitsMonth]]&lt;=15, "10-15",IF(Table1[[#This Row],[NumWebVisitsMonth]]&lt;=20, "15-20",IF(Table1[[#This Row],[NumWebVisitsMonth]]&lt;=25, "20-25",IF(Table1[[#This Row],[NumWebVisitsMonth]]&lt;=30, "25-30"))))))</f>
        <v>5-10</v>
      </c>
      <c r="AK611" t="str">
        <f>TEXT(Table1[[#This Row],[Date_Customer]],"mmm")</f>
        <v>Sep</v>
      </c>
      <c r="AL611" t="str">
        <f>TEXT(Table1[[#This Row],[Date_Customer]],"DDDD")</f>
        <v>Wednesday</v>
      </c>
      <c r="AM611">
        <f>YEAR(Table1[[#This Row],[Date_Customer]])</f>
        <v>2012</v>
      </c>
    </row>
    <row r="612" spans="1:39" x14ac:dyDescent="0.25">
      <c r="A612">
        <v>7532</v>
      </c>
      <c r="B612">
        <v>1980</v>
      </c>
      <c r="C612" t="s">
        <v>27</v>
      </c>
      <c r="D612" t="s">
        <v>32</v>
      </c>
      <c r="E612" s="2">
        <v>43586</v>
      </c>
      <c r="F612">
        <v>0</v>
      </c>
      <c r="G612">
        <v>1</v>
      </c>
      <c r="H612" s="1">
        <v>41151</v>
      </c>
      <c r="I612">
        <v>26</v>
      </c>
      <c r="J612" s="3">
        <v>99</v>
      </c>
      <c r="K612" s="3">
        <v>2</v>
      </c>
      <c r="L612" s="3">
        <v>11</v>
      </c>
      <c r="M612" s="3">
        <v>4</v>
      </c>
      <c r="N612" s="3">
        <v>0</v>
      </c>
      <c r="O612" s="3">
        <v>16</v>
      </c>
      <c r="P612" s="4">
        <v>3</v>
      </c>
      <c r="Q612" s="4">
        <v>3</v>
      </c>
      <c r="R612" s="4">
        <v>0</v>
      </c>
      <c r="S612" s="4">
        <v>4</v>
      </c>
      <c r="T612" s="4">
        <v>8</v>
      </c>
      <c r="U612">
        <v>0</v>
      </c>
      <c r="V612">
        <v>0</v>
      </c>
      <c r="W612">
        <v>0</v>
      </c>
      <c r="X612">
        <v>0</v>
      </c>
      <c r="Y612">
        <v>0</v>
      </c>
      <c r="Z612">
        <v>0</v>
      </c>
      <c r="AA612">
        <v>0</v>
      </c>
      <c r="AB612" t="s">
        <v>38</v>
      </c>
      <c r="AC612">
        <f ca="1">YEAR(TODAY())-Table1[[#This Row],[Year_Birth]]</f>
        <v>44</v>
      </c>
      <c r="AD612" t="str">
        <f ca="1">IF(Table1[[#This Row],[Age ]]&lt;=24, "18-24", IF(Table1[[#This Row],[Age ]]&lt;=34, "25-34", IF(Table1[[#This Row],[Age ]]&lt;=44, "35-44", IF(Table1[[#This Row],[Age ]]&lt;=54, "45-54", "55+"))))</f>
        <v>35-44</v>
      </c>
      <c r="AE612" t="str" cm="1">
        <f t="array" ref="AE612">IF(Table1[[#This Row],[ Income ]]&lt;=20000, "0-20000", IF(Table1[[#This Row],[ Income ]]&lt;=40000, "20000-40000", IF(Table1[[#This Row],[ Income ]] &lt;=60000, "40000-60000", IF(Table1[[#This Row],[ Income ]]&lt;=80000, "60000-80000",IF(Table1[[#This Row],[ Income ]] &lt;=100000, "80000-100000", IF(Table1[[#This Row],[ Income ]] &gt;=100000, "&gt;100000",I))))))</f>
        <v>40000-60000</v>
      </c>
      <c r="AF612" t="str">
        <f>IF( Table1[[#This Row],[NumDealsPurchases]]=5, "&lt;5", IF(Table1[[#This Row],[NumDealsPurchases]]&lt;=10, "5-10", IF(Table1[[#This Row],[NumDealsPurchases]]&lt;=15, "10-15")))</f>
        <v>5-10</v>
      </c>
      <c r="AG612" t="str">
        <f>IF( Table1[[#This Row],[NumWebPurchases]]=5, "&lt;5", IF(Table1[[#This Row],[NumWebPurchases]]&lt;=10, "5-10", IF(Table1[[#This Row],[NumWebPurchases]]&lt;=15, "10-15",IF(Table1[[#This Row],[NumWebPurchases]]&lt;=20, "15-20",IF(Table1[[#This Row],[NumWebPurchases]]&lt;=25, "20-25",IF(Table1[[#This Row],[NumWebPurchases]]&lt;=30, "25-30"))))))</f>
        <v>5-10</v>
      </c>
      <c r="AH61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612" t="str">
        <f>IF( Table1[[#This Row],[NumStorePurchases]]=5, "&lt;5", IF(Table1[[#This Row],[NumStorePurchases]]&lt;=10, "5-10", IF(Table1[[#This Row],[NumStorePurchases]]&lt;=15, "10-15")))</f>
        <v>5-10</v>
      </c>
      <c r="AJ612" t="str">
        <f>IF( Table1[[#This Row],[NumWebVisitsMonth]]=5, "&lt;5", IF(Table1[[#This Row],[NumWebVisitsMonth]]&lt;=10, "5-10", IF(Table1[[#This Row],[NumWebVisitsMonth]]&lt;=15, "10-15",IF(Table1[[#This Row],[NumWebVisitsMonth]]&lt;=20, "15-20",IF(Table1[[#This Row],[NumWebVisitsMonth]]&lt;=25, "20-25",IF(Table1[[#This Row],[NumWebVisitsMonth]]&lt;=30, "25-30"))))))</f>
        <v>5-10</v>
      </c>
      <c r="AK612" t="str">
        <f>TEXT(Table1[[#This Row],[Date_Customer]],"mmm")</f>
        <v>Aug</v>
      </c>
      <c r="AL612" t="str">
        <f>TEXT(Table1[[#This Row],[Date_Customer]],"DDDD")</f>
        <v>Thursday</v>
      </c>
      <c r="AM612">
        <f>YEAR(Table1[[#This Row],[Date_Customer]])</f>
        <v>2012</v>
      </c>
    </row>
    <row r="613" spans="1:39" x14ac:dyDescent="0.25">
      <c r="A613">
        <v>8346</v>
      </c>
      <c r="B613">
        <v>1974</v>
      </c>
      <c r="C613" t="s">
        <v>27</v>
      </c>
      <c r="D613" t="s">
        <v>30</v>
      </c>
      <c r="E613" s="2">
        <v>32233</v>
      </c>
      <c r="F613">
        <v>1</v>
      </c>
      <c r="G613">
        <v>0</v>
      </c>
      <c r="H613" s="1">
        <v>41140</v>
      </c>
      <c r="I613">
        <v>26</v>
      </c>
      <c r="J613" s="3">
        <v>138</v>
      </c>
      <c r="K613" s="3">
        <v>15</v>
      </c>
      <c r="L613" s="3">
        <v>35</v>
      </c>
      <c r="M613" s="3">
        <v>25</v>
      </c>
      <c r="N613" s="3">
        <v>11</v>
      </c>
      <c r="O613" s="3">
        <v>72</v>
      </c>
      <c r="P613" s="4">
        <v>2</v>
      </c>
      <c r="Q613" s="4">
        <v>6</v>
      </c>
      <c r="R613" s="4">
        <v>2</v>
      </c>
      <c r="S613" s="4">
        <v>2</v>
      </c>
      <c r="T613" s="4">
        <v>9</v>
      </c>
      <c r="U613">
        <v>1</v>
      </c>
      <c r="V613">
        <v>0</v>
      </c>
      <c r="W613">
        <v>0</v>
      </c>
      <c r="X613">
        <v>0</v>
      </c>
      <c r="Y613">
        <v>0</v>
      </c>
      <c r="Z613">
        <v>1</v>
      </c>
      <c r="AA613">
        <v>0</v>
      </c>
      <c r="AB613" t="s">
        <v>29</v>
      </c>
      <c r="AC613">
        <f ca="1">YEAR(TODAY())-Table1[[#This Row],[Year_Birth]]</f>
        <v>50</v>
      </c>
      <c r="AD613" t="str">
        <f ca="1">IF(Table1[[#This Row],[Age ]]&lt;=24, "18-24", IF(Table1[[#This Row],[Age ]]&lt;=34, "25-34", IF(Table1[[#This Row],[Age ]]&lt;=44, "35-44", IF(Table1[[#This Row],[Age ]]&lt;=54, "45-54", "55+"))))</f>
        <v>45-54</v>
      </c>
      <c r="AE613" t="str" cm="1">
        <f t="array" ref="AE613">IF(Table1[[#This Row],[ Income ]]&lt;=20000, "0-20000", IF(Table1[[#This Row],[ Income ]]&lt;=40000, "20000-40000", IF(Table1[[#This Row],[ Income ]] &lt;=60000, "40000-60000", IF(Table1[[#This Row],[ Income ]]&lt;=80000, "60000-80000",IF(Table1[[#This Row],[ Income ]] &lt;=100000, "80000-100000", IF(Table1[[#This Row],[ Income ]] &gt;=100000, "&gt;100000",I))))))</f>
        <v>20000-40000</v>
      </c>
      <c r="AF613" t="str">
        <f>IF( Table1[[#This Row],[NumDealsPurchases]]=5, "&lt;5", IF(Table1[[#This Row],[NumDealsPurchases]]&lt;=10, "5-10", IF(Table1[[#This Row],[NumDealsPurchases]]&lt;=15, "10-15")))</f>
        <v>5-10</v>
      </c>
      <c r="AG613" t="str">
        <f>IF( Table1[[#This Row],[NumWebPurchases]]=5, "&lt;5", IF(Table1[[#This Row],[NumWebPurchases]]&lt;=10, "5-10", IF(Table1[[#This Row],[NumWebPurchases]]&lt;=15, "10-15",IF(Table1[[#This Row],[NumWebPurchases]]&lt;=20, "15-20",IF(Table1[[#This Row],[NumWebPurchases]]&lt;=25, "20-25",IF(Table1[[#This Row],[NumWebPurchases]]&lt;=30, "25-30"))))))</f>
        <v>5-10</v>
      </c>
      <c r="AH61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613" t="str">
        <f>IF( Table1[[#This Row],[NumStorePurchases]]=5, "&lt;5", IF(Table1[[#This Row],[NumStorePurchases]]&lt;=10, "5-10", IF(Table1[[#This Row],[NumStorePurchases]]&lt;=15, "10-15")))</f>
        <v>5-10</v>
      </c>
      <c r="AJ613" t="str">
        <f>IF( Table1[[#This Row],[NumWebVisitsMonth]]=5, "&lt;5", IF(Table1[[#This Row],[NumWebVisitsMonth]]&lt;=10, "5-10", IF(Table1[[#This Row],[NumWebVisitsMonth]]&lt;=15, "10-15",IF(Table1[[#This Row],[NumWebVisitsMonth]]&lt;=20, "15-20",IF(Table1[[#This Row],[NumWebVisitsMonth]]&lt;=25, "20-25",IF(Table1[[#This Row],[NumWebVisitsMonth]]&lt;=30, "25-30"))))))</f>
        <v>5-10</v>
      </c>
      <c r="AK613" t="str">
        <f>TEXT(Table1[[#This Row],[Date_Customer]],"mmm")</f>
        <v>Aug</v>
      </c>
      <c r="AL613" t="str">
        <f>TEXT(Table1[[#This Row],[Date_Customer]],"DDDD")</f>
        <v>Sunday</v>
      </c>
      <c r="AM613">
        <f>YEAR(Table1[[#This Row],[Date_Customer]])</f>
        <v>2012</v>
      </c>
    </row>
    <row r="614" spans="1:39" x14ac:dyDescent="0.25">
      <c r="A614">
        <v>5564</v>
      </c>
      <c r="B614">
        <v>1969</v>
      </c>
      <c r="C614" t="s">
        <v>27</v>
      </c>
      <c r="D614" t="s">
        <v>34</v>
      </c>
      <c r="E614" s="2">
        <v>62882</v>
      </c>
      <c r="F614">
        <v>0</v>
      </c>
      <c r="G614">
        <v>1</v>
      </c>
      <c r="H614" s="1">
        <v>41130</v>
      </c>
      <c r="I614">
        <v>26</v>
      </c>
      <c r="J614" s="3">
        <v>509</v>
      </c>
      <c r="K614" s="3">
        <v>133</v>
      </c>
      <c r="L614" s="3">
        <v>497</v>
      </c>
      <c r="M614" s="3">
        <v>78</v>
      </c>
      <c r="N614" s="3">
        <v>24</v>
      </c>
      <c r="O614" s="3">
        <v>97</v>
      </c>
      <c r="P614" s="4">
        <v>2</v>
      </c>
      <c r="Q614" s="4">
        <v>7</v>
      </c>
      <c r="R614" s="4">
        <v>5</v>
      </c>
      <c r="S614" s="4">
        <v>6</v>
      </c>
      <c r="T614" s="4">
        <v>4</v>
      </c>
      <c r="U614">
        <v>0</v>
      </c>
      <c r="V614">
        <v>0</v>
      </c>
      <c r="W614">
        <v>0</v>
      </c>
      <c r="X614">
        <v>0</v>
      </c>
      <c r="Y614">
        <v>0</v>
      </c>
      <c r="Z614">
        <v>0</v>
      </c>
      <c r="AA614">
        <v>0</v>
      </c>
      <c r="AB614" t="s">
        <v>35</v>
      </c>
      <c r="AC614">
        <f ca="1">YEAR(TODAY())-Table1[[#This Row],[Year_Birth]]</f>
        <v>55</v>
      </c>
      <c r="AD614" t="str">
        <f ca="1">IF(Table1[[#This Row],[Age ]]&lt;=24, "18-24", IF(Table1[[#This Row],[Age ]]&lt;=34, "25-34", IF(Table1[[#This Row],[Age ]]&lt;=44, "35-44", IF(Table1[[#This Row],[Age ]]&lt;=54, "45-54", "55+"))))</f>
        <v>55+</v>
      </c>
      <c r="AE614" t="str" cm="1">
        <f t="array" ref="AE614">IF(Table1[[#This Row],[ Income ]]&lt;=20000, "0-20000", IF(Table1[[#This Row],[ Income ]]&lt;=40000, "20000-40000", IF(Table1[[#This Row],[ Income ]] &lt;=60000, "40000-60000", IF(Table1[[#This Row],[ Income ]]&lt;=80000, "60000-80000",IF(Table1[[#This Row],[ Income ]] &lt;=100000, "80000-100000", IF(Table1[[#This Row],[ Income ]] &gt;=100000, "&gt;100000",I))))))</f>
        <v>60000-80000</v>
      </c>
      <c r="AF614" t="str">
        <f>IF( Table1[[#This Row],[NumDealsPurchases]]=5, "&lt;5", IF(Table1[[#This Row],[NumDealsPurchases]]&lt;=10, "5-10", IF(Table1[[#This Row],[NumDealsPurchases]]&lt;=15, "10-15")))</f>
        <v>5-10</v>
      </c>
      <c r="AG614" t="str">
        <f>IF( Table1[[#This Row],[NumWebPurchases]]=5, "&lt;5", IF(Table1[[#This Row],[NumWebPurchases]]&lt;=10, "5-10", IF(Table1[[#This Row],[NumWebPurchases]]&lt;=15, "10-15",IF(Table1[[#This Row],[NumWebPurchases]]&lt;=20, "15-20",IF(Table1[[#This Row],[NumWebPurchases]]&lt;=25, "20-25",IF(Table1[[#This Row],[NumWebPurchases]]&lt;=30, "25-30"))))))</f>
        <v>5-10</v>
      </c>
      <c r="AH614"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614" t="str">
        <f>IF( Table1[[#This Row],[NumStorePurchases]]=5, "&lt;5", IF(Table1[[#This Row],[NumStorePurchases]]&lt;=10, "5-10", IF(Table1[[#This Row],[NumStorePurchases]]&lt;=15, "10-15")))</f>
        <v>5-10</v>
      </c>
      <c r="AJ614" t="str">
        <f>IF( Table1[[#This Row],[NumWebVisitsMonth]]=5, "&lt;5", IF(Table1[[#This Row],[NumWebVisitsMonth]]&lt;=10, "5-10", IF(Table1[[#This Row],[NumWebVisitsMonth]]&lt;=15, "10-15",IF(Table1[[#This Row],[NumWebVisitsMonth]]&lt;=20, "15-20",IF(Table1[[#This Row],[NumWebVisitsMonth]]&lt;=25, "20-25",IF(Table1[[#This Row],[NumWebVisitsMonth]]&lt;=30, "25-30"))))))</f>
        <v>5-10</v>
      </c>
      <c r="AK614" t="str">
        <f>TEXT(Table1[[#This Row],[Date_Customer]],"mmm")</f>
        <v>Aug</v>
      </c>
      <c r="AL614" t="str">
        <f>TEXT(Table1[[#This Row],[Date_Customer]],"DDDD")</f>
        <v>Thursday</v>
      </c>
      <c r="AM614">
        <f>YEAR(Table1[[#This Row],[Date_Customer]])</f>
        <v>2012</v>
      </c>
    </row>
    <row r="615" spans="1:39" x14ac:dyDescent="0.25">
      <c r="A615">
        <v>3267</v>
      </c>
      <c r="B615">
        <v>1963</v>
      </c>
      <c r="C615" t="s">
        <v>40</v>
      </c>
      <c r="D615" t="s">
        <v>34</v>
      </c>
      <c r="E615" s="2">
        <v>57288</v>
      </c>
      <c r="F615">
        <v>0</v>
      </c>
      <c r="G615">
        <v>1</v>
      </c>
      <c r="H615" s="1">
        <v>41815</v>
      </c>
      <c r="I615">
        <v>27</v>
      </c>
      <c r="J615" s="3">
        <v>527</v>
      </c>
      <c r="K615" s="3">
        <v>0</v>
      </c>
      <c r="L615" s="3">
        <v>21</v>
      </c>
      <c r="M615" s="3">
        <v>0</v>
      </c>
      <c r="N615" s="3">
        <v>0</v>
      </c>
      <c r="O615" s="3">
        <v>60</v>
      </c>
      <c r="P615" s="4">
        <v>3</v>
      </c>
      <c r="Q615" s="4">
        <v>8</v>
      </c>
      <c r="R615" s="4">
        <v>1</v>
      </c>
      <c r="S615" s="4">
        <v>8</v>
      </c>
      <c r="T615" s="4">
        <v>6</v>
      </c>
      <c r="U615">
        <v>0</v>
      </c>
      <c r="V615">
        <v>1</v>
      </c>
      <c r="W615">
        <v>0</v>
      </c>
      <c r="X615">
        <v>0</v>
      </c>
      <c r="Y615">
        <v>0</v>
      </c>
      <c r="Z615">
        <v>0</v>
      </c>
      <c r="AA615">
        <v>0</v>
      </c>
      <c r="AB615" t="s">
        <v>31</v>
      </c>
      <c r="AC615">
        <f ca="1">YEAR(TODAY())-Table1[[#This Row],[Year_Birth]]</f>
        <v>61</v>
      </c>
      <c r="AD615" t="str">
        <f ca="1">IF(Table1[[#This Row],[Age ]]&lt;=24, "18-24", IF(Table1[[#This Row],[Age ]]&lt;=34, "25-34", IF(Table1[[#This Row],[Age ]]&lt;=44, "35-44", IF(Table1[[#This Row],[Age ]]&lt;=54, "45-54", "55+"))))</f>
        <v>55+</v>
      </c>
      <c r="AE615" t="str" cm="1">
        <f t="array" ref="AE615">IF(Table1[[#This Row],[ Income ]]&lt;=20000, "0-20000", IF(Table1[[#This Row],[ Income ]]&lt;=40000, "20000-40000", IF(Table1[[#This Row],[ Income ]] &lt;=60000, "40000-60000", IF(Table1[[#This Row],[ Income ]]&lt;=80000, "60000-80000",IF(Table1[[#This Row],[ Income ]] &lt;=100000, "80000-100000", IF(Table1[[#This Row],[ Income ]] &gt;=100000, "&gt;100000",I))))))</f>
        <v>40000-60000</v>
      </c>
      <c r="AF615" t="str">
        <f>IF( Table1[[#This Row],[NumDealsPurchases]]=5, "&lt;5", IF(Table1[[#This Row],[NumDealsPurchases]]&lt;=10, "5-10", IF(Table1[[#This Row],[NumDealsPurchases]]&lt;=15, "10-15")))</f>
        <v>5-10</v>
      </c>
      <c r="AG615" t="str">
        <f>IF( Table1[[#This Row],[NumWebPurchases]]=5, "&lt;5", IF(Table1[[#This Row],[NumWebPurchases]]&lt;=10, "5-10", IF(Table1[[#This Row],[NumWebPurchases]]&lt;=15, "10-15",IF(Table1[[#This Row],[NumWebPurchases]]&lt;=20, "15-20",IF(Table1[[#This Row],[NumWebPurchases]]&lt;=25, "20-25",IF(Table1[[#This Row],[NumWebPurchases]]&lt;=30, "25-30"))))))</f>
        <v>5-10</v>
      </c>
      <c r="AH61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615" t="str">
        <f>IF( Table1[[#This Row],[NumStorePurchases]]=5, "&lt;5", IF(Table1[[#This Row],[NumStorePurchases]]&lt;=10, "5-10", IF(Table1[[#This Row],[NumStorePurchases]]&lt;=15, "10-15")))</f>
        <v>5-10</v>
      </c>
      <c r="AJ615" t="str">
        <f>IF( Table1[[#This Row],[NumWebVisitsMonth]]=5, "&lt;5", IF(Table1[[#This Row],[NumWebVisitsMonth]]&lt;=10, "5-10", IF(Table1[[#This Row],[NumWebVisitsMonth]]&lt;=15, "10-15",IF(Table1[[#This Row],[NumWebVisitsMonth]]&lt;=20, "15-20",IF(Table1[[#This Row],[NumWebVisitsMonth]]&lt;=25, "20-25",IF(Table1[[#This Row],[NumWebVisitsMonth]]&lt;=30, "25-30"))))))</f>
        <v>5-10</v>
      </c>
      <c r="AK615" t="str">
        <f>TEXT(Table1[[#This Row],[Date_Customer]],"mmm")</f>
        <v>Jun</v>
      </c>
      <c r="AL615" t="str">
        <f>TEXT(Table1[[#This Row],[Date_Customer]],"DDDD")</f>
        <v>Wednesday</v>
      </c>
      <c r="AM615">
        <f>YEAR(Table1[[#This Row],[Date_Customer]])</f>
        <v>2014</v>
      </c>
    </row>
    <row r="616" spans="1:39" x14ac:dyDescent="0.25">
      <c r="A616">
        <v>3091</v>
      </c>
      <c r="B616">
        <v>1981</v>
      </c>
      <c r="C616" t="s">
        <v>37</v>
      </c>
      <c r="D616" t="s">
        <v>34</v>
      </c>
      <c r="E616" s="2">
        <v>75774</v>
      </c>
      <c r="F616">
        <v>1</v>
      </c>
      <c r="G616">
        <v>0</v>
      </c>
      <c r="H616" s="1">
        <v>41761</v>
      </c>
      <c r="I616">
        <v>27</v>
      </c>
      <c r="J616" s="3">
        <v>340</v>
      </c>
      <c r="K616" s="3">
        <v>21</v>
      </c>
      <c r="L616" s="3">
        <v>134</v>
      </c>
      <c r="M616" s="3">
        <v>258</v>
      </c>
      <c r="N616" s="3">
        <v>14</v>
      </c>
      <c r="O616" s="3">
        <v>56</v>
      </c>
      <c r="P616" s="4">
        <v>1</v>
      </c>
      <c r="Q616" s="4">
        <v>7</v>
      </c>
      <c r="R616" s="4">
        <v>5</v>
      </c>
      <c r="S616" s="4">
        <v>8</v>
      </c>
      <c r="T616" s="4">
        <v>4</v>
      </c>
      <c r="U616">
        <v>0</v>
      </c>
      <c r="V616">
        <v>0</v>
      </c>
      <c r="W616">
        <v>0</v>
      </c>
      <c r="X616">
        <v>0</v>
      </c>
      <c r="Y616">
        <v>0</v>
      </c>
      <c r="Z616">
        <v>0</v>
      </c>
      <c r="AA616">
        <v>0</v>
      </c>
      <c r="AB616" t="s">
        <v>42</v>
      </c>
      <c r="AC616">
        <f ca="1">YEAR(TODAY())-Table1[[#This Row],[Year_Birth]]</f>
        <v>43</v>
      </c>
      <c r="AD616" t="str">
        <f ca="1">IF(Table1[[#This Row],[Age ]]&lt;=24, "18-24", IF(Table1[[#This Row],[Age ]]&lt;=34, "25-34", IF(Table1[[#This Row],[Age ]]&lt;=44, "35-44", IF(Table1[[#This Row],[Age ]]&lt;=54, "45-54", "55+"))))</f>
        <v>35-44</v>
      </c>
      <c r="AE616" t="str" cm="1">
        <f t="array" ref="AE616">IF(Table1[[#This Row],[ Income ]]&lt;=20000, "0-20000", IF(Table1[[#This Row],[ Income ]]&lt;=40000, "20000-40000", IF(Table1[[#This Row],[ Income ]] &lt;=60000, "40000-60000", IF(Table1[[#This Row],[ Income ]]&lt;=80000, "60000-80000",IF(Table1[[#This Row],[ Income ]] &lt;=100000, "80000-100000", IF(Table1[[#This Row],[ Income ]] &gt;=100000, "&gt;100000",I))))))</f>
        <v>60000-80000</v>
      </c>
      <c r="AF616" t="str">
        <f>IF( Table1[[#This Row],[NumDealsPurchases]]=5, "&lt;5", IF(Table1[[#This Row],[NumDealsPurchases]]&lt;=10, "5-10", IF(Table1[[#This Row],[NumDealsPurchases]]&lt;=15, "10-15")))</f>
        <v>5-10</v>
      </c>
      <c r="AG616" t="str">
        <f>IF( Table1[[#This Row],[NumWebPurchases]]=5, "&lt;5", IF(Table1[[#This Row],[NumWebPurchases]]&lt;=10, "5-10", IF(Table1[[#This Row],[NumWebPurchases]]&lt;=15, "10-15",IF(Table1[[#This Row],[NumWebPurchases]]&lt;=20, "15-20",IF(Table1[[#This Row],[NumWebPurchases]]&lt;=25, "20-25",IF(Table1[[#This Row],[NumWebPurchases]]&lt;=30, "25-30"))))))</f>
        <v>5-10</v>
      </c>
      <c r="AH616"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616" t="str">
        <f>IF( Table1[[#This Row],[NumStorePurchases]]=5, "&lt;5", IF(Table1[[#This Row],[NumStorePurchases]]&lt;=10, "5-10", IF(Table1[[#This Row],[NumStorePurchases]]&lt;=15, "10-15")))</f>
        <v>5-10</v>
      </c>
      <c r="AJ616" t="str">
        <f>IF( Table1[[#This Row],[NumWebVisitsMonth]]=5, "&lt;5", IF(Table1[[#This Row],[NumWebVisitsMonth]]&lt;=10, "5-10", IF(Table1[[#This Row],[NumWebVisitsMonth]]&lt;=15, "10-15",IF(Table1[[#This Row],[NumWebVisitsMonth]]&lt;=20, "15-20",IF(Table1[[#This Row],[NumWebVisitsMonth]]&lt;=25, "20-25",IF(Table1[[#This Row],[NumWebVisitsMonth]]&lt;=30, "25-30"))))))</f>
        <v>5-10</v>
      </c>
      <c r="AK616" t="str">
        <f>TEXT(Table1[[#This Row],[Date_Customer]],"mmm")</f>
        <v>May</v>
      </c>
      <c r="AL616" t="str">
        <f>TEXT(Table1[[#This Row],[Date_Customer]],"DDDD")</f>
        <v>Friday</v>
      </c>
      <c r="AM616">
        <f>YEAR(Table1[[#This Row],[Date_Customer]])</f>
        <v>2014</v>
      </c>
    </row>
    <row r="617" spans="1:39" x14ac:dyDescent="0.25">
      <c r="A617">
        <v>762</v>
      </c>
      <c r="B617">
        <v>1981</v>
      </c>
      <c r="C617" t="s">
        <v>37</v>
      </c>
      <c r="D617" t="s">
        <v>34</v>
      </c>
      <c r="E617" s="2">
        <v>75774</v>
      </c>
      <c r="F617">
        <v>1</v>
      </c>
      <c r="G617">
        <v>0</v>
      </c>
      <c r="H617" s="1">
        <v>41761</v>
      </c>
      <c r="I617">
        <v>27</v>
      </c>
      <c r="J617" s="3">
        <v>340</v>
      </c>
      <c r="K617" s="3">
        <v>21</v>
      </c>
      <c r="L617" s="3">
        <v>134</v>
      </c>
      <c r="M617" s="3">
        <v>258</v>
      </c>
      <c r="N617" s="3">
        <v>14</v>
      </c>
      <c r="O617" s="3">
        <v>56</v>
      </c>
      <c r="P617" s="4">
        <v>1</v>
      </c>
      <c r="Q617" s="4">
        <v>7</v>
      </c>
      <c r="R617" s="4">
        <v>5</v>
      </c>
      <c r="S617" s="4">
        <v>8</v>
      </c>
      <c r="T617" s="4">
        <v>4</v>
      </c>
      <c r="U617">
        <v>0</v>
      </c>
      <c r="V617">
        <v>0</v>
      </c>
      <c r="W617">
        <v>0</v>
      </c>
      <c r="X617">
        <v>0</v>
      </c>
      <c r="Y617">
        <v>0</v>
      </c>
      <c r="Z617">
        <v>0</v>
      </c>
      <c r="AA617">
        <v>0</v>
      </c>
      <c r="AB617" t="s">
        <v>29</v>
      </c>
      <c r="AC617">
        <f ca="1">YEAR(TODAY())-Table1[[#This Row],[Year_Birth]]</f>
        <v>43</v>
      </c>
      <c r="AD617" t="str">
        <f ca="1">IF(Table1[[#This Row],[Age ]]&lt;=24, "18-24", IF(Table1[[#This Row],[Age ]]&lt;=34, "25-34", IF(Table1[[#This Row],[Age ]]&lt;=44, "35-44", IF(Table1[[#This Row],[Age ]]&lt;=54, "45-54", "55+"))))</f>
        <v>35-44</v>
      </c>
      <c r="AE617" t="str" cm="1">
        <f t="array" ref="AE617">IF(Table1[[#This Row],[ Income ]]&lt;=20000, "0-20000", IF(Table1[[#This Row],[ Income ]]&lt;=40000, "20000-40000", IF(Table1[[#This Row],[ Income ]] &lt;=60000, "40000-60000", IF(Table1[[#This Row],[ Income ]]&lt;=80000, "60000-80000",IF(Table1[[#This Row],[ Income ]] &lt;=100000, "80000-100000", IF(Table1[[#This Row],[ Income ]] &gt;=100000, "&gt;100000",I))))))</f>
        <v>60000-80000</v>
      </c>
      <c r="AF617" t="str">
        <f>IF( Table1[[#This Row],[NumDealsPurchases]]=5, "&lt;5", IF(Table1[[#This Row],[NumDealsPurchases]]&lt;=10, "5-10", IF(Table1[[#This Row],[NumDealsPurchases]]&lt;=15, "10-15")))</f>
        <v>5-10</v>
      </c>
      <c r="AG617" t="str">
        <f>IF( Table1[[#This Row],[NumWebPurchases]]=5, "&lt;5", IF(Table1[[#This Row],[NumWebPurchases]]&lt;=10, "5-10", IF(Table1[[#This Row],[NumWebPurchases]]&lt;=15, "10-15",IF(Table1[[#This Row],[NumWebPurchases]]&lt;=20, "15-20",IF(Table1[[#This Row],[NumWebPurchases]]&lt;=25, "20-25",IF(Table1[[#This Row],[NumWebPurchases]]&lt;=30, "25-30"))))))</f>
        <v>5-10</v>
      </c>
      <c r="AH617"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617" t="str">
        <f>IF( Table1[[#This Row],[NumStorePurchases]]=5, "&lt;5", IF(Table1[[#This Row],[NumStorePurchases]]&lt;=10, "5-10", IF(Table1[[#This Row],[NumStorePurchases]]&lt;=15, "10-15")))</f>
        <v>5-10</v>
      </c>
      <c r="AJ617" t="str">
        <f>IF( Table1[[#This Row],[NumWebVisitsMonth]]=5, "&lt;5", IF(Table1[[#This Row],[NumWebVisitsMonth]]&lt;=10, "5-10", IF(Table1[[#This Row],[NumWebVisitsMonth]]&lt;=15, "10-15",IF(Table1[[#This Row],[NumWebVisitsMonth]]&lt;=20, "15-20",IF(Table1[[#This Row],[NumWebVisitsMonth]]&lt;=25, "20-25",IF(Table1[[#This Row],[NumWebVisitsMonth]]&lt;=30, "25-30"))))))</f>
        <v>5-10</v>
      </c>
      <c r="AK617" t="str">
        <f>TEXT(Table1[[#This Row],[Date_Customer]],"mmm")</f>
        <v>May</v>
      </c>
      <c r="AL617" t="str">
        <f>TEXT(Table1[[#This Row],[Date_Customer]],"DDDD")</f>
        <v>Friday</v>
      </c>
      <c r="AM617">
        <f>YEAR(Table1[[#This Row],[Date_Customer]])</f>
        <v>2014</v>
      </c>
    </row>
    <row r="618" spans="1:39" x14ac:dyDescent="0.25">
      <c r="A618">
        <v>8029</v>
      </c>
      <c r="B618">
        <v>1988</v>
      </c>
      <c r="C618" t="s">
        <v>40</v>
      </c>
      <c r="D618" t="s">
        <v>30</v>
      </c>
      <c r="E618" s="2">
        <v>90247</v>
      </c>
      <c r="F618">
        <v>0</v>
      </c>
      <c r="G618">
        <v>0</v>
      </c>
      <c r="H618" s="1">
        <v>41758</v>
      </c>
      <c r="I618">
        <v>27</v>
      </c>
      <c r="J618" s="3">
        <v>1184</v>
      </c>
      <c r="K618" s="3">
        <v>32</v>
      </c>
      <c r="L618" s="3">
        <v>352</v>
      </c>
      <c r="M618" s="3">
        <v>21</v>
      </c>
      <c r="N618" s="3">
        <v>16</v>
      </c>
      <c r="O618" s="3">
        <v>16</v>
      </c>
      <c r="P618" s="4">
        <v>1</v>
      </c>
      <c r="Q618" s="4">
        <v>3</v>
      </c>
      <c r="R618" s="4">
        <v>4</v>
      </c>
      <c r="S618" s="4">
        <v>7</v>
      </c>
      <c r="T618" s="4">
        <v>1</v>
      </c>
      <c r="U618">
        <v>0</v>
      </c>
      <c r="V618">
        <v>1</v>
      </c>
      <c r="W618">
        <v>1</v>
      </c>
      <c r="X618">
        <v>1</v>
      </c>
      <c r="Y618">
        <v>0</v>
      </c>
      <c r="Z618">
        <v>1</v>
      </c>
      <c r="AA618">
        <v>0</v>
      </c>
      <c r="AB618" t="s">
        <v>33</v>
      </c>
      <c r="AC618">
        <f ca="1">YEAR(TODAY())-Table1[[#This Row],[Year_Birth]]</f>
        <v>36</v>
      </c>
      <c r="AD618" t="str">
        <f ca="1">IF(Table1[[#This Row],[Age ]]&lt;=24, "18-24", IF(Table1[[#This Row],[Age ]]&lt;=34, "25-34", IF(Table1[[#This Row],[Age ]]&lt;=44, "35-44", IF(Table1[[#This Row],[Age ]]&lt;=54, "45-54", "55+"))))</f>
        <v>35-44</v>
      </c>
      <c r="AE618" t="str" cm="1">
        <f t="array" ref="AE618">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618" t="str">
        <f>IF( Table1[[#This Row],[NumDealsPurchases]]=5, "&lt;5", IF(Table1[[#This Row],[NumDealsPurchases]]&lt;=10, "5-10", IF(Table1[[#This Row],[NumDealsPurchases]]&lt;=15, "10-15")))</f>
        <v>5-10</v>
      </c>
      <c r="AG618" t="str">
        <f>IF( Table1[[#This Row],[NumWebPurchases]]=5, "&lt;5", IF(Table1[[#This Row],[NumWebPurchases]]&lt;=10, "5-10", IF(Table1[[#This Row],[NumWebPurchases]]&lt;=15, "10-15",IF(Table1[[#This Row],[NumWebPurchases]]&lt;=20, "15-20",IF(Table1[[#This Row],[NumWebPurchases]]&lt;=25, "20-25",IF(Table1[[#This Row],[NumWebPurchases]]&lt;=30, "25-30"))))))</f>
        <v>5-10</v>
      </c>
      <c r="AH61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618" t="str">
        <f>IF( Table1[[#This Row],[NumStorePurchases]]=5, "&lt;5", IF(Table1[[#This Row],[NumStorePurchases]]&lt;=10, "5-10", IF(Table1[[#This Row],[NumStorePurchases]]&lt;=15, "10-15")))</f>
        <v>5-10</v>
      </c>
      <c r="AJ618" t="str">
        <f>IF( Table1[[#This Row],[NumWebVisitsMonth]]=5, "&lt;5", IF(Table1[[#This Row],[NumWebVisitsMonth]]&lt;=10, "5-10", IF(Table1[[#This Row],[NumWebVisitsMonth]]&lt;=15, "10-15",IF(Table1[[#This Row],[NumWebVisitsMonth]]&lt;=20, "15-20",IF(Table1[[#This Row],[NumWebVisitsMonth]]&lt;=25, "20-25",IF(Table1[[#This Row],[NumWebVisitsMonth]]&lt;=30, "25-30"))))))</f>
        <v>5-10</v>
      </c>
      <c r="AK618" t="str">
        <f>TEXT(Table1[[#This Row],[Date_Customer]],"mmm")</f>
        <v>Apr</v>
      </c>
      <c r="AL618" t="str">
        <f>TEXT(Table1[[#This Row],[Date_Customer]],"DDDD")</f>
        <v>Tuesday</v>
      </c>
      <c r="AM618">
        <f>YEAR(Table1[[#This Row],[Date_Customer]])</f>
        <v>2014</v>
      </c>
    </row>
    <row r="619" spans="1:39" x14ac:dyDescent="0.25">
      <c r="A619">
        <v>4376</v>
      </c>
      <c r="B619">
        <v>1960</v>
      </c>
      <c r="C619" t="s">
        <v>37</v>
      </c>
      <c r="D619" t="s">
        <v>30</v>
      </c>
      <c r="E619" s="2">
        <v>32218</v>
      </c>
      <c r="F619">
        <v>0</v>
      </c>
      <c r="G619">
        <v>0</v>
      </c>
      <c r="H619" s="1">
        <v>41685</v>
      </c>
      <c r="I619">
        <v>27</v>
      </c>
      <c r="J619" s="3">
        <v>10</v>
      </c>
      <c r="K619" s="3">
        <v>24</v>
      </c>
      <c r="L619" s="3">
        <v>15</v>
      </c>
      <c r="M619" s="3">
        <v>13</v>
      </c>
      <c r="N619" s="3">
        <v>1</v>
      </c>
      <c r="O619" s="3">
        <v>30</v>
      </c>
      <c r="P619" s="4">
        <v>1</v>
      </c>
      <c r="Q619" s="4">
        <v>2</v>
      </c>
      <c r="R619" s="4">
        <v>1</v>
      </c>
      <c r="S619" s="4">
        <v>3</v>
      </c>
      <c r="T619" s="4">
        <v>7</v>
      </c>
      <c r="U619">
        <v>1</v>
      </c>
      <c r="V619">
        <v>0</v>
      </c>
      <c r="W619">
        <v>0</v>
      </c>
      <c r="X619">
        <v>0</v>
      </c>
      <c r="Y619">
        <v>0</v>
      </c>
      <c r="Z619">
        <v>1</v>
      </c>
      <c r="AA619">
        <v>0</v>
      </c>
      <c r="AB619" t="s">
        <v>29</v>
      </c>
      <c r="AC619">
        <f ca="1">YEAR(TODAY())-Table1[[#This Row],[Year_Birth]]</f>
        <v>64</v>
      </c>
      <c r="AD619" t="str">
        <f ca="1">IF(Table1[[#This Row],[Age ]]&lt;=24, "18-24", IF(Table1[[#This Row],[Age ]]&lt;=34, "25-34", IF(Table1[[#This Row],[Age ]]&lt;=44, "35-44", IF(Table1[[#This Row],[Age ]]&lt;=54, "45-54", "55+"))))</f>
        <v>55+</v>
      </c>
      <c r="AE619" t="str" cm="1">
        <f t="array" ref="AE619">IF(Table1[[#This Row],[ Income ]]&lt;=20000, "0-20000", IF(Table1[[#This Row],[ Income ]]&lt;=40000, "20000-40000", IF(Table1[[#This Row],[ Income ]] &lt;=60000, "40000-60000", IF(Table1[[#This Row],[ Income ]]&lt;=80000, "60000-80000",IF(Table1[[#This Row],[ Income ]] &lt;=100000, "80000-100000", IF(Table1[[#This Row],[ Income ]] &gt;=100000, "&gt;100000",I))))))</f>
        <v>20000-40000</v>
      </c>
      <c r="AF619" t="str">
        <f>IF( Table1[[#This Row],[NumDealsPurchases]]=5, "&lt;5", IF(Table1[[#This Row],[NumDealsPurchases]]&lt;=10, "5-10", IF(Table1[[#This Row],[NumDealsPurchases]]&lt;=15, "10-15")))</f>
        <v>5-10</v>
      </c>
      <c r="AG619" t="str">
        <f>IF( Table1[[#This Row],[NumWebPurchases]]=5, "&lt;5", IF(Table1[[#This Row],[NumWebPurchases]]&lt;=10, "5-10", IF(Table1[[#This Row],[NumWebPurchases]]&lt;=15, "10-15",IF(Table1[[#This Row],[NumWebPurchases]]&lt;=20, "15-20",IF(Table1[[#This Row],[NumWebPurchases]]&lt;=25, "20-25",IF(Table1[[#This Row],[NumWebPurchases]]&lt;=30, "25-30"))))))</f>
        <v>5-10</v>
      </c>
      <c r="AH61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619" t="str">
        <f>IF( Table1[[#This Row],[NumStorePurchases]]=5, "&lt;5", IF(Table1[[#This Row],[NumStorePurchases]]&lt;=10, "5-10", IF(Table1[[#This Row],[NumStorePurchases]]&lt;=15, "10-15")))</f>
        <v>5-10</v>
      </c>
      <c r="AJ619" t="str">
        <f>IF( Table1[[#This Row],[NumWebVisitsMonth]]=5, "&lt;5", IF(Table1[[#This Row],[NumWebVisitsMonth]]&lt;=10, "5-10", IF(Table1[[#This Row],[NumWebVisitsMonth]]&lt;=15, "10-15",IF(Table1[[#This Row],[NumWebVisitsMonth]]&lt;=20, "15-20",IF(Table1[[#This Row],[NumWebVisitsMonth]]&lt;=25, "20-25",IF(Table1[[#This Row],[NumWebVisitsMonth]]&lt;=30, "25-30"))))))</f>
        <v>5-10</v>
      </c>
      <c r="AK619" t="str">
        <f>TEXT(Table1[[#This Row],[Date_Customer]],"mmm")</f>
        <v>Feb</v>
      </c>
      <c r="AL619" t="str">
        <f>TEXT(Table1[[#This Row],[Date_Customer]],"DDDD")</f>
        <v>Saturday</v>
      </c>
      <c r="AM619">
        <f>YEAR(Table1[[#This Row],[Date_Customer]])</f>
        <v>2014</v>
      </c>
    </row>
    <row r="620" spans="1:39" x14ac:dyDescent="0.25">
      <c r="A620">
        <v>10981</v>
      </c>
      <c r="B620">
        <v>1988</v>
      </c>
      <c r="C620" t="s">
        <v>27</v>
      </c>
      <c r="D620" t="s">
        <v>32</v>
      </c>
      <c r="E620" s="2">
        <v>84219</v>
      </c>
      <c r="F620">
        <v>0</v>
      </c>
      <c r="G620">
        <v>0</v>
      </c>
      <c r="H620" s="1">
        <v>41672</v>
      </c>
      <c r="I620">
        <v>27</v>
      </c>
      <c r="J620" s="3">
        <v>434</v>
      </c>
      <c r="K620" s="3">
        <v>137</v>
      </c>
      <c r="L620" s="3">
        <v>400</v>
      </c>
      <c r="M620" s="3">
        <v>45</v>
      </c>
      <c r="N620" s="3">
        <v>137</v>
      </c>
      <c r="O620" s="3">
        <v>45</v>
      </c>
      <c r="P620" s="4">
        <v>1</v>
      </c>
      <c r="Q620" s="4">
        <v>3</v>
      </c>
      <c r="R620" s="4">
        <v>4</v>
      </c>
      <c r="S620" s="4">
        <v>10</v>
      </c>
      <c r="T620" s="4">
        <v>1</v>
      </c>
      <c r="U620">
        <v>0</v>
      </c>
      <c r="V620">
        <v>0</v>
      </c>
      <c r="W620">
        <v>0</v>
      </c>
      <c r="X620">
        <v>0</v>
      </c>
      <c r="Y620">
        <v>0</v>
      </c>
      <c r="Z620">
        <v>0</v>
      </c>
      <c r="AA620">
        <v>0</v>
      </c>
      <c r="AB620" t="s">
        <v>42</v>
      </c>
      <c r="AC620">
        <f ca="1">YEAR(TODAY())-Table1[[#This Row],[Year_Birth]]</f>
        <v>36</v>
      </c>
      <c r="AD620" t="str">
        <f ca="1">IF(Table1[[#This Row],[Age ]]&lt;=24, "18-24", IF(Table1[[#This Row],[Age ]]&lt;=34, "25-34", IF(Table1[[#This Row],[Age ]]&lt;=44, "35-44", IF(Table1[[#This Row],[Age ]]&lt;=54, "45-54", "55+"))))</f>
        <v>35-44</v>
      </c>
      <c r="AE620" t="str" cm="1">
        <f t="array" ref="AE620">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620" t="str">
        <f>IF( Table1[[#This Row],[NumDealsPurchases]]=5, "&lt;5", IF(Table1[[#This Row],[NumDealsPurchases]]&lt;=10, "5-10", IF(Table1[[#This Row],[NumDealsPurchases]]&lt;=15, "10-15")))</f>
        <v>5-10</v>
      </c>
      <c r="AG620" t="str">
        <f>IF( Table1[[#This Row],[NumWebPurchases]]=5, "&lt;5", IF(Table1[[#This Row],[NumWebPurchases]]&lt;=10, "5-10", IF(Table1[[#This Row],[NumWebPurchases]]&lt;=15, "10-15",IF(Table1[[#This Row],[NumWebPurchases]]&lt;=20, "15-20",IF(Table1[[#This Row],[NumWebPurchases]]&lt;=25, "20-25",IF(Table1[[#This Row],[NumWebPurchases]]&lt;=30, "25-30"))))))</f>
        <v>5-10</v>
      </c>
      <c r="AH62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620" t="str">
        <f>IF( Table1[[#This Row],[NumStorePurchases]]=5, "&lt;5", IF(Table1[[#This Row],[NumStorePurchases]]&lt;=10, "5-10", IF(Table1[[#This Row],[NumStorePurchases]]&lt;=15, "10-15")))</f>
        <v>5-10</v>
      </c>
      <c r="AJ620" t="str">
        <f>IF( Table1[[#This Row],[NumWebVisitsMonth]]=5, "&lt;5", IF(Table1[[#This Row],[NumWebVisitsMonth]]&lt;=10, "5-10", IF(Table1[[#This Row],[NumWebVisitsMonth]]&lt;=15, "10-15",IF(Table1[[#This Row],[NumWebVisitsMonth]]&lt;=20, "15-20",IF(Table1[[#This Row],[NumWebVisitsMonth]]&lt;=25, "20-25",IF(Table1[[#This Row],[NumWebVisitsMonth]]&lt;=30, "25-30"))))))</f>
        <v>5-10</v>
      </c>
      <c r="AK620" t="str">
        <f>TEXT(Table1[[#This Row],[Date_Customer]],"mmm")</f>
        <v>Feb</v>
      </c>
      <c r="AL620" t="str">
        <f>TEXT(Table1[[#This Row],[Date_Customer]],"DDDD")</f>
        <v>Sunday</v>
      </c>
      <c r="AM620">
        <f>YEAR(Table1[[#This Row],[Date_Customer]])</f>
        <v>2014</v>
      </c>
    </row>
    <row r="621" spans="1:39" x14ac:dyDescent="0.25">
      <c r="A621">
        <v>486</v>
      </c>
      <c r="B621">
        <v>1988</v>
      </c>
      <c r="C621" t="s">
        <v>27</v>
      </c>
      <c r="D621" t="s">
        <v>32</v>
      </c>
      <c r="E621" s="2">
        <v>84219</v>
      </c>
      <c r="F621">
        <v>0</v>
      </c>
      <c r="G621">
        <v>0</v>
      </c>
      <c r="H621" s="1">
        <v>41672</v>
      </c>
      <c r="I621">
        <v>27</v>
      </c>
      <c r="J621" s="3">
        <v>434</v>
      </c>
      <c r="K621" s="3">
        <v>137</v>
      </c>
      <c r="L621" s="3">
        <v>400</v>
      </c>
      <c r="M621" s="3">
        <v>45</v>
      </c>
      <c r="N621" s="3">
        <v>137</v>
      </c>
      <c r="O621" s="3">
        <v>45</v>
      </c>
      <c r="P621" s="4">
        <v>1</v>
      </c>
      <c r="Q621" s="4">
        <v>3</v>
      </c>
      <c r="R621" s="4">
        <v>4</v>
      </c>
      <c r="S621" s="4">
        <v>10</v>
      </c>
      <c r="T621" s="4">
        <v>1</v>
      </c>
      <c r="U621">
        <v>0</v>
      </c>
      <c r="V621">
        <v>0</v>
      </c>
      <c r="W621">
        <v>0</v>
      </c>
      <c r="X621">
        <v>0</v>
      </c>
      <c r="Y621">
        <v>0</v>
      </c>
      <c r="Z621">
        <v>0</v>
      </c>
      <c r="AA621">
        <v>0</v>
      </c>
      <c r="AB621" t="s">
        <v>31</v>
      </c>
      <c r="AC621">
        <f ca="1">YEAR(TODAY())-Table1[[#This Row],[Year_Birth]]</f>
        <v>36</v>
      </c>
      <c r="AD621" t="str">
        <f ca="1">IF(Table1[[#This Row],[Age ]]&lt;=24, "18-24", IF(Table1[[#This Row],[Age ]]&lt;=34, "25-34", IF(Table1[[#This Row],[Age ]]&lt;=44, "35-44", IF(Table1[[#This Row],[Age ]]&lt;=54, "45-54", "55+"))))</f>
        <v>35-44</v>
      </c>
      <c r="AE621" t="str" cm="1">
        <f t="array" ref="AE621">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621" t="str">
        <f>IF( Table1[[#This Row],[NumDealsPurchases]]=5, "&lt;5", IF(Table1[[#This Row],[NumDealsPurchases]]&lt;=10, "5-10", IF(Table1[[#This Row],[NumDealsPurchases]]&lt;=15, "10-15")))</f>
        <v>5-10</v>
      </c>
      <c r="AG621" t="str">
        <f>IF( Table1[[#This Row],[NumWebPurchases]]=5, "&lt;5", IF(Table1[[#This Row],[NumWebPurchases]]&lt;=10, "5-10", IF(Table1[[#This Row],[NumWebPurchases]]&lt;=15, "10-15",IF(Table1[[#This Row],[NumWebPurchases]]&lt;=20, "15-20",IF(Table1[[#This Row],[NumWebPurchases]]&lt;=25, "20-25",IF(Table1[[#This Row],[NumWebPurchases]]&lt;=30, "25-30"))))))</f>
        <v>5-10</v>
      </c>
      <c r="AH62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621" t="str">
        <f>IF( Table1[[#This Row],[NumStorePurchases]]=5, "&lt;5", IF(Table1[[#This Row],[NumStorePurchases]]&lt;=10, "5-10", IF(Table1[[#This Row],[NumStorePurchases]]&lt;=15, "10-15")))</f>
        <v>5-10</v>
      </c>
      <c r="AJ621" t="str">
        <f>IF( Table1[[#This Row],[NumWebVisitsMonth]]=5, "&lt;5", IF(Table1[[#This Row],[NumWebVisitsMonth]]&lt;=10, "5-10", IF(Table1[[#This Row],[NumWebVisitsMonth]]&lt;=15, "10-15",IF(Table1[[#This Row],[NumWebVisitsMonth]]&lt;=20, "15-20",IF(Table1[[#This Row],[NumWebVisitsMonth]]&lt;=25, "20-25",IF(Table1[[#This Row],[NumWebVisitsMonth]]&lt;=30, "25-30"))))))</f>
        <v>5-10</v>
      </c>
      <c r="AK621" t="str">
        <f>TEXT(Table1[[#This Row],[Date_Customer]],"mmm")</f>
        <v>Feb</v>
      </c>
      <c r="AL621" t="str">
        <f>TEXT(Table1[[#This Row],[Date_Customer]],"DDDD")</f>
        <v>Sunday</v>
      </c>
      <c r="AM621">
        <f>YEAR(Table1[[#This Row],[Date_Customer]])</f>
        <v>2014</v>
      </c>
    </row>
    <row r="622" spans="1:39" x14ac:dyDescent="0.25">
      <c r="A622">
        <v>1158</v>
      </c>
      <c r="B622">
        <v>1966</v>
      </c>
      <c r="C622" t="s">
        <v>27</v>
      </c>
      <c r="D622" t="s">
        <v>28</v>
      </c>
      <c r="E622" s="2">
        <v>48877</v>
      </c>
      <c r="F622">
        <v>0</v>
      </c>
      <c r="G622">
        <v>1</v>
      </c>
      <c r="H622" s="1">
        <v>41644</v>
      </c>
      <c r="I622">
        <v>27</v>
      </c>
      <c r="J622" s="3">
        <v>102</v>
      </c>
      <c r="K622" s="3">
        <v>1</v>
      </c>
      <c r="L622" s="3">
        <v>15</v>
      </c>
      <c r="M622" s="3">
        <v>2</v>
      </c>
      <c r="N622" s="3">
        <v>0</v>
      </c>
      <c r="O622" s="3">
        <v>24</v>
      </c>
      <c r="P622" s="4">
        <v>1</v>
      </c>
      <c r="Q622" s="4">
        <v>3</v>
      </c>
      <c r="R622" s="4">
        <v>0</v>
      </c>
      <c r="S622" s="4">
        <v>4</v>
      </c>
      <c r="T622" s="4">
        <v>7</v>
      </c>
      <c r="U622">
        <v>0</v>
      </c>
      <c r="V622">
        <v>0</v>
      </c>
      <c r="W622">
        <v>0</v>
      </c>
      <c r="X622">
        <v>0</v>
      </c>
      <c r="Y622">
        <v>0</v>
      </c>
      <c r="Z622">
        <v>0</v>
      </c>
      <c r="AA622">
        <v>0</v>
      </c>
      <c r="AB622" t="s">
        <v>29</v>
      </c>
      <c r="AC622">
        <f ca="1">YEAR(TODAY())-Table1[[#This Row],[Year_Birth]]</f>
        <v>58</v>
      </c>
      <c r="AD622" t="str">
        <f ca="1">IF(Table1[[#This Row],[Age ]]&lt;=24, "18-24", IF(Table1[[#This Row],[Age ]]&lt;=34, "25-34", IF(Table1[[#This Row],[Age ]]&lt;=44, "35-44", IF(Table1[[#This Row],[Age ]]&lt;=54, "45-54", "55+"))))</f>
        <v>55+</v>
      </c>
      <c r="AE622" t="str" cm="1">
        <f t="array" ref="AE622">IF(Table1[[#This Row],[ Income ]]&lt;=20000, "0-20000", IF(Table1[[#This Row],[ Income ]]&lt;=40000, "20000-40000", IF(Table1[[#This Row],[ Income ]] &lt;=60000, "40000-60000", IF(Table1[[#This Row],[ Income ]]&lt;=80000, "60000-80000",IF(Table1[[#This Row],[ Income ]] &lt;=100000, "80000-100000", IF(Table1[[#This Row],[ Income ]] &gt;=100000, "&gt;100000",I))))))</f>
        <v>40000-60000</v>
      </c>
      <c r="AF622" t="str">
        <f>IF( Table1[[#This Row],[NumDealsPurchases]]=5, "&lt;5", IF(Table1[[#This Row],[NumDealsPurchases]]&lt;=10, "5-10", IF(Table1[[#This Row],[NumDealsPurchases]]&lt;=15, "10-15")))</f>
        <v>5-10</v>
      </c>
      <c r="AG622" t="str">
        <f>IF( Table1[[#This Row],[NumWebPurchases]]=5, "&lt;5", IF(Table1[[#This Row],[NumWebPurchases]]&lt;=10, "5-10", IF(Table1[[#This Row],[NumWebPurchases]]&lt;=15, "10-15",IF(Table1[[#This Row],[NumWebPurchases]]&lt;=20, "15-20",IF(Table1[[#This Row],[NumWebPurchases]]&lt;=25, "20-25",IF(Table1[[#This Row],[NumWebPurchases]]&lt;=30, "25-30"))))))</f>
        <v>5-10</v>
      </c>
      <c r="AH62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622" t="str">
        <f>IF( Table1[[#This Row],[NumStorePurchases]]=5, "&lt;5", IF(Table1[[#This Row],[NumStorePurchases]]&lt;=10, "5-10", IF(Table1[[#This Row],[NumStorePurchases]]&lt;=15, "10-15")))</f>
        <v>5-10</v>
      </c>
      <c r="AJ622" t="str">
        <f>IF( Table1[[#This Row],[NumWebVisitsMonth]]=5, "&lt;5", IF(Table1[[#This Row],[NumWebVisitsMonth]]&lt;=10, "5-10", IF(Table1[[#This Row],[NumWebVisitsMonth]]&lt;=15, "10-15",IF(Table1[[#This Row],[NumWebVisitsMonth]]&lt;=20, "15-20",IF(Table1[[#This Row],[NumWebVisitsMonth]]&lt;=25, "20-25",IF(Table1[[#This Row],[NumWebVisitsMonth]]&lt;=30, "25-30"))))))</f>
        <v>5-10</v>
      </c>
      <c r="AK622" t="str">
        <f>TEXT(Table1[[#This Row],[Date_Customer]],"mmm")</f>
        <v>Jan</v>
      </c>
      <c r="AL622" t="str">
        <f>TEXT(Table1[[#This Row],[Date_Customer]],"DDDD")</f>
        <v>Sunday</v>
      </c>
      <c r="AM622">
        <f>YEAR(Table1[[#This Row],[Date_Customer]])</f>
        <v>2014</v>
      </c>
    </row>
    <row r="623" spans="1:39" x14ac:dyDescent="0.25">
      <c r="A623">
        <v>9119</v>
      </c>
      <c r="B623">
        <v>1950</v>
      </c>
      <c r="C623" t="s">
        <v>27</v>
      </c>
      <c r="D623" t="s">
        <v>34</v>
      </c>
      <c r="E623" s="2">
        <v>60905</v>
      </c>
      <c r="F623">
        <v>0</v>
      </c>
      <c r="G623">
        <v>1</v>
      </c>
      <c r="H623" s="1">
        <v>41613</v>
      </c>
      <c r="I623">
        <v>27</v>
      </c>
      <c r="J623" s="3">
        <v>208</v>
      </c>
      <c r="K623" s="3">
        <v>17</v>
      </c>
      <c r="L623" s="3">
        <v>76</v>
      </c>
      <c r="M623" s="3">
        <v>36</v>
      </c>
      <c r="N623" s="3">
        <v>17</v>
      </c>
      <c r="O623" s="3">
        <v>38</v>
      </c>
      <c r="P623" s="4">
        <v>2</v>
      </c>
      <c r="Q623" s="4">
        <v>3</v>
      </c>
      <c r="R623" s="4">
        <v>3</v>
      </c>
      <c r="S623" s="4">
        <v>7</v>
      </c>
      <c r="T623" s="4">
        <v>2</v>
      </c>
      <c r="U623">
        <v>0</v>
      </c>
      <c r="V623">
        <v>0</v>
      </c>
      <c r="W623">
        <v>0</v>
      </c>
      <c r="X623">
        <v>0</v>
      </c>
      <c r="Y623">
        <v>0</v>
      </c>
      <c r="Z623">
        <v>0</v>
      </c>
      <c r="AA623">
        <v>0</v>
      </c>
      <c r="AB623" t="s">
        <v>33</v>
      </c>
      <c r="AC623">
        <f ca="1">YEAR(TODAY())-Table1[[#This Row],[Year_Birth]]</f>
        <v>74</v>
      </c>
      <c r="AD623" t="str">
        <f ca="1">IF(Table1[[#This Row],[Age ]]&lt;=24, "18-24", IF(Table1[[#This Row],[Age ]]&lt;=34, "25-34", IF(Table1[[#This Row],[Age ]]&lt;=44, "35-44", IF(Table1[[#This Row],[Age ]]&lt;=54, "45-54", "55+"))))</f>
        <v>55+</v>
      </c>
      <c r="AE623" t="str" cm="1">
        <f t="array" ref="AE623">IF(Table1[[#This Row],[ Income ]]&lt;=20000, "0-20000", IF(Table1[[#This Row],[ Income ]]&lt;=40000, "20000-40000", IF(Table1[[#This Row],[ Income ]] &lt;=60000, "40000-60000", IF(Table1[[#This Row],[ Income ]]&lt;=80000, "60000-80000",IF(Table1[[#This Row],[ Income ]] &lt;=100000, "80000-100000", IF(Table1[[#This Row],[ Income ]] &gt;=100000, "&gt;100000",I))))))</f>
        <v>60000-80000</v>
      </c>
      <c r="AF623" t="str">
        <f>IF( Table1[[#This Row],[NumDealsPurchases]]=5, "&lt;5", IF(Table1[[#This Row],[NumDealsPurchases]]&lt;=10, "5-10", IF(Table1[[#This Row],[NumDealsPurchases]]&lt;=15, "10-15")))</f>
        <v>5-10</v>
      </c>
      <c r="AG623" t="str">
        <f>IF( Table1[[#This Row],[NumWebPurchases]]=5, "&lt;5", IF(Table1[[#This Row],[NumWebPurchases]]&lt;=10, "5-10", IF(Table1[[#This Row],[NumWebPurchases]]&lt;=15, "10-15",IF(Table1[[#This Row],[NumWebPurchases]]&lt;=20, "15-20",IF(Table1[[#This Row],[NumWebPurchases]]&lt;=25, "20-25",IF(Table1[[#This Row],[NumWebPurchases]]&lt;=30, "25-30"))))))</f>
        <v>5-10</v>
      </c>
      <c r="AH62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623" t="str">
        <f>IF( Table1[[#This Row],[NumStorePurchases]]=5, "&lt;5", IF(Table1[[#This Row],[NumStorePurchases]]&lt;=10, "5-10", IF(Table1[[#This Row],[NumStorePurchases]]&lt;=15, "10-15")))</f>
        <v>5-10</v>
      </c>
      <c r="AJ623" t="str">
        <f>IF( Table1[[#This Row],[NumWebVisitsMonth]]=5, "&lt;5", IF(Table1[[#This Row],[NumWebVisitsMonth]]&lt;=10, "5-10", IF(Table1[[#This Row],[NumWebVisitsMonth]]&lt;=15, "10-15",IF(Table1[[#This Row],[NumWebVisitsMonth]]&lt;=20, "15-20",IF(Table1[[#This Row],[NumWebVisitsMonth]]&lt;=25, "20-25",IF(Table1[[#This Row],[NumWebVisitsMonth]]&lt;=30, "25-30"))))))</f>
        <v>5-10</v>
      </c>
      <c r="AK623" t="str">
        <f>TEXT(Table1[[#This Row],[Date_Customer]],"mmm")</f>
        <v>Dec</v>
      </c>
      <c r="AL623" t="str">
        <f>TEXT(Table1[[#This Row],[Date_Customer]],"DDDD")</f>
        <v>Thursday</v>
      </c>
      <c r="AM623">
        <f>YEAR(Table1[[#This Row],[Date_Customer]])</f>
        <v>2013</v>
      </c>
    </row>
    <row r="624" spans="1:39" x14ac:dyDescent="0.25">
      <c r="A624">
        <v>6694</v>
      </c>
      <c r="B624">
        <v>1964</v>
      </c>
      <c r="C624" t="s">
        <v>27</v>
      </c>
      <c r="D624" t="s">
        <v>32</v>
      </c>
      <c r="E624" s="2">
        <v>75236</v>
      </c>
      <c r="F624">
        <v>0</v>
      </c>
      <c r="G624">
        <v>1</v>
      </c>
      <c r="H624" s="1">
        <v>41603</v>
      </c>
      <c r="I624">
        <v>27</v>
      </c>
      <c r="J624" s="3">
        <v>438</v>
      </c>
      <c r="K624" s="3">
        <v>66</v>
      </c>
      <c r="L624" s="3">
        <v>400</v>
      </c>
      <c r="M624" s="3">
        <v>12</v>
      </c>
      <c r="N624" s="3">
        <v>38</v>
      </c>
      <c r="O624" s="3">
        <v>114</v>
      </c>
      <c r="P624" s="4">
        <v>1</v>
      </c>
      <c r="Q624" s="4">
        <v>8</v>
      </c>
      <c r="R624" s="4">
        <v>3</v>
      </c>
      <c r="S624" s="4">
        <v>13</v>
      </c>
      <c r="T624" s="4">
        <v>4</v>
      </c>
      <c r="U624">
        <v>0</v>
      </c>
      <c r="V624">
        <v>0</v>
      </c>
      <c r="W624">
        <v>0</v>
      </c>
      <c r="X624">
        <v>0</v>
      </c>
      <c r="Y624">
        <v>0</v>
      </c>
      <c r="Z624">
        <v>0</v>
      </c>
      <c r="AA624">
        <v>0</v>
      </c>
      <c r="AB624" t="s">
        <v>29</v>
      </c>
      <c r="AC624">
        <f ca="1">YEAR(TODAY())-Table1[[#This Row],[Year_Birth]]</f>
        <v>60</v>
      </c>
      <c r="AD624" t="str">
        <f ca="1">IF(Table1[[#This Row],[Age ]]&lt;=24, "18-24", IF(Table1[[#This Row],[Age ]]&lt;=34, "25-34", IF(Table1[[#This Row],[Age ]]&lt;=44, "35-44", IF(Table1[[#This Row],[Age ]]&lt;=54, "45-54", "55+"))))</f>
        <v>55+</v>
      </c>
      <c r="AE624" t="str" cm="1">
        <f t="array" ref="AE624">IF(Table1[[#This Row],[ Income ]]&lt;=20000, "0-20000", IF(Table1[[#This Row],[ Income ]]&lt;=40000, "20000-40000", IF(Table1[[#This Row],[ Income ]] &lt;=60000, "40000-60000", IF(Table1[[#This Row],[ Income ]]&lt;=80000, "60000-80000",IF(Table1[[#This Row],[ Income ]] &lt;=100000, "80000-100000", IF(Table1[[#This Row],[ Income ]] &gt;=100000, "&gt;100000",I))))))</f>
        <v>60000-80000</v>
      </c>
      <c r="AF624" t="str">
        <f>IF( Table1[[#This Row],[NumDealsPurchases]]=5, "&lt;5", IF(Table1[[#This Row],[NumDealsPurchases]]&lt;=10, "5-10", IF(Table1[[#This Row],[NumDealsPurchases]]&lt;=15, "10-15")))</f>
        <v>5-10</v>
      </c>
      <c r="AG624" t="str">
        <f>IF( Table1[[#This Row],[NumWebPurchases]]=5, "&lt;5", IF(Table1[[#This Row],[NumWebPurchases]]&lt;=10, "5-10", IF(Table1[[#This Row],[NumWebPurchases]]&lt;=15, "10-15",IF(Table1[[#This Row],[NumWebPurchases]]&lt;=20, "15-20",IF(Table1[[#This Row],[NumWebPurchases]]&lt;=25, "20-25",IF(Table1[[#This Row],[NumWebPurchases]]&lt;=30, "25-30"))))))</f>
        <v>5-10</v>
      </c>
      <c r="AH62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624" t="str">
        <f>IF( Table1[[#This Row],[NumStorePurchases]]=5, "&lt;5", IF(Table1[[#This Row],[NumStorePurchases]]&lt;=10, "5-10", IF(Table1[[#This Row],[NumStorePurchases]]&lt;=15, "10-15")))</f>
        <v>10-15</v>
      </c>
      <c r="AJ624" t="str">
        <f>IF( Table1[[#This Row],[NumWebVisitsMonth]]=5, "&lt;5", IF(Table1[[#This Row],[NumWebVisitsMonth]]&lt;=10, "5-10", IF(Table1[[#This Row],[NumWebVisitsMonth]]&lt;=15, "10-15",IF(Table1[[#This Row],[NumWebVisitsMonth]]&lt;=20, "15-20",IF(Table1[[#This Row],[NumWebVisitsMonth]]&lt;=25, "20-25",IF(Table1[[#This Row],[NumWebVisitsMonth]]&lt;=30, "25-30"))))))</f>
        <v>5-10</v>
      </c>
      <c r="AK624" t="str">
        <f>TEXT(Table1[[#This Row],[Date_Customer]],"mmm")</f>
        <v>Nov</v>
      </c>
      <c r="AL624" t="str">
        <f>TEXT(Table1[[#This Row],[Date_Customer]],"DDDD")</f>
        <v>Monday</v>
      </c>
      <c r="AM624">
        <f>YEAR(Table1[[#This Row],[Date_Customer]])</f>
        <v>2013</v>
      </c>
    </row>
    <row r="625" spans="1:39" x14ac:dyDescent="0.25">
      <c r="A625">
        <v>10573</v>
      </c>
      <c r="B625">
        <v>1953</v>
      </c>
      <c r="C625" t="s">
        <v>27</v>
      </c>
      <c r="D625" t="s">
        <v>28</v>
      </c>
      <c r="E625" s="2">
        <v>62551</v>
      </c>
      <c r="F625">
        <v>0</v>
      </c>
      <c r="G625">
        <v>0</v>
      </c>
      <c r="H625" s="1">
        <v>41596</v>
      </c>
      <c r="I625">
        <v>27</v>
      </c>
      <c r="J625" s="3">
        <v>125</v>
      </c>
      <c r="K625" s="3">
        <v>16</v>
      </c>
      <c r="L625" s="3">
        <v>98</v>
      </c>
      <c r="M625" s="3">
        <v>134</v>
      </c>
      <c r="N625" s="3">
        <v>21</v>
      </c>
      <c r="O625" s="3">
        <v>27</v>
      </c>
      <c r="P625" s="4">
        <v>1</v>
      </c>
      <c r="Q625" s="4">
        <v>6</v>
      </c>
      <c r="R625" s="4">
        <v>7</v>
      </c>
      <c r="S625" s="4">
        <v>4</v>
      </c>
      <c r="T625" s="4">
        <v>3</v>
      </c>
      <c r="U625">
        <v>1</v>
      </c>
      <c r="V625">
        <v>0</v>
      </c>
      <c r="W625">
        <v>0</v>
      </c>
      <c r="X625">
        <v>0</v>
      </c>
      <c r="Y625">
        <v>0</v>
      </c>
      <c r="Z625">
        <v>0</v>
      </c>
      <c r="AA625">
        <v>0</v>
      </c>
      <c r="AB625" t="s">
        <v>39</v>
      </c>
      <c r="AC625">
        <f ca="1">YEAR(TODAY())-Table1[[#This Row],[Year_Birth]]</f>
        <v>71</v>
      </c>
      <c r="AD625" t="str">
        <f ca="1">IF(Table1[[#This Row],[Age ]]&lt;=24, "18-24", IF(Table1[[#This Row],[Age ]]&lt;=34, "25-34", IF(Table1[[#This Row],[Age ]]&lt;=44, "35-44", IF(Table1[[#This Row],[Age ]]&lt;=54, "45-54", "55+"))))</f>
        <v>55+</v>
      </c>
      <c r="AE625" t="str" cm="1">
        <f t="array" ref="AE625">IF(Table1[[#This Row],[ Income ]]&lt;=20000, "0-20000", IF(Table1[[#This Row],[ Income ]]&lt;=40000, "20000-40000", IF(Table1[[#This Row],[ Income ]] &lt;=60000, "40000-60000", IF(Table1[[#This Row],[ Income ]]&lt;=80000, "60000-80000",IF(Table1[[#This Row],[ Income ]] &lt;=100000, "80000-100000", IF(Table1[[#This Row],[ Income ]] &gt;=100000, "&gt;100000",I))))))</f>
        <v>60000-80000</v>
      </c>
      <c r="AF625" t="str">
        <f>IF( Table1[[#This Row],[NumDealsPurchases]]=5, "&lt;5", IF(Table1[[#This Row],[NumDealsPurchases]]&lt;=10, "5-10", IF(Table1[[#This Row],[NumDealsPurchases]]&lt;=15, "10-15")))</f>
        <v>5-10</v>
      </c>
      <c r="AG625" t="str">
        <f>IF( Table1[[#This Row],[NumWebPurchases]]=5, "&lt;5", IF(Table1[[#This Row],[NumWebPurchases]]&lt;=10, "5-10", IF(Table1[[#This Row],[NumWebPurchases]]&lt;=15, "10-15",IF(Table1[[#This Row],[NumWebPurchases]]&lt;=20, "15-20",IF(Table1[[#This Row],[NumWebPurchases]]&lt;=25, "20-25",IF(Table1[[#This Row],[NumWebPurchases]]&lt;=30, "25-30"))))))</f>
        <v>5-10</v>
      </c>
      <c r="AH62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625" t="str">
        <f>IF( Table1[[#This Row],[NumStorePurchases]]=5, "&lt;5", IF(Table1[[#This Row],[NumStorePurchases]]&lt;=10, "5-10", IF(Table1[[#This Row],[NumStorePurchases]]&lt;=15, "10-15")))</f>
        <v>5-10</v>
      </c>
      <c r="AJ625" t="str">
        <f>IF( Table1[[#This Row],[NumWebVisitsMonth]]=5, "&lt;5", IF(Table1[[#This Row],[NumWebVisitsMonth]]&lt;=10, "5-10", IF(Table1[[#This Row],[NumWebVisitsMonth]]&lt;=15, "10-15",IF(Table1[[#This Row],[NumWebVisitsMonth]]&lt;=20, "15-20",IF(Table1[[#This Row],[NumWebVisitsMonth]]&lt;=25, "20-25",IF(Table1[[#This Row],[NumWebVisitsMonth]]&lt;=30, "25-30"))))))</f>
        <v>5-10</v>
      </c>
      <c r="AK625" t="str">
        <f>TEXT(Table1[[#This Row],[Date_Customer]],"mmm")</f>
        <v>Nov</v>
      </c>
      <c r="AL625" t="str">
        <f>TEXT(Table1[[#This Row],[Date_Customer]],"DDDD")</f>
        <v>Monday</v>
      </c>
      <c r="AM625">
        <f>YEAR(Table1[[#This Row],[Date_Customer]])</f>
        <v>2013</v>
      </c>
    </row>
    <row r="626" spans="1:39" x14ac:dyDescent="0.25">
      <c r="A626">
        <v>10140</v>
      </c>
      <c r="B626">
        <v>1983</v>
      </c>
      <c r="C626" t="s">
        <v>36</v>
      </c>
      <c r="D626" t="s">
        <v>34</v>
      </c>
      <c r="E626" s="2">
        <v>70123</v>
      </c>
      <c r="F626">
        <v>0</v>
      </c>
      <c r="G626">
        <v>0</v>
      </c>
      <c r="H626" s="1">
        <v>41545</v>
      </c>
      <c r="I626">
        <v>27</v>
      </c>
      <c r="J626" s="3">
        <v>1308</v>
      </c>
      <c r="K626" s="3">
        <v>0</v>
      </c>
      <c r="L626" s="3">
        <v>396</v>
      </c>
      <c r="M626" s="3">
        <v>23</v>
      </c>
      <c r="N626" s="3">
        <v>0</v>
      </c>
      <c r="O626" s="3">
        <v>0</v>
      </c>
      <c r="P626" s="4">
        <v>1</v>
      </c>
      <c r="Q626" s="4">
        <v>5</v>
      </c>
      <c r="R626" s="4">
        <v>7</v>
      </c>
      <c r="S626" s="4">
        <v>4</v>
      </c>
      <c r="T626" s="4">
        <v>3</v>
      </c>
      <c r="U626">
        <v>0</v>
      </c>
      <c r="V626">
        <v>1</v>
      </c>
      <c r="W626">
        <v>0</v>
      </c>
      <c r="X626">
        <v>0</v>
      </c>
      <c r="Y626">
        <v>1</v>
      </c>
      <c r="Z626">
        <v>0</v>
      </c>
      <c r="AA626">
        <v>0</v>
      </c>
      <c r="AB626" t="s">
        <v>39</v>
      </c>
      <c r="AC626">
        <f ca="1">YEAR(TODAY())-Table1[[#This Row],[Year_Birth]]</f>
        <v>41</v>
      </c>
      <c r="AD626" t="str">
        <f ca="1">IF(Table1[[#This Row],[Age ]]&lt;=24, "18-24", IF(Table1[[#This Row],[Age ]]&lt;=34, "25-34", IF(Table1[[#This Row],[Age ]]&lt;=44, "35-44", IF(Table1[[#This Row],[Age ]]&lt;=54, "45-54", "55+"))))</f>
        <v>35-44</v>
      </c>
      <c r="AE626" t="str" cm="1">
        <f t="array" ref="AE626">IF(Table1[[#This Row],[ Income ]]&lt;=20000, "0-20000", IF(Table1[[#This Row],[ Income ]]&lt;=40000, "20000-40000", IF(Table1[[#This Row],[ Income ]] &lt;=60000, "40000-60000", IF(Table1[[#This Row],[ Income ]]&lt;=80000, "60000-80000",IF(Table1[[#This Row],[ Income ]] &lt;=100000, "80000-100000", IF(Table1[[#This Row],[ Income ]] &gt;=100000, "&gt;100000",I))))))</f>
        <v>60000-80000</v>
      </c>
      <c r="AF626" t="str">
        <f>IF( Table1[[#This Row],[NumDealsPurchases]]=5, "&lt;5", IF(Table1[[#This Row],[NumDealsPurchases]]&lt;=10, "5-10", IF(Table1[[#This Row],[NumDealsPurchases]]&lt;=15, "10-15")))</f>
        <v>5-10</v>
      </c>
      <c r="AG626" t="str">
        <f>IF( Table1[[#This Row],[NumWebPurchases]]=5, "&lt;5", IF(Table1[[#This Row],[NumWebPurchases]]&lt;=10, "5-10", IF(Table1[[#This Row],[NumWebPurchases]]&lt;=15, "10-15",IF(Table1[[#This Row],[NumWebPurchases]]&lt;=20, "15-20",IF(Table1[[#This Row],[NumWebPurchases]]&lt;=25, "20-25",IF(Table1[[#This Row],[NumWebPurchases]]&lt;=30, "25-30"))))))</f>
        <v>&lt;5</v>
      </c>
      <c r="AH62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626" t="str">
        <f>IF( Table1[[#This Row],[NumStorePurchases]]=5, "&lt;5", IF(Table1[[#This Row],[NumStorePurchases]]&lt;=10, "5-10", IF(Table1[[#This Row],[NumStorePurchases]]&lt;=15, "10-15")))</f>
        <v>5-10</v>
      </c>
      <c r="AJ626" t="str">
        <f>IF( Table1[[#This Row],[NumWebVisitsMonth]]=5, "&lt;5", IF(Table1[[#This Row],[NumWebVisitsMonth]]&lt;=10, "5-10", IF(Table1[[#This Row],[NumWebVisitsMonth]]&lt;=15, "10-15",IF(Table1[[#This Row],[NumWebVisitsMonth]]&lt;=20, "15-20",IF(Table1[[#This Row],[NumWebVisitsMonth]]&lt;=25, "20-25",IF(Table1[[#This Row],[NumWebVisitsMonth]]&lt;=30, "25-30"))))))</f>
        <v>5-10</v>
      </c>
      <c r="AK626" t="str">
        <f>TEXT(Table1[[#This Row],[Date_Customer]],"mmm")</f>
        <v>Sep</v>
      </c>
      <c r="AL626" t="str">
        <f>TEXT(Table1[[#This Row],[Date_Customer]],"DDDD")</f>
        <v>Saturday</v>
      </c>
      <c r="AM626">
        <f>YEAR(Table1[[#This Row],[Date_Customer]])</f>
        <v>2013</v>
      </c>
    </row>
    <row r="627" spans="1:39" x14ac:dyDescent="0.25">
      <c r="A627">
        <v>2286</v>
      </c>
      <c r="B627">
        <v>1962</v>
      </c>
      <c r="C627" t="s">
        <v>27</v>
      </c>
      <c r="D627" t="s">
        <v>30</v>
      </c>
      <c r="E627" s="2">
        <v>50785</v>
      </c>
      <c r="F627">
        <v>1</v>
      </c>
      <c r="G627">
        <v>1</v>
      </c>
      <c r="H627" s="1">
        <v>41527</v>
      </c>
      <c r="I627">
        <v>27</v>
      </c>
      <c r="J627" s="3">
        <v>64</v>
      </c>
      <c r="K627" s="3">
        <v>1</v>
      </c>
      <c r="L627" s="3">
        <v>21</v>
      </c>
      <c r="M627" s="3">
        <v>0</v>
      </c>
      <c r="N627" s="3">
        <v>1</v>
      </c>
      <c r="O627" s="3">
        <v>27</v>
      </c>
      <c r="P627" s="4">
        <v>2</v>
      </c>
      <c r="Q627" s="4">
        <v>2</v>
      </c>
      <c r="R627" s="4">
        <v>1</v>
      </c>
      <c r="S627" s="4">
        <v>3</v>
      </c>
      <c r="T627" s="4">
        <v>6</v>
      </c>
      <c r="U627">
        <v>0</v>
      </c>
      <c r="V627">
        <v>0</v>
      </c>
      <c r="W627">
        <v>0</v>
      </c>
      <c r="X627">
        <v>0</v>
      </c>
      <c r="Y627">
        <v>0</v>
      </c>
      <c r="Z627">
        <v>0</v>
      </c>
      <c r="AA627">
        <v>0</v>
      </c>
      <c r="AB627" t="s">
        <v>31</v>
      </c>
      <c r="AC627">
        <f ca="1">YEAR(TODAY())-Table1[[#This Row],[Year_Birth]]</f>
        <v>62</v>
      </c>
      <c r="AD627" t="str">
        <f ca="1">IF(Table1[[#This Row],[Age ]]&lt;=24, "18-24", IF(Table1[[#This Row],[Age ]]&lt;=34, "25-34", IF(Table1[[#This Row],[Age ]]&lt;=44, "35-44", IF(Table1[[#This Row],[Age ]]&lt;=54, "45-54", "55+"))))</f>
        <v>55+</v>
      </c>
      <c r="AE627" t="str" cm="1">
        <f t="array" ref="AE627">IF(Table1[[#This Row],[ Income ]]&lt;=20000, "0-20000", IF(Table1[[#This Row],[ Income ]]&lt;=40000, "20000-40000", IF(Table1[[#This Row],[ Income ]] &lt;=60000, "40000-60000", IF(Table1[[#This Row],[ Income ]]&lt;=80000, "60000-80000",IF(Table1[[#This Row],[ Income ]] &lt;=100000, "80000-100000", IF(Table1[[#This Row],[ Income ]] &gt;=100000, "&gt;100000",I))))))</f>
        <v>40000-60000</v>
      </c>
      <c r="AF627" t="str">
        <f>IF( Table1[[#This Row],[NumDealsPurchases]]=5, "&lt;5", IF(Table1[[#This Row],[NumDealsPurchases]]&lt;=10, "5-10", IF(Table1[[#This Row],[NumDealsPurchases]]&lt;=15, "10-15")))</f>
        <v>5-10</v>
      </c>
      <c r="AG627" t="str">
        <f>IF( Table1[[#This Row],[NumWebPurchases]]=5, "&lt;5", IF(Table1[[#This Row],[NumWebPurchases]]&lt;=10, "5-10", IF(Table1[[#This Row],[NumWebPurchases]]&lt;=15, "10-15",IF(Table1[[#This Row],[NumWebPurchases]]&lt;=20, "15-20",IF(Table1[[#This Row],[NumWebPurchases]]&lt;=25, "20-25",IF(Table1[[#This Row],[NumWebPurchases]]&lt;=30, "25-30"))))))</f>
        <v>5-10</v>
      </c>
      <c r="AH62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627" t="str">
        <f>IF( Table1[[#This Row],[NumStorePurchases]]=5, "&lt;5", IF(Table1[[#This Row],[NumStorePurchases]]&lt;=10, "5-10", IF(Table1[[#This Row],[NumStorePurchases]]&lt;=15, "10-15")))</f>
        <v>5-10</v>
      </c>
      <c r="AJ627" t="str">
        <f>IF( Table1[[#This Row],[NumWebVisitsMonth]]=5, "&lt;5", IF(Table1[[#This Row],[NumWebVisitsMonth]]&lt;=10, "5-10", IF(Table1[[#This Row],[NumWebVisitsMonth]]&lt;=15, "10-15",IF(Table1[[#This Row],[NumWebVisitsMonth]]&lt;=20, "15-20",IF(Table1[[#This Row],[NumWebVisitsMonth]]&lt;=25, "20-25",IF(Table1[[#This Row],[NumWebVisitsMonth]]&lt;=30, "25-30"))))))</f>
        <v>5-10</v>
      </c>
      <c r="AK627" t="str">
        <f>TEXT(Table1[[#This Row],[Date_Customer]],"mmm")</f>
        <v>Sep</v>
      </c>
      <c r="AL627" t="str">
        <f>TEXT(Table1[[#This Row],[Date_Customer]],"DDDD")</f>
        <v>Tuesday</v>
      </c>
      <c r="AM627">
        <f>YEAR(Table1[[#This Row],[Date_Customer]])</f>
        <v>2013</v>
      </c>
    </row>
    <row r="628" spans="1:39" x14ac:dyDescent="0.25">
      <c r="A628">
        <v>8420</v>
      </c>
      <c r="B628">
        <v>1970</v>
      </c>
      <c r="C628" t="s">
        <v>37</v>
      </c>
      <c r="D628" t="s">
        <v>32</v>
      </c>
      <c r="E628" s="2">
        <v>15315</v>
      </c>
      <c r="F628">
        <v>0</v>
      </c>
      <c r="G628">
        <v>0</v>
      </c>
      <c r="H628" s="1">
        <v>41489</v>
      </c>
      <c r="I628">
        <v>27</v>
      </c>
      <c r="J628" s="3">
        <v>7</v>
      </c>
      <c r="K628" s="3">
        <v>4</v>
      </c>
      <c r="L628" s="3">
        <v>13</v>
      </c>
      <c r="M628" s="3">
        <v>15</v>
      </c>
      <c r="N628" s="3">
        <v>8</v>
      </c>
      <c r="O628" s="3">
        <v>17</v>
      </c>
      <c r="P628" s="4">
        <v>2</v>
      </c>
      <c r="Q628" s="4">
        <v>2</v>
      </c>
      <c r="R628" s="4">
        <v>0</v>
      </c>
      <c r="S628" s="4">
        <v>4</v>
      </c>
      <c r="T628" s="4">
        <v>5</v>
      </c>
      <c r="U628">
        <v>0</v>
      </c>
      <c r="V628">
        <v>0</v>
      </c>
      <c r="W628">
        <v>0</v>
      </c>
      <c r="X628">
        <v>0</v>
      </c>
      <c r="Y628">
        <v>0</v>
      </c>
      <c r="Z628">
        <v>0</v>
      </c>
      <c r="AA628">
        <v>0</v>
      </c>
      <c r="AB628" t="s">
        <v>29</v>
      </c>
      <c r="AC628">
        <f ca="1">YEAR(TODAY())-Table1[[#This Row],[Year_Birth]]</f>
        <v>54</v>
      </c>
      <c r="AD628" t="str">
        <f ca="1">IF(Table1[[#This Row],[Age ]]&lt;=24, "18-24", IF(Table1[[#This Row],[Age ]]&lt;=34, "25-34", IF(Table1[[#This Row],[Age ]]&lt;=44, "35-44", IF(Table1[[#This Row],[Age ]]&lt;=54, "45-54", "55+"))))</f>
        <v>45-54</v>
      </c>
      <c r="AE628" t="str" cm="1">
        <f t="array" ref="AE628">IF(Table1[[#This Row],[ Income ]]&lt;=20000, "0-20000", IF(Table1[[#This Row],[ Income ]]&lt;=40000, "20000-40000", IF(Table1[[#This Row],[ Income ]] &lt;=60000, "40000-60000", IF(Table1[[#This Row],[ Income ]]&lt;=80000, "60000-80000",IF(Table1[[#This Row],[ Income ]] &lt;=100000, "80000-100000", IF(Table1[[#This Row],[ Income ]] &gt;=100000, "&gt;100000",I))))))</f>
        <v>0-20000</v>
      </c>
      <c r="AF628" t="str">
        <f>IF( Table1[[#This Row],[NumDealsPurchases]]=5, "&lt;5", IF(Table1[[#This Row],[NumDealsPurchases]]&lt;=10, "5-10", IF(Table1[[#This Row],[NumDealsPurchases]]&lt;=15, "10-15")))</f>
        <v>5-10</v>
      </c>
      <c r="AG628" t="str">
        <f>IF( Table1[[#This Row],[NumWebPurchases]]=5, "&lt;5", IF(Table1[[#This Row],[NumWebPurchases]]&lt;=10, "5-10", IF(Table1[[#This Row],[NumWebPurchases]]&lt;=15, "10-15",IF(Table1[[#This Row],[NumWebPurchases]]&lt;=20, "15-20",IF(Table1[[#This Row],[NumWebPurchases]]&lt;=25, "20-25",IF(Table1[[#This Row],[NumWebPurchases]]&lt;=30, "25-30"))))))</f>
        <v>5-10</v>
      </c>
      <c r="AH62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628" t="str">
        <f>IF( Table1[[#This Row],[NumStorePurchases]]=5, "&lt;5", IF(Table1[[#This Row],[NumStorePurchases]]&lt;=10, "5-10", IF(Table1[[#This Row],[NumStorePurchases]]&lt;=15, "10-15")))</f>
        <v>5-10</v>
      </c>
      <c r="AJ628" t="str">
        <f>IF( Table1[[#This Row],[NumWebVisitsMonth]]=5, "&lt;5", IF(Table1[[#This Row],[NumWebVisitsMonth]]&lt;=10, "5-10", IF(Table1[[#This Row],[NumWebVisitsMonth]]&lt;=15, "10-15",IF(Table1[[#This Row],[NumWebVisitsMonth]]&lt;=20, "15-20",IF(Table1[[#This Row],[NumWebVisitsMonth]]&lt;=25, "20-25",IF(Table1[[#This Row],[NumWebVisitsMonth]]&lt;=30, "25-30"))))))</f>
        <v>&lt;5</v>
      </c>
      <c r="AK628" t="str">
        <f>TEXT(Table1[[#This Row],[Date_Customer]],"mmm")</f>
        <v>Aug</v>
      </c>
      <c r="AL628" t="str">
        <f>TEXT(Table1[[#This Row],[Date_Customer]],"DDDD")</f>
        <v>Saturday</v>
      </c>
      <c r="AM628">
        <f>YEAR(Table1[[#This Row],[Date_Customer]])</f>
        <v>2013</v>
      </c>
    </row>
    <row r="629" spans="1:39" x14ac:dyDescent="0.25">
      <c r="A629">
        <v>10065</v>
      </c>
      <c r="B629">
        <v>1970</v>
      </c>
      <c r="C629" t="s">
        <v>37</v>
      </c>
      <c r="D629" t="s">
        <v>32</v>
      </c>
      <c r="E629" s="2">
        <v>15315</v>
      </c>
      <c r="F629">
        <v>0</v>
      </c>
      <c r="G629">
        <v>0</v>
      </c>
      <c r="H629" s="1">
        <v>41489</v>
      </c>
      <c r="I629">
        <v>27</v>
      </c>
      <c r="J629" s="3">
        <v>7</v>
      </c>
      <c r="K629" s="3">
        <v>4</v>
      </c>
      <c r="L629" s="3">
        <v>13</v>
      </c>
      <c r="M629" s="3">
        <v>15</v>
      </c>
      <c r="N629" s="3">
        <v>8</v>
      </c>
      <c r="O629" s="3">
        <v>17</v>
      </c>
      <c r="P629" s="4">
        <v>2</v>
      </c>
      <c r="Q629" s="4">
        <v>2</v>
      </c>
      <c r="R629" s="4">
        <v>0</v>
      </c>
      <c r="S629" s="4">
        <v>4</v>
      </c>
      <c r="T629" s="4">
        <v>5</v>
      </c>
      <c r="U629">
        <v>0</v>
      </c>
      <c r="V629">
        <v>0</v>
      </c>
      <c r="W629">
        <v>0</v>
      </c>
      <c r="X629">
        <v>0</v>
      </c>
      <c r="Y629">
        <v>0</v>
      </c>
      <c r="Z629">
        <v>0</v>
      </c>
      <c r="AA629">
        <v>0</v>
      </c>
      <c r="AB629" t="s">
        <v>29</v>
      </c>
      <c r="AC629">
        <f ca="1">YEAR(TODAY())-Table1[[#This Row],[Year_Birth]]</f>
        <v>54</v>
      </c>
      <c r="AD629" t="str">
        <f ca="1">IF(Table1[[#This Row],[Age ]]&lt;=24, "18-24", IF(Table1[[#This Row],[Age ]]&lt;=34, "25-34", IF(Table1[[#This Row],[Age ]]&lt;=44, "35-44", IF(Table1[[#This Row],[Age ]]&lt;=54, "45-54", "55+"))))</f>
        <v>45-54</v>
      </c>
      <c r="AE629" t="str" cm="1">
        <f t="array" ref="AE629">IF(Table1[[#This Row],[ Income ]]&lt;=20000, "0-20000", IF(Table1[[#This Row],[ Income ]]&lt;=40000, "20000-40000", IF(Table1[[#This Row],[ Income ]] &lt;=60000, "40000-60000", IF(Table1[[#This Row],[ Income ]]&lt;=80000, "60000-80000",IF(Table1[[#This Row],[ Income ]] &lt;=100000, "80000-100000", IF(Table1[[#This Row],[ Income ]] &gt;=100000, "&gt;100000",I))))))</f>
        <v>0-20000</v>
      </c>
      <c r="AF629" t="str">
        <f>IF( Table1[[#This Row],[NumDealsPurchases]]=5, "&lt;5", IF(Table1[[#This Row],[NumDealsPurchases]]&lt;=10, "5-10", IF(Table1[[#This Row],[NumDealsPurchases]]&lt;=15, "10-15")))</f>
        <v>5-10</v>
      </c>
      <c r="AG629" t="str">
        <f>IF( Table1[[#This Row],[NumWebPurchases]]=5, "&lt;5", IF(Table1[[#This Row],[NumWebPurchases]]&lt;=10, "5-10", IF(Table1[[#This Row],[NumWebPurchases]]&lt;=15, "10-15",IF(Table1[[#This Row],[NumWebPurchases]]&lt;=20, "15-20",IF(Table1[[#This Row],[NumWebPurchases]]&lt;=25, "20-25",IF(Table1[[#This Row],[NumWebPurchases]]&lt;=30, "25-30"))))))</f>
        <v>5-10</v>
      </c>
      <c r="AH62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629" t="str">
        <f>IF( Table1[[#This Row],[NumStorePurchases]]=5, "&lt;5", IF(Table1[[#This Row],[NumStorePurchases]]&lt;=10, "5-10", IF(Table1[[#This Row],[NumStorePurchases]]&lt;=15, "10-15")))</f>
        <v>5-10</v>
      </c>
      <c r="AJ629" t="str">
        <f>IF( Table1[[#This Row],[NumWebVisitsMonth]]=5, "&lt;5", IF(Table1[[#This Row],[NumWebVisitsMonth]]&lt;=10, "5-10", IF(Table1[[#This Row],[NumWebVisitsMonth]]&lt;=15, "10-15",IF(Table1[[#This Row],[NumWebVisitsMonth]]&lt;=20, "15-20",IF(Table1[[#This Row],[NumWebVisitsMonth]]&lt;=25, "20-25",IF(Table1[[#This Row],[NumWebVisitsMonth]]&lt;=30, "25-30"))))))</f>
        <v>&lt;5</v>
      </c>
      <c r="AK629" t="str">
        <f>TEXT(Table1[[#This Row],[Date_Customer]],"mmm")</f>
        <v>Aug</v>
      </c>
      <c r="AL629" t="str">
        <f>TEXT(Table1[[#This Row],[Date_Customer]],"DDDD")</f>
        <v>Saturday</v>
      </c>
      <c r="AM629">
        <f>YEAR(Table1[[#This Row],[Date_Customer]])</f>
        <v>2013</v>
      </c>
    </row>
    <row r="630" spans="1:39" x14ac:dyDescent="0.25">
      <c r="A630">
        <v>1029</v>
      </c>
      <c r="B630">
        <v>1970</v>
      </c>
      <c r="C630" t="s">
        <v>36</v>
      </c>
      <c r="D630" t="s">
        <v>34</v>
      </c>
      <c r="E630" s="2">
        <v>64413</v>
      </c>
      <c r="F630">
        <v>0</v>
      </c>
      <c r="G630">
        <v>1</v>
      </c>
      <c r="H630" s="1">
        <v>41487</v>
      </c>
      <c r="I630">
        <v>27</v>
      </c>
      <c r="J630" s="3">
        <v>200</v>
      </c>
      <c r="K630" s="3">
        <v>5</v>
      </c>
      <c r="L630" s="3">
        <v>44</v>
      </c>
      <c r="M630" s="3">
        <v>0</v>
      </c>
      <c r="N630" s="3">
        <v>10</v>
      </c>
      <c r="O630" s="3">
        <v>20</v>
      </c>
      <c r="P630" s="4">
        <v>1</v>
      </c>
      <c r="Q630" s="4">
        <v>5</v>
      </c>
      <c r="R630" s="4">
        <v>1</v>
      </c>
      <c r="S630" s="4">
        <v>5</v>
      </c>
      <c r="T630" s="4">
        <v>5</v>
      </c>
      <c r="U630">
        <v>0</v>
      </c>
      <c r="V630">
        <v>0</v>
      </c>
      <c r="W630">
        <v>0</v>
      </c>
      <c r="X630">
        <v>0</v>
      </c>
      <c r="Y630">
        <v>0</v>
      </c>
      <c r="Z630">
        <v>0</v>
      </c>
      <c r="AA630">
        <v>0</v>
      </c>
      <c r="AB630" t="s">
        <v>29</v>
      </c>
      <c r="AC630">
        <f ca="1">YEAR(TODAY())-Table1[[#This Row],[Year_Birth]]</f>
        <v>54</v>
      </c>
      <c r="AD630" t="str">
        <f ca="1">IF(Table1[[#This Row],[Age ]]&lt;=24, "18-24", IF(Table1[[#This Row],[Age ]]&lt;=34, "25-34", IF(Table1[[#This Row],[Age ]]&lt;=44, "35-44", IF(Table1[[#This Row],[Age ]]&lt;=54, "45-54", "55+"))))</f>
        <v>45-54</v>
      </c>
      <c r="AE630" t="str" cm="1">
        <f t="array" ref="AE630">IF(Table1[[#This Row],[ Income ]]&lt;=20000, "0-20000", IF(Table1[[#This Row],[ Income ]]&lt;=40000, "20000-40000", IF(Table1[[#This Row],[ Income ]] &lt;=60000, "40000-60000", IF(Table1[[#This Row],[ Income ]]&lt;=80000, "60000-80000",IF(Table1[[#This Row],[ Income ]] &lt;=100000, "80000-100000", IF(Table1[[#This Row],[ Income ]] &gt;=100000, "&gt;100000",I))))))</f>
        <v>60000-80000</v>
      </c>
      <c r="AF630" t="str">
        <f>IF( Table1[[#This Row],[NumDealsPurchases]]=5, "&lt;5", IF(Table1[[#This Row],[NumDealsPurchases]]&lt;=10, "5-10", IF(Table1[[#This Row],[NumDealsPurchases]]&lt;=15, "10-15")))</f>
        <v>5-10</v>
      </c>
      <c r="AG630" t="str">
        <f>IF( Table1[[#This Row],[NumWebPurchases]]=5, "&lt;5", IF(Table1[[#This Row],[NumWebPurchases]]&lt;=10, "5-10", IF(Table1[[#This Row],[NumWebPurchases]]&lt;=15, "10-15",IF(Table1[[#This Row],[NumWebPurchases]]&lt;=20, "15-20",IF(Table1[[#This Row],[NumWebPurchases]]&lt;=25, "20-25",IF(Table1[[#This Row],[NumWebPurchases]]&lt;=30, "25-30"))))))</f>
        <v>&lt;5</v>
      </c>
      <c r="AH63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630" t="str">
        <f>IF( Table1[[#This Row],[NumStorePurchases]]=5, "&lt;5", IF(Table1[[#This Row],[NumStorePurchases]]&lt;=10, "5-10", IF(Table1[[#This Row],[NumStorePurchases]]&lt;=15, "10-15")))</f>
        <v>&lt;5</v>
      </c>
      <c r="AJ630" t="str">
        <f>IF( Table1[[#This Row],[NumWebVisitsMonth]]=5, "&lt;5", IF(Table1[[#This Row],[NumWebVisitsMonth]]&lt;=10, "5-10", IF(Table1[[#This Row],[NumWebVisitsMonth]]&lt;=15, "10-15",IF(Table1[[#This Row],[NumWebVisitsMonth]]&lt;=20, "15-20",IF(Table1[[#This Row],[NumWebVisitsMonth]]&lt;=25, "20-25",IF(Table1[[#This Row],[NumWebVisitsMonth]]&lt;=30, "25-30"))))))</f>
        <v>&lt;5</v>
      </c>
      <c r="AK630" t="str">
        <f>TEXT(Table1[[#This Row],[Date_Customer]],"mmm")</f>
        <v>Aug</v>
      </c>
      <c r="AL630" t="str">
        <f>TEXT(Table1[[#This Row],[Date_Customer]],"DDDD")</f>
        <v>Thursday</v>
      </c>
      <c r="AM630">
        <f>YEAR(Table1[[#This Row],[Date_Customer]])</f>
        <v>2013</v>
      </c>
    </row>
    <row r="631" spans="1:39" x14ac:dyDescent="0.25">
      <c r="A631">
        <v>4207</v>
      </c>
      <c r="B631">
        <v>1981</v>
      </c>
      <c r="C631" t="s">
        <v>36</v>
      </c>
      <c r="D631" t="s">
        <v>32</v>
      </c>
      <c r="E631" s="2">
        <v>87171</v>
      </c>
      <c r="F631">
        <v>0</v>
      </c>
      <c r="G631">
        <v>0</v>
      </c>
      <c r="H631" s="1">
        <v>41395</v>
      </c>
      <c r="I631">
        <v>27</v>
      </c>
      <c r="J631" s="3">
        <v>1001</v>
      </c>
      <c r="K631" s="3">
        <v>44</v>
      </c>
      <c r="L631" s="3">
        <v>107</v>
      </c>
      <c r="M631" s="3">
        <v>58</v>
      </c>
      <c r="N631" s="3">
        <v>44</v>
      </c>
      <c r="O631" s="3">
        <v>44</v>
      </c>
      <c r="P631" s="4">
        <v>1</v>
      </c>
      <c r="Q631" s="4">
        <v>6</v>
      </c>
      <c r="R631" s="4">
        <v>7</v>
      </c>
      <c r="S631" s="4">
        <v>11</v>
      </c>
      <c r="T631" s="4">
        <v>2</v>
      </c>
      <c r="U631">
        <v>1</v>
      </c>
      <c r="V631">
        <v>0</v>
      </c>
      <c r="W631">
        <v>1</v>
      </c>
      <c r="X631">
        <v>0</v>
      </c>
      <c r="Y631">
        <v>0</v>
      </c>
      <c r="Z631">
        <v>0</v>
      </c>
      <c r="AA631">
        <v>0</v>
      </c>
      <c r="AB631" t="s">
        <v>29</v>
      </c>
      <c r="AC631">
        <f ca="1">YEAR(TODAY())-Table1[[#This Row],[Year_Birth]]</f>
        <v>43</v>
      </c>
      <c r="AD631" t="str">
        <f ca="1">IF(Table1[[#This Row],[Age ]]&lt;=24, "18-24", IF(Table1[[#This Row],[Age ]]&lt;=34, "25-34", IF(Table1[[#This Row],[Age ]]&lt;=44, "35-44", IF(Table1[[#This Row],[Age ]]&lt;=54, "45-54", "55+"))))</f>
        <v>35-44</v>
      </c>
      <c r="AE631" t="str" cm="1">
        <f t="array" ref="AE631">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631" t="str">
        <f>IF( Table1[[#This Row],[NumDealsPurchases]]=5, "&lt;5", IF(Table1[[#This Row],[NumDealsPurchases]]&lt;=10, "5-10", IF(Table1[[#This Row],[NumDealsPurchases]]&lt;=15, "10-15")))</f>
        <v>5-10</v>
      </c>
      <c r="AG631" t="str">
        <f>IF( Table1[[#This Row],[NumWebPurchases]]=5, "&lt;5", IF(Table1[[#This Row],[NumWebPurchases]]&lt;=10, "5-10", IF(Table1[[#This Row],[NumWebPurchases]]&lt;=15, "10-15",IF(Table1[[#This Row],[NumWebPurchases]]&lt;=20, "15-20",IF(Table1[[#This Row],[NumWebPurchases]]&lt;=25, "20-25",IF(Table1[[#This Row],[NumWebPurchases]]&lt;=30, "25-30"))))))</f>
        <v>5-10</v>
      </c>
      <c r="AH63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631" t="str">
        <f>IF( Table1[[#This Row],[NumStorePurchases]]=5, "&lt;5", IF(Table1[[#This Row],[NumStorePurchases]]&lt;=10, "5-10", IF(Table1[[#This Row],[NumStorePurchases]]&lt;=15, "10-15")))</f>
        <v>10-15</v>
      </c>
      <c r="AJ631" t="str">
        <f>IF( Table1[[#This Row],[NumWebVisitsMonth]]=5, "&lt;5", IF(Table1[[#This Row],[NumWebVisitsMonth]]&lt;=10, "5-10", IF(Table1[[#This Row],[NumWebVisitsMonth]]&lt;=15, "10-15",IF(Table1[[#This Row],[NumWebVisitsMonth]]&lt;=20, "15-20",IF(Table1[[#This Row],[NumWebVisitsMonth]]&lt;=25, "20-25",IF(Table1[[#This Row],[NumWebVisitsMonth]]&lt;=30, "25-30"))))))</f>
        <v>5-10</v>
      </c>
      <c r="AK631" t="str">
        <f>TEXT(Table1[[#This Row],[Date_Customer]],"mmm")</f>
        <v>May</v>
      </c>
      <c r="AL631" t="str">
        <f>TEXT(Table1[[#This Row],[Date_Customer]],"DDDD")</f>
        <v>Wednesday</v>
      </c>
      <c r="AM631">
        <f>YEAR(Table1[[#This Row],[Date_Customer]])</f>
        <v>2013</v>
      </c>
    </row>
    <row r="632" spans="1:39" x14ac:dyDescent="0.25">
      <c r="A632">
        <v>10277</v>
      </c>
      <c r="B632">
        <v>1961</v>
      </c>
      <c r="C632" t="s">
        <v>27</v>
      </c>
      <c r="D632" t="s">
        <v>30</v>
      </c>
      <c r="E632" s="2">
        <v>30081</v>
      </c>
      <c r="F632">
        <v>0</v>
      </c>
      <c r="G632">
        <v>1</v>
      </c>
      <c r="H632" s="1">
        <v>41326</v>
      </c>
      <c r="I632">
        <v>27</v>
      </c>
      <c r="J632" s="3">
        <v>36</v>
      </c>
      <c r="K632" s="3">
        <v>0</v>
      </c>
      <c r="L632" s="3">
        <v>2</v>
      </c>
      <c r="M632" s="3">
        <v>0</v>
      </c>
      <c r="N632" s="3">
        <v>0</v>
      </c>
      <c r="O632" s="3">
        <v>4</v>
      </c>
      <c r="P632" s="4">
        <v>1</v>
      </c>
      <c r="Q632" s="4">
        <v>1</v>
      </c>
      <c r="R632" s="4">
        <v>0</v>
      </c>
      <c r="S632" s="4">
        <v>3</v>
      </c>
      <c r="T632" s="4">
        <v>7</v>
      </c>
      <c r="U632">
        <v>0</v>
      </c>
      <c r="V632">
        <v>0</v>
      </c>
      <c r="W632">
        <v>0</v>
      </c>
      <c r="X632">
        <v>0</v>
      </c>
      <c r="Y632">
        <v>0</v>
      </c>
      <c r="Z632">
        <v>0</v>
      </c>
      <c r="AA632">
        <v>0</v>
      </c>
      <c r="AB632" t="s">
        <v>29</v>
      </c>
      <c r="AC632">
        <f ca="1">YEAR(TODAY())-Table1[[#This Row],[Year_Birth]]</f>
        <v>63</v>
      </c>
      <c r="AD632" t="str">
        <f ca="1">IF(Table1[[#This Row],[Age ]]&lt;=24, "18-24", IF(Table1[[#This Row],[Age ]]&lt;=34, "25-34", IF(Table1[[#This Row],[Age ]]&lt;=44, "35-44", IF(Table1[[#This Row],[Age ]]&lt;=54, "45-54", "55+"))))</f>
        <v>55+</v>
      </c>
      <c r="AE632" t="str" cm="1">
        <f t="array" ref="AE632">IF(Table1[[#This Row],[ Income ]]&lt;=20000, "0-20000", IF(Table1[[#This Row],[ Income ]]&lt;=40000, "20000-40000", IF(Table1[[#This Row],[ Income ]] &lt;=60000, "40000-60000", IF(Table1[[#This Row],[ Income ]]&lt;=80000, "60000-80000",IF(Table1[[#This Row],[ Income ]] &lt;=100000, "80000-100000", IF(Table1[[#This Row],[ Income ]] &gt;=100000, "&gt;100000",I))))))</f>
        <v>20000-40000</v>
      </c>
      <c r="AF632" t="str">
        <f>IF( Table1[[#This Row],[NumDealsPurchases]]=5, "&lt;5", IF(Table1[[#This Row],[NumDealsPurchases]]&lt;=10, "5-10", IF(Table1[[#This Row],[NumDealsPurchases]]&lt;=15, "10-15")))</f>
        <v>5-10</v>
      </c>
      <c r="AG632" t="str">
        <f>IF( Table1[[#This Row],[NumWebPurchases]]=5, "&lt;5", IF(Table1[[#This Row],[NumWebPurchases]]&lt;=10, "5-10", IF(Table1[[#This Row],[NumWebPurchases]]&lt;=15, "10-15",IF(Table1[[#This Row],[NumWebPurchases]]&lt;=20, "15-20",IF(Table1[[#This Row],[NumWebPurchases]]&lt;=25, "20-25",IF(Table1[[#This Row],[NumWebPurchases]]&lt;=30, "25-30"))))))</f>
        <v>5-10</v>
      </c>
      <c r="AH63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632" t="str">
        <f>IF( Table1[[#This Row],[NumStorePurchases]]=5, "&lt;5", IF(Table1[[#This Row],[NumStorePurchases]]&lt;=10, "5-10", IF(Table1[[#This Row],[NumStorePurchases]]&lt;=15, "10-15")))</f>
        <v>5-10</v>
      </c>
      <c r="AJ632" t="str">
        <f>IF( Table1[[#This Row],[NumWebVisitsMonth]]=5, "&lt;5", IF(Table1[[#This Row],[NumWebVisitsMonth]]&lt;=10, "5-10", IF(Table1[[#This Row],[NumWebVisitsMonth]]&lt;=15, "10-15",IF(Table1[[#This Row],[NumWebVisitsMonth]]&lt;=20, "15-20",IF(Table1[[#This Row],[NumWebVisitsMonth]]&lt;=25, "20-25",IF(Table1[[#This Row],[NumWebVisitsMonth]]&lt;=30, "25-30"))))))</f>
        <v>5-10</v>
      </c>
      <c r="AK632" t="str">
        <f>TEXT(Table1[[#This Row],[Date_Customer]],"mmm")</f>
        <v>Feb</v>
      </c>
      <c r="AL632" t="str">
        <f>TEXT(Table1[[#This Row],[Date_Customer]],"DDDD")</f>
        <v>Thursday</v>
      </c>
      <c r="AM632">
        <f>YEAR(Table1[[#This Row],[Date_Customer]])</f>
        <v>2013</v>
      </c>
    </row>
    <row r="633" spans="1:39" x14ac:dyDescent="0.25">
      <c r="A633">
        <v>4436</v>
      </c>
      <c r="B633">
        <v>1976</v>
      </c>
      <c r="C633" t="s">
        <v>27</v>
      </c>
      <c r="D633" t="s">
        <v>30</v>
      </c>
      <c r="E633" s="2">
        <v>20180</v>
      </c>
      <c r="F633">
        <v>0</v>
      </c>
      <c r="G633">
        <v>0</v>
      </c>
      <c r="H633" s="1">
        <v>41325</v>
      </c>
      <c r="I633">
        <v>27</v>
      </c>
      <c r="J633" s="3">
        <v>18</v>
      </c>
      <c r="K633" s="3">
        <v>42</v>
      </c>
      <c r="L633" s="3">
        <v>24</v>
      </c>
      <c r="M633" s="3">
        <v>15</v>
      </c>
      <c r="N633" s="3">
        <v>20</v>
      </c>
      <c r="O633" s="3">
        <v>18</v>
      </c>
      <c r="P633" s="4">
        <v>1</v>
      </c>
      <c r="Q633" s="4">
        <v>2</v>
      </c>
      <c r="R633" s="4">
        <v>1</v>
      </c>
      <c r="S633" s="4">
        <v>4</v>
      </c>
      <c r="T633" s="4">
        <v>7</v>
      </c>
      <c r="U633">
        <v>0</v>
      </c>
      <c r="V633">
        <v>0</v>
      </c>
      <c r="W633">
        <v>0</v>
      </c>
      <c r="X633">
        <v>0</v>
      </c>
      <c r="Y633">
        <v>0</v>
      </c>
      <c r="Z633">
        <v>0</v>
      </c>
      <c r="AA633">
        <v>0</v>
      </c>
      <c r="AB633" t="s">
        <v>29</v>
      </c>
      <c r="AC633">
        <f ca="1">YEAR(TODAY())-Table1[[#This Row],[Year_Birth]]</f>
        <v>48</v>
      </c>
      <c r="AD633" t="str">
        <f ca="1">IF(Table1[[#This Row],[Age ]]&lt;=24, "18-24", IF(Table1[[#This Row],[Age ]]&lt;=34, "25-34", IF(Table1[[#This Row],[Age ]]&lt;=44, "35-44", IF(Table1[[#This Row],[Age ]]&lt;=54, "45-54", "55+"))))</f>
        <v>45-54</v>
      </c>
      <c r="AE633" t="str" cm="1">
        <f t="array" ref="AE633">IF(Table1[[#This Row],[ Income ]]&lt;=20000, "0-20000", IF(Table1[[#This Row],[ Income ]]&lt;=40000, "20000-40000", IF(Table1[[#This Row],[ Income ]] &lt;=60000, "40000-60000", IF(Table1[[#This Row],[ Income ]]&lt;=80000, "60000-80000",IF(Table1[[#This Row],[ Income ]] &lt;=100000, "80000-100000", IF(Table1[[#This Row],[ Income ]] &gt;=100000, "&gt;100000",I))))))</f>
        <v>20000-40000</v>
      </c>
      <c r="AF633" t="str">
        <f>IF( Table1[[#This Row],[NumDealsPurchases]]=5, "&lt;5", IF(Table1[[#This Row],[NumDealsPurchases]]&lt;=10, "5-10", IF(Table1[[#This Row],[NumDealsPurchases]]&lt;=15, "10-15")))</f>
        <v>5-10</v>
      </c>
      <c r="AG633" t="str">
        <f>IF( Table1[[#This Row],[NumWebPurchases]]=5, "&lt;5", IF(Table1[[#This Row],[NumWebPurchases]]&lt;=10, "5-10", IF(Table1[[#This Row],[NumWebPurchases]]&lt;=15, "10-15",IF(Table1[[#This Row],[NumWebPurchases]]&lt;=20, "15-20",IF(Table1[[#This Row],[NumWebPurchases]]&lt;=25, "20-25",IF(Table1[[#This Row],[NumWebPurchases]]&lt;=30, "25-30"))))))</f>
        <v>5-10</v>
      </c>
      <c r="AH63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633" t="str">
        <f>IF( Table1[[#This Row],[NumStorePurchases]]=5, "&lt;5", IF(Table1[[#This Row],[NumStorePurchases]]&lt;=10, "5-10", IF(Table1[[#This Row],[NumStorePurchases]]&lt;=15, "10-15")))</f>
        <v>5-10</v>
      </c>
      <c r="AJ633" t="str">
        <f>IF( Table1[[#This Row],[NumWebVisitsMonth]]=5, "&lt;5", IF(Table1[[#This Row],[NumWebVisitsMonth]]&lt;=10, "5-10", IF(Table1[[#This Row],[NumWebVisitsMonth]]&lt;=15, "10-15",IF(Table1[[#This Row],[NumWebVisitsMonth]]&lt;=20, "15-20",IF(Table1[[#This Row],[NumWebVisitsMonth]]&lt;=25, "20-25",IF(Table1[[#This Row],[NumWebVisitsMonth]]&lt;=30, "25-30"))))))</f>
        <v>5-10</v>
      </c>
      <c r="AK633" t="str">
        <f>TEXT(Table1[[#This Row],[Date_Customer]],"mmm")</f>
        <v>Feb</v>
      </c>
      <c r="AL633" t="str">
        <f>TEXT(Table1[[#This Row],[Date_Customer]],"DDDD")</f>
        <v>Wednesday</v>
      </c>
      <c r="AM633">
        <f>YEAR(Table1[[#This Row],[Date_Customer]])</f>
        <v>2013</v>
      </c>
    </row>
    <row r="634" spans="1:39" x14ac:dyDescent="0.25">
      <c r="A634">
        <v>2929</v>
      </c>
      <c r="B634">
        <v>1976</v>
      </c>
      <c r="C634" t="s">
        <v>27</v>
      </c>
      <c r="D634" t="s">
        <v>30</v>
      </c>
      <c r="E634" s="2">
        <v>20180</v>
      </c>
      <c r="F634">
        <v>0</v>
      </c>
      <c r="G634">
        <v>0</v>
      </c>
      <c r="H634" s="1">
        <v>41325</v>
      </c>
      <c r="I634">
        <v>27</v>
      </c>
      <c r="J634" s="3">
        <v>18</v>
      </c>
      <c r="K634" s="3">
        <v>42</v>
      </c>
      <c r="L634" s="3">
        <v>24</v>
      </c>
      <c r="M634" s="3">
        <v>15</v>
      </c>
      <c r="N634" s="3">
        <v>20</v>
      </c>
      <c r="O634" s="3">
        <v>18</v>
      </c>
      <c r="P634" s="4">
        <v>1</v>
      </c>
      <c r="Q634" s="4">
        <v>2</v>
      </c>
      <c r="R634" s="4">
        <v>1</v>
      </c>
      <c r="S634" s="4">
        <v>4</v>
      </c>
      <c r="T634" s="4">
        <v>7</v>
      </c>
      <c r="U634">
        <v>0</v>
      </c>
      <c r="V634">
        <v>0</v>
      </c>
      <c r="W634">
        <v>0</v>
      </c>
      <c r="X634">
        <v>0</v>
      </c>
      <c r="Y634">
        <v>0</v>
      </c>
      <c r="Z634">
        <v>0</v>
      </c>
      <c r="AA634">
        <v>0</v>
      </c>
      <c r="AB634" t="s">
        <v>29</v>
      </c>
      <c r="AC634">
        <f ca="1">YEAR(TODAY())-Table1[[#This Row],[Year_Birth]]</f>
        <v>48</v>
      </c>
      <c r="AD634" t="str">
        <f ca="1">IF(Table1[[#This Row],[Age ]]&lt;=24, "18-24", IF(Table1[[#This Row],[Age ]]&lt;=34, "25-34", IF(Table1[[#This Row],[Age ]]&lt;=44, "35-44", IF(Table1[[#This Row],[Age ]]&lt;=54, "45-54", "55+"))))</f>
        <v>45-54</v>
      </c>
      <c r="AE634" t="str" cm="1">
        <f t="array" ref="AE634">IF(Table1[[#This Row],[ Income ]]&lt;=20000, "0-20000", IF(Table1[[#This Row],[ Income ]]&lt;=40000, "20000-40000", IF(Table1[[#This Row],[ Income ]] &lt;=60000, "40000-60000", IF(Table1[[#This Row],[ Income ]]&lt;=80000, "60000-80000",IF(Table1[[#This Row],[ Income ]] &lt;=100000, "80000-100000", IF(Table1[[#This Row],[ Income ]] &gt;=100000, "&gt;100000",I))))))</f>
        <v>20000-40000</v>
      </c>
      <c r="AF634" t="str">
        <f>IF( Table1[[#This Row],[NumDealsPurchases]]=5, "&lt;5", IF(Table1[[#This Row],[NumDealsPurchases]]&lt;=10, "5-10", IF(Table1[[#This Row],[NumDealsPurchases]]&lt;=15, "10-15")))</f>
        <v>5-10</v>
      </c>
      <c r="AG634" t="str">
        <f>IF( Table1[[#This Row],[NumWebPurchases]]=5, "&lt;5", IF(Table1[[#This Row],[NumWebPurchases]]&lt;=10, "5-10", IF(Table1[[#This Row],[NumWebPurchases]]&lt;=15, "10-15",IF(Table1[[#This Row],[NumWebPurchases]]&lt;=20, "15-20",IF(Table1[[#This Row],[NumWebPurchases]]&lt;=25, "20-25",IF(Table1[[#This Row],[NumWebPurchases]]&lt;=30, "25-30"))))))</f>
        <v>5-10</v>
      </c>
      <c r="AH63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634" t="str">
        <f>IF( Table1[[#This Row],[NumStorePurchases]]=5, "&lt;5", IF(Table1[[#This Row],[NumStorePurchases]]&lt;=10, "5-10", IF(Table1[[#This Row],[NumStorePurchases]]&lt;=15, "10-15")))</f>
        <v>5-10</v>
      </c>
      <c r="AJ634" t="str">
        <f>IF( Table1[[#This Row],[NumWebVisitsMonth]]=5, "&lt;5", IF(Table1[[#This Row],[NumWebVisitsMonth]]&lt;=10, "5-10", IF(Table1[[#This Row],[NumWebVisitsMonth]]&lt;=15, "10-15",IF(Table1[[#This Row],[NumWebVisitsMonth]]&lt;=20, "15-20",IF(Table1[[#This Row],[NumWebVisitsMonth]]&lt;=25, "20-25",IF(Table1[[#This Row],[NumWebVisitsMonth]]&lt;=30, "25-30"))))))</f>
        <v>5-10</v>
      </c>
      <c r="AK634" t="str">
        <f>TEXT(Table1[[#This Row],[Date_Customer]],"mmm")</f>
        <v>Feb</v>
      </c>
      <c r="AL634" t="str">
        <f>TEXT(Table1[[#This Row],[Date_Customer]],"DDDD")</f>
        <v>Wednesday</v>
      </c>
      <c r="AM634">
        <f>YEAR(Table1[[#This Row],[Date_Customer]])</f>
        <v>2013</v>
      </c>
    </row>
    <row r="635" spans="1:39" x14ac:dyDescent="0.25">
      <c r="A635">
        <v>6281</v>
      </c>
      <c r="B635">
        <v>1966</v>
      </c>
      <c r="C635" t="s">
        <v>27</v>
      </c>
      <c r="D635" t="s">
        <v>28</v>
      </c>
      <c r="E635" s="2">
        <v>55686</v>
      </c>
      <c r="F635">
        <v>0</v>
      </c>
      <c r="G635">
        <v>1</v>
      </c>
      <c r="H635" s="1">
        <v>41319</v>
      </c>
      <c r="I635">
        <v>27</v>
      </c>
      <c r="J635" s="3">
        <v>673</v>
      </c>
      <c r="K635" s="3">
        <v>0</v>
      </c>
      <c r="L635" s="3">
        <v>199</v>
      </c>
      <c r="M635" s="3">
        <v>37</v>
      </c>
      <c r="N635" s="3">
        <v>47</v>
      </c>
      <c r="O635" s="3">
        <v>26</v>
      </c>
      <c r="P635" s="4">
        <v>2</v>
      </c>
      <c r="Q635" s="4">
        <v>6</v>
      </c>
      <c r="R635" s="4">
        <v>3</v>
      </c>
      <c r="S635" s="4">
        <v>5</v>
      </c>
      <c r="T635" s="4">
        <v>4</v>
      </c>
      <c r="U635">
        <v>1</v>
      </c>
      <c r="V635">
        <v>0</v>
      </c>
      <c r="W635">
        <v>0</v>
      </c>
      <c r="X635">
        <v>0</v>
      </c>
      <c r="Y635">
        <v>0</v>
      </c>
      <c r="Z635">
        <v>0</v>
      </c>
      <c r="AA635">
        <v>0</v>
      </c>
      <c r="AB635" t="s">
        <v>29</v>
      </c>
      <c r="AC635">
        <f ca="1">YEAR(TODAY())-Table1[[#This Row],[Year_Birth]]</f>
        <v>58</v>
      </c>
      <c r="AD635" t="str">
        <f ca="1">IF(Table1[[#This Row],[Age ]]&lt;=24, "18-24", IF(Table1[[#This Row],[Age ]]&lt;=34, "25-34", IF(Table1[[#This Row],[Age ]]&lt;=44, "35-44", IF(Table1[[#This Row],[Age ]]&lt;=54, "45-54", "55+"))))</f>
        <v>55+</v>
      </c>
      <c r="AE635" t="str" cm="1">
        <f t="array" ref="AE635">IF(Table1[[#This Row],[ Income ]]&lt;=20000, "0-20000", IF(Table1[[#This Row],[ Income ]]&lt;=40000, "20000-40000", IF(Table1[[#This Row],[ Income ]] &lt;=60000, "40000-60000", IF(Table1[[#This Row],[ Income ]]&lt;=80000, "60000-80000",IF(Table1[[#This Row],[ Income ]] &lt;=100000, "80000-100000", IF(Table1[[#This Row],[ Income ]] &gt;=100000, "&gt;100000",I))))))</f>
        <v>40000-60000</v>
      </c>
      <c r="AF635" t="str">
        <f>IF( Table1[[#This Row],[NumDealsPurchases]]=5, "&lt;5", IF(Table1[[#This Row],[NumDealsPurchases]]&lt;=10, "5-10", IF(Table1[[#This Row],[NumDealsPurchases]]&lt;=15, "10-15")))</f>
        <v>5-10</v>
      </c>
      <c r="AG635" t="str">
        <f>IF( Table1[[#This Row],[NumWebPurchases]]=5, "&lt;5", IF(Table1[[#This Row],[NumWebPurchases]]&lt;=10, "5-10", IF(Table1[[#This Row],[NumWebPurchases]]&lt;=15, "10-15",IF(Table1[[#This Row],[NumWebPurchases]]&lt;=20, "15-20",IF(Table1[[#This Row],[NumWebPurchases]]&lt;=25, "20-25",IF(Table1[[#This Row],[NumWebPurchases]]&lt;=30, "25-30"))))))</f>
        <v>5-10</v>
      </c>
      <c r="AH63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635" t="str">
        <f>IF( Table1[[#This Row],[NumStorePurchases]]=5, "&lt;5", IF(Table1[[#This Row],[NumStorePurchases]]&lt;=10, "5-10", IF(Table1[[#This Row],[NumStorePurchases]]&lt;=15, "10-15")))</f>
        <v>&lt;5</v>
      </c>
      <c r="AJ635" t="str">
        <f>IF( Table1[[#This Row],[NumWebVisitsMonth]]=5, "&lt;5", IF(Table1[[#This Row],[NumWebVisitsMonth]]&lt;=10, "5-10", IF(Table1[[#This Row],[NumWebVisitsMonth]]&lt;=15, "10-15",IF(Table1[[#This Row],[NumWebVisitsMonth]]&lt;=20, "15-20",IF(Table1[[#This Row],[NumWebVisitsMonth]]&lt;=25, "20-25",IF(Table1[[#This Row],[NumWebVisitsMonth]]&lt;=30, "25-30"))))))</f>
        <v>5-10</v>
      </c>
      <c r="AK635" t="str">
        <f>TEXT(Table1[[#This Row],[Date_Customer]],"mmm")</f>
        <v>Feb</v>
      </c>
      <c r="AL635" t="str">
        <f>TEXT(Table1[[#This Row],[Date_Customer]],"DDDD")</f>
        <v>Thursday</v>
      </c>
      <c r="AM635">
        <f>YEAR(Table1[[#This Row],[Date_Customer]])</f>
        <v>2013</v>
      </c>
    </row>
    <row r="636" spans="1:39" x14ac:dyDescent="0.25">
      <c r="A636">
        <v>10390</v>
      </c>
      <c r="B636">
        <v>1959</v>
      </c>
      <c r="C636" t="s">
        <v>37</v>
      </c>
      <c r="D636" t="s">
        <v>32</v>
      </c>
      <c r="E636" s="2">
        <v>26887</v>
      </c>
      <c r="F636">
        <v>0</v>
      </c>
      <c r="G636">
        <v>1</v>
      </c>
      <c r="H636" s="1">
        <v>41315</v>
      </c>
      <c r="I636">
        <v>27</v>
      </c>
      <c r="J636" s="3">
        <v>6</v>
      </c>
      <c r="K636" s="3">
        <v>7</v>
      </c>
      <c r="L636" s="3">
        <v>4</v>
      </c>
      <c r="M636" s="3">
        <v>3</v>
      </c>
      <c r="N636" s="3">
        <v>4</v>
      </c>
      <c r="O636" s="3">
        <v>6</v>
      </c>
      <c r="P636" s="4">
        <v>1</v>
      </c>
      <c r="Q636" s="4">
        <v>1</v>
      </c>
      <c r="R636" s="4">
        <v>0</v>
      </c>
      <c r="S636" s="4">
        <v>3</v>
      </c>
      <c r="T636" s="4">
        <v>6</v>
      </c>
      <c r="U636">
        <v>0</v>
      </c>
      <c r="V636">
        <v>0</v>
      </c>
      <c r="W636">
        <v>0</v>
      </c>
      <c r="X636">
        <v>0</v>
      </c>
      <c r="Y636">
        <v>0</v>
      </c>
      <c r="Z636">
        <v>0</v>
      </c>
      <c r="AA636">
        <v>0</v>
      </c>
      <c r="AB636" t="s">
        <v>29</v>
      </c>
      <c r="AC636">
        <f ca="1">YEAR(TODAY())-Table1[[#This Row],[Year_Birth]]</f>
        <v>65</v>
      </c>
      <c r="AD636" t="str">
        <f ca="1">IF(Table1[[#This Row],[Age ]]&lt;=24, "18-24", IF(Table1[[#This Row],[Age ]]&lt;=34, "25-34", IF(Table1[[#This Row],[Age ]]&lt;=44, "35-44", IF(Table1[[#This Row],[Age ]]&lt;=54, "45-54", "55+"))))</f>
        <v>55+</v>
      </c>
      <c r="AE636" t="str" cm="1">
        <f t="array" ref="AE636">IF(Table1[[#This Row],[ Income ]]&lt;=20000, "0-20000", IF(Table1[[#This Row],[ Income ]]&lt;=40000, "20000-40000", IF(Table1[[#This Row],[ Income ]] &lt;=60000, "40000-60000", IF(Table1[[#This Row],[ Income ]]&lt;=80000, "60000-80000",IF(Table1[[#This Row],[ Income ]] &lt;=100000, "80000-100000", IF(Table1[[#This Row],[ Income ]] &gt;=100000, "&gt;100000",I))))))</f>
        <v>20000-40000</v>
      </c>
      <c r="AF636" t="str">
        <f>IF( Table1[[#This Row],[NumDealsPurchases]]=5, "&lt;5", IF(Table1[[#This Row],[NumDealsPurchases]]&lt;=10, "5-10", IF(Table1[[#This Row],[NumDealsPurchases]]&lt;=15, "10-15")))</f>
        <v>5-10</v>
      </c>
      <c r="AG636" t="str">
        <f>IF( Table1[[#This Row],[NumWebPurchases]]=5, "&lt;5", IF(Table1[[#This Row],[NumWebPurchases]]&lt;=10, "5-10", IF(Table1[[#This Row],[NumWebPurchases]]&lt;=15, "10-15",IF(Table1[[#This Row],[NumWebPurchases]]&lt;=20, "15-20",IF(Table1[[#This Row],[NumWebPurchases]]&lt;=25, "20-25",IF(Table1[[#This Row],[NumWebPurchases]]&lt;=30, "25-30"))))))</f>
        <v>5-10</v>
      </c>
      <c r="AH63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636" t="str">
        <f>IF( Table1[[#This Row],[NumStorePurchases]]=5, "&lt;5", IF(Table1[[#This Row],[NumStorePurchases]]&lt;=10, "5-10", IF(Table1[[#This Row],[NumStorePurchases]]&lt;=15, "10-15")))</f>
        <v>5-10</v>
      </c>
      <c r="AJ636" t="str">
        <f>IF( Table1[[#This Row],[NumWebVisitsMonth]]=5, "&lt;5", IF(Table1[[#This Row],[NumWebVisitsMonth]]&lt;=10, "5-10", IF(Table1[[#This Row],[NumWebVisitsMonth]]&lt;=15, "10-15",IF(Table1[[#This Row],[NumWebVisitsMonth]]&lt;=20, "15-20",IF(Table1[[#This Row],[NumWebVisitsMonth]]&lt;=25, "20-25",IF(Table1[[#This Row],[NumWebVisitsMonth]]&lt;=30, "25-30"))))))</f>
        <v>5-10</v>
      </c>
      <c r="AK636" t="str">
        <f>TEXT(Table1[[#This Row],[Date_Customer]],"mmm")</f>
        <v>Feb</v>
      </c>
      <c r="AL636" t="str">
        <f>TEXT(Table1[[#This Row],[Date_Customer]],"DDDD")</f>
        <v>Sunday</v>
      </c>
      <c r="AM636">
        <f>YEAR(Table1[[#This Row],[Date_Customer]])</f>
        <v>2013</v>
      </c>
    </row>
    <row r="637" spans="1:39" x14ac:dyDescent="0.25">
      <c r="A637">
        <v>2574</v>
      </c>
      <c r="B637">
        <v>1977</v>
      </c>
      <c r="C637" t="s">
        <v>36</v>
      </c>
      <c r="D637" t="s">
        <v>32</v>
      </c>
      <c r="E637" s="2">
        <v>61996</v>
      </c>
      <c r="F637">
        <v>0</v>
      </c>
      <c r="G637">
        <v>1</v>
      </c>
      <c r="H637" s="1">
        <v>41305</v>
      </c>
      <c r="I637">
        <v>27</v>
      </c>
      <c r="J637" s="3">
        <v>1050</v>
      </c>
      <c r="K637" s="3">
        <v>12</v>
      </c>
      <c r="L637" s="3">
        <v>144</v>
      </c>
      <c r="M637" s="3">
        <v>0</v>
      </c>
      <c r="N637" s="3">
        <v>0</v>
      </c>
      <c r="O637" s="3">
        <v>24</v>
      </c>
      <c r="P637" s="4">
        <v>3</v>
      </c>
      <c r="Q637" s="4">
        <v>6</v>
      </c>
      <c r="R637" s="4">
        <v>4</v>
      </c>
      <c r="S637" s="4">
        <v>8</v>
      </c>
      <c r="T637" s="4">
        <v>5</v>
      </c>
      <c r="U637">
        <v>0</v>
      </c>
      <c r="V637">
        <v>1</v>
      </c>
      <c r="W637">
        <v>0</v>
      </c>
      <c r="X637">
        <v>1</v>
      </c>
      <c r="Y637">
        <v>1</v>
      </c>
      <c r="Z637">
        <v>1</v>
      </c>
      <c r="AA637">
        <v>0</v>
      </c>
      <c r="AB637" t="s">
        <v>29</v>
      </c>
      <c r="AC637">
        <f ca="1">YEAR(TODAY())-Table1[[#This Row],[Year_Birth]]</f>
        <v>47</v>
      </c>
      <c r="AD637" t="str">
        <f ca="1">IF(Table1[[#This Row],[Age ]]&lt;=24, "18-24", IF(Table1[[#This Row],[Age ]]&lt;=34, "25-34", IF(Table1[[#This Row],[Age ]]&lt;=44, "35-44", IF(Table1[[#This Row],[Age ]]&lt;=54, "45-54", "55+"))))</f>
        <v>45-54</v>
      </c>
      <c r="AE637" t="str" cm="1">
        <f t="array" ref="AE637">IF(Table1[[#This Row],[ Income ]]&lt;=20000, "0-20000", IF(Table1[[#This Row],[ Income ]]&lt;=40000, "20000-40000", IF(Table1[[#This Row],[ Income ]] &lt;=60000, "40000-60000", IF(Table1[[#This Row],[ Income ]]&lt;=80000, "60000-80000",IF(Table1[[#This Row],[ Income ]] &lt;=100000, "80000-100000", IF(Table1[[#This Row],[ Income ]] &gt;=100000, "&gt;100000",I))))))</f>
        <v>60000-80000</v>
      </c>
      <c r="AF637" t="str">
        <f>IF( Table1[[#This Row],[NumDealsPurchases]]=5, "&lt;5", IF(Table1[[#This Row],[NumDealsPurchases]]&lt;=10, "5-10", IF(Table1[[#This Row],[NumDealsPurchases]]&lt;=15, "10-15")))</f>
        <v>5-10</v>
      </c>
      <c r="AG637" t="str">
        <f>IF( Table1[[#This Row],[NumWebPurchases]]=5, "&lt;5", IF(Table1[[#This Row],[NumWebPurchases]]&lt;=10, "5-10", IF(Table1[[#This Row],[NumWebPurchases]]&lt;=15, "10-15",IF(Table1[[#This Row],[NumWebPurchases]]&lt;=20, "15-20",IF(Table1[[#This Row],[NumWebPurchases]]&lt;=25, "20-25",IF(Table1[[#This Row],[NumWebPurchases]]&lt;=30, "25-30"))))))</f>
        <v>5-10</v>
      </c>
      <c r="AH63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637" t="str">
        <f>IF( Table1[[#This Row],[NumStorePurchases]]=5, "&lt;5", IF(Table1[[#This Row],[NumStorePurchases]]&lt;=10, "5-10", IF(Table1[[#This Row],[NumStorePurchases]]&lt;=15, "10-15")))</f>
        <v>5-10</v>
      </c>
      <c r="AJ637" t="str">
        <f>IF( Table1[[#This Row],[NumWebVisitsMonth]]=5, "&lt;5", IF(Table1[[#This Row],[NumWebVisitsMonth]]&lt;=10, "5-10", IF(Table1[[#This Row],[NumWebVisitsMonth]]&lt;=15, "10-15",IF(Table1[[#This Row],[NumWebVisitsMonth]]&lt;=20, "15-20",IF(Table1[[#This Row],[NumWebVisitsMonth]]&lt;=25, "20-25",IF(Table1[[#This Row],[NumWebVisitsMonth]]&lt;=30, "25-30"))))))</f>
        <v>&lt;5</v>
      </c>
      <c r="AK637" t="str">
        <f>TEXT(Table1[[#This Row],[Date_Customer]],"mmm")</f>
        <v>Jan</v>
      </c>
      <c r="AL637" t="str">
        <f>TEXT(Table1[[#This Row],[Date_Customer]],"DDDD")</f>
        <v>Thursday</v>
      </c>
      <c r="AM637">
        <f>YEAR(Table1[[#This Row],[Date_Customer]])</f>
        <v>2013</v>
      </c>
    </row>
    <row r="638" spans="1:39" x14ac:dyDescent="0.25">
      <c r="A638">
        <v>709</v>
      </c>
      <c r="B638">
        <v>1952</v>
      </c>
      <c r="C638" t="s">
        <v>27</v>
      </c>
      <c r="D638" t="s">
        <v>28</v>
      </c>
      <c r="E638" s="2">
        <v>51537</v>
      </c>
      <c r="F638">
        <v>0</v>
      </c>
      <c r="G638">
        <v>1</v>
      </c>
      <c r="H638" s="1">
        <v>41252</v>
      </c>
      <c r="I638">
        <v>27</v>
      </c>
      <c r="J638" s="3">
        <v>787</v>
      </c>
      <c r="K638" s="3">
        <v>20</v>
      </c>
      <c r="L638" s="3">
        <v>204</v>
      </c>
      <c r="M638" s="3">
        <v>0</v>
      </c>
      <c r="N638" s="3">
        <v>0</v>
      </c>
      <c r="O638" s="3">
        <v>92</v>
      </c>
      <c r="P638" s="4">
        <v>3</v>
      </c>
      <c r="Q638" s="4">
        <v>2</v>
      </c>
      <c r="R638" s="4">
        <v>2</v>
      </c>
      <c r="S638" s="4">
        <v>11</v>
      </c>
      <c r="T638" s="4">
        <v>8</v>
      </c>
      <c r="U638">
        <v>0</v>
      </c>
      <c r="V638">
        <v>0</v>
      </c>
      <c r="W638">
        <v>0</v>
      </c>
      <c r="X638">
        <v>0</v>
      </c>
      <c r="Y638">
        <v>0</v>
      </c>
      <c r="Z638">
        <v>0</v>
      </c>
      <c r="AA638">
        <v>0</v>
      </c>
      <c r="AB638" t="s">
        <v>42</v>
      </c>
      <c r="AC638">
        <f ca="1">YEAR(TODAY())-Table1[[#This Row],[Year_Birth]]</f>
        <v>72</v>
      </c>
      <c r="AD638" t="str">
        <f ca="1">IF(Table1[[#This Row],[Age ]]&lt;=24, "18-24", IF(Table1[[#This Row],[Age ]]&lt;=34, "25-34", IF(Table1[[#This Row],[Age ]]&lt;=44, "35-44", IF(Table1[[#This Row],[Age ]]&lt;=54, "45-54", "55+"))))</f>
        <v>55+</v>
      </c>
      <c r="AE638" t="str" cm="1">
        <f t="array" ref="AE638">IF(Table1[[#This Row],[ Income ]]&lt;=20000, "0-20000", IF(Table1[[#This Row],[ Income ]]&lt;=40000, "20000-40000", IF(Table1[[#This Row],[ Income ]] &lt;=60000, "40000-60000", IF(Table1[[#This Row],[ Income ]]&lt;=80000, "60000-80000",IF(Table1[[#This Row],[ Income ]] &lt;=100000, "80000-100000", IF(Table1[[#This Row],[ Income ]] &gt;=100000, "&gt;100000",I))))))</f>
        <v>40000-60000</v>
      </c>
      <c r="AF638" t="str">
        <f>IF( Table1[[#This Row],[NumDealsPurchases]]=5, "&lt;5", IF(Table1[[#This Row],[NumDealsPurchases]]&lt;=10, "5-10", IF(Table1[[#This Row],[NumDealsPurchases]]&lt;=15, "10-15")))</f>
        <v>5-10</v>
      </c>
      <c r="AG638" t="str">
        <f>IF( Table1[[#This Row],[NumWebPurchases]]=5, "&lt;5", IF(Table1[[#This Row],[NumWebPurchases]]&lt;=10, "5-10", IF(Table1[[#This Row],[NumWebPurchases]]&lt;=15, "10-15",IF(Table1[[#This Row],[NumWebPurchases]]&lt;=20, "15-20",IF(Table1[[#This Row],[NumWebPurchases]]&lt;=25, "20-25",IF(Table1[[#This Row],[NumWebPurchases]]&lt;=30, "25-30"))))))</f>
        <v>5-10</v>
      </c>
      <c r="AH63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638" t="str">
        <f>IF( Table1[[#This Row],[NumStorePurchases]]=5, "&lt;5", IF(Table1[[#This Row],[NumStorePurchases]]&lt;=10, "5-10", IF(Table1[[#This Row],[NumStorePurchases]]&lt;=15, "10-15")))</f>
        <v>10-15</v>
      </c>
      <c r="AJ638" t="str">
        <f>IF( Table1[[#This Row],[NumWebVisitsMonth]]=5, "&lt;5", IF(Table1[[#This Row],[NumWebVisitsMonth]]&lt;=10, "5-10", IF(Table1[[#This Row],[NumWebVisitsMonth]]&lt;=15, "10-15",IF(Table1[[#This Row],[NumWebVisitsMonth]]&lt;=20, "15-20",IF(Table1[[#This Row],[NumWebVisitsMonth]]&lt;=25, "20-25",IF(Table1[[#This Row],[NumWebVisitsMonth]]&lt;=30, "25-30"))))))</f>
        <v>5-10</v>
      </c>
      <c r="AK638" t="str">
        <f>TEXT(Table1[[#This Row],[Date_Customer]],"mmm")</f>
        <v>Dec</v>
      </c>
      <c r="AL638" t="str">
        <f>TEXT(Table1[[#This Row],[Date_Customer]],"DDDD")</f>
        <v>Sunday</v>
      </c>
      <c r="AM638">
        <f>YEAR(Table1[[#This Row],[Date_Customer]])</f>
        <v>2012</v>
      </c>
    </row>
    <row r="639" spans="1:39" x14ac:dyDescent="0.25">
      <c r="A639">
        <v>5955</v>
      </c>
      <c r="B639">
        <v>1962</v>
      </c>
      <c r="C639" t="s">
        <v>27</v>
      </c>
      <c r="D639" t="s">
        <v>34</v>
      </c>
      <c r="E639" s="2">
        <v>72025</v>
      </c>
      <c r="F639">
        <v>0</v>
      </c>
      <c r="G639">
        <v>0</v>
      </c>
      <c r="H639" s="1">
        <v>41230</v>
      </c>
      <c r="I639">
        <v>27</v>
      </c>
      <c r="J639" s="3">
        <v>833</v>
      </c>
      <c r="K639" s="3">
        <v>33</v>
      </c>
      <c r="L639" s="3">
        <v>549</v>
      </c>
      <c r="M639" s="3">
        <v>151</v>
      </c>
      <c r="N639" s="3">
        <v>133</v>
      </c>
      <c r="O639" s="3">
        <v>233</v>
      </c>
      <c r="P639" s="4">
        <v>1</v>
      </c>
      <c r="Q639" s="4">
        <v>4</v>
      </c>
      <c r="R639" s="4">
        <v>3</v>
      </c>
      <c r="S639" s="4">
        <v>8</v>
      </c>
      <c r="T639" s="4">
        <v>3</v>
      </c>
      <c r="U639">
        <v>0</v>
      </c>
      <c r="V639">
        <v>0</v>
      </c>
      <c r="W639">
        <v>0</v>
      </c>
      <c r="X639">
        <v>0</v>
      </c>
      <c r="Y639">
        <v>0</v>
      </c>
      <c r="Z639">
        <v>0</v>
      </c>
      <c r="AA639">
        <v>0</v>
      </c>
      <c r="AB639" t="s">
        <v>29</v>
      </c>
      <c r="AC639">
        <f ca="1">YEAR(TODAY())-Table1[[#This Row],[Year_Birth]]</f>
        <v>62</v>
      </c>
      <c r="AD639" t="str">
        <f ca="1">IF(Table1[[#This Row],[Age ]]&lt;=24, "18-24", IF(Table1[[#This Row],[Age ]]&lt;=34, "25-34", IF(Table1[[#This Row],[Age ]]&lt;=44, "35-44", IF(Table1[[#This Row],[Age ]]&lt;=54, "45-54", "55+"))))</f>
        <v>55+</v>
      </c>
      <c r="AE639" t="str" cm="1">
        <f t="array" ref="AE639">IF(Table1[[#This Row],[ Income ]]&lt;=20000, "0-20000", IF(Table1[[#This Row],[ Income ]]&lt;=40000, "20000-40000", IF(Table1[[#This Row],[ Income ]] &lt;=60000, "40000-60000", IF(Table1[[#This Row],[ Income ]]&lt;=80000, "60000-80000",IF(Table1[[#This Row],[ Income ]] &lt;=100000, "80000-100000", IF(Table1[[#This Row],[ Income ]] &gt;=100000, "&gt;100000",I))))))</f>
        <v>60000-80000</v>
      </c>
      <c r="AF639" t="str">
        <f>IF( Table1[[#This Row],[NumDealsPurchases]]=5, "&lt;5", IF(Table1[[#This Row],[NumDealsPurchases]]&lt;=10, "5-10", IF(Table1[[#This Row],[NumDealsPurchases]]&lt;=15, "10-15")))</f>
        <v>5-10</v>
      </c>
      <c r="AG639" t="str">
        <f>IF( Table1[[#This Row],[NumWebPurchases]]=5, "&lt;5", IF(Table1[[#This Row],[NumWebPurchases]]&lt;=10, "5-10", IF(Table1[[#This Row],[NumWebPurchases]]&lt;=15, "10-15",IF(Table1[[#This Row],[NumWebPurchases]]&lt;=20, "15-20",IF(Table1[[#This Row],[NumWebPurchases]]&lt;=25, "20-25",IF(Table1[[#This Row],[NumWebPurchases]]&lt;=30, "25-30"))))))</f>
        <v>5-10</v>
      </c>
      <c r="AH63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639" t="str">
        <f>IF( Table1[[#This Row],[NumStorePurchases]]=5, "&lt;5", IF(Table1[[#This Row],[NumStorePurchases]]&lt;=10, "5-10", IF(Table1[[#This Row],[NumStorePurchases]]&lt;=15, "10-15")))</f>
        <v>5-10</v>
      </c>
      <c r="AJ639" t="str">
        <f>IF( Table1[[#This Row],[NumWebVisitsMonth]]=5, "&lt;5", IF(Table1[[#This Row],[NumWebVisitsMonth]]&lt;=10, "5-10", IF(Table1[[#This Row],[NumWebVisitsMonth]]&lt;=15, "10-15",IF(Table1[[#This Row],[NumWebVisitsMonth]]&lt;=20, "15-20",IF(Table1[[#This Row],[NumWebVisitsMonth]]&lt;=25, "20-25",IF(Table1[[#This Row],[NumWebVisitsMonth]]&lt;=30, "25-30"))))))</f>
        <v>5-10</v>
      </c>
      <c r="AK639" t="str">
        <f>TEXT(Table1[[#This Row],[Date_Customer]],"mmm")</f>
        <v>Nov</v>
      </c>
      <c r="AL639" t="str">
        <f>TEXT(Table1[[#This Row],[Date_Customer]],"DDDD")</f>
        <v>Saturday</v>
      </c>
      <c r="AM639">
        <f>YEAR(Table1[[#This Row],[Date_Customer]])</f>
        <v>2012</v>
      </c>
    </row>
    <row r="640" spans="1:39" x14ac:dyDescent="0.25">
      <c r="A640">
        <v>8486</v>
      </c>
      <c r="B640">
        <v>1971</v>
      </c>
      <c r="C640" t="s">
        <v>40</v>
      </c>
      <c r="D640" t="s">
        <v>34</v>
      </c>
      <c r="E640" s="2">
        <v>30538</v>
      </c>
      <c r="F640">
        <v>1</v>
      </c>
      <c r="G640">
        <v>0</v>
      </c>
      <c r="H640" s="1">
        <v>41183</v>
      </c>
      <c r="I640">
        <v>27</v>
      </c>
      <c r="J640" s="3">
        <v>284</v>
      </c>
      <c r="K640" s="3">
        <v>0</v>
      </c>
      <c r="L640" s="3">
        <v>52</v>
      </c>
      <c r="M640" s="3">
        <v>8</v>
      </c>
      <c r="N640" s="3">
        <v>3</v>
      </c>
      <c r="O640" s="3">
        <v>20</v>
      </c>
      <c r="P640" s="4">
        <v>4</v>
      </c>
      <c r="Q640" s="4">
        <v>9</v>
      </c>
      <c r="R640" s="4">
        <v>0</v>
      </c>
      <c r="S640" s="4">
        <v>4</v>
      </c>
      <c r="T640" s="4">
        <v>10</v>
      </c>
      <c r="U640">
        <v>0</v>
      </c>
      <c r="V640">
        <v>0</v>
      </c>
      <c r="W640">
        <v>0</v>
      </c>
      <c r="X640">
        <v>0</v>
      </c>
      <c r="Y640">
        <v>0</v>
      </c>
      <c r="Z640">
        <v>0</v>
      </c>
      <c r="AA640">
        <v>0</v>
      </c>
      <c r="AB640" t="s">
        <v>29</v>
      </c>
      <c r="AC640">
        <f ca="1">YEAR(TODAY())-Table1[[#This Row],[Year_Birth]]</f>
        <v>53</v>
      </c>
      <c r="AD640" t="str">
        <f ca="1">IF(Table1[[#This Row],[Age ]]&lt;=24, "18-24", IF(Table1[[#This Row],[Age ]]&lt;=34, "25-34", IF(Table1[[#This Row],[Age ]]&lt;=44, "35-44", IF(Table1[[#This Row],[Age ]]&lt;=54, "45-54", "55+"))))</f>
        <v>45-54</v>
      </c>
      <c r="AE640" t="str" cm="1">
        <f t="array" ref="AE640">IF(Table1[[#This Row],[ Income ]]&lt;=20000, "0-20000", IF(Table1[[#This Row],[ Income ]]&lt;=40000, "20000-40000", IF(Table1[[#This Row],[ Income ]] &lt;=60000, "40000-60000", IF(Table1[[#This Row],[ Income ]]&lt;=80000, "60000-80000",IF(Table1[[#This Row],[ Income ]] &lt;=100000, "80000-100000", IF(Table1[[#This Row],[ Income ]] &gt;=100000, "&gt;100000",I))))))</f>
        <v>20000-40000</v>
      </c>
      <c r="AF640" t="str">
        <f>IF( Table1[[#This Row],[NumDealsPurchases]]=5, "&lt;5", IF(Table1[[#This Row],[NumDealsPurchases]]&lt;=10, "5-10", IF(Table1[[#This Row],[NumDealsPurchases]]&lt;=15, "10-15")))</f>
        <v>5-10</v>
      </c>
      <c r="AG640" t="str">
        <f>IF( Table1[[#This Row],[NumWebPurchases]]=5, "&lt;5", IF(Table1[[#This Row],[NumWebPurchases]]&lt;=10, "5-10", IF(Table1[[#This Row],[NumWebPurchases]]&lt;=15, "10-15",IF(Table1[[#This Row],[NumWebPurchases]]&lt;=20, "15-20",IF(Table1[[#This Row],[NumWebPurchases]]&lt;=25, "20-25",IF(Table1[[#This Row],[NumWebPurchases]]&lt;=30, "25-30"))))))</f>
        <v>5-10</v>
      </c>
      <c r="AH64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640" t="str">
        <f>IF( Table1[[#This Row],[NumStorePurchases]]=5, "&lt;5", IF(Table1[[#This Row],[NumStorePurchases]]&lt;=10, "5-10", IF(Table1[[#This Row],[NumStorePurchases]]&lt;=15, "10-15")))</f>
        <v>5-10</v>
      </c>
      <c r="AJ640" t="str">
        <f>IF( Table1[[#This Row],[NumWebVisitsMonth]]=5, "&lt;5", IF(Table1[[#This Row],[NumWebVisitsMonth]]&lt;=10, "5-10", IF(Table1[[#This Row],[NumWebVisitsMonth]]&lt;=15, "10-15",IF(Table1[[#This Row],[NumWebVisitsMonth]]&lt;=20, "15-20",IF(Table1[[#This Row],[NumWebVisitsMonth]]&lt;=25, "20-25",IF(Table1[[#This Row],[NumWebVisitsMonth]]&lt;=30, "25-30"))))))</f>
        <v>5-10</v>
      </c>
      <c r="AK640" t="str">
        <f>TEXT(Table1[[#This Row],[Date_Customer]],"mmm")</f>
        <v>Oct</v>
      </c>
      <c r="AL640" t="str">
        <f>TEXT(Table1[[#This Row],[Date_Customer]],"DDDD")</f>
        <v>Monday</v>
      </c>
      <c r="AM640">
        <f>YEAR(Table1[[#This Row],[Date_Customer]])</f>
        <v>2012</v>
      </c>
    </row>
    <row r="641" spans="1:39" x14ac:dyDescent="0.25">
      <c r="A641">
        <v>10343</v>
      </c>
      <c r="B641">
        <v>1991</v>
      </c>
      <c r="C641" t="s">
        <v>37</v>
      </c>
      <c r="D641" t="s">
        <v>30</v>
      </c>
      <c r="E641" s="2">
        <v>61618</v>
      </c>
      <c r="F641">
        <v>0</v>
      </c>
      <c r="G641">
        <v>0</v>
      </c>
      <c r="H641" s="1">
        <v>41181</v>
      </c>
      <c r="I641">
        <v>27</v>
      </c>
      <c r="J641" s="3">
        <v>605</v>
      </c>
      <c r="K641" s="3">
        <v>91</v>
      </c>
      <c r="L641" s="3">
        <v>399</v>
      </c>
      <c r="M641" s="3">
        <v>0</v>
      </c>
      <c r="N641" s="3">
        <v>45</v>
      </c>
      <c r="O641" s="3">
        <v>205</v>
      </c>
      <c r="P641" s="4">
        <v>2</v>
      </c>
      <c r="Q641" s="4">
        <v>3</v>
      </c>
      <c r="R641" s="4">
        <v>6</v>
      </c>
      <c r="S641" s="4">
        <v>8</v>
      </c>
      <c r="T641" s="4">
        <v>3</v>
      </c>
      <c r="U641">
        <v>0</v>
      </c>
      <c r="V641">
        <v>0</v>
      </c>
      <c r="W641">
        <v>0</v>
      </c>
      <c r="X641">
        <v>0</v>
      </c>
      <c r="Y641">
        <v>0</v>
      </c>
      <c r="Z641">
        <v>0</v>
      </c>
      <c r="AA641">
        <v>0</v>
      </c>
      <c r="AB641" t="s">
        <v>39</v>
      </c>
      <c r="AC641">
        <f ca="1">YEAR(TODAY())-Table1[[#This Row],[Year_Birth]]</f>
        <v>33</v>
      </c>
      <c r="AD641" t="str">
        <f ca="1">IF(Table1[[#This Row],[Age ]]&lt;=24, "18-24", IF(Table1[[#This Row],[Age ]]&lt;=34, "25-34", IF(Table1[[#This Row],[Age ]]&lt;=44, "35-44", IF(Table1[[#This Row],[Age ]]&lt;=54, "45-54", "55+"))))</f>
        <v>25-34</v>
      </c>
      <c r="AE641" t="str" cm="1">
        <f t="array" ref="AE641">IF(Table1[[#This Row],[ Income ]]&lt;=20000, "0-20000", IF(Table1[[#This Row],[ Income ]]&lt;=40000, "20000-40000", IF(Table1[[#This Row],[ Income ]] &lt;=60000, "40000-60000", IF(Table1[[#This Row],[ Income ]]&lt;=80000, "60000-80000",IF(Table1[[#This Row],[ Income ]] &lt;=100000, "80000-100000", IF(Table1[[#This Row],[ Income ]] &gt;=100000, "&gt;100000",I))))))</f>
        <v>60000-80000</v>
      </c>
      <c r="AF641" t="str">
        <f>IF( Table1[[#This Row],[NumDealsPurchases]]=5, "&lt;5", IF(Table1[[#This Row],[NumDealsPurchases]]&lt;=10, "5-10", IF(Table1[[#This Row],[NumDealsPurchases]]&lt;=15, "10-15")))</f>
        <v>5-10</v>
      </c>
      <c r="AG641" t="str">
        <f>IF( Table1[[#This Row],[NumWebPurchases]]=5, "&lt;5", IF(Table1[[#This Row],[NumWebPurchases]]&lt;=10, "5-10", IF(Table1[[#This Row],[NumWebPurchases]]&lt;=15, "10-15",IF(Table1[[#This Row],[NumWebPurchases]]&lt;=20, "15-20",IF(Table1[[#This Row],[NumWebPurchases]]&lt;=25, "20-25",IF(Table1[[#This Row],[NumWebPurchases]]&lt;=30, "25-30"))))))</f>
        <v>5-10</v>
      </c>
      <c r="AH64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641" t="str">
        <f>IF( Table1[[#This Row],[NumStorePurchases]]=5, "&lt;5", IF(Table1[[#This Row],[NumStorePurchases]]&lt;=10, "5-10", IF(Table1[[#This Row],[NumStorePurchases]]&lt;=15, "10-15")))</f>
        <v>5-10</v>
      </c>
      <c r="AJ641" t="str">
        <f>IF( Table1[[#This Row],[NumWebVisitsMonth]]=5, "&lt;5", IF(Table1[[#This Row],[NumWebVisitsMonth]]&lt;=10, "5-10", IF(Table1[[#This Row],[NumWebVisitsMonth]]&lt;=15, "10-15",IF(Table1[[#This Row],[NumWebVisitsMonth]]&lt;=20, "15-20",IF(Table1[[#This Row],[NumWebVisitsMonth]]&lt;=25, "20-25",IF(Table1[[#This Row],[NumWebVisitsMonth]]&lt;=30, "25-30"))))))</f>
        <v>5-10</v>
      </c>
      <c r="AK641" t="str">
        <f>TEXT(Table1[[#This Row],[Date_Customer]],"mmm")</f>
        <v>Sep</v>
      </c>
      <c r="AL641" t="str">
        <f>TEXT(Table1[[#This Row],[Date_Customer]],"DDDD")</f>
        <v>Saturday</v>
      </c>
      <c r="AM641">
        <f>YEAR(Table1[[#This Row],[Date_Customer]])</f>
        <v>2012</v>
      </c>
    </row>
    <row r="642" spans="1:39" x14ac:dyDescent="0.25">
      <c r="A642">
        <v>6652</v>
      </c>
      <c r="B642">
        <v>1965</v>
      </c>
      <c r="C642" t="s">
        <v>27</v>
      </c>
      <c r="D642" t="s">
        <v>32</v>
      </c>
      <c r="E642" s="2">
        <v>77343</v>
      </c>
      <c r="F642">
        <v>0</v>
      </c>
      <c r="G642">
        <v>0</v>
      </c>
      <c r="H642" s="1">
        <v>41799</v>
      </c>
      <c r="I642">
        <v>28</v>
      </c>
      <c r="J642" s="3">
        <v>227</v>
      </c>
      <c r="K642" s="3">
        <v>151</v>
      </c>
      <c r="L642" s="3">
        <v>573</v>
      </c>
      <c r="M642" s="3">
        <v>98</v>
      </c>
      <c r="N642" s="3">
        <v>54</v>
      </c>
      <c r="O642" s="3">
        <v>31</v>
      </c>
      <c r="P642" s="4">
        <v>1</v>
      </c>
      <c r="Q642" s="4">
        <v>3</v>
      </c>
      <c r="R642" s="4">
        <v>4</v>
      </c>
      <c r="S642" s="4">
        <v>9</v>
      </c>
      <c r="T642" s="4">
        <v>1</v>
      </c>
      <c r="U642">
        <v>0</v>
      </c>
      <c r="V642">
        <v>0</v>
      </c>
      <c r="W642">
        <v>0</v>
      </c>
      <c r="X642">
        <v>0</v>
      </c>
      <c r="Y642">
        <v>0</v>
      </c>
      <c r="Z642">
        <v>0</v>
      </c>
      <c r="AA642">
        <v>0</v>
      </c>
      <c r="AB642" t="s">
        <v>31</v>
      </c>
      <c r="AC642">
        <f ca="1">YEAR(TODAY())-Table1[[#This Row],[Year_Birth]]</f>
        <v>59</v>
      </c>
      <c r="AD642" t="str">
        <f ca="1">IF(Table1[[#This Row],[Age ]]&lt;=24, "18-24", IF(Table1[[#This Row],[Age ]]&lt;=34, "25-34", IF(Table1[[#This Row],[Age ]]&lt;=44, "35-44", IF(Table1[[#This Row],[Age ]]&lt;=54, "45-54", "55+"))))</f>
        <v>55+</v>
      </c>
      <c r="AE642" t="str" cm="1">
        <f t="array" ref="AE642">IF(Table1[[#This Row],[ Income ]]&lt;=20000, "0-20000", IF(Table1[[#This Row],[ Income ]]&lt;=40000, "20000-40000", IF(Table1[[#This Row],[ Income ]] &lt;=60000, "40000-60000", IF(Table1[[#This Row],[ Income ]]&lt;=80000, "60000-80000",IF(Table1[[#This Row],[ Income ]] &lt;=100000, "80000-100000", IF(Table1[[#This Row],[ Income ]] &gt;=100000, "&gt;100000",I))))))</f>
        <v>60000-80000</v>
      </c>
      <c r="AF642" t="str">
        <f>IF( Table1[[#This Row],[NumDealsPurchases]]=5, "&lt;5", IF(Table1[[#This Row],[NumDealsPurchases]]&lt;=10, "5-10", IF(Table1[[#This Row],[NumDealsPurchases]]&lt;=15, "10-15")))</f>
        <v>5-10</v>
      </c>
      <c r="AG642" t="str">
        <f>IF( Table1[[#This Row],[NumWebPurchases]]=5, "&lt;5", IF(Table1[[#This Row],[NumWebPurchases]]&lt;=10, "5-10", IF(Table1[[#This Row],[NumWebPurchases]]&lt;=15, "10-15",IF(Table1[[#This Row],[NumWebPurchases]]&lt;=20, "15-20",IF(Table1[[#This Row],[NumWebPurchases]]&lt;=25, "20-25",IF(Table1[[#This Row],[NumWebPurchases]]&lt;=30, "25-30"))))))</f>
        <v>5-10</v>
      </c>
      <c r="AH64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642" t="str">
        <f>IF( Table1[[#This Row],[NumStorePurchases]]=5, "&lt;5", IF(Table1[[#This Row],[NumStorePurchases]]&lt;=10, "5-10", IF(Table1[[#This Row],[NumStorePurchases]]&lt;=15, "10-15")))</f>
        <v>5-10</v>
      </c>
      <c r="AJ642" t="str">
        <f>IF( Table1[[#This Row],[NumWebVisitsMonth]]=5, "&lt;5", IF(Table1[[#This Row],[NumWebVisitsMonth]]&lt;=10, "5-10", IF(Table1[[#This Row],[NumWebVisitsMonth]]&lt;=15, "10-15",IF(Table1[[#This Row],[NumWebVisitsMonth]]&lt;=20, "15-20",IF(Table1[[#This Row],[NumWebVisitsMonth]]&lt;=25, "20-25",IF(Table1[[#This Row],[NumWebVisitsMonth]]&lt;=30, "25-30"))))))</f>
        <v>5-10</v>
      </c>
      <c r="AK642" t="str">
        <f>TEXT(Table1[[#This Row],[Date_Customer]],"mmm")</f>
        <v>Jun</v>
      </c>
      <c r="AL642" t="str">
        <f>TEXT(Table1[[#This Row],[Date_Customer]],"DDDD")</f>
        <v>Monday</v>
      </c>
      <c r="AM642">
        <f>YEAR(Table1[[#This Row],[Date_Customer]])</f>
        <v>2014</v>
      </c>
    </row>
    <row r="643" spans="1:39" x14ac:dyDescent="0.25">
      <c r="A643">
        <v>8746</v>
      </c>
      <c r="B643">
        <v>1989</v>
      </c>
      <c r="C643" t="s">
        <v>27</v>
      </c>
      <c r="D643" t="s">
        <v>32</v>
      </c>
      <c r="E643" s="2">
        <v>75433</v>
      </c>
      <c r="F643">
        <v>1</v>
      </c>
      <c r="G643">
        <v>0</v>
      </c>
      <c r="H643" s="1">
        <v>41734</v>
      </c>
      <c r="I643">
        <v>28</v>
      </c>
      <c r="J643" s="3">
        <v>800</v>
      </c>
      <c r="K643" s="3">
        <v>0</v>
      </c>
      <c r="L643" s="3">
        <v>297</v>
      </c>
      <c r="M643" s="3">
        <v>0</v>
      </c>
      <c r="N643" s="3">
        <v>34</v>
      </c>
      <c r="O643" s="3">
        <v>57</v>
      </c>
      <c r="P643" s="4">
        <v>2</v>
      </c>
      <c r="Q643" s="4">
        <v>2</v>
      </c>
      <c r="R643" s="4">
        <v>5</v>
      </c>
      <c r="S643" s="4">
        <v>10</v>
      </c>
      <c r="T643" s="4">
        <v>6</v>
      </c>
      <c r="U643">
        <v>0</v>
      </c>
      <c r="V643">
        <v>1</v>
      </c>
      <c r="W643">
        <v>0</v>
      </c>
      <c r="X643">
        <v>1</v>
      </c>
      <c r="Y643">
        <v>0</v>
      </c>
      <c r="Z643">
        <v>0</v>
      </c>
      <c r="AA643">
        <v>0</v>
      </c>
      <c r="AB643" t="s">
        <v>29</v>
      </c>
      <c r="AC643">
        <f ca="1">YEAR(TODAY())-Table1[[#This Row],[Year_Birth]]</f>
        <v>35</v>
      </c>
      <c r="AD643" t="str">
        <f ca="1">IF(Table1[[#This Row],[Age ]]&lt;=24, "18-24", IF(Table1[[#This Row],[Age ]]&lt;=34, "25-34", IF(Table1[[#This Row],[Age ]]&lt;=44, "35-44", IF(Table1[[#This Row],[Age ]]&lt;=54, "45-54", "55+"))))</f>
        <v>35-44</v>
      </c>
      <c r="AE643" t="str" cm="1">
        <f t="array" ref="AE643">IF(Table1[[#This Row],[ Income ]]&lt;=20000, "0-20000", IF(Table1[[#This Row],[ Income ]]&lt;=40000, "20000-40000", IF(Table1[[#This Row],[ Income ]] &lt;=60000, "40000-60000", IF(Table1[[#This Row],[ Income ]]&lt;=80000, "60000-80000",IF(Table1[[#This Row],[ Income ]] &lt;=100000, "80000-100000", IF(Table1[[#This Row],[ Income ]] &gt;=100000, "&gt;100000",I))))))</f>
        <v>60000-80000</v>
      </c>
      <c r="AF643" t="str">
        <f>IF( Table1[[#This Row],[NumDealsPurchases]]=5, "&lt;5", IF(Table1[[#This Row],[NumDealsPurchases]]&lt;=10, "5-10", IF(Table1[[#This Row],[NumDealsPurchases]]&lt;=15, "10-15")))</f>
        <v>5-10</v>
      </c>
      <c r="AG643" t="str">
        <f>IF( Table1[[#This Row],[NumWebPurchases]]=5, "&lt;5", IF(Table1[[#This Row],[NumWebPurchases]]&lt;=10, "5-10", IF(Table1[[#This Row],[NumWebPurchases]]&lt;=15, "10-15",IF(Table1[[#This Row],[NumWebPurchases]]&lt;=20, "15-20",IF(Table1[[#This Row],[NumWebPurchases]]&lt;=25, "20-25",IF(Table1[[#This Row],[NumWebPurchases]]&lt;=30, "25-30"))))))</f>
        <v>5-10</v>
      </c>
      <c r="AH643"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643" t="str">
        <f>IF( Table1[[#This Row],[NumStorePurchases]]=5, "&lt;5", IF(Table1[[#This Row],[NumStorePurchases]]&lt;=10, "5-10", IF(Table1[[#This Row],[NumStorePurchases]]&lt;=15, "10-15")))</f>
        <v>5-10</v>
      </c>
      <c r="AJ643" t="str">
        <f>IF( Table1[[#This Row],[NumWebVisitsMonth]]=5, "&lt;5", IF(Table1[[#This Row],[NumWebVisitsMonth]]&lt;=10, "5-10", IF(Table1[[#This Row],[NumWebVisitsMonth]]&lt;=15, "10-15",IF(Table1[[#This Row],[NumWebVisitsMonth]]&lt;=20, "15-20",IF(Table1[[#This Row],[NumWebVisitsMonth]]&lt;=25, "20-25",IF(Table1[[#This Row],[NumWebVisitsMonth]]&lt;=30, "25-30"))))))</f>
        <v>5-10</v>
      </c>
      <c r="AK643" t="str">
        <f>TEXT(Table1[[#This Row],[Date_Customer]],"mmm")</f>
        <v>Apr</v>
      </c>
      <c r="AL643" t="str">
        <f>TEXT(Table1[[#This Row],[Date_Customer]],"DDDD")</f>
        <v>Saturday</v>
      </c>
      <c r="AM643">
        <f>YEAR(Table1[[#This Row],[Date_Customer]])</f>
        <v>2014</v>
      </c>
    </row>
    <row r="644" spans="1:39" x14ac:dyDescent="0.25">
      <c r="A644">
        <v>4686</v>
      </c>
      <c r="B644">
        <v>1962</v>
      </c>
      <c r="C644" t="s">
        <v>36</v>
      </c>
      <c r="D644" t="s">
        <v>41</v>
      </c>
      <c r="E644" s="2">
        <v>82571</v>
      </c>
      <c r="F644">
        <v>0</v>
      </c>
      <c r="G644">
        <v>0</v>
      </c>
      <c r="H644" s="1">
        <v>41731</v>
      </c>
      <c r="I644">
        <v>28</v>
      </c>
      <c r="J644" s="3">
        <v>861</v>
      </c>
      <c r="K644" s="3">
        <v>31</v>
      </c>
      <c r="L644" s="3">
        <v>558</v>
      </c>
      <c r="M644" s="3">
        <v>62</v>
      </c>
      <c r="N644" s="3">
        <v>95</v>
      </c>
      <c r="O644" s="3">
        <v>79</v>
      </c>
      <c r="P644" s="4">
        <v>0</v>
      </c>
      <c r="Q644" s="4">
        <v>6</v>
      </c>
      <c r="R644" s="4">
        <v>5</v>
      </c>
      <c r="S644" s="4">
        <v>13</v>
      </c>
      <c r="T644" s="4">
        <v>2</v>
      </c>
      <c r="U644">
        <v>0</v>
      </c>
      <c r="V644">
        <v>0</v>
      </c>
      <c r="W644">
        <v>1</v>
      </c>
      <c r="X644">
        <v>0</v>
      </c>
      <c r="Y644">
        <v>0</v>
      </c>
      <c r="Z644">
        <v>0</v>
      </c>
      <c r="AA644">
        <v>0</v>
      </c>
      <c r="AB644" t="s">
        <v>29</v>
      </c>
      <c r="AC644">
        <f ca="1">YEAR(TODAY())-Table1[[#This Row],[Year_Birth]]</f>
        <v>62</v>
      </c>
      <c r="AD644" t="str">
        <f ca="1">IF(Table1[[#This Row],[Age ]]&lt;=24, "18-24", IF(Table1[[#This Row],[Age ]]&lt;=34, "25-34", IF(Table1[[#This Row],[Age ]]&lt;=44, "35-44", IF(Table1[[#This Row],[Age ]]&lt;=54, "45-54", "55+"))))</f>
        <v>55+</v>
      </c>
      <c r="AE644" t="str" cm="1">
        <f t="array" ref="AE644">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644" t="str">
        <f>IF( Table1[[#This Row],[NumDealsPurchases]]=5, "&lt;5", IF(Table1[[#This Row],[NumDealsPurchases]]&lt;=10, "5-10", IF(Table1[[#This Row],[NumDealsPurchases]]&lt;=15, "10-15")))</f>
        <v>5-10</v>
      </c>
      <c r="AG644" t="str">
        <f>IF( Table1[[#This Row],[NumWebPurchases]]=5, "&lt;5", IF(Table1[[#This Row],[NumWebPurchases]]&lt;=10, "5-10", IF(Table1[[#This Row],[NumWebPurchases]]&lt;=15, "10-15",IF(Table1[[#This Row],[NumWebPurchases]]&lt;=20, "15-20",IF(Table1[[#This Row],[NumWebPurchases]]&lt;=25, "20-25",IF(Table1[[#This Row],[NumWebPurchases]]&lt;=30, "25-30"))))))</f>
        <v>5-10</v>
      </c>
      <c r="AH644"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644" t="str">
        <f>IF( Table1[[#This Row],[NumStorePurchases]]=5, "&lt;5", IF(Table1[[#This Row],[NumStorePurchases]]&lt;=10, "5-10", IF(Table1[[#This Row],[NumStorePurchases]]&lt;=15, "10-15")))</f>
        <v>10-15</v>
      </c>
      <c r="AJ644" t="str">
        <f>IF( Table1[[#This Row],[NumWebVisitsMonth]]=5, "&lt;5", IF(Table1[[#This Row],[NumWebVisitsMonth]]&lt;=10, "5-10", IF(Table1[[#This Row],[NumWebVisitsMonth]]&lt;=15, "10-15",IF(Table1[[#This Row],[NumWebVisitsMonth]]&lt;=20, "15-20",IF(Table1[[#This Row],[NumWebVisitsMonth]]&lt;=25, "20-25",IF(Table1[[#This Row],[NumWebVisitsMonth]]&lt;=30, "25-30"))))))</f>
        <v>5-10</v>
      </c>
      <c r="AK644" t="str">
        <f>TEXT(Table1[[#This Row],[Date_Customer]],"mmm")</f>
        <v>Apr</v>
      </c>
      <c r="AL644" t="str">
        <f>TEXT(Table1[[#This Row],[Date_Customer]],"DDDD")</f>
        <v>Wednesday</v>
      </c>
      <c r="AM644">
        <f>YEAR(Table1[[#This Row],[Date_Customer]])</f>
        <v>2014</v>
      </c>
    </row>
    <row r="645" spans="1:39" x14ac:dyDescent="0.25">
      <c r="A645">
        <v>3551</v>
      </c>
      <c r="B645">
        <v>1954</v>
      </c>
      <c r="C645" t="s">
        <v>40</v>
      </c>
      <c r="D645" t="s">
        <v>34</v>
      </c>
      <c r="E645" s="2">
        <v>60033</v>
      </c>
      <c r="F645">
        <v>0</v>
      </c>
      <c r="G645">
        <v>1</v>
      </c>
      <c r="H645" s="1">
        <v>41727</v>
      </c>
      <c r="I645">
        <v>28</v>
      </c>
      <c r="J645" s="3">
        <v>62</v>
      </c>
      <c r="K645" s="3">
        <v>1</v>
      </c>
      <c r="L645" s="3">
        <v>57</v>
      </c>
      <c r="M645" s="3">
        <v>19</v>
      </c>
      <c r="N645" s="3">
        <v>11</v>
      </c>
      <c r="O645" s="3">
        <v>48</v>
      </c>
      <c r="P645" s="4">
        <v>2</v>
      </c>
      <c r="Q645" s="4">
        <v>2</v>
      </c>
      <c r="R645" s="4">
        <v>1</v>
      </c>
      <c r="S645" s="4">
        <v>5</v>
      </c>
      <c r="T645" s="4">
        <v>2</v>
      </c>
      <c r="U645">
        <v>0</v>
      </c>
      <c r="V645">
        <v>0</v>
      </c>
      <c r="W645">
        <v>0</v>
      </c>
      <c r="X645">
        <v>0</v>
      </c>
      <c r="Y645">
        <v>0</v>
      </c>
      <c r="Z645">
        <v>0</v>
      </c>
      <c r="AA645">
        <v>0</v>
      </c>
      <c r="AB645" t="s">
        <v>29</v>
      </c>
      <c r="AC645">
        <f ca="1">YEAR(TODAY())-Table1[[#This Row],[Year_Birth]]</f>
        <v>70</v>
      </c>
      <c r="AD645" t="str">
        <f ca="1">IF(Table1[[#This Row],[Age ]]&lt;=24, "18-24", IF(Table1[[#This Row],[Age ]]&lt;=34, "25-34", IF(Table1[[#This Row],[Age ]]&lt;=44, "35-44", IF(Table1[[#This Row],[Age ]]&lt;=54, "45-54", "55+"))))</f>
        <v>55+</v>
      </c>
      <c r="AE645" t="str" cm="1">
        <f t="array" ref="AE645">IF(Table1[[#This Row],[ Income ]]&lt;=20000, "0-20000", IF(Table1[[#This Row],[ Income ]]&lt;=40000, "20000-40000", IF(Table1[[#This Row],[ Income ]] &lt;=60000, "40000-60000", IF(Table1[[#This Row],[ Income ]]&lt;=80000, "60000-80000",IF(Table1[[#This Row],[ Income ]] &lt;=100000, "80000-100000", IF(Table1[[#This Row],[ Income ]] &gt;=100000, "&gt;100000",I))))))</f>
        <v>60000-80000</v>
      </c>
      <c r="AF645" t="str">
        <f>IF( Table1[[#This Row],[NumDealsPurchases]]=5, "&lt;5", IF(Table1[[#This Row],[NumDealsPurchases]]&lt;=10, "5-10", IF(Table1[[#This Row],[NumDealsPurchases]]&lt;=15, "10-15")))</f>
        <v>5-10</v>
      </c>
      <c r="AG645" t="str">
        <f>IF( Table1[[#This Row],[NumWebPurchases]]=5, "&lt;5", IF(Table1[[#This Row],[NumWebPurchases]]&lt;=10, "5-10", IF(Table1[[#This Row],[NumWebPurchases]]&lt;=15, "10-15",IF(Table1[[#This Row],[NumWebPurchases]]&lt;=20, "15-20",IF(Table1[[#This Row],[NumWebPurchases]]&lt;=25, "20-25",IF(Table1[[#This Row],[NumWebPurchases]]&lt;=30, "25-30"))))))</f>
        <v>5-10</v>
      </c>
      <c r="AH64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645" t="str">
        <f>IF( Table1[[#This Row],[NumStorePurchases]]=5, "&lt;5", IF(Table1[[#This Row],[NumStorePurchases]]&lt;=10, "5-10", IF(Table1[[#This Row],[NumStorePurchases]]&lt;=15, "10-15")))</f>
        <v>&lt;5</v>
      </c>
      <c r="AJ645" t="str">
        <f>IF( Table1[[#This Row],[NumWebVisitsMonth]]=5, "&lt;5", IF(Table1[[#This Row],[NumWebVisitsMonth]]&lt;=10, "5-10", IF(Table1[[#This Row],[NumWebVisitsMonth]]&lt;=15, "10-15",IF(Table1[[#This Row],[NumWebVisitsMonth]]&lt;=20, "15-20",IF(Table1[[#This Row],[NumWebVisitsMonth]]&lt;=25, "20-25",IF(Table1[[#This Row],[NumWebVisitsMonth]]&lt;=30, "25-30"))))))</f>
        <v>5-10</v>
      </c>
      <c r="AK645" t="str">
        <f>TEXT(Table1[[#This Row],[Date_Customer]],"mmm")</f>
        <v>Mar</v>
      </c>
      <c r="AL645" t="str">
        <f>TEXT(Table1[[#This Row],[Date_Customer]],"DDDD")</f>
        <v>Saturday</v>
      </c>
      <c r="AM645">
        <f>YEAR(Table1[[#This Row],[Date_Customer]])</f>
        <v>2014</v>
      </c>
    </row>
    <row r="646" spans="1:39" x14ac:dyDescent="0.25">
      <c r="A646">
        <v>4338</v>
      </c>
      <c r="B646">
        <v>1983</v>
      </c>
      <c r="C646" t="s">
        <v>27</v>
      </c>
      <c r="D646" t="s">
        <v>30</v>
      </c>
      <c r="E646" s="2">
        <v>39062</v>
      </c>
      <c r="F646">
        <v>1</v>
      </c>
      <c r="G646">
        <v>0</v>
      </c>
      <c r="H646" s="1">
        <v>41723</v>
      </c>
      <c r="I646">
        <v>28</v>
      </c>
      <c r="J646" s="3">
        <v>23</v>
      </c>
      <c r="K646" s="3">
        <v>0</v>
      </c>
      <c r="L646" s="3">
        <v>9</v>
      </c>
      <c r="M646" s="3">
        <v>0</v>
      </c>
      <c r="N646" s="3">
        <v>0</v>
      </c>
      <c r="O646" s="3">
        <v>12</v>
      </c>
      <c r="P646" s="4">
        <v>1</v>
      </c>
      <c r="Q646" s="4">
        <v>1</v>
      </c>
      <c r="R646" s="4">
        <v>0</v>
      </c>
      <c r="S646" s="4">
        <v>3</v>
      </c>
      <c r="T646" s="4">
        <v>4</v>
      </c>
      <c r="U646">
        <v>1</v>
      </c>
      <c r="V646">
        <v>0</v>
      </c>
      <c r="W646">
        <v>0</v>
      </c>
      <c r="X646">
        <v>0</v>
      </c>
      <c r="Y646">
        <v>0</v>
      </c>
      <c r="Z646">
        <v>0</v>
      </c>
      <c r="AA646">
        <v>0</v>
      </c>
      <c r="AB646" t="s">
        <v>29</v>
      </c>
      <c r="AC646">
        <f ca="1">YEAR(TODAY())-Table1[[#This Row],[Year_Birth]]</f>
        <v>41</v>
      </c>
      <c r="AD646" t="str">
        <f ca="1">IF(Table1[[#This Row],[Age ]]&lt;=24, "18-24", IF(Table1[[#This Row],[Age ]]&lt;=34, "25-34", IF(Table1[[#This Row],[Age ]]&lt;=44, "35-44", IF(Table1[[#This Row],[Age ]]&lt;=54, "45-54", "55+"))))</f>
        <v>35-44</v>
      </c>
      <c r="AE646" t="str" cm="1">
        <f t="array" ref="AE646">IF(Table1[[#This Row],[ Income ]]&lt;=20000, "0-20000", IF(Table1[[#This Row],[ Income ]]&lt;=40000, "20000-40000", IF(Table1[[#This Row],[ Income ]] &lt;=60000, "40000-60000", IF(Table1[[#This Row],[ Income ]]&lt;=80000, "60000-80000",IF(Table1[[#This Row],[ Income ]] &lt;=100000, "80000-100000", IF(Table1[[#This Row],[ Income ]] &gt;=100000, "&gt;100000",I))))))</f>
        <v>20000-40000</v>
      </c>
      <c r="AF646" t="str">
        <f>IF( Table1[[#This Row],[NumDealsPurchases]]=5, "&lt;5", IF(Table1[[#This Row],[NumDealsPurchases]]&lt;=10, "5-10", IF(Table1[[#This Row],[NumDealsPurchases]]&lt;=15, "10-15")))</f>
        <v>5-10</v>
      </c>
      <c r="AG646" t="str">
        <f>IF( Table1[[#This Row],[NumWebPurchases]]=5, "&lt;5", IF(Table1[[#This Row],[NumWebPurchases]]&lt;=10, "5-10", IF(Table1[[#This Row],[NumWebPurchases]]&lt;=15, "10-15",IF(Table1[[#This Row],[NumWebPurchases]]&lt;=20, "15-20",IF(Table1[[#This Row],[NumWebPurchases]]&lt;=25, "20-25",IF(Table1[[#This Row],[NumWebPurchases]]&lt;=30, "25-30"))))))</f>
        <v>5-10</v>
      </c>
      <c r="AH64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646" t="str">
        <f>IF( Table1[[#This Row],[NumStorePurchases]]=5, "&lt;5", IF(Table1[[#This Row],[NumStorePurchases]]&lt;=10, "5-10", IF(Table1[[#This Row],[NumStorePurchases]]&lt;=15, "10-15")))</f>
        <v>5-10</v>
      </c>
      <c r="AJ646" t="str">
        <f>IF( Table1[[#This Row],[NumWebVisitsMonth]]=5, "&lt;5", IF(Table1[[#This Row],[NumWebVisitsMonth]]&lt;=10, "5-10", IF(Table1[[#This Row],[NumWebVisitsMonth]]&lt;=15, "10-15",IF(Table1[[#This Row],[NumWebVisitsMonth]]&lt;=20, "15-20",IF(Table1[[#This Row],[NumWebVisitsMonth]]&lt;=25, "20-25",IF(Table1[[#This Row],[NumWebVisitsMonth]]&lt;=30, "25-30"))))))</f>
        <v>5-10</v>
      </c>
      <c r="AK646" t="str">
        <f>TEXT(Table1[[#This Row],[Date_Customer]],"mmm")</f>
        <v>Mar</v>
      </c>
      <c r="AL646" t="str">
        <f>TEXT(Table1[[#This Row],[Date_Customer]],"DDDD")</f>
        <v>Tuesday</v>
      </c>
      <c r="AM646">
        <f>YEAR(Table1[[#This Row],[Date_Customer]])</f>
        <v>2014</v>
      </c>
    </row>
    <row r="647" spans="1:39" x14ac:dyDescent="0.25">
      <c r="A647">
        <v>4444</v>
      </c>
      <c r="B647">
        <v>1972</v>
      </c>
      <c r="C647" t="s">
        <v>27</v>
      </c>
      <c r="D647" t="s">
        <v>32</v>
      </c>
      <c r="E647" s="2">
        <v>30023</v>
      </c>
      <c r="F647">
        <v>1</v>
      </c>
      <c r="G647">
        <v>0</v>
      </c>
      <c r="H647" s="1">
        <v>41722</v>
      </c>
      <c r="I647">
        <v>28</v>
      </c>
      <c r="J647" s="3">
        <v>11</v>
      </c>
      <c r="K647" s="3">
        <v>0</v>
      </c>
      <c r="L647" s="3">
        <v>16</v>
      </c>
      <c r="M647" s="3">
        <v>7</v>
      </c>
      <c r="N647" s="3">
        <v>6</v>
      </c>
      <c r="O647" s="3">
        <v>21</v>
      </c>
      <c r="P647" s="4">
        <v>1</v>
      </c>
      <c r="Q647" s="4">
        <v>2</v>
      </c>
      <c r="R647" s="4">
        <v>0</v>
      </c>
      <c r="S647" s="4">
        <v>3</v>
      </c>
      <c r="T647" s="4">
        <v>8</v>
      </c>
      <c r="U647">
        <v>0</v>
      </c>
      <c r="V647">
        <v>0</v>
      </c>
      <c r="W647">
        <v>0</v>
      </c>
      <c r="X647">
        <v>0</v>
      </c>
      <c r="Y647">
        <v>0</v>
      </c>
      <c r="Z647">
        <v>0</v>
      </c>
      <c r="AA647">
        <v>0</v>
      </c>
      <c r="AB647" t="s">
        <v>29</v>
      </c>
      <c r="AC647">
        <f ca="1">YEAR(TODAY())-Table1[[#This Row],[Year_Birth]]</f>
        <v>52</v>
      </c>
      <c r="AD647" t="str">
        <f ca="1">IF(Table1[[#This Row],[Age ]]&lt;=24, "18-24", IF(Table1[[#This Row],[Age ]]&lt;=34, "25-34", IF(Table1[[#This Row],[Age ]]&lt;=44, "35-44", IF(Table1[[#This Row],[Age ]]&lt;=54, "45-54", "55+"))))</f>
        <v>45-54</v>
      </c>
      <c r="AE647" t="str" cm="1">
        <f t="array" ref="AE647">IF(Table1[[#This Row],[ Income ]]&lt;=20000, "0-20000", IF(Table1[[#This Row],[ Income ]]&lt;=40000, "20000-40000", IF(Table1[[#This Row],[ Income ]] &lt;=60000, "40000-60000", IF(Table1[[#This Row],[ Income ]]&lt;=80000, "60000-80000",IF(Table1[[#This Row],[ Income ]] &lt;=100000, "80000-100000", IF(Table1[[#This Row],[ Income ]] &gt;=100000, "&gt;100000",I))))))</f>
        <v>20000-40000</v>
      </c>
      <c r="AF647" t="str">
        <f>IF( Table1[[#This Row],[NumDealsPurchases]]=5, "&lt;5", IF(Table1[[#This Row],[NumDealsPurchases]]&lt;=10, "5-10", IF(Table1[[#This Row],[NumDealsPurchases]]&lt;=15, "10-15")))</f>
        <v>5-10</v>
      </c>
      <c r="AG647" t="str">
        <f>IF( Table1[[#This Row],[NumWebPurchases]]=5, "&lt;5", IF(Table1[[#This Row],[NumWebPurchases]]&lt;=10, "5-10", IF(Table1[[#This Row],[NumWebPurchases]]&lt;=15, "10-15",IF(Table1[[#This Row],[NumWebPurchases]]&lt;=20, "15-20",IF(Table1[[#This Row],[NumWebPurchases]]&lt;=25, "20-25",IF(Table1[[#This Row],[NumWebPurchases]]&lt;=30, "25-30"))))))</f>
        <v>5-10</v>
      </c>
      <c r="AH64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647" t="str">
        <f>IF( Table1[[#This Row],[NumStorePurchases]]=5, "&lt;5", IF(Table1[[#This Row],[NumStorePurchases]]&lt;=10, "5-10", IF(Table1[[#This Row],[NumStorePurchases]]&lt;=15, "10-15")))</f>
        <v>5-10</v>
      </c>
      <c r="AJ647" t="str">
        <f>IF( Table1[[#This Row],[NumWebVisitsMonth]]=5, "&lt;5", IF(Table1[[#This Row],[NumWebVisitsMonth]]&lt;=10, "5-10", IF(Table1[[#This Row],[NumWebVisitsMonth]]&lt;=15, "10-15",IF(Table1[[#This Row],[NumWebVisitsMonth]]&lt;=20, "15-20",IF(Table1[[#This Row],[NumWebVisitsMonth]]&lt;=25, "20-25",IF(Table1[[#This Row],[NumWebVisitsMonth]]&lt;=30, "25-30"))))))</f>
        <v>5-10</v>
      </c>
      <c r="AK647" t="str">
        <f>TEXT(Table1[[#This Row],[Date_Customer]],"mmm")</f>
        <v>Mar</v>
      </c>
      <c r="AL647" t="str">
        <f>TEXT(Table1[[#This Row],[Date_Customer]],"DDDD")</f>
        <v>Monday</v>
      </c>
      <c r="AM647">
        <f>YEAR(Table1[[#This Row],[Date_Customer]])</f>
        <v>2014</v>
      </c>
    </row>
    <row r="648" spans="1:39" x14ac:dyDescent="0.25">
      <c r="A648">
        <v>498</v>
      </c>
      <c r="B648">
        <v>1970</v>
      </c>
      <c r="C648" t="s">
        <v>27</v>
      </c>
      <c r="D648" t="s">
        <v>30</v>
      </c>
      <c r="E648" s="2">
        <v>30015</v>
      </c>
      <c r="F648">
        <v>1</v>
      </c>
      <c r="G648">
        <v>0</v>
      </c>
      <c r="H648" s="1">
        <v>41672</v>
      </c>
      <c r="I648">
        <v>28</v>
      </c>
      <c r="J648" s="3">
        <v>25</v>
      </c>
      <c r="K648" s="3">
        <v>0</v>
      </c>
      <c r="L648" s="3">
        <v>22</v>
      </c>
      <c r="M648" s="3">
        <v>2</v>
      </c>
      <c r="N648" s="3">
        <v>3</v>
      </c>
      <c r="O648" s="3">
        <v>5</v>
      </c>
      <c r="P648" s="4">
        <v>2</v>
      </c>
      <c r="Q648" s="4">
        <v>1</v>
      </c>
      <c r="R648" s="4">
        <v>0</v>
      </c>
      <c r="S648" s="4">
        <v>4</v>
      </c>
      <c r="T648" s="4">
        <v>5</v>
      </c>
      <c r="U648">
        <v>0</v>
      </c>
      <c r="V648">
        <v>0</v>
      </c>
      <c r="W648">
        <v>0</v>
      </c>
      <c r="X648">
        <v>0</v>
      </c>
      <c r="Y648">
        <v>0</v>
      </c>
      <c r="Z648">
        <v>0</v>
      </c>
      <c r="AA648">
        <v>0</v>
      </c>
      <c r="AB648" t="s">
        <v>29</v>
      </c>
      <c r="AC648">
        <f ca="1">YEAR(TODAY())-Table1[[#This Row],[Year_Birth]]</f>
        <v>54</v>
      </c>
      <c r="AD648" t="str">
        <f ca="1">IF(Table1[[#This Row],[Age ]]&lt;=24, "18-24", IF(Table1[[#This Row],[Age ]]&lt;=34, "25-34", IF(Table1[[#This Row],[Age ]]&lt;=44, "35-44", IF(Table1[[#This Row],[Age ]]&lt;=54, "45-54", "55+"))))</f>
        <v>45-54</v>
      </c>
      <c r="AE648" t="str" cm="1">
        <f t="array" ref="AE648">IF(Table1[[#This Row],[ Income ]]&lt;=20000, "0-20000", IF(Table1[[#This Row],[ Income ]]&lt;=40000, "20000-40000", IF(Table1[[#This Row],[ Income ]] &lt;=60000, "40000-60000", IF(Table1[[#This Row],[ Income ]]&lt;=80000, "60000-80000",IF(Table1[[#This Row],[ Income ]] &lt;=100000, "80000-100000", IF(Table1[[#This Row],[ Income ]] &gt;=100000, "&gt;100000",I))))))</f>
        <v>20000-40000</v>
      </c>
      <c r="AF648" t="str">
        <f>IF( Table1[[#This Row],[NumDealsPurchases]]=5, "&lt;5", IF(Table1[[#This Row],[NumDealsPurchases]]&lt;=10, "5-10", IF(Table1[[#This Row],[NumDealsPurchases]]&lt;=15, "10-15")))</f>
        <v>5-10</v>
      </c>
      <c r="AG648" t="str">
        <f>IF( Table1[[#This Row],[NumWebPurchases]]=5, "&lt;5", IF(Table1[[#This Row],[NumWebPurchases]]&lt;=10, "5-10", IF(Table1[[#This Row],[NumWebPurchases]]&lt;=15, "10-15",IF(Table1[[#This Row],[NumWebPurchases]]&lt;=20, "15-20",IF(Table1[[#This Row],[NumWebPurchases]]&lt;=25, "20-25",IF(Table1[[#This Row],[NumWebPurchases]]&lt;=30, "25-30"))))))</f>
        <v>5-10</v>
      </c>
      <c r="AH64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648" t="str">
        <f>IF( Table1[[#This Row],[NumStorePurchases]]=5, "&lt;5", IF(Table1[[#This Row],[NumStorePurchases]]&lt;=10, "5-10", IF(Table1[[#This Row],[NumStorePurchases]]&lt;=15, "10-15")))</f>
        <v>5-10</v>
      </c>
      <c r="AJ648" t="str">
        <f>IF( Table1[[#This Row],[NumWebVisitsMonth]]=5, "&lt;5", IF(Table1[[#This Row],[NumWebVisitsMonth]]&lt;=10, "5-10", IF(Table1[[#This Row],[NumWebVisitsMonth]]&lt;=15, "10-15",IF(Table1[[#This Row],[NumWebVisitsMonth]]&lt;=20, "15-20",IF(Table1[[#This Row],[NumWebVisitsMonth]]&lt;=25, "20-25",IF(Table1[[#This Row],[NumWebVisitsMonth]]&lt;=30, "25-30"))))))</f>
        <v>&lt;5</v>
      </c>
      <c r="AK648" t="str">
        <f>TEXT(Table1[[#This Row],[Date_Customer]],"mmm")</f>
        <v>Feb</v>
      </c>
      <c r="AL648" t="str">
        <f>TEXT(Table1[[#This Row],[Date_Customer]],"DDDD")</f>
        <v>Sunday</v>
      </c>
      <c r="AM648">
        <f>YEAR(Table1[[#This Row],[Date_Customer]])</f>
        <v>2014</v>
      </c>
    </row>
    <row r="649" spans="1:39" x14ac:dyDescent="0.25">
      <c r="A649">
        <v>8230</v>
      </c>
      <c r="B649">
        <v>1980</v>
      </c>
      <c r="C649" t="s">
        <v>27</v>
      </c>
      <c r="D649" t="s">
        <v>32</v>
      </c>
      <c r="E649" s="2">
        <v>33228</v>
      </c>
      <c r="F649">
        <v>1</v>
      </c>
      <c r="G649">
        <v>0</v>
      </c>
      <c r="H649" s="1">
        <v>41662</v>
      </c>
      <c r="I649">
        <v>28</v>
      </c>
      <c r="J649" s="3">
        <v>22</v>
      </c>
      <c r="K649" s="3">
        <v>2</v>
      </c>
      <c r="L649" s="3">
        <v>31</v>
      </c>
      <c r="M649" s="3">
        <v>7</v>
      </c>
      <c r="N649" s="3">
        <v>4</v>
      </c>
      <c r="O649" s="3">
        <v>5</v>
      </c>
      <c r="P649" s="4">
        <v>1</v>
      </c>
      <c r="Q649" s="4">
        <v>2</v>
      </c>
      <c r="R649" s="4">
        <v>0</v>
      </c>
      <c r="S649" s="4">
        <v>3</v>
      </c>
      <c r="T649" s="4">
        <v>7</v>
      </c>
      <c r="U649">
        <v>0</v>
      </c>
      <c r="V649">
        <v>0</v>
      </c>
      <c r="W649">
        <v>0</v>
      </c>
      <c r="X649">
        <v>0</v>
      </c>
      <c r="Y649">
        <v>0</v>
      </c>
      <c r="Z649">
        <v>0</v>
      </c>
      <c r="AA649">
        <v>0</v>
      </c>
      <c r="AB649" t="s">
        <v>29</v>
      </c>
      <c r="AC649">
        <f ca="1">YEAR(TODAY())-Table1[[#This Row],[Year_Birth]]</f>
        <v>44</v>
      </c>
      <c r="AD649" t="str">
        <f ca="1">IF(Table1[[#This Row],[Age ]]&lt;=24, "18-24", IF(Table1[[#This Row],[Age ]]&lt;=34, "25-34", IF(Table1[[#This Row],[Age ]]&lt;=44, "35-44", IF(Table1[[#This Row],[Age ]]&lt;=54, "45-54", "55+"))))</f>
        <v>35-44</v>
      </c>
      <c r="AE649" t="str" cm="1">
        <f t="array" ref="AE649">IF(Table1[[#This Row],[ Income ]]&lt;=20000, "0-20000", IF(Table1[[#This Row],[ Income ]]&lt;=40000, "20000-40000", IF(Table1[[#This Row],[ Income ]] &lt;=60000, "40000-60000", IF(Table1[[#This Row],[ Income ]]&lt;=80000, "60000-80000",IF(Table1[[#This Row],[ Income ]] &lt;=100000, "80000-100000", IF(Table1[[#This Row],[ Income ]] &gt;=100000, "&gt;100000",I))))))</f>
        <v>20000-40000</v>
      </c>
      <c r="AF649" t="str">
        <f>IF( Table1[[#This Row],[NumDealsPurchases]]=5, "&lt;5", IF(Table1[[#This Row],[NumDealsPurchases]]&lt;=10, "5-10", IF(Table1[[#This Row],[NumDealsPurchases]]&lt;=15, "10-15")))</f>
        <v>5-10</v>
      </c>
      <c r="AG649" t="str">
        <f>IF( Table1[[#This Row],[NumWebPurchases]]=5, "&lt;5", IF(Table1[[#This Row],[NumWebPurchases]]&lt;=10, "5-10", IF(Table1[[#This Row],[NumWebPurchases]]&lt;=15, "10-15",IF(Table1[[#This Row],[NumWebPurchases]]&lt;=20, "15-20",IF(Table1[[#This Row],[NumWebPurchases]]&lt;=25, "20-25",IF(Table1[[#This Row],[NumWebPurchases]]&lt;=30, "25-30"))))))</f>
        <v>5-10</v>
      </c>
      <c r="AH64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649" t="str">
        <f>IF( Table1[[#This Row],[NumStorePurchases]]=5, "&lt;5", IF(Table1[[#This Row],[NumStorePurchases]]&lt;=10, "5-10", IF(Table1[[#This Row],[NumStorePurchases]]&lt;=15, "10-15")))</f>
        <v>5-10</v>
      </c>
      <c r="AJ649" t="str">
        <f>IF( Table1[[#This Row],[NumWebVisitsMonth]]=5, "&lt;5", IF(Table1[[#This Row],[NumWebVisitsMonth]]&lt;=10, "5-10", IF(Table1[[#This Row],[NumWebVisitsMonth]]&lt;=15, "10-15",IF(Table1[[#This Row],[NumWebVisitsMonth]]&lt;=20, "15-20",IF(Table1[[#This Row],[NumWebVisitsMonth]]&lt;=25, "20-25",IF(Table1[[#This Row],[NumWebVisitsMonth]]&lt;=30, "25-30"))))))</f>
        <v>5-10</v>
      </c>
      <c r="AK649" t="str">
        <f>TEXT(Table1[[#This Row],[Date_Customer]],"mmm")</f>
        <v>Jan</v>
      </c>
      <c r="AL649" t="str">
        <f>TEXT(Table1[[#This Row],[Date_Customer]],"DDDD")</f>
        <v>Thursday</v>
      </c>
      <c r="AM649">
        <f>YEAR(Table1[[#This Row],[Date_Customer]])</f>
        <v>2014</v>
      </c>
    </row>
    <row r="650" spans="1:39" x14ac:dyDescent="0.25">
      <c r="A650">
        <v>2826</v>
      </c>
      <c r="B650">
        <v>1967</v>
      </c>
      <c r="C650" t="s">
        <v>27</v>
      </c>
      <c r="D650" t="s">
        <v>32</v>
      </c>
      <c r="E650" s="2">
        <v>22574</v>
      </c>
      <c r="F650">
        <v>2</v>
      </c>
      <c r="G650">
        <v>1</v>
      </c>
      <c r="H650" s="1">
        <v>41575</v>
      </c>
      <c r="I650">
        <v>28</v>
      </c>
      <c r="J650" s="3">
        <v>25</v>
      </c>
      <c r="K650" s="3">
        <v>0</v>
      </c>
      <c r="L650" s="3">
        <v>8</v>
      </c>
      <c r="M650" s="3">
        <v>2</v>
      </c>
      <c r="N650" s="3">
        <v>0</v>
      </c>
      <c r="O650" s="3">
        <v>2</v>
      </c>
      <c r="P650" s="4">
        <v>2</v>
      </c>
      <c r="Q650" s="4">
        <v>2</v>
      </c>
      <c r="R650" s="4">
        <v>0</v>
      </c>
      <c r="S650" s="4">
        <v>3</v>
      </c>
      <c r="T650" s="4">
        <v>7</v>
      </c>
      <c r="U650">
        <v>0</v>
      </c>
      <c r="V650">
        <v>0</v>
      </c>
      <c r="W650">
        <v>0</v>
      </c>
      <c r="X650">
        <v>0</v>
      </c>
      <c r="Y650">
        <v>0</v>
      </c>
      <c r="Z650">
        <v>0</v>
      </c>
      <c r="AA650">
        <v>0</v>
      </c>
      <c r="AB650" t="s">
        <v>29</v>
      </c>
      <c r="AC650">
        <f ca="1">YEAR(TODAY())-Table1[[#This Row],[Year_Birth]]</f>
        <v>57</v>
      </c>
      <c r="AD650" t="str">
        <f ca="1">IF(Table1[[#This Row],[Age ]]&lt;=24, "18-24", IF(Table1[[#This Row],[Age ]]&lt;=34, "25-34", IF(Table1[[#This Row],[Age ]]&lt;=44, "35-44", IF(Table1[[#This Row],[Age ]]&lt;=54, "45-54", "55+"))))</f>
        <v>55+</v>
      </c>
      <c r="AE650" t="str" cm="1">
        <f t="array" ref="AE650">IF(Table1[[#This Row],[ Income ]]&lt;=20000, "0-20000", IF(Table1[[#This Row],[ Income ]]&lt;=40000, "20000-40000", IF(Table1[[#This Row],[ Income ]] &lt;=60000, "40000-60000", IF(Table1[[#This Row],[ Income ]]&lt;=80000, "60000-80000",IF(Table1[[#This Row],[ Income ]] &lt;=100000, "80000-100000", IF(Table1[[#This Row],[ Income ]] &gt;=100000, "&gt;100000",I))))))</f>
        <v>20000-40000</v>
      </c>
      <c r="AF650" t="str">
        <f>IF( Table1[[#This Row],[NumDealsPurchases]]=5, "&lt;5", IF(Table1[[#This Row],[NumDealsPurchases]]&lt;=10, "5-10", IF(Table1[[#This Row],[NumDealsPurchases]]&lt;=15, "10-15")))</f>
        <v>5-10</v>
      </c>
      <c r="AG650" t="str">
        <f>IF( Table1[[#This Row],[NumWebPurchases]]=5, "&lt;5", IF(Table1[[#This Row],[NumWebPurchases]]&lt;=10, "5-10", IF(Table1[[#This Row],[NumWebPurchases]]&lt;=15, "10-15",IF(Table1[[#This Row],[NumWebPurchases]]&lt;=20, "15-20",IF(Table1[[#This Row],[NumWebPurchases]]&lt;=25, "20-25",IF(Table1[[#This Row],[NumWebPurchases]]&lt;=30, "25-30"))))))</f>
        <v>5-10</v>
      </c>
      <c r="AH65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650" t="str">
        <f>IF( Table1[[#This Row],[NumStorePurchases]]=5, "&lt;5", IF(Table1[[#This Row],[NumStorePurchases]]&lt;=10, "5-10", IF(Table1[[#This Row],[NumStorePurchases]]&lt;=15, "10-15")))</f>
        <v>5-10</v>
      </c>
      <c r="AJ650" t="str">
        <f>IF( Table1[[#This Row],[NumWebVisitsMonth]]=5, "&lt;5", IF(Table1[[#This Row],[NumWebVisitsMonth]]&lt;=10, "5-10", IF(Table1[[#This Row],[NumWebVisitsMonth]]&lt;=15, "10-15",IF(Table1[[#This Row],[NumWebVisitsMonth]]&lt;=20, "15-20",IF(Table1[[#This Row],[NumWebVisitsMonth]]&lt;=25, "20-25",IF(Table1[[#This Row],[NumWebVisitsMonth]]&lt;=30, "25-30"))))))</f>
        <v>5-10</v>
      </c>
      <c r="AK650" t="str">
        <f>TEXT(Table1[[#This Row],[Date_Customer]],"mmm")</f>
        <v>Oct</v>
      </c>
      <c r="AL650" t="str">
        <f>TEXT(Table1[[#This Row],[Date_Customer]],"DDDD")</f>
        <v>Monday</v>
      </c>
      <c r="AM650">
        <f>YEAR(Table1[[#This Row],[Date_Customer]])</f>
        <v>2013</v>
      </c>
    </row>
    <row r="651" spans="1:39" x14ac:dyDescent="0.25">
      <c r="A651">
        <v>6222</v>
      </c>
      <c r="B651">
        <v>1967</v>
      </c>
      <c r="C651" t="s">
        <v>27</v>
      </c>
      <c r="D651" t="s">
        <v>32</v>
      </c>
      <c r="E651" s="2">
        <v>22574</v>
      </c>
      <c r="F651">
        <v>2</v>
      </c>
      <c r="G651">
        <v>1</v>
      </c>
      <c r="H651" s="1">
        <v>41575</v>
      </c>
      <c r="I651">
        <v>28</v>
      </c>
      <c r="J651" s="3">
        <v>25</v>
      </c>
      <c r="K651" s="3">
        <v>0</v>
      </c>
      <c r="L651" s="3">
        <v>8</v>
      </c>
      <c r="M651" s="3">
        <v>2</v>
      </c>
      <c r="N651" s="3">
        <v>0</v>
      </c>
      <c r="O651" s="3">
        <v>2</v>
      </c>
      <c r="P651" s="4">
        <v>2</v>
      </c>
      <c r="Q651" s="4">
        <v>2</v>
      </c>
      <c r="R651" s="4">
        <v>0</v>
      </c>
      <c r="S651" s="4">
        <v>3</v>
      </c>
      <c r="T651" s="4">
        <v>7</v>
      </c>
      <c r="U651">
        <v>0</v>
      </c>
      <c r="V651">
        <v>0</v>
      </c>
      <c r="W651">
        <v>0</v>
      </c>
      <c r="X651">
        <v>0</v>
      </c>
      <c r="Y651">
        <v>0</v>
      </c>
      <c r="Z651">
        <v>0</v>
      </c>
      <c r="AA651">
        <v>0</v>
      </c>
      <c r="AB651" t="s">
        <v>29</v>
      </c>
      <c r="AC651">
        <f ca="1">YEAR(TODAY())-Table1[[#This Row],[Year_Birth]]</f>
        <v>57</v>
      </c>
      <c r="AD651" t="str">
        <f ca="1">IF(Table1[[#This Row],[Age ]]&lt;=24, "18-24", IF(Table1[[#This Row],[Age ]]&lt;=34, "25-34", IF(Table1[[#This Row],[Age ]]&lt;=44, "35-44", IF(Table1[[#This Row],[Age ]]&lt;=54, "45-54", "55+"))))</f>
        <v>55+</v>
      </c>
      <c r="AE651" t="str" cm="1">
        <f t="array" ref="AE651">IF(Table1[[#This Row],[ Income ]]&lt;=20000, "0-20000", IF(Table1[[#This Row],[ Income ]]&lt;=40000, "20000-40000", IF(Table1[[#This Row],[ Income ]] &lt;=60000, "40000-60000", IF(Table1[[#This Row],[ Income ]]&lt;=80000, "60000-80000",IF(Table1[[#This Row],[ Income ]] &lt;=100000, "80000-100000", IF(Table1[[#This Row],[ Income ]] &gt;=100000, "&gt;100000",I))))))</f>
        <v>20000-40000</v>
      </c>
      <c r="AF651" t="str">
        <f>IF( Table1[[#This Row],[NumDealsPurchases]]=5, "&lt;5", IF(Table1[[#This Row],[NumDealsPurchases]]&lt;=10, "5-10", IF(Table1[[#This Row],[NumDealsPurchases]]&lt;=15, "10-15")))</f>
        <v>5-10</v>
      </c>
      <c r="AG651" t="str">
        <f>IF( Table1[[#This Row],[NumWebPurchases]]=5, "&lt;5", IF(Table1[[#This Row],[NumWebPurchases]]&lt;=10, "5-10", IF(Table1[[#This Row],[NumWebPurchases]]&lt;=15, "10-15",IF(Table1[[#This Row],[NumWebPurchases]]&lt;=20, "15-20",IF(Table1[[#This Row],[NumWebPurchases]]&lt;=25, "20-25",IF(Table1[[#This Row],[NumWebPurchases]]&lt;=30, "25-30"))))))</f>
        <v>5-10</v>
      </c>
      <c r="AH65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651" t="str">
        <f>IF( Table1[[#This Row],[NumStorePurchases]]=5, "&lt;5", IF(Table1[[#This Row],[NumStorePurchases]]&lt;=10, "5-10", IF(Table1[[#This Row],[NumStorePurchases]]&lt;=15, "10-15")))</f>
        <v>5-10</v>
      </c>
      <c r="AJ651" t="str">
        <f>IF( Table1[[#This Row],[NumWebVisitsMonth]]=5, "&lt;5", IF(Table1[[#This Row],[NumWebVisitsMonth]]&lt;=10, "5-10", IF(Table1[[#This Row],[NumWebVisitsMonth]]&lt;=15, "10-15",IF(Table1[[#This Row],[NumWebVisitsMonth]]&lt;=20, "15-20",IF(Table1[[#This Row],[NumWebVisitsMonth]]&lt;=25, "20-25",IF(Table1[[#This Row],[NumWebVisitsMonth]]&lt;=30, "25-30"))))))</f>
        <v>5-10</v>
      </c>
      <c r="AK651" t="str">
        <f>TEXT(Table1[[#This Row],[Date_Customer]],"mmm")</f>
        <v>Oct</v>
      </c>
      <c r="AL651" t="str">
        <f>TEXT(Table1[[#This Row],[Date_Customer]],"DDDD")</f>
        <v>Monday</v>
      </c>
      <c r="AM651">
        <f>YEAR(Table1[[#This Row],[Date_Customer]])</f>
        <v>2013</v>
      </c>
    </row>
    <row r="652" spans="1:39" x14ac:dyDescent="0.25">
      <c r="A652">
        <v>7352</v>
      </c>
      <c r="B652">
        <v>1957</v>
      </c>
      <c r="C652" t="s">
        <v>27</v>
      </c>
      <c r="D652" t="s">
        <v>32</v>
      </c>
      <c r="E652" s="2">
        <v>55267</v>
      </c>
      <c r="F652">
        <v>0</v>
      </c>
      <c r="G652">
        <v>1</v>
      </c>
      <c r="H652" s="1">
        <v>41568</v>
      </c>
      <c r="I652">
        <v>28</v>
      </c>
      <c r="J652" s="3">
        <v>161</v>
      </c>
      <c r="K652" s="3">
        <v>28</v>
      </c>
      <c r="L652" s="3">
        <v>136</v>
      </c>
      <c r="M652" s="3">
        <v>32</v>
      </c>
      <c r="N652" s="3">
        <v>3</v>
      </c>
      <c r="O652" s="3">
        <v>45</v>
      </c>
      <c r="P652" s="4">
        <v>4</v>
      </c>
      <c r="Q652" s="4">
        <v>3</v>
      </c>
      <c r="R652" s="4">
        <v>4</v>
      </c>
      <c r="S652" s="4">
        <v>6</v>
      </c>
      <c r="T652" s="4">
        <v>3</v>
      </c>
      <c r="U652">
        <v>0</v>
      </c>
      <c r="V652">
        <v>0</v>
      </c>
      <c r="W652">
        <v>0</v>
      </c>
      <c r="X652">
        <v>0</v>
      </c>
      <c r="Y652">
        <v>0</v>
      </c>
      <c r="Z652">
        <v>0</v>
      </c>
      <c r="AA652">
        <v>0</v>
      </c>
      <c r="AB652" t="s">
        <v>31</v>
      </c>
      <c r="AC652">
        <f ca="1">YEAR(TODAY())-Table1[[#This Row],[Year_Birth]]</f>
        <v>67</v>
      </c>
      <c r="AD652" t="str">
        <f ca="1">IF(Table1[[#This Row],[Age ]]&lt;=24, "18-24", IF(Table1[[#This Row],[Age ]]&lt;=34, "25-34", IF(Table1[[#This Row],[Age ]]&lt;=44, "35-44", IF(Table1[[#This Row],[Age ]]&lt;=54, "45-54", "55+"))))</f>
        <v>55+</v>
      </c>
      <c r="AE652" t="str" cm="1">
        <f t="array" ref="AE652">IF(Table1[[#This Row],[ Income ]]&lt;=20000, "0-20000", IF(Table1[[#This Row],[ Income ]]&lt;=40000, "20000-40000", IF(Table1[[#This Row],[ Income ]] &lt;=60000, "40000-60000", IF(Table1[[#This Row],[ Income ]]&lt;=80000, "60000-80000",IF(Table1[[#This Row],[ Income ]] &lt;=100000, "80000-100000", IF(Table1[[#This Row],[ Income ]] &gt;=100000, "&gt;100000",I))))))</f>
        <v>40000-60000</v>
      </c>
      <c r="AF652" t="str">
        <f>IF( Table1[[#This Row],[NumDealsPurchases]]=5, "&lt;5", IF(Table1[[#This Row],[NumDealsPurchases]]&lt;=10, "5-10", IF(Table1[[#This Row],[NumDealsPurchases]]&lt;=15, "10-15")))</f>
        <v>5-10</v>
      </c>
      <c r="AG652" t="str">
        <f>IF( Table1[[#This Row],[NumWebPurchases]]=5, "&lt;5", IF(Table1[[#This Row],[NumWebPurchases]]&lt;=10, "5-10", IF(Table1[[#This Row],[NumWebPurchases]]&lt;=15, "10-15",IF(Table1[[#This Row],[NumWebPurchases]]&lt;=20, "15-20",IF(Table1[[#This Row],[NumWebPurchases]]&lt;=25, "20-25",IF(Table1[[#This Row],[NumWebPurchases]]&lt;=30, "25-30"))))))</f>
        <v>5-10</v>
      </c>
      <c r="AH65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652" t="str">
        <f>IF( Table1[[#This Row],[NumStorePurchases]]=5, "&lt;5", IF(Table1[[#This Row],[NumStorePurchases]]&lt;=10, "5-10", IF(Table1[[#This Row],[NumStorePurchases]]&lt;=15, "10-15")))</f>
        <v>5-10</v>
      </c>
      <c r="AJ652" t="str">
        <f>IF( Table1[[#This Row],[NumWebVisitsMonth]]=5, "&lt;5", IF(Table1[[#This Row],[NumWebVisitsMonth]]&lt;=10, "5-10", IF(Table1[[#This Row],[NumWebVisitsMonth]]&lt;=15, "10-15",IF(Table1[[#This Row],[NumWebVisitsMonth]]&lt;=20, "15-20",IF(Table1[[#This Row],[NumWebVisitsMonth]]&lt;=25, "20-25",IF(Table1[[#This Row],[NumWebVisitsMonth]]&lt;=30, "25-30"))))))</f>
        <v>5-10</v>
      </c>
      <c r="AK652" t="str">
        <f>TEXT(Table1[[#This Row],[Date_Customer]],"mmm")</f>
        <v>Oct</v>
      </c>
      <c r="AL652" t="str">
        <f>TEXT(Table1[[#This Row],[Date_Customer]],"DDDD")</f>
        <v>Monday</v>
      </c>
      <c r="AM652">
        <f>YEAR(Table1[[#This Row],[Date_Customer]])</f>
        <v>2013</v>
      </c>
    </row>
    <row r="653" spans="1:39" x14ac:dyDescent="0.25">
      <c r="A653">
        <v>10928</v>
      </c>
      <c r="B653">
        <v>1958</v>
      </c>
      <c r="C653" t="s">
        <v>27</v>
      </c>
      <c r="D653" t="s">
        <v>34</v>
      </c>
      <c r="E653" s="2">
        <v>66886</v>
      </c>
      <c r="F653">
        <v>0</v>
      </c>
      <c r="G653">
        <v>1</v>
      </c>
      <c r="H653" s="1">
        <v>41533</v>
      </c>
      <c r="I653">
        <v>28</v>
      </c>
      <c r="J653" s="3">
        <v>315</v>
      </c>
      <c r="K653" s="3">
        <v>4</v>
      </c>
      <c r="L653" s="3">
        <v>62</v>
      </c>
      <c r="M653" s="3">
        <v>41</v>
      </c>
      <c r="N653" s="3">
        <v>31</v>
      </c>
      <c r="O653" s="3">
        <v>146</v>
      </c>
      <c r="P653" s="4">
        <v>2</v>
      </c>
      <c r="Q653" s="4">
        <v>7</v>
      </c>
      <c r="R653" s="4">
        <v>1</v>
      </c>
      <c r="S653" s="4">
        <v>7</v>
      </c>
      <c r="T653" s="4">
        <v>5</v>
      </c>
      <c r="U653">
        <v>0</v>
      </c>
      <c r="V653">
        <v>0</v>
      </c>
      <c r="W653">
        <v>0</v>
      </c>
      <c r="X653">
        <v>0</v>
      </c>
      <c r="Y653">
        <v>0</v>
      </c>
      <c r="Z653">
        <v>0</v>
      </c>
      <c r="AA653">
        <v>0</v>
      </c>
      <c r="AB653" t="s">
        <v>29</v>
      </c>
      <c r="AC653">
        <f ca="1">YEAR(TODAY())-Table1[[#This Row],[Year_Birth]]</f>
        <v>66</v>
      </c>
      <c r="AD653" t="str">
        <f ca="1">IF(Table1[[#This Row],[Age ]]&lt;=24, "18-24", IF(Table1[[#This Row],[Age ]]&lt;=34, "25-34", IF(Table1[[#This Row],[Age ]]&lt;=44, "35-44", IF(Table1[[#This Row],[Age ]]&lt;=54, "45-54", "55+"))))</f>
        <v>55+</v>
      </c>
      <c r="AE653" t="str" cm="1">
        <f t="array" ref="AE653">IF(Table1[[#This Row],[ Income ]]&lt;=20000, "0-20000", IF(Table1[[#This Row],[ Income ]]&lt;=40000, "20000-40000", IF(Table1[[#This Row],[ Income ]] &lt;=60000, "40000-60000", IF(Table1[[#This Row],[ Income ]]&lt;=80000, "60000-80000",IF(Table1[[#This Row],[ Income ]] &lt;=100000, "80000-100000", IF(Table1[[#This Row],[ Income ]] &gt;=100000, "&gt;100000",I))))))</f>
        <v>60000-80000</v>
      </c>
      <c r="AF653" t="str">
        <f>IF( Table1[[#This Row],[NumDealsPurchases]]=5, "&lt;5", IF(Table1[[#This Row],[NumDealsPurchases]]&lt;=10, "5-10", IF(Table1[[#This Row],[NumDealsPurchases]]&lt;=15, "10-15")))</f>
        <v>5-10</v>
      </c>
      <c r="AG653" t="str">
        <f>IF( Table1[[#This Row],[NumWebPurchases]]=5, "&lt;5", IF(Table1[[#This Row],[NumWebPurchases]]&lt;=10, "5-10", IF(Table1[[#This Row],[NumWebPurchases]]&lt;=15, "10-15",IF(Table1[[#This Row],[NumWebPurchases]]&lt;=20, "15-20",IF(Table1[[#This Row],[NumWebPurchases]]&lt;=25, "20-25",IF(Table1[[#This Row],[NumWebPurchases]]&lt;=30, "25-30"))))))</f>
        <v>5-10</v>
      </c>
      <c r="AH65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653" t="str">
        <f>IF( Table1[[#This Row],[NumStorePurchases]]=5, "&lt;5", IF(Table1[[#This Row],[NumStorePurchases]]&lt;=10, "5-10", IF(Table1[[#This Row],[NumStorePurchases]]&lt;=15, "10-15")))</f>
        <v>5-10</v>
      </c>
      <c r="AJ653" t="str">
        <f>IF( Table1[[#This Row],[NumWebVisitsMonth]]=5, "&lt;5", IF(Table1[[#This Row],[NumWebVisitsMonth]]&lt;=10, "5-10", IF(Table1[[#This Row],[NumWebVisitsMonth]]&lt;=15, "10-15",IF(Table1[[#This Row],[NumWebVisitsMonth]]&lt;=20, "15-20",IF(Table1[[#This Row],[NumWebVisitsMonth]]&lt;=25, "20-25",IF(Table1[[#This Row],[NumWebVisitsMonth]]&lt;=30, "25-30"))))))</f>
        <v>&lt;5</v>
      </c>
      <c r="AK653" t="str">
        <f>TEXT(Table1[[#This Row],[Date_Customer]],"mmm")</f>
        <v>Sep</v>
      </c>
      <c r="AL653" t="str">
        <f>TEXT(Table1[[#This Row],[Date_Customer]],"DDDD")</f>
        <v>Monday</v>
      </c>
      <c r="AM653">
        <f>YEAR(Table1[[#This Row],[Date_Customer]])</f>
        <v>2013</v>
      </c>
    </row>
    <row r="654" spans="1:39" x14ac:dyDescent="0.25">
      <c r="A654">
        <v>10736</v>
      </c>
      <c r="B654">
        <v>1971</v>
      </c>
      <c r="C654" t="s">
        <v>27</v>
      </c>
      <c r="D654" t="s">
        <v>30</v>
      </c>
      <c r="E654" s="2">
        <v>72258</v>
      </c>
      <c r="F654">
        <v>0</v>
      </c>
      <c r="G654">
        <v>1</v>
      </c>
      <c r="H654" s="1">
        <v>41529</v>
      </c>
      <c r="I654">
        <v>28</v>
      </c>
      <c r="J654" s="3">
        <v>522</v>
      </c>
      <c r="K654" s="3">
        <v>0</v>
      </c>
      <c r="L654" s="3">
        <v>522</v>
      </c>
      <c r="M654" s="3">
        <v>227</v>
      </c>
      <c r="N654" s="3">
        <v>120</v>
      </c>
      <c r="O654" s="3">
        <v>134</v>
      </c>
      <c r="P654" s="4">
        <v>2</v>
      </c>
      <c r="Q654" s="4">
        <v>6</v>
      </c>
      <c r="R654" s="4">
        <v>9</v>
      </c>
      <c r="S654" s="4">
        <v>5</v>
      </c>
      <c r="T654" s="4">
        <v>2</v>
      </c>
      <c r="U654">
        <v>0</v>
      </c>
      <c r="V654">
        <v>0</v>
      </c>
      <c r="W654">
        <v>0</v>
      </c>
      <c r="X654">
        <v>0</v>
      </c>
      <c r="Y654">
        <v>0</v>
      </c>
      <c r="Z654">
        <v>0</v>
      </c>
      <c r="AA654">
        <v>0</v>
      </c>
      <c r="AB654" t="s">
        <v>31</v>
      </c>
      <c r="AC654">
        <f ca="1">YEAR(TODAY())-Table1[[#This Row],[Year_Birth]]</f>
        <v>53</v>
      </c>
      <c r="AD654" t="str">
        <f ca="1">IF(Table1[[#This Row],[Age ]]&lt;=24, "18-24", IF(Table1[[#This Row],[Age ]]&lt;=34, "25-34", IF(Table1[[#This Row],[Age ]]&lt;=44, "35-44", IF(Table1[[#This Row],[Age ]]&lt;=54, "45-54", "55+"))))</f>
        <v>45-54</v>
      </c>
      <c r="AE654" t="str" cm="1">
        <f t="array" ref="AE654">IF(Table1[[#This Row],[ Income ]]&lt;=20000, "0-20000", IF(Table1[[#This Row],[ Income ]]&lt;=40000, "20000-40000", IF(Table1[[#This Row],[ Income ]] &lt;=60000, "40000-60000", IF(Table1[[#This Row],[ Income ]]&lt;=80000, "60000-80000",IF(Table1[[#This Row],[ Income ]] &lt;=100000, "80000-100000", IF(Table1[[#This Row],[ Income ]] &gt;=100000, "&gt;100000",I))))))</f>
        <v>60000-80000</v>
      </c>
      <c r="AF654" t="str">
        <f>IF( Table1[[#This Row],[NumDealsPurchases]]=5, "&lt;5", IF(Table1[[#This Row],[NumDealsPurchases]]&lt;=10, "5-10", IF(Table1[[#This Row],[NumDealsPurchases]]&lt;=15, "10-15")))</f>
        <v>5-10</v>
      </c>
      <c r="AG654" t="str">
        <f>IF( Table1[[#This Row],[NumWebPurchases]]=5, "&lt;5", IF(Table1[[#This Row],[NumWebPurchases]]&lt;=10, "5-10", IF(Table1[[#This Row],[NumWebPurchases]]&lt;=15, "10-15",IF(Table1[[#This Row],[NumWebPurchases]]&lt;=20, "15-20",IF(Table1[[#This Row],[NumWebPurchases]]&lt;=25, "20-25",IF(Table1[[#This Row],[NumWebPurchases]]&lt;=30, "25-30"))))))</f>
        <v>5-10</v>
      </c>
      <c r="AH65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654" t="str">
        <f>IF( Table1[[#This Row],[NumStorePurchases]]=5, "&lt;5", IF(Table1[[#This Row],[NumStorePurchases]]&lt;=10, "5-10", IF(Table1[[#This Row],[NumStorePurchases]]&lt;=15, "10-15")))</f>
        <v>&lt;5</v>
      </c>
      <c r="AJ654" t="str">
        <f>IF( Table1[[#This Row],[NumWebVisitsMonth]]=5, "&lt;5", IF(Table1[[#This Row],[NumWebVisitsMonth]]&lt;=10, "5-10", IF(Table1[[#This Row],[NumWebVisitsMonth]]&lt;=15, "10-15",IF(Table1[[#This Row],[NumWebVisitsMonth]]&lt;=20, "15-20",IF(Table1[[#This Row],[NumWebVisitsMonth]]&lt;=25, "20-25",IF(Table1[[#This Row],[NumWebVisitsMonth]]&lt;=30, "25-30"))))))</f>
        <v>5-10</v>
      </c>
      <c r="AK654" t="str">
        <f>TEXT(Table1[[#This Row],[Date_Customer]],"mmm")</f>
        <v>Sep</v>
      </c>
      <c r="AL654" t="str">
        <f>TEXT(Table1[[#This Row],[Date_Customer]],"DDDD")</f>
        <v>Thursday</v>
      </c>
      <c r="AM654">
        <f>YEAR(Table1[[#This Row],[Date_Customer]])</f>
        <v>2013</v>
      </c>
    </row>
    <row r="655" spans="1:39" x14ac:dyDescent="0.25">
      <c r="A655">
        <v>10163</v>
      </c>
      <c r="B655">
        <v>1984</v>
      </c>
      <c r="C655" t="s">
        <v>36</v>
      </c>
      <c r="D655" t="s">
        <v>30</v>
      </c>
      <c r="E655" s="2">
        <v>82733</v>
      </c>
      <c r="F655">
        <v>0</v>
      </c>
      <c r="G655">
        <v>0</v>
      </c>
      <c r="H655" s="1">
        <v>41527</v>
      </c>
      <c r="I655">
        <v>28</v>
      </c>
      <c r="J655" s="3">
        <v>712</v>
      </c>
      <c r="K655" s="3">
        <v>50</v>
      </c>
      <c r="L655" s="3">
        <v>420</v>
      </c>
      <c r="M655" s="3">
        <v>65</v>
      </c>
      <c r="N655" s="3">
        <v>38</v>
      </c>
      <c r="O655" s="3">
        <v>38</v>
      </c>
      <c r="P655" s="4">
        <v>1</v>
      </c>
      <c r="Q655" s="4">
        <v>8</v>
      </c>
      <c r="R655" s="4">
        <v>4</v>
      </c>
      <c r="S655" s="4">
        <v>7</v>
      </c>
      <c r="T655" s="4">
        <v>4</v>
      </c>
      <c r="U655">
        <v>0</v>
      </c>
      <c r="V655">
        <v>0</v>
      </c>
      <c r="W655">
        <v>0</v>
      </c>
      <c r="X655">
        <v>0</v>
      </c>
      <c r="Y655">
        <v>0</v>
      </c>
      <c r="Z655">
        <v>1</v>
      </c>
      <c r="AA655">
        <v>0</v>
      </c>
      <c r="AB655" t="s">
        <v>29</v>
      </c>
      <c r="AC655">
        <f ca="1">YEAR(TODAY())-Table1[[#This Row],[Year_Birth]]</f>
        <v>40</v>
      </c>
      <c r="AD655" t="str">
        <f ca="1">IF(Table1[[#This Row],[Age ]]&lt;=24, "18-24", IF(Table1[[#This Row],[Age ]]&lt;=34, "25-34", IF(Table1[[#This Row],[Age ]]&lt;=44, "35-44", IF(Table1[[#This Row],[Age ]]&lt;=54, "45-54", "55+"))))</f>
        <v>35-44</v>
      </c>
      <c r="AE655" t="str" cm="1">
        <f t="array" ref="AE655">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655" t="str">
        <f>IF( Table1[[#This Row],[NumDealsPurchases]]=5, "&lt;5", IF(Table1[[#This Row],[NumDealsPurchases]]&lt;=10, "5-10", IF(Table1[[#This Row],[NumDealsPurchases]]&lt;=15, "10-15")))</f>
        <v>5-10</v>
      </c>
      <c r="AG655" t="str">
        <f>IF( Table1[[#This Row],[NumWebPurchases]]=5, "&lt;5", IF(Table1[[#This Row],[NumWebPurchases]]&lt;=10, "5-10", IF(Table1[[#This Row],[NumWebPurchases]]&lt;=15, "10-15",IF(Table1[[#This Row],[NumWebPurchases]]&lt;=20, "15-20",IF(Table1[[#This Row],[NumWebPurchases]]&lt;=25, "20-25",IF(Table1[[#This Row],[NumWebPurchases]]&lt;=30, "25-30"))))))</f>
        <v>5-10</v>
      </c>
      <c r="AH65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655" t="str">
        <f>IF( Table1[[#This Row],[NumStorePurchases]]=5, "&lt;5", IF(Table1[[#This Row],[NumStorePurchases]]&lt;=10, "5-10", IF(Table1[[#This Row],[NumStorePurchases]]&lt;=15, "10-15")))</f>
        <v>5-10</v>
      </c>
      <c r="AJ655" t="str">
        <f>IF( Table1[[#This Row],[NumWebVisitsMonth]]=5, "&lt;5", IF(Table1[[#This Row],[NumWebVisitsMonth]]&lt;=10, "5-10", IF(Table1[[#This Row],[NumWebVisitsMonth]]&lt;=15, "10-15",IF(Table1[[#This Row],[NumWebVisitsMonth]]&lt;=20, "15-20",IF(Table1[[#This Row],[NumWebVisitsMonth]]&lt;=25, "20-25",IF(Table1[[#This Row],[NumWebVisitsMonth]]&lt;=30, "25-30"))))))</f>
        <v>5-10</v>
      </c>
      <c r="AK655" t="str">
        <f>TEXT(Table1[[#This Row],[Date_Customer]],"mmm")</f>
        <v>Sep</v>
      </c>
      <c r="AL655" t="str">
        <f>TEXT(Table1[[#This Row],[Date_Customer]],"DDDD")</f>
        <v>Tuesday</v>
      </c>
      <c r="AM655">
        <f>YEAR(Table1[[#This Row],[Date_Customer]])</f>
        <v>2013</v>
      </c>
    </row>
    <row r="656" spans="1:39" x14ac:dyDescent="0.25">
      <c r="A656">
        <v>6168</v>
      </c>
      <c r="B656">
        <v>1963</v>
      </c>
      <c r="C656" t="s">
        <v>27</v>
      </c>
      <c r="D656" t="s">
        <v>28</v>
      </c>
      <c r="E656" s="2">
        <v>45146</v>
      </c>
      <c r="F656">
        <v>1</v>
      </c>
      <c r="G656">
        <v>1</v>
      </c>
      <c r="H656" s="1">
        <v>41470</v>
      </c>
      <c r="I656">
        <v>28</v>
      </c>
      <c r="J656" s="3">
        <v>33</v>
      </c>
      <c r="K656" s="3">
        <v>0</v>
      </c>
      <c r="L656" s="3">
        <v>5</v>
      </c>
      <c r="M656" s="3">
        <v>0</v>
      </c>
      <c r="N656" s="3">
        <v>0</v>
      </c>
      <c r="O656" s="3">
        <v>15</v>
      </c>
      <c r="P656" s="4">
        <v>2</v>
      </c>
      <c r="Q656" s="4">
        <v>1</v>
      </c>
      <c r="R656" s="4">
        <v>1</v>
      </c>
      <c r="S656" s="4">
        <v>2</v>
      </c>
      <c r="T656" s="4">
        <v>4</v>
      </c>
      <c r="U656">
        <v>0</v>
      </c>
      <c r="V656">
        <v>0</v>
      </c>
      <c r="W656">
        <v>0</v>
      </c>
      <c r="X656">
        <v>0</v>
      </c>
      <c r="Y656">
        <v>0</v>
      </c>
      <c r="Z656">
        <v>0</v>
      </c>
      <c r="AA656">
        <v>0</v>
      </c>
      <c r="AB656" t="s">
        <v>39</v>
      </c>
      <c r="AC656">
        <f ca="1">YEAR(TODAY())-Table1[[#This Row],[Year_Birth]]</f>
        <v>61</v>
      </c>
      <c r="AD656" t="str">
        <f ca="1">IF(Table1[[#This Row],[Age ]]&lt;=24, "18-24", IF(Table1[[#This Row],[Age ]]&lt;=34, "25-34", IF(Table1[[#This Row],[Age ]]&lt;=44, "35-44", IF(Table1[[#This Row],[Age ]]&lt;=54, "45-54", "55+"))))</f>
        <v>55+</v>
      </c>
      <c r="AE656" t="str" cm="1">
        <f t="array" ref="AE656">IF(Table1[[#This Row],[ Income ]]&lt;=20000, "0-20000", IF(Table1[[#This Row],[ Income ]]&lt;=40000, "20000-40000", IF(Table1[[#This Row],[ Income ]] &lt;=60000, "40000-60000", IF(Table1[[#This Row],[ Income ]]&lt;=80000, "60000-80000",IF(Table1[[#This Row],[ Income ]] &lt;=100000, "80000-100000", IF(Table1[[#This Row],[ Income ]] &gt;=100000, "&gt;100000",I))))))</f>
        <v>40000-60000</v>
      </c>
      <c r="AF656" t="str">
        <f>IF( Table1[[#This Row],[NumDealsPurchases]]=5, "&lt;5", IF(Table1[[#This Row],[NumDealsPurchases]]&lt;=10, "5-10", IF(Table1[[#This Row],[NumDealsPurchases]]&lt;=15, "10-15")))</f>
        <v>5-10</v>
      </c>
      <c r="AG656" t="str">
        <f>IF( Table1[[#This Row],[NumWebPurchases]]=5, "&lt;5", IF(Table1[[#This Row],[NumWebPurchases]]&lt;=10, "5-10", IF(Table1[[#This Row],[NumWebPurchases]]&lt;=15, "10-15",IF(Table1[[#This Row],[NumWebPurchases]]&lt;=20, "15-20",IF(Table1[[#This Row],[NumWebPurchases]]&lt;=25, "20-25",IF(Table1[[#This Row],[NumWebPurchases]]&lt;=30, "25-30"))))))</f>
        <v>5-10</v>
      </c>
      <c r="AH65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656" t="str">
        <f>IF( Table1[[#This Row],[NumStorePurchases]]=5, "&lt;5", IF(Table1[[#This Row],[NumStorePurchases]]&lt;=10, "5-10", IF(Table1[[#This Row],[NumStorePurchases]]&lt;=15, "10-15")))</f>
        <v>5-10</v>
      </c>
      <c r="AJ656" t="str">
        <f>IF( Table1[[#This Row],[NumWebVisitsMonth]]=5, "&lt;5", IF(Table1[[#This Row],[NumWebVisitsMonth]]&lt;=10, "5-10", IF(Table1[[#This Row],[NumWebVisitsMonth]]&lt;=15, "10-15",IF(Table1[[#This Row],[NumWebVisitsMonth]]&lt;=20, "15-20",IF(Table1[[#This Row],[NumWebVisitsMonth]]&lt;=25, "20-25",IF(Table1[[#This Row],[NumWebVisitsMonth]]&lt;=30, "25-30"))))))</f>
        <v>5-10</v>
      </c>
      <c r="AK656" t="str">
        <f>TEXT(Table1[[#This Row],[Date_Customer]],"mmm")</f>
        <v>Jul</v>
      </c>
      <c r="AL656" t="str">
        <f>TEXT(Table1[[#This Row],[Date_Customer]],"DDDD")</f>
        <v>Monday</v>
      </c>
      <c r="AM656">
        <f>YEAR(Table1[[#This Row],[Date_Customer]])</f>
        <v>2013</v>
      </c>
    </row>
    <row r="657" spans="1:39" x14ac:dyDescent="0.25">
      <c r="A657">
        <v>4656</v>
      </c>
      <c r="B657">
        <v>1990</v>
      </c>
      <c r="C657" t="s">
        <v>37</v>
      </c>
      <c r="D657" t="s">
        <v>30</v>
      </c>
      <c r="E657" s="2">
        <v>51250</v>
      </c>
      <c r="F657">
        <v>1</v>
      </c>
      <c r="G657">
        <v>0</v>
      </c>
      <c r="H657" s="1">
        <v>41363</v>
      </c>
      <c r="I657">
        <v>28</v>
      </c>
      <c r="J657" s="3">
        <v>342</v>
      </c>
      <c r="K657" s="3">
        <v>32</v>
      </c>
      <c r="L657" s="3">
        <v>230</v>
      </c>
      <c r="M657" s="3">
        <v>34</v>
      </c>
      <c r="N657" s="3">
        <v>32</v>
      </c>
      <c r="O657" s="3">
        <v>40</v>
      </c>
      <c r="P657" s="4">
        <v>5</v>
      </c>
      <c r="Q657" s="4">
        <v>10</v>
      </c>
      <c r="R657" s="4">
        <v>5</v>
      </c>
      <c r="S657" s="4">
        <v>4</v>
      </c>
      <c r="T657" s="4">
        <v>9</v>
      </c>
      <c r="U657">
        <v>1</v>
      </c>
      <c r="V657">
        <v>0</v>
      </c>
      <c r="W657">
        <v>0</v>
      </c>
      <c r="X657">
        <v>0</v>
      </c>
      <c r="Y657">
        <v>0</v>
      </c>
      <c r="Z657">
        <v>0</v>
      </c>
      <c r="AA657">
        <v>0</v>
      </c>
      <c r="AB657" t="s">
        <v>42</v>
      </c>
      <c r="AC657">
        <f ca="1">YEAR(TODAY())-Table1[[#This Row],[Year_Birth]]</f>
        <v>34</v>
      </c>
      <c r="AD657" t="str">
        <f ca="1">IF(Table1[[#This Row],[Age ]]&lt;=24, "18-24", IF(Table1[[#This Row],[Age ]]&lt;=34, "25-34", IF(Table1[[#This Row],[Age ]]&lt;=44, "35-44", IF(Table1[[#This Row],[Age ]]&lt;=54, "45-54", "55+"))))</f>
        <v>25-34</v>
      </c>
      <c r="AE657" t="str" cm="1">
        <f t="array" ref="AE657">IF(Table1[[#This Row],[ Income ]]&lt;=20000, "0-20000", IF(Table1[[#This Row],[ Income ]]&lt;=40000, "20000-40000", IF(Table1[[#This Row],[ Income ]] &lt;=60000, "40000-60000", IF(Table1[[#This Row],[ Income ]]&lt;=80000, "60000-80000",IF(Table1[[#This Row],[ Income ]] &lt;=100000, "80000-100000", IF(Table1[[#This Row],[ Income ]] &gt;=100000, "&gt;100000",I))))))</f>
        <v>40000-60000</v>
      </c>
      <c r="AF657" t="str">
        <f>IF( Table1[[#This Row],[NumDealsPurchases]]=5, "&lt;5", IF(Table1[[#This Row],[NumDealsPurchases]]&lt;=10, "5-10", IF(Table1[[#This Row],[NumDealsPurchases]]&lt;=15, "10-15")))</f>
        <v>&lt;5</v>
      </c>
      <c r="AG657" t="str">
        <f>IF( Table1[[#This Row],[NumWebPurchases]]=5, "&lt;5", IF(Table1[[#This Row],[NumWebPurchases]]&lt;=10, "5-10", IF(Table1[[#This Row],[NumWebPurchases]]&lt;=15, "10-15",IF(Table1[[#This Row],[NumWebPurchases]]&lt;=20, "15-20",IF(Table1[[#This Row],[NumWebPurchases]]&lt;=25, "20-25",IF(Table1[[#This Row],[NumWebPurchases]]&lt;=30, "25-30"))))))</f>
        <v>5-10</v>
      </c>
      <c r="AH657"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657" t="str">
        <f>IF( Table1[[#This Row],[NumStorePurchases]]=5, "&lt;5", IF(Table1[[#This Row],[NumStorePurchases]]&lt;=10, "5-10", IF(Table1[[#This Row],[NumStorePurchases]]&lt;=15, "10-15")))</f>
        <v>5-10</v>
      </c>
      <c r="AJ657" t="str">
        <f>IF( Table1[[#This Row],[NumWebVisitsMonth]]=5, "&lt;5", IF(Table1[[#This Row],[NumWebVisitsMonth]]&lt;=10, "5-10", IF(Table1[[#This Row],[NumWebVisitsMonth]]&lt;=15, "10-15",IF(Table1[[#This Row],[NumWebVisitsMonth]]&lt;=20, "15-20",IF(Table1[[#This Row],[NumWebVisitsMonth]]&lt;=25, "20-25",IF(Table1[[#This Row],[NumWebVisitsMonth]]&lt;=30, "25-30"))))))</f>
        <v>5-10</v>
      </c>
      <c r="AK657" t="str">
        <f>TEXT(Table1[[#This Row],[Date_Customer]],"mmm")</f>
        <v>Mar</v>
      </c>
      <c r="AL657" t="str">
        <f>TEXT(Table1[[#This Row],[Date_Customer]],"DDDD")</f>
        <v>Saturday</v>
      </c>
      <c r="AM657">
        <f>YEAR(Table1[[#This Row],[Date_Customer]])</f>
        <v>2013</v>
      </c>
    </row>
    <row r="658" spans="1:39" x14ac:dyDescent="0.25">
      <c r="A658">
        <v>626</v>
      </c>
      <c r="B658">
        <v>1951</v>
      </c>
      <c r="C658" t="s">
        <v>27</v>
      </c>
      <c r="D658" t="s">
        <v>32</v>
      </c>
      <c r="E658" s="2">
        <v>32871</v>
      </c>
      <c r="F658">
        <v>1</v>
      </c>
      <c r="G658">
        <v>1</v>
      </c>
      <c r="H658" s="1">
        <v>41342</v>
      </c>
      <c r="I658">
        <v>28</v>
      </c>
      <c r="J658" s="3">
        <v>22</v>
      </c>
      <c r="K658" s="3">
        <v>2</v>
      </c>
      <c r="L658" s="3">
        <v>12</v>
      </c>
      <c r="M658" s="3">
        <v>0</v>
      </c>
      <c r="N658" s="3">
        <v>2</v>
      </c>
      <c r="O658" s="3">
        <v>5</v>
      </c>
      <c r="P658" s="4">
        <v>1</v>
      </c>
      <c r="Q658" s="4">
        <v>1</v>
      </c>
      <c r="R658" s="4">
        <v>0</v>
      </c>
      <c r="S658" s="4">
        <v>3</v>
      </c>
      <c r="T658" s="4">
        <v>4</v>
      </c>
      <c r="U658">
        <v>0</v>
      </c>
      <c r="V658">
        <v>0</v>
      </c>
      <c r="W658">
        <v>0</v>
      </c>
      <c r="X658">
        <v>0</v>
      </c>
      <c r="Y658">
        <v>0</v>
      </c>
      <c r="Z658">
        <v>0</v>
      </c>
      <c r="AA658">
        <v>0</v>
      </c>
      <c r="AB658" t="s">
        <v>33</v>
      </c>
      <c r="AC658">
        <f ca="1">YEAR(TODAY())-Table1[[#This Row],[Year_Birth]]</f>
        <v>73</v>
      </c>
      <c r="AD658" t="str">
        <f ca="1">IF(Table1[[#This Row],[Age ]]&lt;=24, "18-24", IF(Table1[[#This Row],[Age ]]&lt;=34, "25-34", IF(Table1[[#This Row],[Age ]]&lt;=44, "35-44", IF(Table1[[#This Row],[Age ]]&lt;=54, "45-54", "55+"))))</f>
        <v>55+</v>
      </c>
      <c r="AE658" t="str" cm="1">
        <f t="array" ref="AE658">IF(Table1[[#This Row],[ Income ]]&lt;=20000, "0-20000", IF(Table1[[#This Row],[ Income ]]&lt;=40000, "20000-40000", IF(Table1[[#This Row],[ Income ]] &lt;=60000, "40000-60000", IF(Table1[[#This Row],[ Income ]]&lt;=80000, "60000-80000",IF(Table1[[#This Row],[ Income ]] &lt;=100000, "80000-100000", IF(Table1[[#This Row],[ Income ]] &gt;=100000, "&gt;100000",I))))))</f>
        <v>20000-40000</v>
      </c>
      <c r="AF658" t="str">
        <f>IF( Table1[[#This Row],[NumDealsPurchases]]=5, "&lt;5", IF(Table1[[#This Row],[NumDealsPurchases]]&lt;=10, "5-10", IF(Table1[[#This Row],[NumDealsPurchases]]&lt;=15, "10-15")))</f>
        <v>5-10</v>
      </c>
      <c r="AG658" t="str">
        <f>IF( Table1[[#This Row],[NumWebPurchases]]=5, "&lt;5", IF(Table1[[#This Row],[NumWebPurchases]]&lt;=10, "5-10", IF(Table1[[#This Row],[NumWebPurchases]]&lt;=15, "10-15",IF(Table1[[#This Row],[NumWebPurchases]]&lt;=20, "15-20",IF(Table1[[#This Row],[NumWebPurchases]]&lt;=25, "20-25",IF(Table1[[#This Row],[NumWebPurchases]]&lt;=30, "25-30"))))))</f>
        <v>5-10</v>
      </c>
      <c r="AH65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658" t="str">
        <f>IF( Table1[[#This Row],[NumStorePurchases]]=5, "&lt;5", IF(Table1[[#This Row],[NumStorePurchases]]&lt;=10, "5-10", IF(Table1[[#This Row],[NumStorePurchases]]&lt;=15, "10-15")))</f>
        <v>5-10</v>
      </c>
      <c r="AJ658" t="str">
        <f>IF( Table1[[#This Row],[NumWebVisitsMonth]]=5, "&lt;5", IF(Table1[[#This Row],[NumWebVisitsMonth]]&lt;=10, "5-10", IF(Table1[[#This Row],[NumWebVisitsMonth]]&lt;=15, "10-15",IF(Table1[[#This Row],[NumWebVisitsMonth]]&lt;=20, "15-20",IF(Table1[[#This Row],[NumWebVisitsMonth]]&lt;=25, "20-25",IF(Table1[[#This Row],[NumWebVisitsMonth]]&lt;=30, "25-30"))))))</f>
        <v>5-10</v>
      </c>
      <c r="AK658" t="str">
        <f>TEXT(Table1[[#This Row],[Date_Customer]],"mmm")</f>
        <v>Mar</v>
      </c>
      <c r="AL658" t="str">
        <f>TEXT(Table1[[#This Row],[Date_Customer]],"DDDD")</f>
        <v>Saturday</v>
      </c>
      <c r="AM658">
        <f>YEAR(Table1[[#This Row],[Date_Customer]])</f>
        <v>2013</v>
      </c>
    </row>
    <row r="659" spans="1:39" x14ac:dyDescent="0.25">
      <c r="A659">
        <v>3870</v>
      </c>
      <c r="B659">
        <v>1978</v>
      </c>
      <c r="C659" t="s">
        <v>37</v>
      </c>
      <c r="D659" t="s">
        <v>34</v>
      </c>
      <c r="E659" s="2">
        <v>63855</v>
      </c>
      <c r="F659">
        <v>0</v>
      </c>
      <c r="G659">
        <v>0</v>
      </c>
      <c r="H659" s="1">
        <v>41314</v>
      </c>
      <c r="I659">
        <v>28</v>
      </c>
      <c r="J659" s="3">
        <v>359</v>
      </c>
      <c r="K659" s="3">
        <v>35</v>
      </c>
      <c r="L659" s="3">
        <v>314</v>
      </c>
      <c r="M659" s="3">
        <v>93</v>
      </c>
      <c r="N659" s="3">
        <v>116</v>
      </c>
      <c r="O659" s="3">
        <v>89</v>
      </c>
      <c r="P659" s="4">
        <v>1</v>
      </c>
      <c r="Q659" s="4">
        <v>7</v>
      </c>
      <c r="R659" s="4">
        <v>3</v>
      </c>
      <c r="S659" s="4">
        <v>13</v>
      </c>
      <c r="T659" s="4">
        <v>4</v>
      </c>
      <c r="U659">
        <v>0</v>
      </c>
      <c r="V659">
        <v>0</v>
      </c>
      <c r="W659">
        <v>0</v>
      </c>
      <c r="X659">
        <v>0</v>
      </c>
      <c r="Y659">
        <v>0</v>
      </c>
      <c r="Z659">
        <v>0</v>
      </c>
      <c r="AA659">
        <v>0</v>
      </c>
      <c r="AB659" t="s">
        <v>38</v>
      </c>
      <c r="AC659">
        <f ca="1">YEAR(TODAY())-Table1[[#This Row],[Year_Birth]]</f>
        <v>46</v>
      </c>
      <c r="AD659" t="str">
        <f ca="1">IF(Table1[[#This Row],[Age ]]&lt;=24, "18-24", IF(Table1[[#This Row],[Age ]]&lt;=34, "25-34", IF(Table1[[#This Row],[Age ]]&lt;=44, "35-44", IF(Table1[[#This Row],[Age ]]&lt;=54, "45-54", "55+"))))</f>
        <v>45-54</v>
      </c>
      <c r="AE659" t="str" cm="1">
        <f t="array" ref="AE659">IF(Table1[[#This Row],[ Income ]]&lt;=20000, "0-20000", IF(Table1[[#This Row],[ Income ]]&lt;=40000, "20000-40000", IF(Table1[[#This Row],[ Income ]] &lt;=60000, "40000-60000", IF(Table1[[#This Row],[ Income ]]&lt;=80000, "60000-80000",IF(Table1[[#This Row],[ Income ]] &lt;=100000, "80000-100000", IF(Table1[[#This Row],[ Income ]] &gt;=100000, "&gt;100000",I))))))</f>
        <v>60000-80000</v>
      </c>
      <c r="AF659" t="str">
        <f>IF( Table1[[#This Row],[NumDealsPurchases]]=5, "&lt;5", IF(Table1[[#This Row],[NumDealsPurchases]]&lt;=10, "5-10", IF(Table1[[#This Row],[NumDealsPurchases]]&lt;=15, "10-15")))</f>
        <v>5-10</v>
      </c>
      <c r="AG659" t="str">
        <f>IF( Table1[[#This Row],[NumWebPurchases]]=5, "&lt;5", IF(Table1[[#This Row],[NumWebPurchases]]&lt;=10, "5-10", IF(Table1[[#This Row],[NumWebPurchases]]&lt;=15, "10-15",IF(Table1[[#This Row],[NumWebPurchases]]&lt;=20, "15-20",IF(Table1[[#This Row],[NumWebPurchases]]&lt;=25, "20-25",IF(Table1[[#This Row],[NumWebPurchases]]&lt;=30, "25-30"))))))</f>
        <v>5-10</v>
      </c>
      <c r="AH65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659" t="str">
        <f>IF( Table1[[#This Row],[NumStorePurchases]]=5, "&lt;5", IF(Table1[[#This Row],[NumStorePurchases]]&lt;=10, "5-10", IF(Table1[[#This Row],[NumStorePurchases]]&lt;=15, "10-15")))</f>
        <v>10-15</v>
      </c>
      <c r="AJ659" t="str">
        <f>IF( Table1[[#This Row],[NumWebVisitsMonth]]=5, "&lt;5", IF(Table1[[#This Row],[NumWebVisitsMonth]]&lt;=10, "5-10", IF(Table1[[#This Row],[NumWebVisitsMonth]]&lt;=15, "10-15",IF(Table1[[#This Row],[NumWebVisitsMonth]]&lt;=20, "15-20",IF(Table1[[#This Row],[NumWebVisitsMonth]]&lt;=25, "20-25",IF(Table1[[#This Row],[NumWebVisitsMonth]]&lt;=30, "25-30"))))))</f>
        <v>5-10</v>
      </c>
      <c r="AK659" t="str">
        <f>TEXT(Table1[[#This Row],[Date_Customer]],"mmm")</f>
        <v>Feb</v>
      </c>
      <c r="AL659" t="str">
        <f>TEXT(Table1[[#This Row],[Date_Customer]],"DDDD")</f>
        <v>Saturday</v>
      </c>
      <c r="AM659">
        <f>YEAR(Table1[[#This Row],[Date_Customer]])</f>
        <v>2013</v>
      </c>
    </row>
    <row r="660" spans="1:39" x14ac:dyDescent="0.25">
      <c r="A660">
        <v>6299</v>
      </c>
      <c r="B660">
        <v>1968</v>
      </c>
      <c r="C660" t="s">
        <v>36</v>
      </c>
      <c r="D660" t="s">
        <v>28</v>
      </c>
      <c r="E660" s="2">
        <v>42564</v>
      </c>
      <c r="F660">
        <v>0</v>
      </c>
      <c r="G660">
        <v>1</v>
      </c>
      <c r="H660" s="1">
        <v>41276</v>
      </c>
      <c r="I660">
        <v>28</v>
      </c>
      <c r="J660" s="3">
        <v>324</v>
      </c>
      <c r="K660" s="3">
        <v>48</v>
      </c>
      <c r="L660" s="3">
        <v>186</v>
      </c>
      <c r="M660" s="3">
        <v>39</v>
      </c>
      <c r="N660" s="3">
        <v>18</v>
      </c>
      <c r="O660" s="3">
        <v>198</v>
      </c>
      <c r="P660" s="4">
        <v>6</v>
      </c>
      <c r="Q660" s="4">
        <v>6</v>
      </c>
      <c r="R660" s="4">
        <v>8</v>
      </c>
      <c r="S660" s="4">
        <v>4</v>
      </c>
      <c r="T660" s="4">
        <v>7</v>
      </c>
      <c r="U660">
        <v>1</v>
      </c>
      <c r="V660">
        <v>0</v>
      </c>
      <c r="W660">
        <v>0</v>
      </c>
      <c r="X660">
        <v>0</v>
      </c>
      <c r="Y660">
        <v>0</v>
      </c>
      <c r="Z660">
        <v>1</v>
      </c>
      <c r="AA660">
        <v>0</v>
      </c>
      <c r="AB660" t="s">
        <v>31</v>
      </c>
      <c r="AC660">
        <f ca="1">YEAR(TODAY())-Table1[[#This Row],[Year_Birth]]</f>
        <v>56</v>
      </c>
      <c r="AD660" t="str">
        <f ca="1">IF(Table1[[#This Row],[Age ]]&lt;=24, "18-24", IF(Table1[[#This Row],[Age ]]&lt;=34, "25-34", IF(Table1[[#This Row],[Age ]]&lt;=44, "35-44", IF(Table1[[#This Row],[Age ]]&lt;=54, "45-54", "55+"))))</f>
        <v>55+</v>
      </c>
      <c r="AE660" t="str" cm="1">
        <f t="array" ref="AE660">IF(Table1[[#This Row],[ Income ]]&lt;=20000, "0-20000", IF(Table1[[#This Row],[ Income ]]&lt;=40000, "20000-40000", IF(Table1[[#This Row],[ Income ]] &lt;=60000, "40000-60000", IF(Table1[[#This Row],[ Income ]]&lt;=80000, "60000-80000",IF(Table1[[#This Row],[ Income ]] &lt;=100000, "80000-100000", IF(Table1[[#This Row],[ Income ]] &gt;=100000, "&gt;100000",I))))))</f>
        <v>40000-60000</v>
      </c>
      <c r="AF660" t="str">
        <f>IF( Table1[[#This Row],[NumDealsPurchases]]=5, "&lt;5", IF(Table1[[#This Row],[NumDealsPurchases]]&lt;=10, "5-10", IF(Table1[[#This Row],[NumDealsPurchases]]&lt;=15, "10-15")))</f>
        <v>5-10</v>
      </c>
      <c r="AG660" t="str">
        <f>IF( Table1[[#This Row],[NumWebPurchases]]=5, "&lt;5", IF(Table1[[#This Row],[NumWebPurchases]]&lt;=10, "5-10", IF(Table1[[#This Row],[NumWebPurchases]]&lt;=15, "10-15",IF(Table1[[#This Row],[NumWebPurchases]]&lt;=20, "15-20",IF(Table1[[#This Row],[NumWebPurchases]]&lt;=25, "20-25",IF(Table1[[#This Row],[NumWebPurchases]]&lt;=30, "25-30"))))))</f>
        <v>5-10</v>
      </c>
      <c r="AH66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660" t="str">
        <f>IF( Table1[[#This Row],[NumStorePurchases]]=5, "&lt;5", IF(Table1[[#This Row],[NumStorePurchases]]&lt;=10, "5-10", IF(Table1[[#This Row],[NumStorePurchases]]&lt;=15, "10-15")))</f>
        <v>5-10</v>
      </c>
      <c r="AJ660" t="str">
        <f>IF( Table1[[#This Row],[NumWebVisitsMonth]]=5, "&lt;5", IF(Table1[[#This Row],[NumWebVisitsMonth]]&lt;=10, "5-10", IF(Table1[[#This Row],[NumWebVisitsMonth]]&lt;=15, "10-15",IF(Table1[[#This Row],[NumWebVisitsMonth]]&lt;=20, "15-20",IF(Table1[[#This Row],[NumWebVisitsMonth]]&lt;=25, "20-25",IF(Table1[[#This Row],[NumWebVisitsMonth]]&lt;=30, "25-30"))))))</f>
        <v>5-10</v>
      </c>
      <c r="AK660" t="str">
        <f>TEXT(Table1[[#This Row],[Date_Customer]],"mmm")</f>
        <v>Jan</v>
      </c>
      <c r="AL660" t="str">
        <f>TEXT(Table1[[#This Row],[Date_Customer]],"DDDD")</f>
        <v>Wednesday</v>
      </c>
      <c r="AM660">
        <f>YEAR(Table1[[#This Row],[Date_Customer]])</f>
        <v>2013</v>
      </c>
    </row>
    <row r="661" spans="1:39" x14ac:dyDescent="0.25">
      <c r="A661">
        <v>7798</v>
      </c>
      <c r="B661">
        <v>1972</v>
      </c>
      <c r="C661" t="s">
        <v>37</v>
      </c>
      <c r="D661" t="s">
        <v>34</v>
      </c>
      <c r="E661" s="2">
        <v>46344</v>
      </c>
      <c r="F661">
        <v>0</v>
      </c>
      <c r="G661">
        <v>1</v>
      </c>
      <c r="H661" s="1">
        <v>41257</v>
      </c>
      <c r="I661">
        <v>28</v>
      </c>
      <c r="J661" s="3">
        <v>233</v>
      </c>
      <c r="K661" s="3">
        <v>20</v>
      </c>
      <c r="L661" s="3">
        <v>57</v>
      </c>
      <c r="M661" s="3">
        <v>8</v>
      </c>
      <c r="N661" s="3">
        <v>20</v>
      </c>
      <c r="O661" s="3">
        <v>91</v>
      </c>
      <c r="P661" s="4">
        <v>4</v>
      </c>
      <c r="Q661" s="4">
        <v>7</v>
      </c>
      <c r="R661" s="4">
        <v>1</v>
      </c>
      <c r="S661" s="4">
        <v>5</v>
      </c>
      <c r="T661" s="4">
        <v>7</v>
      </c>
      <c r="U661">
        <v>0</v>
      </c>
      <c r="V661">
        <v>0</v>
      </c>
      <c r="W661">
        <v>0</v>
      </c>
      <c r="X661">
        <v>0</v>
      </c>
      <c r="Y661">
        <v>0</v>
      </c>
      <c r="Z661">
        <v>0</v>
      </c>
      <c r="AA661">
        <v>0</v>
      </c>
      <c r="AB661" t="s">
        <v>31</v>
      </c>
      <c r="AC661">
        <f ca="1">YEAR(TODAY())-Table1[[#This Row],[Year_Birth]]</f>
        <v>52</v>
      </c>
      <c r="AD661" t="str">
        <f ca="1">IF(Table1[[#This Row],[Age ]]&lt;=24, "18-24", IF(Table1[[#This Row],[Age ]]&lt;=34, "25-34", IF(Table1[[#This Row],[Age ]]&lt;=44, "35-44", IF(Table1[[#This Row],[Age ]]&lt;=54, "45-54", "55+"))))</f>
        <v>45-54</v>
      </c>
      <c r="AE661" t="str" cm="1">
        <f t="array" ref="AE661">IF(Table1[[#This Row],[ Income ]]&lt;=20000, "0-20000", IF(Table1[[#This Row],[ Income ]]&lt;=40000, "20000-40000", IF(Table1[[#This Row],[ Income ]] &lt;=60000, "40000-60000", IF(Table1[[#This Row],[ Income ]]&lt;=80000, "60000-80000",IF(Table1[[#This Row],[ Income ]] &lt;=100000, "80000-100000", IF(Table1[[#This Row],[ Income ]] &gt;=100000, "&gt;100000",I))))))</f>
        <v>40000-60000</v>
      </c>
      <c r="AF661" t="str">
        <f>IF( Table1[[#This Row],[NumDealsPurchases]]=5, "&lt;5", IF(Table1[[#This Row],[NumDealsPurchases]]&lt;=10, "5-10", IF(Table1[[#This Row],[NumDealsPurchases]]&lt;=15, "10-15")))</f>
        <v>5-10</v>
      </c>
      <c r="AG661" t="str">
        <f>IF( Table1[[#This Row],[NumWebPurchases]]=5, "&lt;5", IF(Table1[[#This Row],[NumWebPurchases]]&lt;=10, "5-10", IF(Table1[[#This Row],[NumWebPurchases]]&lt;=15, "10-15",IF(Table1[[#This Row],[NumWebPurchases]]&lt;=20, "15-20",IF(Table1[[#This Row],[NumWebPurchases]]&lt;=25, "20-25",IF(Table1[[#This Row],[NumWebPurchases]]&lt;=30, "25-30"))))))</f>
        <v>5-10</v>
      </c>
      <c r="AH66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661" t="str">
        <f>IF( Table1[[#This Row],[NumStorePurchases]]=5, "&lt;5", IF(Table1[[#This Row],[NumStorePurchases]]&lt;=10, "5-10", IF(Table1[[#This Row],[NumStorePurchases]]&lt;=15, "10-15")))</f>
        <v>&lt;5</v>
      </c>
      <c r="AJ661" t="str">
        <f>IF( Table1[[#This Row],[NumWebVisitsMonth]]=5, "&lt;5", IF(Table1[[#This Row],[NumWebVisitsMonth]]&lt;=10, "5-10", IF(Table1[[#This Row],[NumWebVisitsMonth]]&lt;=15, "10-15",IF(Table1[[#This Row],[NumWebVisitsMonth]]&lt;=20, "15-20",IF(Table1[[#This Row],[NumWebVisitsMonth]]&lt;=25, "20-25",IF(Table1[[#This Row],[NumWebVisitsMonth]]&lt;=30, "25-30"))))))</f>
        <v>5-10</v>
      </c>
      <c r="AK661" t="str">
        <f>TEXT(Table1[[#This Row],[Date_Customer]],"mmm")</f>
        <v>Dec</v>
      </c>
      <c r="AL661" t="str">
        <f>TEXT(Table1[[#This Row],[Date_Customer]],"DDDD")</f>
        <v>Friday</v>
      </c>
      <c r="AM661">
        <f>YEAR(Table1[[#This Row],[Date_Customer]])</f>
        <v>2012</v>
      </c>
    </row>
    <row r="662" spans="1:39" x14ac:dyDescent="0.25">
      <c r="A662">
        <v>9973</v>
      </c>
      <c r="B662">
        <v>1963</v>
      </c>
      <c r="C662" t="s">
        <v>27</v>
      </c>
      <c r="D662" t="s">
        <v>32</v>
      </c>
      <c r="E662" s="2">
        <v>50437</v>
      </c>
      <c r="F662">
        <v>0</v>
      </c>
      <c r="G662">
        <v>2</v>
      </c>
      <c r="H662" s="1">
        <v>41199</v>
      </c>
      <c r="I662">
        <v>28</v>
      </c>
      <c r="J662" s="3">
        <v>370</v>
      </c>
      <c r="K662" s="3">
        <v>9</v>
      </c>
      <c r="L662" s="3">
        <v>92</v>
      </c>
      <c r="M662" s="3">
        <v>6</v>
      </c>
      <c r="N662" s="3">
        <v>9</v>
      </c>
      <c r="O662" s="3">
        <v>4</v>
      </c>
      <c r="P662" s="4">
        <v>3</v>
      </c>
      <c r="Q662" s="4">
        <v>7</v>
      </c>
      <c r="R662" s="4">
        <v>1</v>
      </c>
      <c r="S662" s="4">
        <v>8</v>
      </c>
      <c r="T662" s="4">
        <v>7</v>
      </c>
      <c r="U662">
        <v>0</v>
      </c>
      <c r="V662">
        <v>0</v>
      </c>
      <c r="W662">
        <v>0</v>
      </c>
      <c r="X662">
        <v>0</v>
      </c>
      <c r="Y662">
        <v>0</v>
      </c>
      <c r="Z662">
        <v>0</v>
      </c>
      <c r="AA662">
        <v>0</v>
      </c>
      <c r="AB662" t="s">
        <v>29</v>
      </c>
      <c r="AC662">
        <f ca="1">YEAR(TODAY())-Table1[[#This Row],[Year_Birth]]</f>
        <v>61</v>
      </c>
      <c r="AD662" t="str">
        <f ca="1">IF(Table1[[#This Row],[Age ]]&lt;=24, "18-24", IF(Table1[[#This Row],[Age ]]&lt;=34, "25-34", IF(Table1[[#This Row],[Age ]]&lt;=44, "35-44", IF(Table1[[#This Row],[Age ]]&lt;=54, "45-54", "55+"))))</f>
        <v>55+</v>
      </c>
      <c r="AE662" t="str" cm="1">
        <f t="array" ref="AE662">IF(Table1[[#This Row],[ Income ]]&lt;=20000, "0-20000", IF(Table1[[#This Row],[ Income ]]&lt;=40000, "20000-40000", IF(Table1[[#This Row],[ Income ]] &lt;=60000, "40000-60000", IF(Table1[[#This Row],[ Income ]]&lt;=80000, "60000-80000",IF(Table1[[#This Row],[ Income ]] &lt;=100000, "80000-100000", IF(Table1[[#This Row],[ Income ]] &gt;=100000, "&gt;100000",I))))))</f>
        <v>40000-60000</v>
      </c>
      <c r="AF662" t="str">
        <f>IF( Table1[[#This Row],[NumDealsPurchases]]=5, "&lt;5", IF(Table1[[#This Row],[NumDealsPurchases]]&lt;=10, "5-10", IF(Table1[[#This Row],[NumDealsPurchases]]&lt;=15, "10-15")))</f>
        <v>5-10</v>
      </c>
      <c r="AG662" t="str">
        <f>IF( Table1[[#This Row],[NumWebPurchases]]=5, "&lt;5", IF(Table1[[#This Row],[NumWebPurchases]]&lt;=10, "5-10", IF(Table1[[#This Row],[NumWebPurchases]]&lt;=15, "10-15",IF(Table1[[#This Row],[NumWebPurchases]]&lt;=20, "15-20",IF(Table1[[#This Row],[NumWebPurchases]]&lt;=25, "20-25",IF(Table1[[#This Row],[NumWebPurchases]]&lt;=30, "25-30"))))))</f>
        <v>5-10</v>
      </c>
      <c r="AH66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662" t="str">
        <f>IF( Table1[[#This Row],[NumStorePurchases]]=5, "&lt;5", IF(Table1[[#This Row],[NumStorePurchases]]&lt;=10, "5-10", IF(Table1[[#This Row],[NumStorePurchases]]&lt;=15, "10-15")))</f>
        <v>5-10</v>
      </c>
      <c r="AJ662" t="str">
        <f>IF( Table1[[#This Row],[NumWebVisitsMonth]]=5, "&lt;5", IF(Table1[[#This Row],[NumWebVisitsMonth]]&lt;=10, "5-10", IF(Table1[[#This Row],[NumWebVisitsMonth]]&lt;=15, "10-15",IF(Table1[[#This Row],[NumWebVisitsMonth]]&lt;=20, "15-20",IF(Table1[[#This Row],[NumWebVisitsMonth]]&lt;=25, "20-25",IF(Table1[[#This Row],[NumWebVisitsMonth]]&lt;=30, "25-30"))))))</f>
        <v>5-10</v>
      </c>
      <c r="AK662" t="str">
        <f>TEXT(Table1[[#This Row],[Date_Customer]],"mmm")</f>
        <v>Oct</v>
      </c>
      <c r="AL662" t="str">
        <f>TEXT(Table1[[#This Row],[Date_Customer]],"DDDD")</f>
        <v>Wednesday</v>
      </c>
      <c r="AM662">
        <f>YEAR(Table1[[#This Row],[Date_Customer]])</f>
        <v>2012</v>
      </c>
    </row>
    <row r="663" spans="1:39" x14ac:dyDescent="0.25">
      <c r="A663">
        <v>4299</v>
      </c>
      <c r="B663">
        <v>1960</v>
      </c>
      <c r="C663" t="s">
        <v>27</v>
      </c>
      <c r="D663" t="s">
        <v>34</v>
      </c>
      <c r="E663" s="2">
        <v>70971</v>
      </c>
      <c r="F663">
        <v>0</v>
      </c>
      <c r="G663">
        <v>1</v>
      </c>
      <c r="H663" s="1">
        <v>41173</v>
      </c>
      <c r="I663">
        <v>28</v>
      </c>
      <c r="J663" s="3">
        <v>1001</v>
      </c>
      <c r="K663" s="3">
        <v>17</v>
      </c>
      <c r="L663" s="3">
        <v>572</v>
      </c>
      <c r="M663" s="3">
        <v>93</v>
      </c>
      <c r="N663" s="3">
        <v>125</v>
      </c>
      <c r="O663" s="3">
        <v>17</v>
      </c>
      <c r="P663" s="4">
        <v>7</v>
      </c>
      <c r="Q663" s="4">
        <v>11</v>
      </c>
      <c r="R663" s="4">
        <v>11</v>
      </c>
      <c r="S663" s="4">
        <v>5</v>
      </c>
      <c r="T663" s="4">
        <v>7</v>
      </c>
      <c r="U663">
        <v>0</v>
      </c>
      <c r="V663">
        <v>0</v>
      </c>
      <c r="W663">
        <v>0</v>
      </c>
      <c r="X663">
        <v>0</v>
      </c>
      <c r="Y663">
        <v>0</v>
      </c>
      <c r="Z663">
        <v>1</v>
      </c>
      <c r="AA663">
        <v>0</v>
      </c>
      <c r="AB663" t="s">
        <v>29</v>
      </c>
      <c r="AC663">
        <f ca="1">YEAR(TODAY())-Table1[[#This Row],[Year_Birth]]</f>
        <v>64</v>
      </c>
      <c r="AD663" t="str">
        <f ca="1">IF(Table1[[#This Row],[Age ]]&lt;=24, "18-24", IF(Table1[[#This Row],[Age ]]&lt;=34, "25-34", IF(Table1[[#This Row],[Age ]]&lt;=44, "35-44", IF(Table1[[#This Row],[Age ]]&lt;=54, "45-54", "55+"))))</f>
        <v>55+</v>
      </c>
      <c r="AE663" t="str" cm="1">
        <f t="array" ref="AE663">IF(Table1[[#This Row],[ Income ]]&lt;=20000, "0-20000", IF(Table1[[#This Row],[ Income ]]&lt;=40000, "20000-40000", IF(Table1[[#This Row],[ Income ]] &lt;=60000, "40000-60000", IF(Table1[[#This Row],[ Income ]]&lt;=80000, "60000-80000",IF(Table1[[#This Row],[ Income ]] &lt;=100000, "80000-100000", IF(Table1[[#This Row],[ Income ]] &gt;=100000, "&gt;100000",I))))))</f>
        <v>60000-80000</v>
      </c>
      <c r="AF663" t="str">
        <f>IF( Table1[[#This Row],[NumDealsPurchases]]=5, "&lt;5", IF(Table1[[#This Row],[NumDealsPurchases]]&lt;=10, "5-10", IF(Table1[[#This Row],[NumDealsPurchases]]&lt;=15, "10-15")))</f>
        <v>5-10</v>
      </c>
      <c r="AG663" t="str">
        <f>IF( Table1[[#This Row],[NumWebPurchases]]=5, "&lt;5", IF(Table1[[#This Row],[NumWebPurchases]]&lt;=10, "5-10", IF(Table1[[#This Row],[NumWebPurchases]]&lt;=15, "10-15",IF(Table1[[#This Row],[NumWebPurchases]]&lt;=20, "15-20",IF(Table1[[#This Row],[NumWebPurchases]]&lt;=25, "20-25",IF(Table1[[#This Row],[NumWebPurchases]]&lt;=30, "25-30"))))))</f>
        <v>10-15</v>
      </c>
      <c r="AH663" t="str">
        <f>IF( Table1[[#This Row],[NumCatalogPurchases]]=5, "&lt;5", IF(Table1[[#This Row],[NumCatalogPurchases]]&lt;=10, "5-10", IF(Table1[[#This Row],[NumCatalogPurchases]]&lt;=15, "10-15", IF(Table1[[#This Row],[NumCatalogPurchases]]&lt;=20, "15-20", IF(Table1[[#This Row],[NumCatalogPurchases]]&lt;=25, "20-25", IF(Table1[[#This Row],[NumCatalogPurchases]]&lt;=30, "25-30"))))))</f>
        <v>10-15</v>
      </c>
      <c r="AI663" t="str">
        <f>IF( Table1[[#This Row],[NumStorePurchases]]=5, "&lt;5", IF(Table1[[#This Row],[NumStorePurchases]]&lt;=10, "5-10", IF(Table1[[#This Row],[NumStorePurchases]]&lt;=15, "10-15")))</f>
        <v>&lt;5</v>
      </c>
      <c r="AJ663" t="str">
        <f>IF( Table1[[#This Row],[NumWebVisitsMonth]]=5, "&lt;5", IF(Table1[[#This Row],[NumWebVisitsMonth]]&lt;=10, "5-10", IF(Table1[[#This Row],[NumWebVisitsMonth]]&lt;=15, "10-15",IF(Table1[[#This Row],[NumWebVisitsMonth]]&lt;=20, "15-20",IF(Table1[[#This Row],[NumWebVisitsMonth]]&lt;=25, "20-25",IF(Table1[[#This Row],[NumWebVisitsMonth]]&lt;=30, "25-30"))))))</f>
        <v>5-10</v>
      </c>
      <c r="AK663" t="str">
        <f>TEXT(Table1[[#This Row],[Date_Customer]],"mmm")</f>
        <v>Sep</v>
      </c>
      <c r="AL663" t="str">
        <f>TEXT(Table1[[#This Row],[Date_Customer]],"DDDD")</f>
        <v>Friday</v>
      </c>
      <c r="AM663">
        <f>YEAR(Table1[[#This Row],[Date_Customer]])</f>
        <v>2012</v>
      </c>
    </row>
    <row r="664" spans="1:39" x14ac:dyDescent="0.25">
      <c r="A664">
        <v>10971</v>
      </c>
      <c r="B664">
        <v>1977</v>
      </c>
      <c r="C664" t="s">
        <v>27</v>
      </c>
      <c r="D664" t="s">
        <v>30</v>
      </c>
      <c r="E664" s="2">
        <v>37774</v>
      </c>
      <c r="F664">
        <v>2</v>
      </c>
      <c r="G664">
        <v>0</v>
      </c>
      <c r="H664" s="1">
        <v>41155</v>
      </c>
      <c r="I664">
        <v>28</v>
      </c>
      <c r="J664" s="3">
        <v>173</v>
      </c>
      <c r="K664" s="3">
        <v>8</v>
      </c>
      <c r="L664" s="3">
        <v>107</v>
      </c>
      <c r="M664" s="3">
        <v>7</v>
      </c>
      <c r="N664" s="3">
        <v>2</v>
      </c>
      <c r="O664" s="3">
        <v>176</v>
      </c>
      <c r="P664" s="4">
        <v>4</v>
      </c>
      <c r="Q664" s="4">
        <v>7</v>
      </c>
      <c r="R664" s="4">
        <v>2</v>
      </c>
      <c r="S664" s="4">
        <v>3</v>
      </c>
      <c r="T664" s="4">
        <v>9</v>
      </c>
      <c r="U664">
        <v>1</v>
      </c>
      <c r="V664">
        <v>0</v>
      </c>
      <c r="W664">
        <v>0</v>
      </c>
      <c r="X664">
        <v>0</v>
      </c>
      <c r="Y664">
        <v>0</v>
      </c>
      <c r="Z664">
        <v>1</v>
      </c>
      <c r="AA664">
        <v>1</v>
      </c>
      <c r="AB664" t="s">
        <v>29</v>
      </c>
      <c r="AC664">
        <f ca="1">YEAR(TODAY())-Table1[[#This Row],[Year_Birth]]</f>
        <v>47</v>
      </c>
      <c r="AD664" t="str">
        <f ca="1">IF(Table1[[#This Row],[Age ]]&lt;=24, "18-24", IF(Table1[[#This Row],[Age ]]&lt;=34, "25-34", IF(Table1[[#This Row],[Age ]]&lt;=44, "35-44", IF(Table1[[#This Row],[Age ]]&lt;=54, "45-54", "55+"))))</f>
        <v>45-54</v>
      </c>
      <c r="AE664" t="str" cm="1">
        <f t="array" ref="AE664">IF(Table1[[#This Row],[ Income ]]&lt;=20000, "0-20000", IF(Table1[[#This Row],[ Income ]]&lt;=40000, "20000-40000", IF(Table1[[#This Row],[ Income ]] &lt;=60000, "40000-60000", IF(Table1[[#This Row],[ Income ]]&lt;=80000, "60000-80000",IF(Table1[[#This Row],[ Income ]] &lt;=100000, "80000-100000", IF(Table1[[#This Row],[ Income ]] &gt;=100000, "&gt;100000",I))))))</f>
        <v>20000-40000</v>
      </c>
      <c r="AF664" t="str">
        <f>IF( Table1[[#This Row],[NumDealsPurchases]]=5, "&lt;5", IF(Table1[[#This Row],[NumDealsPurchases]]&lt;=10, "5-10", IF(Table1[[#This Row],[NumDealsPurchases]]&lt;=15, "10-15")))</f>
        <v>5-10</v>
      </c>
      <c r="AG664" t="str">
        <f>IF( Table1[[#This Row],[NumWebPurchases]]=5, "&lt;5", IF(Table1[[#This Row],[NumWebPurchases]]&lt;=10, "5-10", IF(Table1[[#This Row],[NumWebPurchases]]&lt;=15, "10-15",IF(Table1[[#This Row],[NumWebPurchases]]&lt;=20, "15-20",IF(Table1[[#This Row],[NumWebPurchases]]&lt;=25, "20-25",IF(Table1[[#This Row],[NumWebPurchases]]&lt;=30, "25-30"))))))</f>
        <v>5-10</v>
      </c>
      <c r="AH66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664" t="str">
        <f>IF( Table1[[#This Row],[NumStorePurchases]]=5, "&lt;5", IF(Table1[[#This Row],[NumStorePurchases]]&lt;=10, "5-10", IF(Table1[[#This Row],[NumStorePurchases]]&lt;=15, "10-15")))</f>
        <v>5-10</v>
      </c>
      <c r="AJ664" t="str">
        <f>IF( Table1[[#This Row],[NumWebVisitsMonth]]=5, "&lt;5", IF(Table1[[#This Row],[NumWebVisitsMonth]]&lt;=10, "5-10", IF(Table1[[#This Row],[NumWebVisitsMonth]]&lt;=15, "10-15",IF(Table1[[#This Row],[NumWebVisitsMonth]]&lt;=20, "15-20",IF(Table1[[#This Row],[NumWebVisitsMonth]]&lt;=25, "20-25",IF(Table1[[#This Row],[NumWebVisitsMonth]]&lt;=30, "25-30"))))))</f>
        <v>5-10</v>
      </c>
      <c r="AK664" t="str">
        <f>TEXT(Table1[[#This Row],[Date_Customer]],"mmm")</f>
        <v>Sep</v>
      </c>
      <c r="AL664" t="str">
        <f>TEXT(Table1[[#This Row],[Date_Customer]],"DDDD")</f>
        <v>Monday</v>
      </c>
      <c r="AM664">
        <f>YEAR(Table1[[#This Row],[Date_Customer]])</f>
        <v>2012</v>
      </c>
    </row>
    <row r="665" spans="1:39" x14ac:dyDescent="0.25">
      <c r="A665">
        <v>9931</v>
      </c>
      <c r="B665">
        <v>1963</v>
      </c>
      <c r="C665" t="s">
        <v>36</v>
      </c>
      <c r="D665" t="s">
        <v>32</v>
      </c>
      <c r="E665" s="2">
        <v>4023</v>
      </c>
      <c r="F665">
        <v>1</v>
      </c>
      <c r="G665">
        <v>1</v>
      </c>
      <c r="H665" s="1">
        <v>41813</v>
      </c>
      <c r="I665">
        <v>29</v>
      </c>
      <c r="J665" s="3">
        <v>5</v>
      </c>
      <c r="K665" s="3">
        <v>0</v>
      </c>
      <c r="L665" s="3">
        <v>1</v>
      </c>
      <c r="M665" s="3">
        <v>1</v>
      </c>
      <c r="N665" s="3">
        <v>1</v>
      </c>
      <c r="O665" s="3">
        <v>1</v>
      </c>
      <c r="P665" s="4">
        <v>15</v>
      </c>
      <c r="Q665" s="4">
        <v>0</v>
      </c>
      <c r="R665" s="4">
        <v>0</v>
      </c>
      <c r="S665" s="4">
        <v>0</v>
      </c>
      <c r="T665" s="4">
        <v>19</v>
      </c>
      <c r="U665">
        <v>0</v>
      </c>
      <c r="V665">
        <v>0</v>
      </c>
      <c r="W665">
        <v>0</v>
      </c>
      <c r="X665">
        <v>0</v>
      </c>
      <c r="Y665">
        <v>0</v>
      </c>
      <c r="Z665">
        <v>0</v>
      </c>
      <c r="AA665">
        <v>0</v>
      </c>
      <c r="AB665" t="s">
        <v>29</v>
      </c>
      <c r="AC665">
        <f ca="1">YEAR(TODAY())-Table1[[#This Row],[Year_Birth]]</f>
        <v>61</v>
      </c>
      <c r="AD665" t="str">
        <f ca="1">IF(Table1[[#This Row],[Age ]]&lt;=24, "18-24", IF(Table1[[#This Row],[Age ]]&lt;=34, "25-34", IF(Table1[[#This Row],[Age ]]&lt;=44, "35-44", IF(Table1[[#This Row],[Age ]]&lt;=54, "45-54", "55+"))))</f>
        <v>55+</v>
      </c>
      <c r="AE665" t="str" cm="1">
        <f t="array" ref="AE665">IF(Table1[[#This Row],[ Income ]]&lt;=20000, "0-20000", IF(Table1[[#This Row],[ Income ]]&lt;=40000, "20000-40000", IF(Table1[[#This Row],[ Income ]] &lt;=60000, "40000-60000", IF(Table1[[#This Row],[ Income ]]&lt;=80000, "60000-80000",IF(Table1[[#This Row],[ Income ]] &lt;=100000, "80000-100000", IF(Table1[[#This Row],[ Income ]] &gt;=100000, "&gt;100000",I))))))</f>
        <v>0-20000</v>
      </c>
      <c r="AF665" t="str">
        <f>IF( Table1[[#This Row],[NumDealsPurchases]]=5, "&lt;5", IF(Table1[[#This Row],[NumDealsPurchases]]&lt;=10, "5-10", IF(Table1[[#This Row],[NumDealsPurchases]]&lt;=15, "10-15")))</f>
        <v>10-15</v>
      </c>
      <c r="AG665" t="str">
        <f>IF( Table1[[#This Row],[NumWebPurchases]]=5, "&lt;5", IF(Table1[[#This Row],[NumWebPurchases]]&lt;=10, "5-10", IF(Table1[[#This Row],[NumWebPurchases]]&lt;=15, "10-15",IF(Table1[[#This Row],[NumWebPurchases]]&lt;=20, "15-20",IF(Table1[[#This Row],[NumWebPurchases]]&lt;=25, "20-25",IF(Table1[[#This Row],[NumWebPurchases]]&lt;=30, "25-30"))))))</f>
        <v>5-10</v>
      </c>
      <c r="AH66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665" t="str">
        <f>IF( Table1[[#This Row],[NumStorePurchases]]=5, "&lt;5", IF(Table1[[#This Row],[NumStorePurchases]]&lt;=10, "5-10", IF(Table1[[#This Row],[NumStorePurchases]]&lt;=15, "10-15")))</f>
        <v>5-10</v>
      </c>
      <c r="AJ665" t="str">
        <f>IF( Table1[[#This Row],[NumWebVisitsMonth]]=5, "&lt;5", IF(Table1[[#This Row],[NumWebVisitsMonth]]&lt;=10, "5-10", IF(Table1[[#This Row],[NumWebVisitsMonth]]&lt;=15, "10-15",IF(Table1[[#This Row],[NumWebVisitsMonth]]&lt;=20, "15-20",IF(Table1[[#This Row],[NumWebVisitsMonth]]&lt;=25, "20-25",IF(Table1[[#This Row],[NumWebVisitsMonth]]&lt;=30, "25-30"))))))</f>
        <v>15-20</v>
      </c>
      <c r="AK665" t="str">
        <f>TEXT(Table1[[#This Row],[Date_Customer]],"mmm")</f>
        <v>Jun</v>
      </c>
      <c r="AL665" t="str">
        <f>TEXT(Table1[[#This Row],[Date_Customer]],"DDDD")</f>
        <v>Monday</v>
      </c>
      <c r="AM665">
        <f>YEAR(Table1[[#This Row],[Date_Customer]])</f>
        <v>2014</v>
      </c>
    </row>
    <row r="666" spans="1:39" x14ac:dyDescent="0.25">
      <c r="A666">
        <v>6679</v>
      </c>
      <c r="B666">
        <v>1966</v>
      </c>
      <c r="C666" t="s">
        <v>27</v>
      </c>
      <c r="D666" t="s">
        <v>30</v>
      </c>
      <c r="E666" s="2">
        <v>33279</v>
      </c>
      <c r="F666">
        <v>0</v>
      </c>
      <c r="G666">
        <v>0</v>
      </c>
      <c r="H666" s="1">
        <v>41802</v>
      </c>
      <c r="I666">
        <v>29</v>
      </c>
      <c r="J666" s="3">
        <v>10</v>
      </c>
      <c r="K666" s="3">
        <v>3</v>
      </c>
      <c r="L666" s="3">
        <v>3</v>
      </c>
      <c r="M666" s="3">
        <v>0</v>
      </c>
      <c r="N666" s="3">
        <v>0</v>
      </c>
      <c r="O666" s="3">
        <v>0</v>
      </c>
      <c r="P666" s="4">
        <v>1</v>
      </c>
      <c r="Q666" s="4">
        <v>0</v>
      </c>
      <c r="R666" s="4">
        <v>0</v>
      </c>
      <c r="S666" s="4">
        <v>3</v>
      </c>
      <c r="T666" s="4">
        <v>3</v>
      </c>
      <c r="U666">
        <v>0</v>
      </c>
      <c r="V666">
        <v>0</v>
      </c>
      <c r="W666">
        <v>0</v>
      </c>
      <c r="X666">
        <v>0</v>
      </c>
      <c r="Y666">
        <v>0</v>
      </c>
      <c r="Z666">
        <v>0</v>
      </c>
      <c r="AA666">
        <v>0</v>
      </c>
      <c r="AB666" t="s">
        <v>29</v>
      </c>
      <c r="AC666">
        <f ca="1">YEAR(TODAY())-Table1[[#This Row],[Year_Birth]]</f>
        <v>58</v>
      </c>
      <c r="AD666" t="str">
        <f ca="1">IF(Table1[[#This Row],[Age ]]&lt;=24, "18-24", IF(Table1[[#This Row],[Age ]]&lt;=34, "25-34", IF(Table1[[#This Row],[Age ]]&lt;=44, "35-44", IF(Table1[[#This Row],[Age ]]&lt;=54, "45-54", "55+"))))</f>
        <v>55+</v>
      </c>
      <c r="AE666" t="str" cm="1">
        <f t="array" ref="AE666">IF(Table1[[#This Row],[ Income ]]&lt;=20000, "0-20000", IF(Table1[[#This Row],[ Income ]]&lt;=40000, "20000-40000", IF(Table1[[#This Row],[ Income ]] &lt;=60000, "40000-60000", IF(Table1[[#This Row],[ Income ]]&lt;=80000, "60000-80000",IF(Table1[[#This Row],[ Income ]] &lt;=100000, "80000-100000", IF(Table1[[#This Row],[ Income ]] &gt;=100000, "&gt;100000",I))))))</f>
        <v>20000-40000</v>
      </c>
      <c r="AF666" t="str">
        <f>IF( Table1[[#This Row],[NumDealsPurchases]]=5, "&lt;5", IF(Table1[[#This Row],[NumDealsPurchases]]&lt;=10, "5-10", IF(Table1[[#This Row],[NumDealsPurchases]]&lt;=15, "10-15")))</f>
        <v>5-10</v>
      </c>
      <c r="AG666" t="str">
        <f>IF( Table1[[#This Row],[NumWebPurchases]]=5, "&lt;5", IF(Table1[[#This Row],[NumWebPurchases]]&lt;=10, "5-10", IF(Table1[[#This Row],[NumWebPurchases]]&lt;=15, "10-15",IF(Table1[[#This Row],[NumWebPurchases]]&lt;=20, "15-20",IF(Table1[[#This Row],[NumWebPurchases]]&lt;=25, "20-25",IF(Table1[[#This Row],[NumWebPurchases]]&lt;=30, "25-30"))))))</f>
        <v>5-10</v>
      </c>
      <c r="AH66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666" t="str">
        <f>IF( Table1[[#This Row],[NumStorePurchases]]=5, "&lt;5", IF(Table1[[#This Row],[NumStorePurchases]]&lt;=10, "5-10", IF(Table1[[#This Row],[NumStorePurchases]]&lt;=15, "10-15")))</f>
        <v>5-10</v>
      </c>
      <c r="AJ666" t="str">
        <f>IF( Table1[[#This Row],[NumWebVisitsMonth]]=5, "&lt;5", IF(Table1[[#This Row],[NumWebVisitsMonth]]&lt;=10, "5-10", IF(Table1[[#This Row],[NumWebVisitsMonth]]&lt;=15, "10-15",IF(Table1[[#This Row],[NumWebVisitsMonth]]&lt;=20, "15-20",IF(Table1[[#This Row],[NumWebVisitsMonth]]&lt;=25, "20-25",IF(Table1[[#This Row],[NumWebVisitsMonth]]&lt;=30, "25-30"))))))</f>
        <v>5-10</v>
      </c>
      <c r="AK666" t="str">
        <f>TEXT(Table1[[#This Row],[Date_Customer]],"mmm")</f>
        <v>Jun</v>
      </c>
      <c r="AL666" t="str">
        <f>TEXT(Table1[[#This Row],[Date_Customer]],"DDDD")</f>
        <v>Thursday</v>
      </c>
      <c r="AM666">
        <f>YEAR(Table1[[#This Row],[Date_Customer]])</f>
        <v>2014</v>
      </c>
    </row>
    <row r="667" spans="1:39" x14ac:dyDescent="0.25">
      <c r="A667">
        <v>5961</v>
      </c>
      <c r="B667">
        <v>1978</v>
      </c>
      <c r="C667" t="s">
        <v>27</v>
      </c>
      <c r="D667" t="s">
        <v>32</v>
      </c>
      <c r="E667" s="2">
        <v>42693</v>
      </c>
      <c r="F667">
        <v>1</v>
      </c>
      <c r="G667">
        <v>0</v>
      </c>
      <c r="H667" s="1">
        <v>41797</v>
      </c>
      <c r="I667">
        <v>29</v>
      </c>
      <c r="J667" s="3">
        <v>8</v>
      </c>
      <c r="K667" s="3">
        <v>4</v>
      </c>
      <c r="L667" s="3">
        <v>20</v>
      </c>
      <c r="M667" s="3">
        <v>6</v>
      </c>
      <c r="N667" s="3">
        <v>3</v>
      </c>
      <c r="O667" s="3">
        <v>16</v>
      </c>
      <c r="P667" s="4">
        <v>1</v>
      </c>
      <c r="Q667" s="4">
        <v>1</v>
      </c>
      <c r="R667" s="4">
        <v>0</v>
      </c>
      <c r="S667" s="4">
        <v>3</v>
      </c>
      <c r="T667" s="4">
        <v>5</v>
      </c>
      <c r="U667">
        <v>0</v>
      </c>
      <c r="V667">
        <v>0</v>
      </c>
      <c r="W667">
        <v>0</v>
      </c>
      <c r="X667">
        <v>0</v>
      </c>
      <c r="Y667">
        <v>0</v>
      </c>
      <c r="Z667">
        <v>0</v>
      </c>
      <c r="AA667">
        <v>0</v>
      </c>
      <c r="AB667" t="s">
        <v>29</v>
      </c>
      <c r="AC667">
        <f ca="1">YEAR(TODAY())-Table1[[#This Row],[Year_Birth]]</f>
        <v>46</v>
      </c>
      <c r="AD667" t="str">
        <f ca="1">IF(Table1[[#This Row],[Age ]]&lt;=24, "18-24", IF(Table1[[#This Row],[Age ]]&lt;=34, "25-34", IF(Table1[[#This Row],[Age ]]&lt;=44, "35-44", IF(Table1[[#This Row],[Age ]]&lt;=54, "45-54", "55+"))))</f>
        <v>45-54</v>
      </c>
      <c r="AE667" t="str" cm="1">
        <f t="array" ref="AE667">IF(Table1[[#This Row],[ Income ]]&lt;=20000, "0-20000", IF(Table1[[#This Row],[ Income ]]&lt;=40000, "20000-40000", IF(Table1[[#This Row],[ Income ]] &lt;=60000, "40000-60000", IF(Table1[[#This Row],[ Income ]]&lt;=80000, "60000-80000",IF(Table1[[#This Row],[ Income ]] &lt;=100000, "80000-100000", IF(Table1[[#This Row],[ Income ]] &gt;=100000, "&gt;100000",I))))))</f>
        <v>40000-60000</v>
      </c>
      <c r="AF667" t="str">
        <f>IF( Table1[[#This Row],[NumDealsPurchases]]=5, "&lt;5", IF(Table1[[#This Row],[NumDealsPurchases]]&lt;=10, "5-10", IF(Table1[[#This Row],[NumDealsPurchases]]&lt;=15, "10-15")))</f>
        <v>5-10</v>
      </c>
      <c r="AG667" t="str">
        <f>IF( Table1[[#This Row],[NumWebPurchases]]=5, "&lt;5", IF(Table1[[#This Row],[NumWebPurchases]]&lt;=10, "5-10", IF(Table1[[#This Row],[NumWebPurchases]]&lt;=15, "10-15",IF(Table1[[#This Row],[NumWebPurchases]]&lt;=20, "15-20",IF(Table1[[#This Row],[NumWebPurchases]]&lt;=25, "20-25",IF(Table1[[#This Row],[NumWebPurchases]]&lt;=30, "25-30"))))))</f>
        <v>5-10</v>
      </c>
      <c r="AH66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667" t="str">
        <f>IF( Table1[[#This Row],[NumStorePurchases]]=5, "&lt;5", IF(Table1[[#This Row],[NumStorePurchases]]&lt;=10, "5-10", IF(Table1[[#This Row],[NumStorePurchases]]&lt;=15, "10-15")))</f>
        <v>5-10</v>
      </c>
      <c r="AJ667" t="str">
        <f>IF( Table1[[#This Row],[NumWebVisitsMonth]]=5, "&lt;5", IF(Table1[[#This Row],[NumWebVisitsMonth]]&lt;=10, "5-10", IF(Table1[[#This Row],[NumWebVisitsMonth]]&lt;=15, "10-15",IF(Table1[[#This Row],[NumWebVisitsMonth]]&lt;=20, "15-20",IF(Table1[[#This Row],[NumWebVisitsMonth]]&lt;=25, "20-25",IF(Table1[[#This Row],[NumWebVisitsMonth]]&lt;=30, "25-30"))))))</f>
        <v>&lt;5</v>
      </c>
      <c r="AK667" t="str">
        <f>TEXT(Table1[[#This Row],[Date_Customer]],"mmm")</f>
        <v>Jun</v>
      </c>
      <c r="AL667" t="str">
        <f>TEXT(Table1[[#This Row],[Date_Customer]],"DDDD")</f>
        <v>Saturday</v>
      </c>
      <c r="AM667">
        <f>YEAR(Table1[[#This Row],[Date_Customer]])</f>
        <v>2014</v>
      </c>
    </row>
    <row r="668" spans="1:39" x14ac:dyDescent="0.25">
      <c r="A668">
        <v>6255</v>
      </c>
      <c r="B668">
        <v>1952</v>
      </c>
      <c r="C668" t="s">
        <v>40</v>
      </c>
      <c r="D668" t="s">
        <v>34</v>
      </c>
      <c r="E668" s="2">
        <v>70545</v>
      </c>
      <c r="F668">
        <v>0</v>
      </c>
      <c r="G668">
        <v>1</v>
      </c>
      <c r="H668" s="1">
        <v>41793</v>
      </c>
      <c r="I668">
        <v>29</v>
      </c>
      <c r="J668" s="3">
        <v>138</v>
      </c>
      <c r="K668" s="3">
        <v>39</v>
      </c>
      <c r="L668" s="3">
        <v>63</v>
      </c>
      <c r="M668" s="3">
        <v>55</v>
      </c>
      <c r="N668" s="3">
        <v>18</v>
      </c>
      <c r="O668" s="3">
        <v>21</v>
      </c>
      <c r="P668" s="4">
        <v>1</v>
      </c>
      <c r="Q668" s="4">
        <v>4</v>
      </c>
      <c r="R668" s="4">
        <v>1</v>
      </c>
      <c r="S668" s="4">
        <v>7</v>
      </c>
      <c r="T668" s="4">
        <v>2</v>
      </c>
      <c r="U668">
        <v>0</v>
      </c>
      <c r="V668">
        <v>0</v>
      </c>
      <c r="W668">
        <v>0</v>
      </c>
      <c r="X668">
        <v>0</v>
      </c>
      <c r="Y668">
        <v>0</v>
      </c>
      <c r="Z668">
        <v>0</v>
      </c>
      <c r="AA668">
        <v>0</v>
      </c>
      <c r="AB668" t="s">
        <v>35</v>
      </c>
      <c r="AC668">
        <f ca="1">YEAR(TODAY())-Table1[[#This Row],[Year_Birth]]</f>
        <v>72</v>
      </c>
      <c r="AD668" t="str">
        <f ca="1">IF(Table1[[#This Row],[Age ]]&lt;=24, "18-24", IF(Table1[[#This Row],[Age ]]&lt;=34, "25-34", IF(Table1[[#This Row],[Age ]]&lt;=44, "35-44", IF(Table1[[#This Row],[Age ]]&lt;=54, "45-54", "55+"))))</f>
        <v>55+</v>
      </c>
      <c r="AE668" t="str" cm="1">
        <f t="array" ref="AE668">IF(Table1[[#This Row],[ Income ]]&lt;=20000, "0-20000", IF(Table1[[#This Row],[ Income ]]&lt;=40000, "20000-40000", IF(Table1[[#This Row],[ Income ]] &lt;=60000, "40000-60000", IF(Table1[[#This Row],[ Income ]]&lt;=80000, "60000-80000",IF(Table1[[#This Row],[ Income ]] &lt;=100000, "80000-100000", IF(Table1[[#This Row],[ Income ]] &gt;=100000, "&gt;100000",I))))))</f>
        <v>60000-80000</v>
      </c>
      <c r="AF668" t="str">
        <f>IF( Table1[[#This Row],[NumDealsPurchases]]=5, "&lt;5", IF(Table1[[#This Row],[NumDealsPurchases]]&lt;=10, "5-10", IF(Table1[[#This Row],[NumDealsPurchases]]&lt;=15, "10-15")))</f>
        <v>5-10</v>
      </c>
      <c r="AG668" t="str">
        <f>IF( Table1[[#This Row],[NumWebPurchases]]=5, "&lt;5", IF(Table1[[#This Row],[NumWebPurchases]]&lt;=10, "5-10", IF(Table1[[#This Row],[NumWebPurchases]]&lt;=15, "10-15",IF(Table1[[#This Row],[NumWebPurchases]]&lt;=20, "15-20",IF(Table1[[#This Row],[NumWebPurchases]]&lt;=25, "20-25",IF(Table1[[#This Row],[NumWebPurchases]]&lt;=30, "25-30"))))))</f>
        <v>5-10</v>
      </c>
      <c r="AH66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668" t="str">
        <f>IF( Table1[[#This Row],[NumStorePurchases]]=5, "&lt;5", IF(Table1[[#This Row],[NumStorePurchases]]&lt;=10, "5-10", IF(Table1[[#This Row],[NumStorePurchases]]&lt;=15, "10-15")))</f>
        <v>5-10</v>
      </c>
      <c r="AJ668" t="str">
        <f>IF( Table1[[#This Row],[NumWebVisitsMonth]]=5, "&lt;5", IF(Table1[[#This Row],[NumWebVisitsMonth]]&lt;=10, "5-10", IF(Table1[[#This Row],[NumWebVisitsMonth]]&lt;=15, "10-15",IF(Table1[[#This Row],[NumWebVisitsMonth]]&lt;=20, "15-20",IF(Table1[[#This Row],[NumWebVisitsMonth]]&lt;=25, "20-25",IF(Table1[[#This Row],[NumWebVisitsMonth]]&lt;=30, "25-30"))))))</f>
        <v>5-10</v>
      </c>
      <c r="AK668" t="str">
        <f>TEXT(Table1[[#This Row],[Date_Customer]],"mmm")</f>
        <v>Jun</v>
      </c>
      <c r="AL668" t="str">
        <f>TEXT(Table1[[#This Row],[Date_Customer]],"DDDD")</f>
        <v>Tuesday</v>
      </c>
      <c r="AM668">
        <f>YEAR(Table1[[#This Row],[Date_Customer]])</f>
        <v>2014</v>
      </c>
    </row>
    <row r="669" spans="1:39" x14ac:dyDescent="0.25">
      <c r="A669">
        <v>8614</v>
      </c>
      <c r="B669">
        <v>1957</v>
      </c>
      <c r="C669" t="s">
        <v>27</v>
      </c>
      <c r="D669" t="s">
        <v>41</v>
      </c>
      <c r="E669" s="2">
        <v>65486</v>
      </c>
      <c r="F669">
        <v>0</v>
      </c>
      <c r="G669">
        <v>1</v>
      </c>
      <c r="H669" s="1">
        <v>41771</v>
      </c>
      <c r="I669">
        <v>29</v>
      </c>
      <c r="J669" s="3">
        <v>245</v>
      </c>
      <c r="K669" s="3">
        <v>19</v>
      </c>
      <c r="L669" s="3">
        <v>125</v>
      </c>
      <c r="M669" s="3">
        <v>37</v>
      </c>
      <c r="N669" s="3">
        <v>67</v>
      </c>
      <c r="O669" s="3">
        <v>14</v>
      </c>
      <c r="P669" s="4">
        <v>1</v>
      </c>
      <c r="Q669" s="4">
        <v>4</v>
      </c>
      <c r="R669" s="4">
        <v>2</v>
      </c>
      <c r="S669" s="4">
        <v>10</v>
      </c>
      <c r="T669" s="4">
        <v>2</v>
      </c>
      <c r="U669">
        <v>0</v>
      </c>
      <c r="V669">
        <v>0</v>
      </c>
      <c r="W669">
        <v>0</v>
      </c>
      <c r="X669">
        <v>0</v>
      </c>
      <c r="Y669">
        <v>0</v>
      </c>
      <c r="Z669">
        <v>0</v>
      </c>
      <c r="AA669">
        <v>0</v>
      </c>
      <c r="AB669" t="s">
        <v>35</v>
      </c>
      <c r="AC669">
        <f ca="1">YEAR(TODAY())-Table1[[#This Row],[Year_Birth]]</f>
        <v>67</v>
      </c>
      <c r="AD669" t="str">
        <f ca="1">IF(Table1[[#This Row],[Age ]]&lt;=24, "18-24", IF(Table1[[#This Row],[Age ]]&lt;=34, "25-34", IF(Table1[[#This Row],[Age ]]&lt;=44, "35-44", IF(Table1[[#This Row],[Age ]]&lt;=54, "45-54", "55+"))))</f>
        <v>55+</v>
      </c>
      <c r="AE669" t="str" cm="1">
        <f t="array" ref="AE669">IF(Table1[[#This Row],[ Income ]]&lt;=20000, "0-20000", IF(Table1[[#This Row],[ Income ]]&lt;=40000, "20000-40000", IF(Table1[[#This Row],[ Income ]] &lt;=60000, "40000-60000", IF(Table1[[#This Row],[ Income ]]&lt;=80000, "60000-80000",IF(Table1[[#This Row],[ Income ]] &lt;=100000, "80000-100000", IF(Table1[[#This Row],[ Income ]] &gt;=100000, "&gt;100000",I))))))</f>
        <v>60000-80000</v>
      </c>
      <c r="AF669" t="str">
        <f>IF( Table1[[#This Row],[NumDealsPurchases]]=5, "&lt;5", IF(Table1[[#This Row],[NumDealsPurchases]]&lt;=10, "5-10", IF(Table1[[#This Row],[NumDealsPurchases]]&lt;=15, "10-15")))</f>
        <v>5-10</v>
      </c>
      <c r="AG669" t="str">
        <f>IF( Table1[[#This Row],[NumWebPurchases]]=5, "&lt;5", IF(Table1[[#This Row],[NumWebPurchases]]&lt;=10, "5-10", IF(Table1[[#This Row],[NumWebPurchases]]&lt;=15, "10-15",IF(Table1[[#This Row],[NumWebPurchases]]&lt;=20, "15-20",IF(Table1[[#This Row],[NumWebPurchases]]&lt;=25, "20-25",IF(Table1[[#This Row],[NumWebPurchases]]&lt;=30, "25-30"))))))</f>
        <v>5-10</v>
      </c>
      <c r="AH66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669" t="str">
        <f>IF( Table1[[#This Row],[NumStorePurchases]]=5, "&lt;5", IF(Table1[[#This Row],[NumStorePurchases]]&lt;=10, "5-10", IF(Table1[[#This Row],[NumStorePurchases]]&lt;=15, "10-15")))</f>
        <v>5-10</v>
      </c>
      <c r="AJ669" t="str">
        <f>IF( Table1[[#This Row],[NumWebVisitsMonth]]=5, "&lt;5", IF(Table1[[#This Row],[NumWebVisitsMonth]]&lt;=10, "5-10", IF(Table1[[#This Row],[NumWebVisitsMonth]]&lt;=15, "10-15",IF(Table1[[#This Row],[NumWebVisitsMonth]]&lt;=20, "15-20",IF(Table1[[#This Row],[NumWebVisitsMonth]]&lt;=25, "20-25",IF(Table1[[#This Row],[NumWebVisitsMonth]]&lt;=30, "25-30"))))))</f>
        <v>5-10</v>
      </c>
      <c r="AK669" t="str">
        <f>TEXT(Table1[[#This Row],[Date_Customer]],"mmm")</f>
        <v>May</v>
      </c>
      <c r="AL669" t="str">
        <f>TEXT(Table1[[#This Row],[Date_Customer]],"DDDD")</f>
        <v>Monday</v>
      </c>
      <c r="AM669">
        <f>YEAR(Table1[[#This Row],[Date_Customer]])</f>
        <v>2014</v>
      </c>
    </row>
    <row r="670" spans="1:39" x14ac:dyDescent="0.25">
      <c r="A670">
        <v>7828</v>
      </c>
      <c r="B670">
        <v>1981</v>
      </c>
      <c r="C670" t="s">
        <v>40</v>
      </c>
      <c r="D670" t="s">
        <v>34</v>
      </c>
      <c r="E670" s="2">
        <v>77882</v>
      </c>
      <c r="F670">
        <v>0</v>
      </c>
      <c r="G670">
        <v>0</v>
      </c>
      <c r="H670" s="1">
        <v>41759</v>
      </c>
      <c r="I670">
        <v>29</v>
      </c>
      <c r="J670" s="3">
        <v>68</v>
      </c>
      <c r="K670" s="3">
        <v>129</v>
      </c>
      <c r="L670" s="3">
        <v>396</v>
      </c>
      <c r="M670" s="3">
        <v>188</v>
      </c>
      <c r="N670" s="3">
        <v>22</v>
      </c>
      <c r="O670" s="3">
        <v>15</v>
      </c>
      <c r="P670" s="4">
        <v>1</v>
      </c>
      <c r="Q670" s="4">
        <v>3</v>
      </c>
      <c r="R670" s="4">
        <v>3</v>
      </c>
      <c r="S670" s="4">
        <v>5</v>
      </c>
      <c r="T670" s="4">
        <v>1</v>
      </c>
      <c r="U670">
        <v>0</v>
      </c>
      <c r="V670">
        <v>0</v>
      </c>
      <c r="W670">
        <v>0</v>
      </c>
      <c r="X670">
        <v>0</v>
      </c>
      <c r="Y670">
        <v>0</v>
      </c>
      <c r="Z670">
        <v>0</v>
      </c>
      <c r="AA670">
        <v>0</v>
      </c>
      <c r="AB670" t="s">
        <v>42</v>
      </c>
      <c r="AC670">
        <f ca="1">YEAR(TODAY())-Table1[[#This Row],[Year_Birth]]</f>
        <v>43</v>
      </c>
      <c r="AD670" t="str">
        <f ca="1">IF(Table1[[#This Row],[Age ]]&lt;=24, "18-24", IF(Table1[[#This Row],[Age ]]&lt;=34, "25-34", IF(Table1[[#This Row],[Age ]]&lt;=44, "35-44", IF(Table1[[#This Row],[Age ]]&lt;=54, "45-54", "55+"))))</f>
        <v>35-44</v>
      </c>
      <c r="AE670" t="str" cm="1">
        <f t="array" ref="AE670">IF(Table1[[#This Row],[ Income ]]&lt;=20000, "0-20000", IF(Table1[[#This Row],[ Income ]]&lt;=40000, "20000-40000", IF(Table1[[#This Row],[ Income ]] &lt;=60000, "40000-60000", IF(Table1[[#This Row],[ Income ]]&lt;=80000, "60000-80000",IF(Table1[[#This Row],[ Income ]] &lt;=100000, "80000-100000", IF(Table1[[#This Row],[ Income ]] &gt;=100000, "&gt;100000",I))))))</f>
        <v>60000-80000</v>
      </c>
      <c r="AF670" t="str">
        <f>IF( Table1[[#This Row],[NumDealsPurchases]]=5, "&lt;5", IF(Table1[[#This Row],[NumDealsPurchases]]&lt;=10, "5-10", IF(Table1[[#This Row],[NumDealsPurchases]]&lt;=15, "10-15")))</f>
        <v>5-10</v>
      </c>
      <c r="AG670" t="str">
        <f>IF( Table1[[#This Row],[NumWebPurchases]]=5, "&lt;5", IF(Table1[[#This Row],[NumWebPurchases]]&lt;=10, "5-10", IF(Table1[[#This Row],[NumWebPurchases]]&lt;=15, "10-15",IF(Table1[[#This Row],[NumWebPurchases]]&lt;=20, "15-20",IF(Table1[[#This Row],[NumWebPurchases]]&lt;=25, "20-25",IF(Table1[[#This Row],[NumWebPurchases]]&lt;=30, "25-30"))))))</f>
        <v>5-10</v>
      </c>
      <c r="AH67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670" t="str">
        <f>IF( Table1[[#This Row],[NumStorePurchases]]=5, "&lt;5", IF(Table1[[#This Row],[NumStorePurchases]]&lt;=10, "5-10", IF(Table1[[#This Row],[NumStorePurchases]]&lt;=15, "10-15")))</f>
        <v>&lt;5</v>
      </c>
      <c r="AJ670" t="str">
        <f>IF( Table1[[#This Row],[NumWebVisitsMonth]]=5, "&lt;5", IF(Table1[[#This Row],[NumWebVisitsMonth]]&lt;=10, "5-10", IF(Table1[[#This Row],[NumWebVisitsMonth]]&lt;=15, "10-15",IF(Table1[[#This Row],[NumWebVisitsMonth]]&lt;=20, "15-20",IF(Table1[[#This Row],[NumWebVisitsMonth]]&lt;=25, "20-25",IF(Table1[[#This Row],[NumWebVisitsMonth]]&lt;=30, "25-30"))))))</f>
        <v>5-10</v>
      </c>
      <c r="AK670" t="str">
        <f>TEXT(Table1[[#This Row],[Date_Customer]],"mmm")</f>
        <v>Apr</v>
      </c>
      <c r="AL670" t="str">
        <f>TEXT(Table1[[#This Row],[Date_Customer]],"DDDD")</f>
        <v>Wednesday</v>
      </c>
      <c r="AM670">
        <f>YEAR(Table1[[#This Row],[Date_Customer]])</f>
        <v>2014</v>
      </c>
    </row>
    <row r="671" spans="1:39" x14ac:dyDescent="0.25">
      <c r="A671">
        <v>1277</v>
      </c>
      <c r="B671">
        <v>1960</v>
      </c>
      <c r="C671" t="s">
        <v>27</v>
      </c>
      <c r="D671" t="s">
        <v>34</v>
      </c>
      <c r="E671" s="2">
        <v>78468</v>
      </c>
      <c r="F671">
        <v>0</v>
      </c>
      <c r="G671">
        <v>0</v>
      </c>
      <c r="H671" s="1">
        <v>41738</v>
      </c>
      <c r="I671">
        <v>29</v>
      </c>
      <c r="J671" s="3">
        <v>434</v>
      </c>
      <c r="K671" s="3">
        <v>22</v>
      </c>
      <c r="L671" s="3">
        <v>388</v>
      </c>
      <c r="M671" s="3">
        <v>104</v>
      </c>
      <c r="N671" s="3">
        <v>22</v>
      </c>
      <c r="O671" s="3">
        <v>34</v>
      </c>
      <c r="P671" s="4">
        <v>1</v>
      </c>
      <c r="Q671" s="4">
        <v>10</v>
      </c>
      <c r="R671" s="4">
        <v>7</v>
      </c>
      <c r="S671" s="4">
        <v>10</v>
      </c>
      <c r="T671" s="4">
        <v>4</v>
      </c>
      <c r="U671">
        <v>0</v>
      </c>
      <c r="V671">
        <v>0</v>
      </c>
      <c r="W671">
        <v>0</v>
      </c>
      <c r="X671">
        <v>1</v>
      </c>
      <c r="Y671">
        <v>0</v>
      </c>
      <c r="Z671">
        <v>0</v>
      </c>
      <c r="AA671">
        <v>0</v>
      </c>
      <c r="AB671" t="s">
        <v>33</v>
      </c>
      <c r="AC671">
        <f ca="1">YEAR(TODAY())-Table1[[#This Row],[Year_Birth]]</f>
        <v>64</v>
      </c>
      <c r="AD671" t="str">
        <f ca="1">IF(Table1[[#This Row],[Age ]]&lt;=24, "18-24", IF(Table1[[#This Row],[Age ]]&lt;=34, "25-34", IF(Table1[[#This Row],[Age ]]&lt;=44, "35-44", IF(Table1[[#This Row],[Age ]]&lt;=54, "45-54", "55+"))))</f>
        <v>55+</v>
      </c>
      <c r="AE671" t="str" cm="1">
        <f t="array" ref="AE671">IF(Table1[[#This Row],[ Income ]]&lt;=20000, "0-20000", IF(Table1[[#This Row],[ Income ]]&lt;=40000, "20000-40000", IF(Table1[[#This Row],[ Income ]] &lt;=60000, "40000-60000", IF(Table1[[#This Row],[ Income ]]&lt;=80000, "60000-80000",IF(Table1[[#This Row],[ Income ]] &lt;=100000, "80000-100000", IF(Table1[[#This Row],[ Income ]] &gt;=100000, "&gt;100000",I))))))</f>
        <v>60000-80000</v>
      </c>
      <c r="AF671" t="str">
        <f>IF( Table1[[#This Row],[NumDealsPurchases]]=5, "&lt;5", IF(Table1[[#This Row],[NumDealsPurchases]]&lt;=10, "5-10", IF(Table1[[#This Row],[NumDealsPurchases]]&lt;=15, "10-15")))</f>
        <v>5-10</v>
      </c>
      <c r="AG671" t="str">
        <f>IF( Table1[[#This Row],[NumWebPurchases]]=5, "&lt;5", IF(Table1[[#This Row],[NumWebPurchases]]&lt;=10, "5-10", IF(Table1[[#This Row],[NumWebPurchases]]&lt;=15, "10-15",IF(Table1[[#This Row],[NumWebPurchases]]&lt;=20, "15-20",IF(Table1[[#This Row],[NumWebPurchases]]&lt;=25, "20-25",IF(Table1[[#This Row],[NumWebPurchases]]&lt;=30, "25-30"))))))</f>
        <v>5-10</v>
      </c>
      <c r="AH67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671" t="str">
        <f>IF( Table1[[#This Row],[NumStorePurchases]]=5, "&lt;5", IF(Table1[[#This Row],[NumStorePurchases]]&lt;=10, "5-10", IF(Table1[[#This Row],[NumStorePurchases]]&lt;=15, "10-15")))</f>
        <v>5-10</v>
      </c>
      <c r="AJ671" t="str">
        <f>IF( Table1[[#This Row],[NumWebVisitsMonth]]=5, "&lt;5", IF(Table1[[#This Row],[NumWebVisitsMonth]]&lt;=10, "5-10", IF(Table1[[#This Row],[NumWebVisitsMonth]]&lt;=15, "10-15",IF(Table1[[#This Row],[NumWebVisitsMonth]]&lt;=20, "15-20",IF(Table1[[#This Row],[NumWebVisitsMonth]]&lt;=25, "20-25",IF(Table1[[#This Row],[NumWebVisitsMonth]]&lt;=30, "25-30"))))))</f>
        <v>5-10</v>
      </c>
      <c r="AK671" t="str">
        <f>TEXT(Table1[[#This Row],[Date_Customer]],"mmm")</f>
        <v>Apr</v>
      </c>
      <c r="AL671" t="str">
        <f>TEXT(Table1[[#This Row],[Date_Customer]],"DDDD")</f>
        <v>Wednesday</v>
      </c>
      <c r="AM671">
        <f>YEAR(Table1[[#This Row],[Date_Customer]])</f>
        <v>2014</v>
      </c>
    </row>
    <row r="672" spans="1:39" x14ac:dyDescent="0.25">
      <c r="A672">
        <v>3595</v>
      </c>
      <c r="B672">
        <v>1963</v>
      </c>
      <c r="C672" t="s">
        <v>27</v>
      </c>
      <c r="D672" t="s">
        <v>34</v>
      </c>
      <c r="E672" s="2">
        <v>77226</v>
      </c>
      <c r="F672">
        <v>0</v>
      </c>
      <c r="G672">
        <v>1</v>
      </c>
      <c r="H672" s="1">
        <v>41698</v>
      </c>
      <c r="I672">
        <v>29</v>
      </c>
      <c r="J672" s="3">
        <v>631</v>
      </c>
      <c r="K672" s="3">
        <v>43</v>
      </c>
      <c r="L672" s="3">
        <v>239</v>
      </c>
      <c r="M672" s="3">
        <v>128</v>
      </c>
      <c r="N672" s="3">
        <v>76</v>
      </c>
      <c r="O672" s="3">
        <v>21</v>
      </c>
      <c r="P672" s="4">
        <v>2</v>
      </c>
      <c r="Q672" s="4">
        <v>6</v>
      </c>
      <c r="R672" s="4">
        <v>8</v>
      </c>
      <c r="S672" s="4">
        <v>12</v>
      </c>
      <c r="T672" s="4">
        <v>3</v>
      </c>
      <c r="U672">
        <v>0</v>
      </c>
      <c r="V672">
        <v>0</v>
      </c>
      <c r="W672">
        <v>0</v>
      </c>
      <c r="X672">
        <v>0</v>
      </c>
      <c r="Y672">
        <v>0</v>
      </c>
      <c r="Z672">
        <v>0</v>
      </c>
      <c r="AA672">
        <v>0</v>
      </c>
      <c r="AB672" t="s">
        <v>29</v>
      </c>
      <c r="AC672">
        <f ca="1">YEAR(TODAY())-Table1[[#This Row],[Year_Birth]]</f>
        <v>61</v>
      </c>
      <c r="AD672" t="str">
        <f ca="1">IF(Table1[[#This Row],[Age ]]&lt;=24, "18-24", IF(Table1[[#This Row],[Age ]]&lt;=34, "25-34", IF(Table1[[#This Row],[Age ]]&lt;=44, "35-44", IF(Table1[[#This Row],[Age ]]&lt;=54, "45-54", "55+"))))</f>
        <v>55+</v>
      </c>
      <c r="AE672" t="str" cm="1">
        <f t="array" ref="AE672">IF(Table1[[#This Row],[ Income ]]&lt;=20000, "0-20000", IF(Table1[[#This Row],[ Income ]]&lt;=40000, "20000-40000", IF(Table1[[#This Row],[ Income ]] &lt;=60000, "40000-60000", IF(Table1[[#This Row],[ Income ]]&lt;=80000, "60000-80000",IF(Table1[[#This Row],[ Income ]] &lt;=100000, "80000-100000", IF(Table1[[#This Row],[ Income ]] &gt;=100000, "&gt;100000",I))))))</f>
        <v>60000-80000</v>
      </c>
      <c r="AF672" t="str">
        <f>IF( Table1[[#This Row],[NumDealsPurchases]]=5, "&lt;5", IF(Table1[[#This Row],[NumDealsPurchases]]&lt;=10, "5-10", IF(Table1[[#This Row],[NumDealsPurchases]]&lt;=15, "10-15")))</f>
        <v>5-10</v>
      </c>
      <c r="AG672" t="str">
        <f>IF( Table1[[#This Row],[NumWebPurchases]]=5, "&lt;5", IF(Table1[[#This Row],[NumWebPurchases]]&lt;=10, "5-10", IF(Table1[[#This Row],[NumWebPurchases]]&lt;=15, "10-15",IF(Table1[[#This Row],[NumWebPurchases]]&lt;=20, "15-20",IF(Table1[[#This Row],[NumWebPurchases]]&lt;=25, "20-25",IF(Table1[[#This Row],[NumWebPurchases]]&lt;=30, "25-30"))))))</f>
        <v>5-10</v>
      </c>
      <c r="AH67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672" t="str">
        <f>IF( Table1[[#This Row],[NumStorePurchases]]=5, "&lt;5", IF(Table1[[#This Row],[NumStorePurchases]]&lt;=10, "5-10", IF(Table1[[#This Row],[NumStorePurchases]]&lt;=15, "10-15")))</f>
        <v>10-15</v>
      </c>
      <c r="AJ672" t="str">
        <f>IF( Table1[[#This Row],[NumWebVisitsMonth]]=5, "&lt;5", IF(Table1[[#This Row],[NumWebVisitsMonth]]&lt;=10, "5-10", IF(Table1[[#This Row],[NumWebVisitsMonth]]&lt;=15, "10-15",IF(Table1[[#This Row],[NumWebVisitsMonth]]&lt;=20, "15-20",IF(Table1[[#This Row],[NumWebVisitsMonth]]&lt;=25, "20-25",IF(Table1[[#This Row],[NumWebVisitsMonth]]&lt;=30, "25-30"))))))</f>
        <v>5-10</v>
      </c>
      <c r="AK672" t="str">
        <f>TEXT(Table1[[#This Row],[Date_Customer]],"mmm")</f>
        <v>Feb</v>
      </c>
      <c r="AL672" t="str">
        <f>TEXT(Table1[[#This Row],[Date_Customer]],"DDDD")</f>
        <v>Friday</v>
      </c>
      <c r="AM672">
        <f>YEAR(Table1[[#This Row],[Date_Customer]])</f>
        <v>2014</v>
      </c>
    </row>
    <row r="673" spans="1:39" x14ac:dyDescent="0.25">
      <c r="A673">
        <v>5735</v>
      </c>
      <c r="B673">
        <v>1991</v>
      </c>
      <c r="C673" t="s">
        <v>40</v>
      </c>
      <c r="D673" t="s">
        <v>30</v>
      </c>
      <c r="E673" s="2">
        <v>90638</v>
      </c>
      <c r="F673">
        <v>0</v>
      </c>
      <c r="G673">
        <v>0</v>
      </c>
      <c r="H673" s="1">
        <v>41683</v>
      </c>
      <c r="I673">
        <v>29</v>
      </c>
      <c r="J673" s="3">
        <v>1156</v>
      </c>
      <c r="K673" s="3">
        <v>120</v>
      </c>
      <c r="L673" s="3">
        <v>915</v>
      </c>
      <c r="M673" s="3">
        <v>94</v>
      </c>
      <c r="N673" s="3">
        <v>144</v>
      </c>
      <c r="O673" s="3">
        <v>96</v>
      </c>
      <c r="P673" s="4">
        <v>1</v>
      </c>
      <c r="Q673" s="4">
        <v>3</v>
      </c>
      <c r="R673" s="4">
        <v>4</v>
      </c>
      <c r="S673" s="4">
        <v>10</v>
      </c>
      <c r="T673" s="4">
        <v>1</v>
      </c>
      <c r="U673">
        <v>0</v>
      </c>
      <c r="V673">
        <v>0</v>
      </c>
      <c r="W673">
        <v>1</v>
      </c>
      <c r="X673">
        <v>0</v>
      </c>
      <c r="Y673">
        <v>0</v>
      </c>
      <c r="Z673">
        <v>0</v>
      </c>
      <c r="AA673">
        <v>0</v>
      </c>
      <c r="AB673" t="s">
        <v>29</v>
      </c>
      <c r="AC673">
        <f ca="1">YEAR(TODAY())-Table1[[#This Row],[Year_Birth]]</f>
        <v>33</v>
      </c>
      <c r="AD673" t="str">
        <f ca="1">IF(Table1[[#This Row],[Age ]]&lt;=24, "18-24", IF(Table1[[#This Row],[Age ]]&lt;=34, "25-34", IF(Table1[[#This Row],[Age ]]&lt;=44, "35-44", IF(Table1[[#This Row],[Age ]]&lt;=54, "45-54", "55+"))))</f>
        <v>25-34</v>
      </c>
      <c r="AE673" t="str" cm="1">
        <f t="array" ref="AE673">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673" t="str">
        <f>IF( Table1[[#This Row],[NumDealsPurchases]]=5, "&lt;5", IF(Table1[[#This Row],[NumDealsPurchases]]&lt;=10, "5-10", IF(Table1[[#This Row],[NumDealsPurchases]]&lt;=15, "10-15")))</f>
        <v>5-10</v>
      </c>
      <c r="AG673" t="str">
        <f>IF( Table1[[#This Row],[NumWebPurchases]]=5, "&lt;5", IF(Table1[[#This Row],[NumWebPurchases]]&lt;=10, "5-10", IF(Table1[[#This Row],[NumWebPurchases]]&lt;=15, "10-15",IF(Table1[[#This Row],[NumWebPurchases]]&lt;=20, "15-20",IF(Table1[[#This Row],[NumWebPurchases]]&lt;=25, "20-25",IF(Table1[[#This Row],[NumWebPurchases]]&lt;=30, "25-30"))))))</f>
        <v>5-10</v>
      </c>
      <c r="AH67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673" t="str">
        <f>IF( Table1[[#This Row],[NumStorePurchases]]=5, "&lt;5", IF(Table1[[#This Row],[NumStorePurchases]]&lt;=10, "5-10", IF(Table1[[#This Row],[NumStorePurchases]]&lt;=15, "10-15")))</f>
        <v>5-10</v>
      </c>
      <c r="AJ673" t="str">
        <f>IF( Table1[[#This Row],[NumWebVisitsMonth]]=5, "&lt;5", IF(Table1[[#This Row],[NumWebVisitsMonth]]&lt;=10, "5-10", IF(Table1[[#This Row],[NumWebVisitsMonth]]&lt;=15, "10-15",IF(Table1[[#This Row],[NumWebVisitsMonth]]&lt;=20, "15-20",IF(Table1[[#This Row],[NumWebVisitsMonth]]&lt;=25, "20-25",IF(Table1[[#This Row],[NumWebVisitsMonth]]&lt;=30, "25-30"))))))</f>
        <v>5-10</v>
      </c>
      <c r="AK673" t="str">
        <f>TEXT(Table1[[#This Row],[Date_Customer]],"mmm")</f>
        <v>Feb</v>
      </c>
      <c r="AL673" t="str">
        <f>TEXT(Table1[[#This Row],[Date_Customer]],"DDDD")</f>
        <v>Thursday</v>
      </c>
      <c r="AM673">
        <f>YEAR(Table1[[#This Row],[Date_Customer]])</f>
        <v>2014</v>
      </c>
    </row>
    <row r="674" spans="1:39" x14ac:dyDescent="0.25">
      <c r="A674">
        <v>5350</v>
      </c>
      <c r="B674">
        <v>1991</v>
      </c>
      <c r="C674" t="s">
        <v>40</v>
      </c>
      <c r="D674" t="s">
        <v>30</v>
      </c>
      <c r="E674" s="2">
        <v>90638</v>
      </c>
      <c r="F674">
        <v>0</v>
      </c>
      <c r="G674">
        <v>0</v>
      </c>
      <c r="H674" s="1">
        <v>41683</v>
      </c>
      <c r="I674">
        <v>29</v>
      </c>
      <c r="J674" s="3">
        <v>1156</v>
      </c>
      <c r="K674" s="3">
        <v>120</v>
      </c>
      <c r="L674" s="3">
        <v>915</v>
      </c>
      <c r="M674" s="3">
        <v>94</v>
      </c>
      <c r="N674" s="3">
        <v>144</v>
      </c>
      <c r="O674" s="3">
        <v>96</v>
      </c>
      <c r="P674" s="4">
        <v>1</v>
      </c>
      <c r="Q674" s="4">
        <v>3</v>
      </c>
      <c r="R674" s="4">
        <v>4</v>
      </c>
      <c r="S674" s="4">
        <v>10</v>
      </c>
      <c r="T674" s="4">
        <v>1</v>
      </c>
      <c r="U674">
        <v>0</v>
      </c>
      <c r="V674">
        <v>0</v>
      </c>
      <c r="W674">
        <v>1</v>
      </c>
      <c r="X674">
        <v>0</v>
      </c>
      <c r="Y674">
        <v>0</v>
      </c>
      <c r="Z674">
        <v>1</v>
      </c>
      <c r="AA674">
        <v>0</v>
      </c>
      <c r="AB674" t="s">
        <v>42</v>
      </c>
      <c r="AC674">
        <f ca="1">YEAR(TODAY())-Table1[[#This Row],[Year_Birth]]</f>
        <v>33</v>
      </c>
      <c r="AD674" t="str">
        <f ca="1">IF(Table1[[#This Row],[Age ]]&lt;=24, "18-24", IF(Table1[[#This Row],[Age ]]&lt;=34, "25-34", IF(Table1[[#This Row],[Age ]]&lt;=44, "35-44", IF(Table1[[#This Row],[Age ]]&lt;=54, "45-54", "55+"))))</f>
        <v>25-34</v>
      </c>
      <c r="AE674" t="str" cm="1">
        <f t="array" ref="AE674">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674" t="str">
        <f>IF( Table1[[#This Row],[NumDealsPurchases]]=5, "&lt;5", IF(Table1[[#This Row],[NumDealsPurchases]]&lt;=10, "5-10", IF(Table1[[#This Row],[NumDealsPurchases]]&lt;=15, "10-15")))</f>
        <v>5-10</v>
      </c>
      <c r="AG674" t="str">
        <f>IF( Table1[[#This Row],[NumWebPurchases]]=5, "&lt;5", IF(Table1[[#This Row],[NumWebPurchases]]&lt;=10, "5-10", IF(Table1[[#This Row],[NumWebPurchases]]&lt;=15, "10-15",IF(Table1[[#This Row],[NumWebPurchases]]&lt;=20, "15-20",IF(Table1[[#This Row],[NumWebPurchases]]&lt;=25, "20-25",IF(Table1[[#This Row],[NumWebPurchases]]&lt;=30, "25-30"))))))</f>
        <v>5-10</v>
      </c>
      <c r="AH67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674" t="str">
        <f>IF( Table1[[#This Row],[NumStorePurchases]]=5, "&lt;5", IF(Table1[[#This Row],[NumStorePurchases]]&lt;=10, "5-10", IF(Table1[[#This Row],[NumStorePurchases]]&lt;=15, "10-15")))</f>
        <v>5-10</v>
      </c>
      <c r="AJ674" t="str">
        <f>IF( Table1[[#This Row],[NumWebVisitsMonth]]=5, "&lt;5", IF(Table1[[#This Row],[NumWebVisitsMonth]]&lt;=10, "5-10", IF(Table1[[#This Row],[NumWebVisitsMonth]]&lt;=15, "10-15",IF(Table1[[#This Row],[NumWebVisitsMonth]]&lt;=20, "15-20",IF(Table1[[#This Row],[NumWebVisitsMonth]]&lt;=25, "20-25",IF(Table1[[#This Row],[NumWebVisitsMonth]]&lt;=30, "25-30"))))))</f>
        <v>5-10</v>
      </c>
      <c r="AK674" t="str">
        <f>TEXT(Table1[[#This Row],[Date_Customer]],"mmm")</f>
        <v>Feb</v>
      </c>
      <c r="AL674" t="str">
        <f>TEXT(Table1[[#This Row],[Date_Customer]],"DDDD")</f>
        <v>Thursday</v>
      </c>
      <c r="AM674">
        <f>YEAR(Table1[[#This Row],[Date_Customer]])</f>
        <v>2014</v>
      </c>
    </row>
    <row r="675" spans="1:39" x14ac:dyDescent="0.25">
      <c r="A675">
        <v>4137</v>
      </c>
      <c r="B675">
        <v>1948</v>
      </c>
      <c r="C675" t="s">
        <v>27</v>
      </c>
      <c r="D675" t="s">
        <v>34</v>
      </c>
      <c r="E675" s="2">
        <v>70666</v>
      </c>
      <c r="F675">
        <v>0</v>
      </c>
      <c r="G675">
        <v>0</v>
      </c>
      <c r="H675" s="1">
        <v>41614</v>
      </c>
      <c r="I675">
        <v>29</v>
      </c>
      <c r="J675" s="3">
        <v>398</v>
      </c>
      <c r="K675" s="3">
        <v>40</v>
      </c>
      <c r="L675" s="3">
        <v>367</v>
      </c>
      <c r="M675" s="3">
        <v>119</v>
      </c>
      <c r="N675" s="3">
        <v>122</v>
      </c>
      <c r="O675" s="3">
        <v>30</v>
      </c>
      <c r="P675" s="4">
        <v>1</v>
      </c>
      <c r="Q675" s="4">
        <v>7</v>
      </c>
      <c r="R675" s="4">
        <v>4</v>
      </c>
      <c r="S675" s="4">
        <v>4</v>
      </c>
      <c r="T675" s="4">
        <v>4</v>
      </c>
      <c r="U675">
        <v>0</v>
      </c>
      <c r="V675">
        <v>0</v>
      </c>
      <c r="W675">
        <v>0</v>
      </c>
      <c r="X675">
        <v>0</v>
      </c>
      <c r="Y675">
        <v>0</v>
      </c>
      <c r="Z675">
        <v>0</v>
      </c>
      <c r="AA675">
        <v>0</v>
      </c>
      <c r="AB675" t="s">
        <v>35</v>
      </c>
      <c r="AC675">
        <f ca="1">YEAR(TODAY())-Table1[[#This Row],[Year_Birth]]</f>
        <v>76</v>
      </c>
      <c r="AD675" t="str">
        <f ca="1">IF(Table1[[#This Row],[Age ]]&lt;=24, "18-24", IF(Table1[[#This Row],[Age ]]&lt;=34, "25-34", IF(Table1[[#This Row],[Age ]]&lt;=44, "35-44", IF(Table1[[#This Row],[Age ]]&lt;=54, "45-54", "55+"))))</f>
        <v>55+</v>
      </c>
      <c r="AE675" t="str" cm="1">
        <f t="array" ref="AE675">IF(Table1[[#This Row],[ Income ]]&lt;=20000, "0-20000", IF(Table1[[#This Row],[ Income ]]&lt;=40000, "20000-40000", IF(Table1[[#This Row],[ Income ]] &lt;=60000, "40000-60000", IF(Table1[[#This Row],[ Income ]]&lt;=80000, "60000-80000",IF(Table1[[#This Row],[ Income ]] &lt;=100000, "80000-100000", IF(Table1[[#This Row],[ Income ]] &gt;=100000, "&gt;100000",I))))))</f>
        <v>60000-80000</v>
      </c>
      <c r="AF675" t="str">
        <f>IF( Table1[[#This Row],[NumDealsPurchases]]=5, "&lt;5", IF(Table1[[#This Row],[NumDealsPurchases]]&lt;=10, "5-10", IF(Table1[[#This Row],[NumDealsPurchases]]&lt;=15, "10-15")))</f>
        <v>5-10</v>
      </c>
      <c r="AG675" t="str">
        <f>IF( Table1[[#This Row],[NumWebPurchases]]=5, "&lt;5", IF(Table1[[#This Row],[NumWebPurchases]]&lt;=10, "5-10", IF(Table1[[#This Row],[NumWebPurchases]]&lt;=15, "10-15",IF(Table1[[#This Row],[NumWebPurchases]]&lt;=20, "15-20",IF(Table1[[#This Row],[NumWebPurchases]]&lt;=25, "20-25",IF(Table1[[#This Row],[NumWebPurchases]]&lt;=30, "25-30"))))))</f>
        <v>5-10</v>
      </c>
      <c r="AH67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675" t="str">
        <f>IF( Table1[[#This Row],[NumStorePurchases]]=5, "&lt;5", IF(Table1[[#This Row],[NumStorePurchases]]&lt;=10, "5-10", IF(Table1[[#This Row],[NumStorePurchases]]&lt;=15, "10-15")))</f>
        <v>5-10</v>
      </c>
      <c r="AJ675" t="str">
        <f>IF( Table1[[#This Row],[NumWebVisitsMonth]]=5, "&lt;5", IF(Table1[[#This Row],[NumWebVisitsMonth]]&lt;=10, "5-10", IF(Table1[[#This Row],[NumWebVisitsMonth]]&lt;=15, "10-15",IF(Table1[[#This Row],[NumWebVisitsMonth]]&lt;=20, "15-20",IF(Table1[[#This Row],[NumWebVisitsMonth]]&lt;=25, "20-25",IF(Table1[[#This Row],[NumWebVisitsMonth]]&lt;=30, "25-30"))))))</f>
        <v>5-10</v>
      </c>
      <c r="AK675" t="str">
        <f>TEXT(Table1[[#This Row],[Date_Customer]],"mmm")</f>
        <v>Dec</v>
      </c>
      <c r="AL675" t="str">
        <f>TEXT(Table1[[#This Row],[Date_Customer]],"DDDD")</f>
        <v>Friday</v>
      </c>
      <c r="AM675">
        <f>YEAR(Table1[[#This Row],[Date_Customer]])</f>
        <v>2013</v>
      </c>
    </row>
    <row r="676" spans="1:39" x14ac:dyDescent="0.25">
      <c r="A676">
        <v>6357</v>
      </c>
      <c r="B676">
        <v>1959</v>
      </c>
      <c r="C676" t="s">
        <v>37</v>
      </c>
      <c r="D676" t="s">
        <v>28</v>
      </c>
      <c r="E676" s="2">
        <v>59052</v>
      </c>
      <c r="F676">
        <v>0</v>
      </c>
      <c r="G676">
        <v>1</v>
      </c>
      <c r="H676" s="1">
        <v>41595</v>
      </c>
      <c r="I676">
        <v>29</v>
      </c>
      <c r="J676" s="3">
        <v>230</v>
      </c>
      <c r="K676" s="3">
        <v>35</v>
      </c>
      <c r="L676" s="3">
        <v>75</v>
      </c>
      <c r="M676" s="3">
        <v>63</v>
      </c>
      <c r="N676" s="3">
        <v>57</v>
      </c>
      <c r="O676" s="3">
        <v>31</v>
      </c>
      <c r="P676" s="4">
        <v>3</v>
      </c>
      <c r="Q676" s="4">
        <v>7</v>
      </c>
      <c r="R676" s="4">
        <v>1</v>
      </c>
      <c r="S676" s="4">
        <v>7</v>
      </c>
      <c r="T676" s="4">
        <v>5</v>
      </c>
      <c r="U676">
        <v>0</v>
      </c>
      <c r="V676">
        <v>0</v>
      </c>
      <c r="W676">
        <v>0</v>
      </c>
      <c r="X676">
        <v>0</v>
      </c>
      <c r="Y676">
        <v>0</v>
      </c>
      <c r="Z676">
        <v>0</v>
      </c>
      <c r="AA676">
        <v>0</v>
      </c>
      <c r="AB676" t="s">
        <v>42</v>
      </c>
      <c r="AC676">
        <f ca="1">YEAR(TODAY())-Table1[[#This Row],[Year_Birth]]</f>
        <v>65</v>
      </c>
      <c r="AD676" t="str">
        <f ca="1">IF(Table1[[#This Row],[Age ]]&lt;=24, "18-24", IF(Table1[[#This Row],[Age ]]&lt;=34, "25-34", IF(Table1[[#This Row],[Age ]]&lt;=44, "35-44", IF(Table1[[#This Row],[Age ]]&lt;=54, "45-54", "55+"))))</f>
        <v>55+</v>
      </c>
      <c r="AE676" t="str" cm="1">
        <f t="array" ref="AE676">IF(Table1[[#This Row],[ Income ]]&lt;=20000, "0-20000", IF(Table1[[#This Row],[ Income ]]&lt;=40000, "20000-40000", IF(Table1[[#This Row],[ Income ]] &lt;=60000, "40000-60000", IF(Table1[[#This Row],[ Income ]]&lt;=80000, "60000-80000",IF(Table1[[#This Row],[ Income ]] &lt;=100000, "80000-100000", IF(Table1[[#This Row],[ Income ]] &gt;=100000, "&gt;100000",I))))))</f>
        <v>40000-60000</v>
      </c>
      <c r="AF676" t="str">
        <f>IF( Table1[[#This Row],[NumDealsPurchases]]=5, "&lt;5", IF(Table1[[#This Row],[NumDealsPurchases]]&lt;=10, "5-10", IF(Table1[[#This Row],[NumDealsPurchases]]&lt;=15, "10-15")))</f>
        <v>5-10</v>
      </c>
      <c r="AG676" t="str">
        <f>IF( Table1[[#This Row],[NumWebPurchases]]=5, "&lt;5", IF(Table1[[#This Row],[NumWebPurchases]]&lt;=10, "5-10", IF(Table1[[#This Row],[NumWebPurchases]]&lt;=15, "10-15",IF(Table1[[#This Row],[NumWebPurchases]]&lt;=20, "15-20",IF(Table1[[#This Row],[NumWebPurchases]]&lt;=25, "20-25",IF(Table1[[#This Row],[NumWebPurchases]]&lt;=30, "25-30"))))))</f>
        <v>5-10</v>
      </c>
      <c r="AH67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676" t="str">
        <f>IF( Table1[[#This Row],[NumStorePurchases]]=5, "&lt;5", IF(Table1[[#This Row],[NumStorePurchases]]&lt;=10, "5-10", IF(Table1[[#This Row],[NumStorePurchases]]&lt;=15, "10-15")))</f>
        <v>5-10</v>
      </c>
      <c r="AJ676" t="str">
        <f>IF( Table1[[#This Row],[NumWebVisitsMonth]]=5, "&lt;5", IF(Table1[[#This Row],[NumWebVisitsMonth]]&lt;=10, "5-10", IF(Table1[[#This Row],[NumWebVisitsMonth]]&lt;=15, "10-15",IF(Table1[[#This Row],[NumWebVisitsMonth]]&lt;=20, "15-20",IF(Table1[[#This Row],[NumWebVisitsMonth]]&lt;=25, "20-25",IF(Table1[[#This Row],[NumWebVisitsMonth]]&lt;=30, "25-30"))))))</f>
        <v>&lt;5</v>
      </c>
      <c r="AK676" t="str">
        <f>TEXT(Table1[[#This Row],[Date_Customer]],"mmm")</f>
        <v>Nov</v>
      </c>
      <c r="AL676" t="str">
        <f>TEXT(Table1[[#This Row],[Date_Customer]],"DDDD")</f>
        <v>Sunday</v>
      </c>
      <c r="AM676">
        <f>YEAR(Table1[[#This Row],[Date_Customer]])</f>
        <v>2013</v>
      </c>
    </row>
    <row r="677" spans="1:39" x14ac:dyDescent="0.25">
      <c r="A677">
        <v>9316</v>
      </c>
      <c r="B677">
        <v>1952</v>
      </c>
      <c r="C677" t="s">
        <v>43</v>
      </c>
      <c r="D677" t="s">
        <v>34</v>
      </c>
      <c r="E677" s="2">
        <v>13084</v>
      </c>
      <c r="F677">
        <v>0</v>
      </c>
      <c r="G677">
        <v>0</v>
      </c>
      <c r="H677" s="1">
        <v>41580</v>
      </c>
      <c r="I677">
        <v>29</v>
      </c>
      <c r="J677" s="3">
        <v>2</v>
      </c>
      <c r="K677" s="3">
        <v>0</v>
      </c>
      <c r="L677" s="3">
        <v>7</v>
      </c>
      <c r="M677" s="3">
        <v>3</v>
      </c>
      <c r="N677" s="3">
        <v>7</v>
      </c>
      <c r="O677" s="3">
        <v>10</v>
      </c>
      <c r="P677" s="4">
        <v>1</v>
      </c>
      <c r="Q677" s="4">
        <v>1</v>
      </c>
      <c r="R677" s="4">
        <v>0</v>
      </c>
      <c r="S677" s="4">
        <v>3</v>
      </c>
      <c r="T677" s="4">
        <v>6</v>
      </c>
      <c r="U677">
        <v>0</v>
      </c>
      <c r="V677">
        <v>0</v>
      </c>
      <c r="W677">
        <v>0</v>
      </c>
      <c r="X677">
        <v>0</v>
      </c>
      <c r="Y677">
        <v>0</v>
      </c>
      <c r="Z677">
        <v>0</v>
      </c>
      <c r="AA677">
        <v>0</v>
      </c>
      <c r="AB677" t="s">
        <v>33</v>
      </c>
      <c r="AC677">
        <f ca="1">YEAR(TODAY())-Table1[[#This Row],[Year_Birth]]</f>
        <v>72</v>
      </c>
      <c r="AD677" t="str">
        <f ca="1">IF(Table1[[#This Row],[Age ]]&lt;=24, "18-24", IF(Table1[[#This Row],[Age ]]&lt;=34, "25-34", IF(Table1[[#This Row],[Age ]]&lt;=44, "35-44", IF(Table1[[#This Row],[Age ]]&lt;=54, "45-54", "55+"))))</f>
        <v>55+</v>
      </c>
      <c r="AE677" t="str" cm="1">
        <f t="array" ref="AE677">IF(Table1[[#This Row],[ Income ]]&lt;=20000, "0-20000", IF(Table1[[#This Row],[ Income ]]&lt;=40000, "20000-40000", IF(Table1[[#This Row],[ Income ]] &lt;=60000, "40000-60000", IF(Table1[[#This Row],[ Income ]]&lt;=80000, "60000-80000",IF(Table1[[#This Row],[ Income ]] &lt;=100000, "80000-100000", IF(Table1[[#This Row],[ Income ]] &gt;=100000, "&gt;100000",I))))))</f>
        <v>0-20000</v>
      </c>
      <c r="AF677" t="str">
        <f>IF( Table1[[#This Row],[NumDealsPurchases]]=5, "&lt;5", IF(Table1[[#This Row],[NumDealsPurchases]]&lt;=10, "5-10", IF(Table1[[#This Row],[NumDealsPurchases]]&lt;=15, "10-15")))</f>
        <v>5-10</v>
      </c>
      <c r="AG677" t="str">
        <f>IF( Table1[[#This Row],[NumWebPurchases]]=5, "&lt;5", IF(Table1[[#This Row],[NumWebPurchases]]&lt;=10, "5-10", IF(Table1[[#This Row],[NumWebPurchases]]&lt;=15, "10-15",IF(Table1[[#This Row],[NumWebPurchases]]&lt;=20, "15-20",IF(Table1[[#This Row],[NumWebPurchases]]&lt;=25, "20-25",IF(Table1[[#This Row],[NumWebPurchases]]&lt;=30, "25-30"))))))</f>
        <v>5-10</v>
      </c>
      <c r="AH67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677" t="str">
        <f>IF( Table1[[#This Row],[NumStorePurchases]]=5, "&lt;5", IF(Table1[[#This Row],[NumStorePurchases]]&lt;=10, "5-10", IF(Table1[[#This Row],[NumStorePurchases]]&lt;=15, "10-15")))</f>
        <v>5-10</v>
      </c>
      <c r="AJ677" t="str">
        <f>IF( Table1[[#This Row],[NumWebVisitsMonth]]=5, "&lt;5", IF(Table1[[#This Row],[NumWebVisitsMonth]]&lt;=10, "5-10", IF(Table1[[#This Row],[NumWebVisitsMonth]]&lt;=15, "10-15",IF(Table1[[#This Row],[NumWebVisitsMonth]]&lt;=20, "15-20",IF(Table1[[#This Row],[NumWebVisitsMonth]]&lt;=25, "20-25",IF(Table1[[#This Row],[NumWebVisitsMonth]]&lt;=30, "25-30"))))))</f>
        <v>5-10</v>
      </c>
      <c r="AK677" t="str">
        <f>TEXT(Table1[[#This Row],[Date_Customer]],"mmm")</f>
        <v>Nov</v>
      </c>
      <c r="AL677" t="str">
        <f>TEXT(Table1[[#This Row],[Date_Customer]],"DDDD")</f>
        <v>Saturday</v>
      </c>
      <c r="AM677">
        <f>YEAR(Table1[[#This Row],[Date_Customer]])</f>
        <v>2013</v>
      </c>
    </row>
    <row r="678" spans="1:39" x14ac:dyDescent="0.25">
      <c r="A678">
        <v>3578</v>
      </c>
      <c r="B678">
        <v>1949</v>
      </c>
      <c r="C678" t="s">
        <v>27</v>
      </c>
      <c r="D678" t="s">
        <v>28</v>
      </c>
      <c r="E678" s="2">
        <v>49160</v>
      </c>
      <c r="F678">
        <v>0</v>
      </c>
      <c r="G678">
        <v>1</v>
      </c>
      <c r="H678" s="1">
        <v>41567</v>
      </c>
      <c r="I678">
        <v>29</v>
      </c>
      <c r="J678" s="3">
        <v>122</v>
      </c>
      <c r="K678" s="3">
        <v>21</v>
      </c>
      <c r="L678" s="3">
        <v>43</v>
      </c>
      <c r="M678" s="3">
        <v>25</v>
      </c>
      <c r="N678" s="3">
        <v>10</v>
      </c>
      <c r="O678" s="3">
        <v>15</v>
      </c>
      <c r="P678" s="4">
        <v>2</v>
      </c>
      <c r="Q678" s="4">
        <v>3</v>
      </c>
      <c r="R678" s="4">
        <v>1</v>
      </c>
      <c r="S678" s="4">
        <v>6</v>
      </c>
      <c r="T678" s="4">
        <v>6</v>
      </c>
      <c r="U678">
        <v>0</v>
      </c>
      <c r="V678">
        <v>0</v>
      </c>
      <c r="W678">
        <v>0</v>
      </c>
      <c r="X678">
        <v>0</v>
      </c>
      <c r="Y678">
        <v>0</v>
      </c>
      <c r="Z678">
        <v>0</v>
      </c>
      <c r="AA678">
        <v>0</v>
      </c>
      <c r="AB678" t="s">
        <v>29</v>
      </c>
      <c r="AC678">
        <f ca="1">YEAR(TODAY())-Table1[[#This Row],[Year_Birth]]</f>
        <v>75</v>
      </c>
      <c r="AD678" t="str">
        <f ca="1">IF(Table1[[#This Row],[Age ]]&lt;=24, "18-24", IF(Table1[[#This Row],[Age ]]&lt;=34, "25-34", IF(Table1[[#This Row],[Age ]]&lt;=44, "35-44", IF(Table1[[#This Row],[Age ]]&lt;=54, "45-54", "55+"))))</f>
        <v>55+</v>
      </c>
      <c r="AE678" t="str" cm="1">
        <f t="array" ref="AE678">IF(Table1[[#This Row],[ Income ]]&lt;=20000, "0-20000", IF(Table1[[#This Row],[ Income ]]&lt;=40000, "20000-40000", IF(Table1[[#This Row],[ Income ]] &lt;=60000, "40000-60000", IF(Table1[[#This Row],[ Income ]]&lt;=80000, "60000-80000",IF(Table1[[#This Row],[ Income ]] &lt;=100000, "80000-100000", IF(Table1[[#This Row],[ Income ]] &gt;=100000, "&gt;100000",I))))))</f>
        <v>40000-60000</v>
      </c>
      <c r="AF678" t="str">
        <f>IF( Table1[[#This Row],[NumDealsPurchases]]=5, "&lt;5", IF(Table1[[#This Row],[NumDealsPurchases]]&lt;=10, "5-10", IF(Table1[[#This Row],[NumDealsPurchases]]&lt;=15, "10-15")))</f>
        <v>5-10</v>
      </c>
      <c r="AG678" t="str">
        <f>IF( Table1[[#This Row],[NumWebPurchases]]=5, "&lt;5", IF(Table1[[#This Row],[NumWebPurchases]]&lt;=10, "5-10", IF(Table1[[#This Row],[NumWebPurchases]]&lt;=15, "10-15",IF(Table1[[#This Row],[NumWebPurchases]]&lt;=20, "15-20",IF(Table1[[#This Row],[NumWebPurchases]]&lt;=25, "20-25",IF(Table1[[#This Row],[NumWebPurchases]]&lt;=30, "25-30"))))))</f>
        <v>5-10</v>
      </c>
      <c r="AH67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678" t="str">
        <f>IF( Table1[[#This Row],[NumStorePurchases]]=5, "&lt;5", IF(Table1[[#This Row],[NumStorePurchases]]&lt;=10, "5-10", IF(Table1[[#This Row],[NumStorePurchases]]&lt;=15, "10-15")))</f>
        <v>5-10</v>
      </c>
      <c r="AJ678" t="str">
        <f>IF( Table1[[#This Row],[NumWebVisitsMonth]]=5, "&lt;5", IF(Table1[[#This Row],[NumWebVisitsMonth]]&lt;=10, "5-10", IF(Table1[[#This Row],[NumWebVisitsMonth]]&lt;=15, "10-15",IF(Table1[[#This Row],[NumWebVisitsMonth]]&lt;=20, "15-20",IF(Table1[[#This Row],[NumWebVisitsMonth]]&lt;=25, "20-25",IF(Table1[[#This Row],[NumWebVisitsMonth]]&lt;=30, "25-30"))))))</f>
        <v>5-10</v>
      </c>
      <c r="AK678" t="str">
        <f>TEXT(Table1[[#This Row],[Date_Customer]],"mmm")</f>
        <v>Oct</v>
      </c>
      <c r="AL678" t="str">
        <f>TEXT(Table1[[#This Row],[Date_Customer]],"DDDD")</f>
        <v>Sunday</v>
      </c>
      <c r="AM678">
        <f>YEAR(Table1[[#This Row],[Date_Customer]])</f>
        <v>2013</v>
      </c>
    </row>
    <row r="679" spans="1:39" x14ac:dyDescent="0.25">
      <c r="A679">
        <v>153</v>
      </c>
      <c r="B679">
        <v>1953</v>
      </c>
      <c r="C679" t="s">
        <v>27</v>
      </c>
      <c r="D679" t="s">
        <v>28</v>
      </c>
      <c r="E679" s="2">
        <v>23272</v>
      </c>
      <c r="F679">
        <v>0</v>
      </c>
      <c r="G679">
        <v>0</v>
      </c>
      <c r="H679" s="1">
        <v>41564</v>
      </c>
      <c r="I679">
        <v>29</v>
      </c>
      <c r="J679" s="3">
        <v>19</v>
      </c>
      <c r="K679" s="3">
        <v>3</v>
      </c>
      <c r="L679" s="3">
        <v>6</v>
      </c>
      <c r="M679" s="3">
        <v>4</v>
      </c>
      <c r="N679" s="3">
        <v>2</v>
      </c>
      <c r="O679" s="3">
        <v>12</v>
      </c>
      <c r="P679" s="4">
        <v>1</v>
      </c>
      <c r="Q679" s="4">
        <v>1</v>
      </c>
      <c r="R679" s="4">
        <v>0</v>
      </c>
      <c r="S679" s="4">
        <v>3</v>
      </c>
      <c r="T679" s="4">
        <v>4</v>
      </c>
      <c r="U679">
        <v>0</v>
      </c>
      <c r="V679">
        <v>0</v>
      </c>
      <c r="W679">
        <v>0</v>
      </c>
      <c r="X679">
        <v>0</v>
      </c>
      <c r="Y679">
        <v>0</v>
      </c>
      <c r="Z679">
        <v>0</v>
      </c>
      <c r="AA679">
        <v>0</v>
      </c>
      <c r="AB679" t="s">
        <v>29</v>
      </c>
      <c r="AC679">
        <f ca="1">YEAR(TODAY())-Table1[[#This Row],[Year_Birth]]</f>
        <v>71</v>
      </c>
      <c r="AD679" t="str">
        <f ca="1">IF(Table1[[#This Row],[Age ]]&lt;=24, "18-24", IF(Table1[[#This Row],[Age ]]&lt;=34, "25-34", IF(Table1[[#This Row],[Age ]]&lt;=44, "35-44", IF(Table1[[#This Row],[Age ]]&lt;=54, "45-54", "55+"))))</f>
        <v>55+</v>
      </c>
      <c r="AE679" t="str" cm="1">
        <f t="array" ref="AE679">IF(Table1[[#This Row],[ Income ]]&lt;=20000, "0-20000", IF(Table1[[#This Row],[ Income ]]&lt;=40000, "20000-40000", IF(Table1[[#This Row],[ Income ]] &lt;=60000, "40000-60000", IF(Table1[[#This Row],[ Income ]]&lt;=80000, "60000-80000",IF(Table1[[#This Row],[ Income ]] &lt;=100000, "80000-100000", IF(Table1[[#This Row],[ Income ]] &gt;=100000, "&gt;100000",I))))))</f>
        <v>20000-40000</v>
      </c>
      <c r="AF679" t="str">
        <f>IF( Table1[[#This Row],[NumDealsPurchases]]=5, "&lt;5", IF(Table1[[#This Row],[NumDealsPurchases]]&lt;=10, "5-10", IF(Table1[[#This Row],[NumDealsPurchases]]&lt;=15, "10-15")))</f>
        <v>5-10</v>
      </c>
      <c r="AG679" t="str">
        <f>IF( Table1[[#This Row],[NumWebPurchases]]=5, "&lt;5", IF(Table1[[#This Row],[NumWebPurchases]]&lt;=10, "5-10", IF(Table1[[#This Row],[NumWebPurchases]]&lt;=15, "10-15",IF(Table1[[#This Row],[NumWebPurchases]]&lt;=20, "15-20",IF(Table1[[#This Row],[NumWebPurchases]]&lt;=25, "20-25",IF(Table1[[#This Row],[NumWebPurchases]]&lt;=30, "25-30"))))))</f>
        <v>5-10</v>
      </c>
      <c r="AH67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679" t="str">
        <f>IF( Table1[[#This Row],[NumStorePurchases]]=5, "&lt;5", IF(Table1[[#This Row],[NumStorePurchases]]&lt;=10, "5-10", IF(Table1[[#This Row],[NumStorePurchases]]&lt;=15, "10-15")))</f>
        <v>5-10</v>
      </c>
      <c r="AJ679" t="str">
        <f>IF( Table1[[#This Row],[NumWebVisitsMonth]]=5, "&lt;5", IF(Table1[[#This Row],[NumWebVisitsMonth]]&lt;=10, "5-10", IF(Table1[[#This Row],[NumWebVisitsMonth]]&lt;=15, "10-15",IF(Table1[[#This Row],[NumWebVisitsMonth]]&lt;=20, "15-20",IF(Table1[[#This Row],[NumWebVisitsMonth]]&lt;=25, "20-25",IF(Table1[[#This Row],[NumWebVisitsMonth]]&lt;=30, "25-30"))))))</f>
        <v>5-10</v>
      </c>
      <c r="AK679" t="str">
        <f>TEXT(Table1[[#This Row],[Date_Customer]],"mmm")</f>
        <v>Oct</v>
      </c>
      <c r="AL679" t="str">
        <f>TEXT(Table1[[#This Row],[Date_Customer]],"DDDD")</f>
        <v>Thursday</v>
      </c>
      <c r="AM679">
        <f>YEAR(Table1[[#This Row],[Date_Customer]])</f>
        <v>2013</v>
      </c>
    </row>
    <row r="680" spans="1:39" x14ac:dyDescent="0.25">
      <c r="A680">
        <v>10524</v>
      </c>
      <c r="B680">
        <v>1963</v>
      </c>
      <c r="C680" t="s">
        <v>40</v>
      </c>
      <c r="D680" t="s">
        <v>28</v>
      </c>
      <c r="E680" s="2">
        <v>49476</v>
      </c>
      <c r="F680">
        <v>0</v>
      </c>
      <c r="G680">
        <v>1</v>
      </c>
      <c r="H680" s="1">
        <v>41445</v>
      </c>
      <c r="I680">
        <v>29</v>
      </c>
      <c r="J680" s="3">
        <v>386</v>
      </c>
      <c r="K680" s="3">
        <v>23</v>
      </c>
      <c r="L680" s="3">
        <v>95</v>
      </c>
      <c r="M680" s="3">
        <v>54</v>
      </c>
      <c r="N680" s="3">
        <v>41</v>
      </c>
      <c r="O680" s="3">
        <v>196</v>
      </c>
      <c r="P680" s="4">
        <v>4</v>
      </c>
      <c r="Q680" s="4">
        <v>2</v>
      </c>
      <c r="R680" s="4">
        <v>11</v>
      </c>
      <c r="S680" s="4">
        <v>5</v>
      </c>
      <c r="T680" s="4">
        <v>2</v>
      </c>
      <c r="U680">
        <v>0</v>
      </c>
      <c r="V680">
        <v>0</v>
      </c>
      <c r="W680">
        <v>0</v>
      </c>
      <c r="X680">
        <v>0</v>
      </c>
      <c r="Y680">
        <v>0</v>
      </c>
      <c r="Z680">
        <v>0</v>
      </c>
      <c r="AA680">
        <v>0</v>
      </c>
      <c r="AB680" t="s">
        <v>31</v>
      </c>
      <c r="AC680">
        <f ca="1">YEAR(TODAY())-Table1[[#This Row],[Year_Birth]]</f>
        <v>61</v>
      </c>
      <c r="AD680" t="str">
        <f ca="1">IF(Table1[[#This Row],[Age ]]&lt;=24, "18-24", IF(Table1[[#This Row],[Age ]]&lt;=34, "25-34", IF(Table1[[#This Row],[Age ]]&lt;=44, "35-44", IF(Table1[[#This Row],[Age ]]&lt;=54, "45-54", "55+"))))</f>
        <v>55+</v>
      </c>
      <c r="AE680" t="str" cm="1">
        <f t="array" ref="AE680">IF(Table1[[#This Row],[ Income ]]&lt;=20000, "0-20000", IF(Table1[[#This Row],[ Income ]]&lt;=40000, "20000-40000", IF(Table1[[#This Row],[ Income ]] &lt;=60000, "40000-60000", IF(Table1[[#This Row],[ Income ]]&lt;=80000, "60000-80000",IF(Table1[[#This Row],[ Income ]] &lt;=100000, "80000-100000", IF(Table1[[#This Row],[ Income ]] &gt;=100000, "&gt;100000",I))))))</f>
        <v>40000-60000</v>
      </c>
      <c r="AF680" t="str">
        <f>IF( Table1[[#This Row],[NumDealsPurchases]]=5, "&lt;5", IF(Table1[[#This Row],[NumDealsPurchases]]&lt;=10, "5-10", IF(Table1[[#This Row],[NumDealsPurchases]]&lt;=15, "10-15")))</f>
        <v>5-10</v>
      </c>
      <c r="AG680" t="str">
        <f>IF( Table1[[#This Row],[NumWebPurchases]]=5, "&lt;5", IF(Table1[[#This Row],[NumWebPurchases]]&lt;=10, "5-10", IF(Table1[[#This Row],[NumWebPurchases]]&lt;=15, "10-15",IF(Table1[[#This Row],[NumWebPurchases]]&lt;=20, "15-20",IF(Table1[[#This Row],[NumWebPurchases]]&lt;=25, "20-25",IF(Table1[[#This Row],[NumWebPurchases]]&lt;=30, "25-30"))))))</f>
        <v>5-10</v>
      </c>
      <c r="AH680" t="str">
        <f>IF( Table1[[#This Row],[NumCatalogPurchases]]=5, "&lt;5", IF(Table1[[#This Row],[NumCatalogPurchases]]&lt;=10, "5-10", IF(Table1[[#This Row],[NumCatalogPurchases]]&lt;=15, "10-15", IF(Table1[[#This Row],[NumCatalogPurchases]]&lt;=20, "15-20", IF(Table1[[#This Row],[NumCatalogPurchases]]&lt;=25, "20-25", IF(Table1[[#This Row],[NumCatalogPurchases]]&lt;=30, "25-30"))))))</f>
        <v>10-15</v>
      </c>
      <c r="AI680" t="str">
        <f>IF( Table1[[#This Row],[NumStorePurchases]]=5, "&lt;5", IF(Table1[[#This Row],[NumStorePurchases]]&lt;=10, "5-10", IF(Table1[[#This Row],[NumStorePurchases]]&lt;=15, "10-15")))</f>
        <v>&lt;5</v>
      </c>
      <c r="AJ680" t="str">
        <f>IF( Table1[[#This Row],[NumWebVisitsMonth]]=5, "&lt;5", IF(Table1[[#This Row],[NumWebVisitsMonth]]&lt;=10, "5-10", IF(Table1[[#This Row],[NumWebVisitsMonth]]&lt;=15, "10-15",IF(Table1[[#This Row],[NumWebVisitsMonth]]&lt;=20, "15-20",IF(Table1[[#This Row],[NumWebVisitsMonth]]&lt;=25, "20-25",IF(Table1[[#This Row],[NumWebVisitsMonth]]&lt;=30, "25-30"))))))</f>
        <v>5-10</v>
      </c>
      <c r="AK680" t="str">
        <f>TEXT(Table1[[#This Row],[Date_Customer]],"mmm")</f>
        <v>Jun</v>
      </c>
      <c r="AL680" t="str">
        <f>TEXT(Table1[[#This Row],[Date_Customer]],"DDDD")</f>
        <v>Thursday</v>
      </c>
      <c r="AM680">
        <f>YEAR(Table1[[#This Row],[Date_Customer]])</f>
        <v>2013</v>
      </c>
    </row>
    <row r="681" spans="1:39" x14ac:dyDescent="0.25">
      <c r="A681">
        <v>1518</v>
      </c>
      <c r="B681">
        <v>1965</v>
      </c>
      <c r="C681" t="s">
        <v>40</v>
      </c>
      <c r="D681" t="s">
        <v>32</v>
      </c>
      <c r="E681" s="2">
        <v>62694</v>
      </c>
      <c r="F681">
        <v>1</v>
      </c>
      <c r="G681">
        <v>1</v>
      </c>
      <c r="H681" s="1">
        <v>41442</v>
      </c>
      <c r="I681">
        <v>29</v>
      </c>
      <c r="J681" s="3">
        <v>379</v>
      </c>
      <c r="K681" s="3">
        <v>6</v>
      </c>
      <c r="L681" s="3">
        <v>157</v>
      </c>
      <c r="M681" s="3">
        <v>25</v>
      </c>
      <c r="N681" s="3">
        <v>91</v>
      </c>
      <c r="O681" s="3">
        <v>91</v>
      </c>
      <c r="P681" s="4">
        <v>5</v>
      </c>
      <c r="Q681" s="4">
        <v>9</v>
      </c>
      <c r="R681" s="4">
        <v>3</v>
      </c>
      <c r="S681" s="4">
        <v>7</v>
      </c>
      <c r="T681" s="4">
        <v>7</v>
      </c>
      <c r="U681">
        <v>0</v>
      </c>
      <c r="V681">
        <v>0</v>
      </c>
      <c r="W681">
        <v>0</v>
      </c>
      <c r="X681">
        <v>0</v>
      </c>
      <c r="Y681">
        <v>0</v>
      </c>
      <c r="Z681">
        <v>0</v>
      </c>
      <c r="AA681">
        <v>0</v>
      </c>
      <c r="AB681" t="s">
        <v>29</v>
      </c>
      <c r="AC681">
        <f ca="1">YEAR(TODAY())-Table1[[#This Row],[Year_Birth]]</f>
        <v>59</v>
      </c>
      <c r="AD681" t="str">
        <f ca="1">IF(Table1[[#This Row],[Age ]]&lt;=24, "18-24", IF(Table1[[#This Row],[Age ]]&lt;=34, "25-34", IF(Table1[[#This Row],[Age ]]&lt;=44, "35-44", IF(Table1[[#This Row],[Age ]]&lt;=54, "45-54", "55+"))))</f>
        <v>55+</v>
      </c>
      <c r="AE681" t="str" cm="1">
        <f t="array" ref="AE681">IF(Table1[[#This Row],[ Income ]]&lt;=20000, "0-20000", IF(Table1[[#This Row],[ Income ]]&lt;=40000, "20000-40000", IF(Table1[[#This Row],[ Income ]] &lt;=60000, "40000-60000", IF(Table1[[#This Row],[ Income ]]&lt;=80000, "60000-80000",IF(Table1[[#This Row],[ Income ]] &lt;=100000, "80000-100000", IF(Table1[[#This Row],[ Income ]] &gt;=100000, "&gt;100000",I))))))</f>
        <v>60000-80000</v>
      </c>
      <c r="AF681" t="str">
        <f>IF( Table1[[#This Row],[NumDealsPurchases]]=5, "&lt;5", IF(Table1[[#This Row],[NumDealsPurchases]]&lt;=10, "5-10", IF(Table1[[#This Row],[NumDealsPurchases]]&lt;=15, "10-15")))</f>
        <v>&lt;5</v>
      </c>
      <c r="AG681" t="str">
        <f>IF( Table1[[#This Row],[NumWebPurchases]]=5, "&lt;5", IF(Table1[[#This Row],[NumWebPurchases]]&lt;=10, "5-10", IF(Table1[[#This Row],[NumWebPurchases]]&lt;=15, "10-15",IF(Table1[[#This Row],[NumWebPurchases]]&lt;=20, "15-20",IF(Table1[[#This Row],[NumWebPurchases]]&lt;=25, "20-25",IF(Table1[[#This Row],[NumWebPurchases]]&lt;=30, "25-30"))))))</f>
        <v>5-10</v>
      </c>
      <c r="AH68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681" t="str">
        <f>IF( Table1[[#This Row],[NumStorePurchases]]=5, "&lt;5", IF(Table1[[#This Row],[NumStorePurchases]]&lt;=10, "5-10", IF(Table1[[#This Row],[NumStorePurchases]]&lt;=15, "10-15")))</f>
        <v>5-10</v>
      </c>
      <c r="AJ681" t="str">
        <f>IF( Table1[[#This Row],[NumWebVisitsMonth]]=5, "&lt;5", IF(Table1[[#This Row],[NumWebVisitsMonth]]&lt;=10, "5-10", IF(Table1[[#This Row],[NumWebVisitsMonth]]&lt;=15, "10-15",IF(Table1[[#This Row],[NumWebVisitsMonth]]&lt;=20, "15-20",IF(Table1[[#This Row],[NumWebVisitsMonth]]&lt;=25, "20-25",IF(Table1[[#This Row],[NumWebVisitsMonth]]&lt;=30, "25-30"))))))</f>
        <v>5-10</v>
      </c>
      <c r="AK681" t="str">
        <f>TEXT(Table1[[#This Row],[Date_Customer]],"mmm")</f>
        <v>Jun</v>
      </c>
      <c r="AL681" t="str">
        <f>TEXT(Table1[[#This Row],[Date_Customer]],"DDDD")</f>
        <v>Monday</v>
      </c>
      <c r="AM681">
        <f>YEAR(Table1[[#This Row],[Date_Customer]])</f>
        <v>2013</v>
      </c>
    </row>
    <row r="682" spans="1:39" x14ac:dyDescent="0.25">
      <c r="A682">
        <v>2036</v>
      </c>
      <c r="B682">
        <v>1973</v>
      </c>
      <c r="C682" t="s">
        <v>36</v>
      </c>
      <c r="D682" t="s">
        <v>34</v>
      </c>
      <c r="E682" s="2">
        <v>57906</v>
      </c>
      <c r="F682">
        <v>0</v>
      </c>
      <c r="G682">
        <v>1</v>
      </c>
      <c r="H682" s="1">
        <v>41436</v>
      </c>
      <c r="I682">
        <v>29</v>
      </c>
      <c r="J682" s="3">
        <v>243</v>
      </c>
      <c r="K682" s="3">
        <v>11</v>
      </c>
      <c r="L682" s="3">
        <v>119</v>
      </c>
      <c r="M682" s="3">
        <v>10</v>
      </c>
      <c r="N682" s="3">
        <v>3</v>
      </c>
      <c r="O682" s="3">
        <v>15</v>
      </c>
      <c r="P682" s="4">
        <v>3</v>
      </c>
      <c r="Q682" s="4">
        <v>4</v>
      </c>
      <c r="R682" s="4">
        <v>2</v>
      </c>
      <c r="S682" s="4">
        <v>8</v>
      </c>
      <c r="T682" s="4">
        <v>4</v>
      </c>
      <c r="U682">
        <v>0</v>
      </c>
      <c r="V682">
        <v>0</v>
      </c>
      <c r="W682">
        <v>0</v>
      </c>
      <c r="X682">
        <v>0</v>
      </c>
      <c r="Y682">
        <v>0</v>
      </c>
      <c r="Z682">
        <v>0</v>
      </c>
      <c r="AA682">
        <v>0</v>
      </c>
      <c r="AB682" t="s">
        <v>39</v>
      </c>
      <c r="AC682">
        <f ca="1">YEAR(TODAY())-Table1[[#This Row],[Year_Birth]]</f>
        <v>51</v>
      </c>
      <c r="AD682" t="str">
        <f ca="1">IF(Table1[[#This Row],[Age ]]&lt;=24, "18-24", IF(Table1[[#This Row],[Age ]]&lt;=34, "25-34", IF(Table1[[#This Row],[Age ]]&lt;=44, "35-44", IF(Table1[[#This Row],[Age ]]&lt;=54, "45-54", "55+"))))</f>
        <v>45-54</v>
      </c>
      <c r="AE682" t="str" cm="1">
        <f t="array" ref="AE682">IF(Table1[[#This Row],[ Income ]]&lt;=20000, "0-20000", IF(Table1[[#This Row],[ Income ]]&lt;=40000, "20000-40000", IF(Table1[[#This Row],[ Income ]] &lt;=60000, "40000-60000", IF(Table1[[#This Row],[ Income ]]&lt;=80000, "60000-80000",IF(Table1[[#This Row],[ Income ]] &lt;=100000, "80000-100000", IF(Table1[[#This Row],[ Income ]] &gt;=100000, "&gt;100000",I))))))</f>
        <v>40000-60000</v>
      </c>
      <c r="AF682" t="str">
        <f>IF( Table1[[#This Row],[NumDealsPurchases]]=5, "&lt;5", IF(Table1[[#This Row],[NumDealsPurchases]]&lt;=10, "5-10", IF(Table1[[#This Row],[NumDealsPurchases]]&lt;=15, "10-15")))</f>
        <v>5-10</v>
      </c>
      <c r="AG682" t="str">
        <f>IF( Table1[[#This Row],[NumWebPurchases]]=5, "&lt;5", IF(Table1[[#This Row],[NumWebPurchases]]&lt;=10, "5-10", IF(Table1[[#This Row],[NumWebPurchases]]&lt;=15, "10-15",IF(Table1[[#This Row],[NumWebPurchases]]&lt;=20, "15-20",IF(Table1[[#This Row],[NumWebPurchases]]&lt;=25, "20-25",IF(Table1[[#This Row],[NumWebPurchases]]&lt;=30, "25-30"))))))</f>
        <v>5-10</v>
      </c>
      <c r="AH68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682" t="str">
        <f>IF( Table1[[#This Row],[NumStorePurchases]]=5, "&lt;5", IF(Table1[[#This Row],[NumStorePurchases]]&lt;=10, "5-10", IF(Table1[[#This Row],[NumStorePurchases]]&lt;=15, "10-15")))</f>
        <v>5-10</v>
      </c>
      <c r="AJ682" t="str">
        <f>IF( Table1[[#This Row],[NumWebVisitsMonth]]=5, "&lt;5", IF(Table1[[#This Row],[NumWebVisitsMonth]]&lt;=10, "5-10", IF(Table1[[#This Row],[NumWebVisitsMonth]]&lt;=15, "10-15",IF(Table1[[#This Row],[NumWebVisitsMonth]]&lt;=20, "15-20",IF(Table1[[#This Row],[NumWebVisitsMonth]]&lt;=25, "20-25",IF(Table1[[#This Row],[NumWebVisitsMonth]]&lt;=30, "25-30"))))))</f>
        <v>5-10</v>
      </c>
      <c r="AK682" t="str">
        <f>TEXT(Table1[[#This Row],[Date_Customer]],"mmm")</f>
        <v>Jun</v>
      </c>
      <c r="AL682" t="str">
        <f>TEXT(Table1[[#This Row],[Date_Customer]],"DDDD")</f>
        <v>Tuesday</v>
      </c>
      <c r="AM682">
        <f>YEAR(Table1[[#This Row],[Date_Customer]])</f>
        <v>2013</v>
      </c>
    </row>
    <row r="683" spans="1:39" x14ac:dyDescent="0.25">
      <c r="A683">
        <v>9495</v>
      </c>
      <c r="B683">
        <v>1982</v>
      </c>
      <c r="C683" t="s">
        <v>27</v>
      </c>
      <c r="D683" t="s">
        <v>34</v>
      </c>
      <c r="E683" s="2">
        <v>71853</v>
      </c>
      <c r="F683">
        <v>0</v>
      </c>
      <c r="G683">
        <v>0</v>
      </c>
      <c r="H683" s="1">
        <v>41402</v>
      </c>
      <c r="I683">
        <v>29</v>
      </c>
      <c r="J683" s="3">
        <v>358</v>
      </c>
      <c r="K683" s="3">
        <v>108</v>
      </c>
      <c r="L683" s="3">
        <v>413</v>
      </c>
      <c r="M683" s="3">
        <v>141</v>
      </c>
      <c r="N683" s="3">
        <v>97</v>
      </c>
      <c r="O683" s="3">
        <v>32</v>
      </c>
      <c r="P683" s="4">
        <v>1</v>
      </c>
      <c r="Q683" s="4">
        <v>2</v>
      </c>
      <c r="R683" s="4">
        <v>8</v>
      </c>
      <c r="S683" s="4">
        <v>6</v>
      </c>
      <c r="T683" s="4">
        <v>1</v>
      </c>
      <c r="U683">
        <v>0</v>
      </c>
      <c r="V683">
        <v>0</v>
      </c>
      <c r="W683">
        <v>0</v>
      </c>
      <c r="X683">
        <v>0</v>
      </c>
      <c r="Y683">
        <v>0</v>
      </c>
      <c r="Z683">
        <v>0</v>
      </c>
      <c r="AA683">
        <v>0</v>
      </c>
      <c r="AB683" t="s">
        <v>29</v>
      </c>
      <c r="AC683">
        <f ca="1">YEAR(TODAY())-Table1[[#This Row],[Year_Birth]]</f>
        <v>42</v>
      </c>
      <c r="AD683" t="str">
        <f ca="1">IF(Table1[[#This Row],[Age ]]&lt;=24, "18-24", IF(Table1[[#This Row],[Age ]]&lt;=34, "25-34", IF(Table1[[#This Row],[Age ]]&lt;=44, "35-44", IF(Table1[[#This Row],[Age ]]&lt;=54, "45-54", "55+"))))</f>
        <v>35-44</v>
      </c>
      <c r="AE683" t="str" cm="1">
        <f t="array" ref="AE683">IF(Table1[[#This Row],[ Income ]]&lt;=20000, "0-20000", IF(Table1[[#This Row],[ Income ]]&lt;=40000, "20000-40000", IF(Table1[[#This Row],[ Income ]] &lt;=60000, "40000-60000", IF(Table1[[#This Row],[ Income ]]&lt;=80000, "60000-80000",IF(Table1[[#This Row],[ Income ]] &lt;=100000, "80000-100000", IF(Table1[[#This Row],[ Income ]] &gt;=100000, "&gt;100000",I))))))</f>
        <v>60000-80000</v>
      </c>
      <c r="AF683" t="str">
        <f>IF( Table1[[#This Row],[NumDealsPurchases]]=5, "&lt;5", IF(Table1[[#This Row],[NumDealsPurchases]]&lt;=10, "5-10", IF(Table1[[#This Row],[NumDealsPurchases]]&lt;=15, "10-15")))</f>
        <v>5-10</v>
      </c>
      <c r="AG683" t="str">
        <f>IF( Table1[[#This Row],[NumWebPurchases]]=5, "&lt;5", IF(Table1[[#This Row],[NumWebPurchases]]&lt;=10, "5-10", IF(Table1[[#This Row],[NumWebPurchases]]&lt;=15, "10-15",IF(Table1[[#This Row],[NumWebPurchases]]&lt;=20, "15-20",IF(Table1[[#This Row],[NumWebPurchases]]&lt;=25, "20-25",IF(Table1[[#This Row],[NumWebPurchases]]&lt;=30, "25-30"))))))</f>
        <v>5-10</v>
      </c>
      <c r="AH68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683" t="str">
        <f>IF( Table1[[#This Row],[NumStorePurchases]]=5, "&lt;5", IF(Table1[[#This Row],[NumStorePurchases]]&lt;=10, "5-10", IF(Table1[[#This Row],[NumStorePurchases]]&lt;=15, "10-15")))</f>
        <v>5-10</v>
      </c>
      <c r="AJ683" t="str">
        <f>IF( Table1[[#This Row],[NumWebVisitsMonth]]=5, "&lt;5", IF(Table1[[#This Row],[NumWebVisitsMonth]]&lt;=10, "5-10", IF(Table1[[#This Row],[NumWebVisitsMonth]]&lt;=15, "10-15",IF(Table1[[#This Row],[NumWebVisitsMonth]]&lt;=20, "15-20",IF(Table1[[#This Row],[NumWebVisitsMonth]]&lt;=25, "20-25",IF(Table1[[#This Row],[NumWebVisitsMonth]]&lt;=30, "25-30"))))))</f>
        <v>5-10</v>
      </c>
      <c r="AK683" t="str">
        <f>TEXT(Table1[[#This Row],[Date_Customer]],"mmm")</f>
        <v>May</v>
      </c>
      <c r="AL683" t="str">
        <f>TEXT(Table1[[#This Row],[Date_Customer]],"DDDD")</f>
        <v>Wednesday</v>
      </c>
      <c r="AM683">
        <f>YEAR(Table1[[#This Row],[Date_Customer]])</f>
        <v>2013</v>
      </c>
    </row>
    <row r="684" spans="1:39" x14ac:dyDescent="0.25">
      <c r="A684">
        <v>2631</v>
      </c>
      <c r="B684">
        <v>1982</v>
      </c>
      <c r="C684" t="s">
        <v>27</v>
      </c>
      <c r="D684" t="s">
        <v>34</v>
      </c>
      <c r="E684" s="2">
        <v>71853</v>
      </c>
      <c r="F684">
        <v>0</v>
      </c>
      <c r="G684">
        <v>0</v>
      </c>
      <c r="H684" s="1">
        <v>41402</v>
      </c>
      <c r="I684">
        <v>29</v>
      </c>
      <c r="J684" s="3">
        <v>358</v>
      </c>
      <c r="K684" s="3">
        <v>108</v>
      </c>
      <c r="L684" s="3">
        <v>413</v>
      </c>
      <c r="M684" s="3">
        <v>141</v>
      </c>
      <c r="N684" s="3">
        <v>97</v>
      </c>
      <c r="O684" s="3">
        <v>32</v>
      </c>
      <c r="P684" s="4">
        <v>1</v>
      </c>
      <c r="Q684" s="4">
        <v>2</v>
      </c>
      <c r="R684" s="4">
        <v>8</v>
      </c>
      <c r="S684" s="4">
        <v>6</v>
      </c>
      <c r="T684" s="4">
        <v>1</v>
      </c>
      <c r="U684">
        <v>0</v>
      </c>
      <c r="V684">
        <v>0</v>
      </c>
      <c r="W684">
        <v>0</v>
      </c>
      <c r="X684">
        <v>0</v>
      </c>
      <c r="Y684">
        <v>0</v>
      </c>
      <c r="Z684">
        <v>0</v>
      </c>
      <c r="AA684">
        <v>0</v>
      </c>
      <c r="AB684" t="s">
        <v>29</v>
      </c>
      <c r="AC684">
        <f ca="1">YEAR(TODAY())-Table1[[#This Row],[Year_Birth]]</f>
        <v>42</v>
      </c>
      <c r="AD684" t="str">
        <f ca="1">IF(Table1[[#This Row],[Age ]]&lt;=24, "18-24", IF(Table1[[#This Row],[Age ]]&lt;=34, "25-34", IF(Table1[[#This Row],[Age ]]&lt;=44, "35-44", IF(Table1[[#This Row],[Age ]]&lt;=54, "45-54", "55+"))))</f>
        <v>35-44</v>
      </c>
      <c r="AE684" t="str" cm="1">
        <f t="array" ref="AE684">IF(Table1[[#This Row],[ Income ]]&lt;=20000, "0-20000", IF(Table1[[#This Row],[ Income ]]&lt;=40000, "20000-40000", IF(Table1[[#This Row],[ Income ]] &lt;=60000, "40000-60000", IF(Table1[[#This Row],[ Income ]]&lt;=80000, "60000-80000",IF(Table1[[#This Row],[ Income ]] &lt;=100000, "80000-100000", IF(Table1[[#This Row],[ Income ]] &gt;=100000, "&gt;100000",I))))))</f>
        <v>60000-80000</v>
      </c>
      <c r="AF684" t="str">
        <f>IF( Table1[[#This Row],[NumDealsPurchases]]=5, "&lt;5", IF(Table1[[#This Row],[NumDealsPurchases]]&lt;=10, "5-10", IF(Table1[[#This Row],[NumDealsPurchases]]&lt;=15, "10-15")))</f>
        <v>5-10</v>
      </c>
      <c r="AG684" t="str">
        <f>IF( Table1[[#This Row],[NumWebPurchases]]=5, "&lt;5", IF(Table1[[#This Row],[NumWebPurchases]]&lt;=10, "5-10", IF(Table1[[#This Row],[NumWebPurchases]]&lt;=15, "10-15",IF(Table1[[#This Row],[NumWebPurchases]]&lt;=20, "15-20",IF(Table1[[#This Row],[NumWebPurchases]]&lt;=25, "20-25",IF(Table1[[#This Row],[NumWebPurchases]]&lt;=30, "25-30"))))))</f>
        <v>5-10</v>
      </c>
      <c r="AH68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684" t="str">
        <f>IF( Table1[[#This Row],[NumStorePurchases]]=5, "&lt;5", IF(Table1[[#This Row],[NumStorePurchases]]&lt;=10, "5-10", IF(Table1[[#This Row],[NumStorePurchases]]&lt;=15, "10-15")))</f>
        <v>5-10</v>
      </c>
      <c r="AJ684" t="str">
        <f>IF( Table1[[#This Row],[NumWebVisitsMonth]]=5, "&lt;5", IF(Table1[[#This Row],[NumWebVisitsMonth]]&lt;=10, "5-10", IF(Table1[[#This Row],[NumWebVisitsMonth]]&lt;=15, "10-15",IF(Table1[[#This Row],[NumWebVisitsMonth]]&lt;=20, "15-20",IF(Table1[[#This Row],[NumWebVisitsMonth]]&lt;=25, "20-25",IF(Table1[[#This Row],[NumWebVisitsMonth]]&lt;=30, "25-30"))))))</f>
        <v>5-10</v>
      </c>
      <c r="AK684" t="str">
        <f>TEXT(Table1[[#This Row],[Date_Customer]],"mmm")</f>
        <v>May</v>
      </c>
      <c r="AL684" t="str">
        <f>TEXT(Table1[[#This Row],[Date_Customer]],"DDDD")</f>
        <v>Wednesday</v>
      </c>
      <c r="AM684">
        <f>YEAR(Table1[[#This Row],[Date_Customer]])</f>
        <v>2013</v>
      </c>
    </row>
    <row r="685" spans="1:39" x14ac:dyDescent="0.25">
      <c r="A685">
        <v>6312</v>
      </c>
      <c r="B685">
        <v>1959</v>
      </c>
      <c r="C685" t="s">
        <v>27</v>
      </c>
      <c r="D685" t="s">
        <v>32</v>
      </c>
      <c r="E685" s="2">
        <v>65031</v>
      </c>
      <c r="F685">
        <v>0</v>
      </c>
      <c r="G685">
        <v>1</v>
      </c>
      <c r="H685" s="1">
        <v>41350</v>
      </c>
      <c r="I685">
        <v>29</v>
      </c>
      <c r="J685" s="3">
        <v>258</v>
      </c>
      <c r="K685" s="3">
        <v>107</v>
      </c>
      <c r="L685" s="3">
        <v>291</v>
      </c>
      <c r="M685" s="3">
        <v>84</v>
      </c>
      <c r="N685" s="3">
        <v>37</v>
      </c>
      <c r="O685" s="3">
        <v>86</v>
      </c>
      <c r="P685" s="4">
        <v>4</v>
      </c>
      <c r="Q685" s="4">
        <v>10</v>
      </c>
      <c r="R685" s="4">
        <v>3</v>
      </c>
      <c r="S685" s="4">
        <v>13</v>
      </c>
      <c r="T685" s="4">
        <v>7</v>
      </c>
      <c r="U685">
        <v>0</v>
      </c>
      <c r="V685">
        <v>0</v>
      </c>
      <c r="W685">
        <v>0</v>
      </c>
      <c r="X685">
        <v>0</v>
      </c>
      <c r="Y685">
        <v>0</v>
      </c>
      <c r="Z685">
        <v>0</v>
      </c>
      <c r="AA685">
        <v>0</v>
      </c>
      <c r="AB685" t="s">
        <v>38</v>
      </c>
      <c r="AC685">
        <f ca="1">YEAR(TODAY())-Table1[[#This Row],[Year_Birth]]</f>
        <v>65</v>
      </c>
      <c r="AD685" t="str">
        <f ca="1">IF(Table1[[#This Row],[Age ]]&lt;=24, "18-24", IF(Table1[[#This Row],[Age ]]&lt;=34, "25-34", IF(Table1[[#This Row],[Age ]]&lt;=44, "35-44", IF(Table1[[#This Row],[Age ]]&lt;=54, "45-54", "55+"))))</f>
        <v>55+</v>
      </c>
      <c r="AE685" t="str" cm="1">
        <f t="array" ref="AE685">IF(Table1[[#This Row],[ Income ]]&lt;=20000, "0-20000", IF(Table1[[#This Row],[ Income ]]&lt;=40000, "20000-40000", IF(Table1[[#This Row],[ Income ]] &lt;=60000, "40000-60000", IF(Table1[[#This Row],[ Income ]]&lt;=80000, "60000-80000",IF(Table1[[#This Row],[ Income ]] &lt;=100000, "80000-100000", IF(Table1[[#This Row],[ Income ]] &gt;=100000, "&gt;100000",I))))))</f>
        <v>60000-80000</v>
      </c>
      <c r="AF685" t="str">
        <f>IF( Table1[[#This Row],[NumDealsPurchases]]=5, "&lt;5", IF(Table1[[#This Row],[NumDealsPurchases]]&lt;=10, "5-10", IF(Table1[[#This Row],[NumDealsPurchases]]&lt;=15, "10-15")))</f>
        <v>5-10</v>
      </c>
      <c r="AG685" t="str">
        <f>IF( Table1[[#This Row],[NumWebPurchases]]=5, "&lt;5", IF(Table1[[#This Row],[NumWebPurchases]]&lt;=10, "5-10", IF(Table1[[#This Row],[NumWebPurchases]]&lt;=15, "10-15",IF(Table1[[#This Row],[NumWebPurchases]]&lt;=20, "15-20",IF(Table1[[#This Row],[NumWebPurchases]]&lt;=25, "20-25",IF(Table1[[#This Row],[NumWebPurchases]]&lt;=30, "25-30"))))))</f>
        <v>5-10</v>
      </c>
      <c r="AH68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685" t="str">
        <f>IF( Table1[[#This Row],[NumStorePurchases]]=5, "&lt;5", IF(Table1[[#This Row],[NumStorePurchases]]&lt;=10, "5-10", IF(Table1[[#This Row],[NumStorePurchases]]&lt;=15, "10-15")))</f>
        <v>10-15</v>
      </c>
      <c r="AJ685" t="str">
        <f>IF( Table1[[#This Row],[NumWebVisitsMonth]]=5, "&lt;5", IF(Table1[[#This Row],[NumWebVisitsMonth]]&lt;=10, "5-10", IF(Table1[[#This Row],[NumWebVisitsMonth]]&lt;=15, "10-15",IF(Table1[[#This Row],[NumWebVisitsMonth]]&lt;=20, "15-20",IF(Table1[[#This Row],[NumWebVisitsMonth]]&lt;=25, "20-25",IF(Table1[[#This Row],[NumWebVisitsMonth]]&lt;=30, "25-30"))))))</f>
        <v>5-10</v>
      </c>
      <c r="AK685" t="str">
        <f>TEXT(Table1[[#This Row],[Date_Customer]],"mmm")</f>
        <v>Mar</v>
      </c>
      <c r="AL685" t="str">
        <f>TEXT(Table1[[#This Row],[Date_Customer]],"DDDD")</f>
        <v>Sunday</v>
      </c>
      <c r="AM685">
        <f>YEAR(Table1[[#This Row],[Date_Customer]])</f>
        <v>2013</v>
      </c>
    </row>
    <row r="686" spans="1:39" x14ac:dyDescent="0.25">
      <c r="A686">
        <v>615</v>
      </c>
      <c r="B686">
        <v>1960</v>
      </c>
      <c r="C686" t="s">
        <v>27</v>
      </c>
      <c r="D686" t="s">
        <v>34</v>
      </c>
      <c r="E686" s="2">
        <v>30507</v>
      </c>
      <c r="F686">
        <v>0</v>
      </c>
      <c r="G686">
        <v>0</v>
      </c>
      <c r="H686" s="1">
        <v>41344</v>
      </c>
      <c r="I686">
        <v>29</v>
      </c>
      <c r="J686" s="3">
        <v>65</v>
      </c>
      <c r="K686" s="3">
        <v>36</v>
      </c>
      <c r="L686" s="3">
        <v>74</v>
      </c>
      <c r="M686" s="3">
        <v>38</v>
      </c>
      <c r="N686" s="3">
        <v>20</v>
      </c>
      <c r="O686" s="3">
        <v>110</v>
      </c>
      <c r="P686" s="4">
        <v>1</v>
      </c>
      <c r="Q686" s="4">
        <v>5</v>
      </c>
      <c r="R686" s="4">
        <v>1</v>
      </c>
      <c r="S686" s="4">
        <v>4</v>
      </c>
      <c r="T686" s="4">
        <v>7</v>
      </c>
      <c r="U686">
        <v>0</v>
      </c>
      <c r="V686">
        <v>0</v>
      </c>
      <c r="W686">
        <v>0</v>
      </c>
      <c r="X686">
        <v>0</v>
      </c>
      <c r="Y686">
        <v>0</v>
      </c>
      <c r="Z686">
        <v>0</v>
      </c>
      <c r="AA686">
        <v>0</v>
      </c>
      <c r="AB686" t="s">
        <v>29</v>
      </c>
      <c r="AC686">
        <f ca="1">YEAR(TODAY())-Table1[[#This Row],[Year_Birth]]</f>
        <v>64</v>
      </c>
      <c r="AD686" t="str">
        <f ca="1">IF(Table1[[#This Row],[Age ]]&lt;=24, "18-24", IF(Table1[[#This Row],[Age ]]&lt;=34, "25-34", IF(Table1[[#This Row],[Age ]]&lt;=44, "35-44", IF(Table1[[#This Row],[Age ]]&lt;=54, "45-54", "55+"))))</f>
        <v>55+</v>
      </c>
      <c r="AE686" t="str" cm="1">
        <f t="array" ref="AE686">IF(Table1[[#This Row],[ Income ]]&lt;=20000, "0-20000", IF(Table1[[#This Row],[ Income ]]&lt;=40000, "20000-40000", IF(Table1[[#This Row],[ Income ]] &lt;=60000, "40000-60000", IF(Table1[[#This Row],[ Income ]]&lt;=80000, "60000-80000",IF(Table1[[#This Row],[ Income ]] &lt;=100000, "80000-100000", IF(Table1[[#This Row],[ Income ]] &gt;=100000, "&gt;100000",I))))))</f>
        <v>20000-40000</v>
      </c>
      <c r="AF686" t="str">
        <f>IF( Table1[[#This Row],[NumDealsPurchases]]=5, "&lt;5", IF(Table1[[#This Row],[NumDealsPurchases]]&lt;=10, "5-10", IF(Table1[[#This Row],[NumDealsPurchases]]&lt;=15, "10-15")))</f>
        <v>5-10</v>
      </c>
      <c r="AG686" t="str">
        <f>IF( Table1[[#This Row],[NumWebPurchases]]=5, "&lt;5", IF(Table1[[#This Row],[NumWebPurchases]]&lt;=10, "5-10", IF(Table1[[#This Row],[NumWebPurchases]]&lt;=15, "10-15",IF(Table1[[#This Row],[NumWebPurchases]]&lt;=20, "15-20",IF(Table1[[#This Row],[NumWebPurchases]]&lt;=25, "20-25",IF(Table1[[#This Row],[NumWebPurchases]]&lt;=30, "25-30"))))))</f>
        <v>&lt;5</v>
      </c>
      <c r="AH68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686" t="str">
        <f>IF( Table1[[#This Row],[NumStorePurchases]]=5, "&lt;5", IF(Table1[[#This Row],[NumStorePurchases]]&lt;=10, "5-10", IF(Table1[[#This Row],[NumStorePurchases]]&lt;=15, "10-15")))</f>
        <v>5-10</v>
      </c>
      <c r="AJ686" t="str">
        <f>IF( Table1[[#This Row],[NumWebVisitsMonth]]=5, "&lt;5", IF(Table1[[#This Row],[NumWebVisitsMonth]]&lt;=10, "5-10", IF(Table1[[#This Row],[NumWebVisitsMonth]]&lt;=15, "10-15",IF(Table1[[#This Row],[NumWebVisitsMonth]]&lt;=20, "15-20",IF(Table1[[#This Row],[NumWebVisitsMonth]]&lt;=25, "20-25",IF(Table1[[#This Row],[NumWebVisitsMonth]]&lt;=30, "25-30"))))))</f>
        <v>5-10</v>
      </c>
      <c r="AK686" t="str">
        <f>TEXT(Table1[[#This Row],[Date_Customer]],"mmm")</f>
        <v>Mar</v>
      </c>
      <c r="AL686" t="str">
        <f>TEXT(Table1[[#This Row],[Date_Customer]],"DDDD")</f>
        <v>Monday</v>
      </c>
      <c r="AM686">
        <f>YEAR(Table1[[#This Row],[Date_Customer]])</f>
        <v>2013</v>
      </c>
    </row>
    <row r="687" spans="1:39" x14ac:dyDescent="0.25">
      <c r="A687">
        <v>4406</v>
      </c>
      <c r="B687">
        <v>1970</v>
      </c>
      <c r="C687" t="s">
        <v>27</v>
      </c>
      <c r="D687" t="s">
        <v>34</v>
      </c>
      <c r="E687" s="2">
        <v>67419</v>
      </c>
      <c r="F687">
        <v>0</v>
      </c>
      <c r="G687">
        <v>1</v>
      </c>
      <c r="H687" s="1">
        <v>41290</v>
      </c>
      <c r="I687">
        <v>29</v>
      </c>
      <c r="J687" s="3">
        <v>846</v>
      </c>
      <c r="K687" s="3">
        <v>84</v>
      </c>
      <c r="L687" s="3">
        <v>352</v>
      </c>
      <c r="M687" s="3">
        <v>91</v>
      </c>
      <c r="N687" s="3">
        <v>56</v>
      </c>
      <c r="O687" s="3">
        <v>42</v>
      </c>
      <c r="P687" s="4">
        <v>4</v>
      </c>
      <c r="Q687" s="4">
        <v>9</v>
      </c>
      <c r="R687" s="4">
        <v>4</v>
      </c>
      <c r="S687" s="4">
        <v>8</v>
      </c>
      <c r="T687" s="4">
        <v>5</v>
      </c>
      <c r="U687">
        <v>0</v>
      </c>
      <c r="V687">
        <v>0</v>
      </c>
      <c r="W687">
        <v>0</v>
      </c>
      <c r="X687">
        <v>0</v>
      </c>
      <c r="Y687">
        <v>0</v>
      </c>
      <c r="Z687">
        <v>0</v>
      </c>
      <c r="AA687">
        <v>0</v>
      </c>
      <c r="AB687" t="s">
        <v>31</v>
      </c>
      <c r="AC687">
        <f ca="1">YEAR(TODAY())-Table1[[#This Row],[Year_Birth]]</f>
        <v>54</v>
      </c>
      <c r="AD687" t="str">
        <f ca="1">IF(Table1[[#This Row],[Age ]]&lt;=24, "18-24", IF(Table1[[#This Row],[Age ]]&lt;=34, "25-34", IF(Table1[[#This Row],[Age ]]&lt;=44, "35-44", IF(Table1[[#This Row],[Age ]]&lt;=54, "45-54", "55+"))))</f>
        <v>45-54</v>
      </c>
      <c r="AE687" t="str" cm="1">
        <f t="array" ref="AE687">IF(Table1[[#This Row],[ Income ]]&lt;=20000, "0-20000", IF(Table1[[#This Row],[ Income ]]&lt;=40000, "20000-40000", IF(Table1[[#This Row],[ Income ]] &lt;=60000, "40000-60000", IF(Table1[[#This Row],[ Income ]]&lt;=80000, "60000-80000",IF(Table1[[#This Row],[ Income ]] &lt;=100000, "80000-100000", IF(Table1[[#This Row],[ Income ]] &gt;=100000, "&gt;100000",I))))))</f>
        <v>60000-80000</v>
      </c>
      <c r="AF687" t="str">
        <f>IF( Table1[[#This Row],[NumDealsPurchases]]=5, "&lt;5", IF(Table1[[#This Row],[NumDealsPurchases]]&lt;=10, "5-10", IF(Table1[[#This Row],[NumDealsPurchases]]&lt;=15, "10-15")))</f>
        <v>5-10</v>
      </c>
      <c r="AG687" t="str">
        <f>IF( Table1[[#This Row],[NumWebPurchases]]=5, "&lt;5", IF(Table1[[#This Row],[NumWebPurchases]]&lt;=10, "5-10", IF(Table1[[#This Row],[NumWebPurchases]]&lt;=15, "10-15",IF(Table1[[#This Row],[NumWebPurchases]]&lt;=20, "15-20",IF(Table1[[#This Row],[NumWebPurchases]]&lt;=25, "20-25",IF(Table1[[#This Row],[NumWebPurchases]]&lt;=30, "25-30"))))))</f>
        <v>5-10</v>
      </c>
      <c r="AH68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687" t="str">
        <f>IF( Table1[[#This Row],[NumStorePurchases]]=5, "&lt;5", IF(Table1[[#This Row],[NumStorePurchases]]&lt;=10, "5-10", IF(Table1[[#This Row],[NumStorePurchases]]&lt;=15, "10-15")))</f>
        <v>5-10</v>
      </c>
      <c r="AJ687" t="str">
        <f>IF( Table1[[#This Row],[NumWebVisitsMonth]]=5, "&lt;5", IF(Table1[[#This Row],[NumWebVisitsMonth]]&lt;=10, "5-10", IF(Table1[[#This Row],[NumWebVisitsMonth]]&lt;=15, "10-15",IF(Table1[[#This Row],[NumWebVisitsMonth]]&lt;=20, "15-20",IF(Table1[[#This Row],[NumWebVisitsMonth]]&lt;=25, "20-25",IF(Table1[[#This Row],[NumWebVisitsMonth]]&lt;=30, "25-30"))))))</f>
        <v>&lt;5</v>
      </c>
      <c r="AK687" t="str">
        <f>TEXT(Table1[[#This Row],[Date_Customer]],"mmm")</f>
        <v>Jan</v>
      </c>
      <c r="AL687" t="str">
        <f>TEXT(Table1[[#This Row],[Date_Customer]],"DDDD")</f>
        <v>Wednesday</v>
      </c>
      <c r="AM687">
        <f>YEAR(Table1[[#This Row],[Date_Customer]])</f>
        <v>2013</v>
      </c>
    </row>
    <row r="688" spans="1:39" x14ac:dyDescent="0.25">
      <c r="A688">
        <v>10061</v>
      </c>
      <c r="B688">
        <v>1950</v>
      </c>
      <c r="C688" t="s">
        <v>27</v>
      </c>
      <c r="D688" t="s">
        <v>32</v>
      </c>
      <c r="E688" s="2">
        <v>59462</v>
      </c>
      <c r="F688">
        <v>0</v>
      </c>
      <c r="G688">
        <v>1</v>
      </c>
      <c r="H688" s="1">
        <v>41279</v>
      </c>
      <c r="I688">
        <v>29</v>
      </c>
      <c r="J688" s="3">
        <v>724</v>
      </c>
      <c r="K688" s="3">
        <v>17</v>
      </c>
      <c r="L688" s="3">
        <v>143</v>
      </c>
      <c r="M688" s="3">
        <v>0</v>
      </c>
      <c r="N688" s="3">
        <v>8</v>
      </c>
      <c r="O688" s="3">
        <v>196</v>
      </c>
      <c r="P688" s="4">
        <v>2</v>
      </c>
      <c r="Q688" s="4">
        <v>9</v>
      </c>
      <c r="R688" s="4">
        <v>2</v>
      </c>
      <c r="S688" s="4">
        <v>12</v>
      </c>
      <c r="T688" s="4">
        <v>7</v>
      </c>
      <c r="U688">
        <v>0</v>
      </c>
      <c r="V688">
        <v>0</v>
      </c>
      <c r="W688">
        <v>0</v>
      </c>
      <c r="X688">
        <v>0</v>
      </c>
      <c r="Y688">
        <v>0</v>
      </c>
      <c r="Z688">
        <v>0</v>
      </c>
      <c r="AA688">
        <v>0</v>
      </c>
      <c r="AB688" t="s">
        <v>33</v>
      </c>
      <c r="AC688">
        <f ca="1">YEAR(TODAY())-Table1[[#This Row],[Year_Birth]]</f>
        <v>74</v>
      </c>
      <c r="AD688" t="str">
        <f ca="1">IF(Table1[[#This Row],[Age ]]&lt;=24, "18-24", IF(Table1[[#This Row],[Age ]]&lt;=34, "25-34", IF(Table1[[#This Row],[Age ]]&lt;=44, "35-44", IF(Table1[[#This Row],[Age ]]&lt;=54, "45-54", "55+"))))</f>
        <v>55+</v>
      </c>
      <c r="AE688" t="str" cm="1">
        <f t="array" ref="AE688">IF(Table1[[#This Row],[ Income ]]&lt;=20000, "0-20000", IF(Table1[[#This Row],[ Income ]]&lt;=40000, "20000-40000", IF(Table1[[#This Row],[ Income ]] &lt;=60000, "40000-60000", IF(Table1[[#This Row],[ Income ]]&lt;=80000, "60000-80000",IF(Table1[[#This Row],[ Income ]] &lt;=100000, "80000-100000", IF(Table1[[#This Row],[ Income ]] &gt;=100000, "&gt;100000",I))))))</f>
        <v>40000-60000</v>
      </c>
      <c r="AF688" t="str">
        <f>IF( Table1[[#This Row],[NumDealsPurchases]]=5, "&lt;5", IF(Table1[[#This Row],[NumDealsPurchases]]&lt;=10, "5-10", IF(Table1[[#This Row],[NumDealsPurchases]]&lt;=15, "10-15")))</f>
        <v>5-10</v>
      </c>
      <c r="AG688" t="str">
        <f>IF( Table1[[#This Row],[NumWebPurchases]]=5, "&lt;5", IF(Table1[[#This Row],[NumWebPurchases]]&lt;=10, "5-10", IF(Table1[[#This Row],[NumWebPurchases]]&lt;=15, "10-15",IF(Table1[[#This Row],[NumWebPurchases]]&lt;=20, "15-20",IF(Table1[[#This Row],[NumWebPurchases]]&lt;=25, "20-25",IF(Table1[[#This Row],[NumWebPurchases]]&lt;=30, "25-30"))))))</f>
        <v>5-10</v>
      </c>
      <c r="AH68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688" t="str">
        <f>IF( Table1[[#This Row],[NumStorePurchases]]=5, "&lt;5", IF(Table1[[#This Row],[NumStorePurchases]]&lt;=10, "5-10", IF(Table1[[#This Row],[NumStorePurchases]]&lt;=15, "10-15")))</f>
        <v>10-15</v>
      </c>
      <c r="AJ688" t="str">
        <f>IF( Table1[[#This Row],[NumWebVisitsMonth]]=5, "&lt;5", IF(Table1[[#This Row],[NumWebVisitsMonth]]&lt;=10, "5-10", IF(Table1[[#This Row],[NumWebVisitsMonth]]&lt;=15, "10-15",IF(Table1[[#This Row],[NumWebVisitsMonth]]&lt;=20, "15-20",IF(Table1[[#This Row],[NumWebVisitsMonth]]&lt;=25, "20-25",IF(Table1[[#This Row],[NumWebVisitsMonth]]&lt;=30, "25-30"))))))</f>
        <v>5-10</v>
      </c>
      <c r="AK688" t="str">
        <f>TEXT(Table1[[#This Row],[Date_Customer]],"mmm")</f>
        <v>Jan</v>
      </c>
      <c r="AL688" t="str">
        <f>TEXT(Table1[[#This Row],[Date_Customer]],"DDDD")</f>
        <v>Saturday</v>
      </c>
      <c r="AM688">
        <f>YEAR(Table1[[#This Row],[Date_Customer]])</f>
        <v>2013</v>
      </c>
    </row>
    <row r="689" spans="1:39" x14ac:dyDescent="0.25">
      <c r="A689">
        <v>10619</v>
      </c>
      <c r="B689">
        <v>1994</v>
      </c>
      <c r="C689" t="s">
        <v>27</v>
      </c>
      <c r="D689" t="s">
        <v>30</v>
      </c>
      <c r="E689" s="2">
        <v>95529</v>
      </c>
      <c r="F689">
        <v>0</v>
      </c>
      <c r="G689">
        <v>0</v>
      </c>
      <c r="H689" s="1">
        <v>41246</v>
      </c>
      <c r="I689">
        <v>29</v>
      </c>
      <c r="J689" s="3">
        <v>770</v>
      </c>
      <c r="K689" s="3">
        <v>29</v>
      </c>
      <c r="L689" s="3">
        <v>890</v>
      </c>
      <c r="M689" s="3">
        <v>250</v>
      </c>
      <c r="N689" s="3">
        <v>27</v>
      </c>
      <c r="O689" s="3">
        <v>24</v>
      </c>
      <c r="P689" s="4">
        <v>1</v>
      </c>
      <c r="Q689" s="4">
        <v>7</v>
      </c>
      <c r="R689" s="4">
        <v>3</v>
      </c>
      <c r="S689" s="4">
        <v>7</v>
      </c>
      <c r="T689" s="4">
        <v>3</v>
      </c>
      <c r="U689">
        <v>0</v>
      </c>
      <c r="V689">
        <v>0</v>
      </c>
      <c r="W689">
        <v>1</v>
      </c>
      <c r="X689">
        <v>0</v>
      </c>
      <c r="Y689">
        <v>0</v>
      </c>
      <c r="Z689">
        <v>1</v>
      </c>
      <c r="AA689">
        <v>0</v>
      </c>
      <c r="AB689" t="s">
        <v>42</v>
      </c>
      <c r="AC689">
        <f ca="1">YEAR(TODAY())-Table1[[#This Row],[Year_Birth]]</f>
        <v>30</v>
      </c>
      <c r="AD689" t="str">
        <f ca="1">IF(Table1[[#This Row],[Age ]]&lt;=24, "18-24", IF(Table1[[#This Row],[Age ]]&lt;=34, "25-34", IF(Table1[[#This Row],[Age ]]&lt;=44, "35-44", IF(Table1[[#This Row],[Age ]]&lt;=54, "45-54", "55+"))))</f>
        <v>25-34</v>
      </c>
      <c r="AE689" t="str" cm="1">
        <f t="array" ref="AE689">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689" t="str">
        <f>IF( Table1[[#This Row],[NumDealsPurchases]]=5, "&lt;5", IF(Table1[[#This Row],[NumDealsPurchases]]&lt;=10, "5-10", IF(Table1[[#This Row],[NumDealsPurchases]]&lt;=15, "10-15")))</f>
        <v>5-10</v>
      </c>
      <c r="AG689" t="str">
        <f>IF( Table1[[#This Row],[NumWebPurchases]]=5, "&lt;5", IF(Table1[[#This Row],[NumWebPurchases]]&lt;=10, "5-10", IF(Table1[[#This Row],[NumWebPurchases]]&lt;=15, "10-15",IF(Table1[[#This Row],[NumWebPurchases]]&lt;=20, "15-20",IF(Table1[[#This Row],[NumWebPurchases]]&lt;=25, "20-25",IF(Table1[[#This Row],[NumWebPurchases]]&lt;=30, "25-30"))))))</f>
        <v>5-10</v>
      </c>
      <c r="AH68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689" t="str">
        <f>IF( Table1[[#This Row],[NumStorePurchases]]=5, "&lt;5", IF(Table1[[#This Row],[NumStorePurchases]]&lt;=10, "5-10", IF(Table1[[#This Row],[NumStorePurchases]]&lt;=15, "10-15")))</f>
        <v>5-10</v>
      </c>
      <c r="AJ689" t="str">
        <f>IF( Table1[[#This Row],[NumWebVisitsMonth]]=5, "&lt;5", IF(Table1[[#This Row],[NumWebVisitsMonth]]&lt;=10, "5-10", IF(Table1[[#This Row],[NumWebVisitsMonth]]&lt;=15, "10-15",IF(Table1[[#This Row],[NumWebVisitsMonth]]&lt;=20, "15-20",IF(Table1[[#This Row],[NumWebVisitsMonth]]&lt;=25, "20-25",IF(Table1[[#This Row],[NumWebVisitsMonth]]&lt;=30, "25-30"))))))</f>
        <v>5-10</v>
      </c>
      <c r="AK689" t="str">
        <f>TEXT(Table1[[#This Row],[Date_Customer]],"mmm")</f>
        <v>Dec</v>
      </c>
      <c r="AL689" t="str">
        <f>TEXT(Table1[[#This Row],[Date_Customer]],"DDDD")</f>
        <v>Monday</v>
      </c>
      <c r="AM689">
        <f>YEAR(Table1[[#This Row],[Date_Customer]])</f>
        <v>2012</v>
      </c>
    </row>
    <row r="690" spans="1:39" x14ac:dyDescent="0.25">
      <c r="A690">
        <v>4945</v>
      </c>
      <c r="B690">
        <v>1953</v>
      </c>
      <c r="C690" t="s">
        <v>27</v>
      </c>
      <c r="D690" t="s">
        <v>41</v>
      </c>
      <c r="E690" s="2">
        <v>53653</v>
      </c>
      <c r="F690">
        <v>0</v>
      </c>
      <c r="G690">
        <v>0</v>
      </c>
      <c r="H690" s="1">
        <v>41220</v>
      </c>
      <c r="I690">
        <v>29</v>
      </c>
      <c r="J690" s="3">
        <v>815</v>
      </c>
      <c r="K690" s="3">
        <v>10</v>
      </c>
      <c r="L690" s="3">
        <v>239</v>
      </c>
      <c r="M690" s="3">
        <v>28</v>
      </c>
      <c r="N690" s="3">
        <v>10</v>
      </c>
      <c r="O690" s="3">
        <v>108</v>
      </c>
      <c r="P690" s="4">
        <v>2</v>
      </c>
      <c r="Q690" s="4">
        <v>10</v>
      </c>
      <c r="R690" s="4">
        <v>4</v>
      </c>
      <c r="S690" s="4">
        <v>12</v>
      </c>
      <c r="T690" s="4">
        <v>6</v>
      </c>
      <c r="U690">
        <v>0</v>
      </c>
      <c r="V690">
        <v>0</v>
      </c>
      <c r="W690">
        <v>0</v>
      </c>
      <c r="X690">
        <v>0</v>
      </c>
      <c r="Y690">
        <v>0</v>
      </c>
      <c r="Z690">
        <v>0</v>
      </c>
      <c r="AA690">
        <v>0</v>
      </c>
      <c r="AB690" t="s">
        <v>29</v>
      </c>
      <c r="AC690">
        <f ca="1">YEAR(TODAY())-Table1[[#This Row],[Year_Birth]]</f>
        <v>71</v>
      </c>
      <c r="AD690" t="str">
        <f ca="1">IF(Table1[[#This Row],[Age ]]&lt;=24, "18-24", IF(Table1[[#This Row],[Age ]]&lt;=34, "25-34", IF(Table1[[#This Row],[Age ]]&lt;=44, "35-44", IF(Table1[[#This Row],[Age ]]&lt;=54, "45-54", "55+"))))</f>
        <v>55+</v>
      </c>
      <c r="AE690" t="str" cm="1">
        <f t="array" ref="AE690">IF(Table1[[#This Row],[ Income ]]&lt;=20000, "0-20000", IF(Table1[[#This Row],[ Income ]]&lt;=40000, "20000-40000", IF(Table1[[#This Row],[ Income ]] &lt;=60000, "40000-60000", IF(Table1[[#This Row],[ Income ]]&lt;=80000, "60000-80000",IF(Table1[[#This Row],[ Income ]] &lt;=100000, "80000-100000", IF(Table1[[#This Row],[ Income ]] &gt;=100000, "&gt;100000",I))))))</f>
        <v>40000-60000</v>
      </c>
      <c r="AF690" t="str">
        <f>IF( Table1[[#This Row],[NumDealsPurchases]]=5, "&lt;5", IF(Table1[[#This Row],[NumDealsPurchases]]&lt;=10, "5-10", IF(Table1[[#This Row],[NumDealsPurchases]]&lt;=15, "10-15")))</f>
        <v>5-10</v>
      </c>
      <c r="AG690" t="str">
        <f>IF( Table1[[#This Row],[NumWebPurchases]]=5, "&lt;5", IF(Table1[[#This Row],[NumWebPurchases]]&lt;=10, "5-10", IF(Table1[[#This Row],[NumWebPurchases]]&lt;=15, "10-15",IF(Table1[[#This Row],[NumWebPurchases]]&lt;=20, "15-20",IF(Table1[[#This Row],[NumWebPurchases]]&lt;=25, "20-25",IF(Table1[[#This Row],[NumWebPurchases]]&lt;=30, "25-30"))))))</f>
        <v>5-10</v>
      </c>
      <c r="AH69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690" t="str">
        <f>IF( Table1[[#This Row],[NumStorePurchases]]=5, "&lt;5", IF(Table1[[#This Row],[NumStorePurchases]]&lt;=10, "5-10", IF(Table1[[#This Row],[NumStorePurchases]]&lt;=15, "10-15")))</f>
        <v>10-15</v>
      </c>
      <c r="AJ690" t="str">
        <f>IF( Table1[[#This Row],[NumWebVisitsMonth]]=5, "&lt;5", IF(Table1[[#This Row],[NumWebVisitsMonth]]&lt;=10, "5-10", IF(Table1[[#This Row],[NumWebVisitsMonth]]&lt;=15, "10-15",IF(Table1[[#This Row],[NumWebVisitsMonth]]&lt;=20, "15-20",IF(Table1[[#This Row],[NumWebVisitsMonth]]&lt;=25, "20-25",IF(Table1[[#This Row],[NumWebVisitsMonth]]&lt;=30, "25-30"))))))</f>
        <v>5-10</v>
      </c>
      <c r="AK690" t="str">
        <f>TEXT(Table1[[#This Row],[Date_Customer]],"mmm")</f>
        <v>Nov</v>
      </c>
      <c r="AL690" t="str">
        <f>TEXT(Table1[[#This Row],[Date_Customer]],"DDDD")</f>
        <v>Wednesday</v>
      </c>
      <c r="AM690">
        <f>YEAR(Table1[[#This Row],[Date_Customer]])</f>
        <v>2012</v>
      </c>
    </row>
    <row r="691" spans="1:39" x14ac:dyDescent="0.25">
      <c r="A691">
        <v>1777</v>
      </c>
      <c r="B691">
        <v>1980</v>
      </c>
      <c r="C691" t="s">
        <v>43</v>
      </c>
      <c r="D691" t="s">
        <v>32</v>
      </c>
      <c r="E691" s="2">
        <v>25965</v>
      </c>
      <c r="F691">
        <v>0</v>
      </c>
      <c r="G691">
        <v>0</v>
      </c>
      <c r="H691" s="1">
        <v>41159</v>
      </c>
      <c r="I691">
        <v>29</v>
      </c>
      <c r="J691" s="3">
        <v>2</v>
      </c>
      <c r="K691" s="3">
        <v>2</v>
      </c>
      <c r="L691" s="3">
        <v>11</v>
      </c>
      <c r="M691" s="3">
        <v>41</v>
      </c>
      <c r="N691" s="3">
        <v>7</v>
      </c>
      <c r="O691" s="3">
        <v>11</v>
      </c>
      <c r="P691" s="4">
        <v>1</v>
      </c>
      <c r="Q691" s="4">
        <v>2</v>
      </c>
      <c r="R691" s="4">
        <v>0</v>
      </c>
      <c r="S691" s="4">
        <v>3</v>
      </c>
      <c r="T691" s="4">
        <v>8</v>
      </c>
      <c r="U691">
        <v>0</v>
      </c>
      <c r="V691">
        <v>0</v>
      </c>
      <c r="W691">
        <v>0</v>
      </c>
      <c r="X691">
        <v>0</v>
      </c>
      <c r="Y691">
        <v>0</v>
      </c>
      <c r="Z691">
        <v>0</v>
      </c>
      <c r="AA691">
        <v>0</v>
      </c>
      <c r="AB691" t="s">
        <v>29</v>
      </c>
      <c r="AC691">
        <f ca="1">YEAR(TODAY())-Table1[[#This Row],[Year_Birth]]</f>
        <v>44</v>
      </c>
      <c r="AD691" t="str">
        <f ca="1">IF(Table1[[#This Row],[Age ]]&lt;=24, "18-24", IF(Table1[[#This Row],[Age ]]&lt;=34, "25-34", IF(Table1[[#This Row],[Age ]]&lt;=44, "35-44", IF(Table1[[#This Row],[Age ]]&lt;=54, "45-54", "55+"))))</f>
        <v>35-44</v>
      </c>
      <c r="AE691" t="str" cm="1">
        <f t="array" ref="AE691">IF(Table1[[#This Row],[ Income ]]&lt;=20000, "0-20000", IF(Table1[[#This Row],[ Income ]]&lt;=40000, "20000-40000", IF(Table1[[#This Row],[ Income ]] &lt;=60000, "40000-60000", IF(Table1[[#This Row],[ Income ]]&lt;=80000, "60000-80000",IF(Table1[[#This Row],[ Income ]] &lt;=100000, "80000-100000", IF(Table1[[#This Row],[ Income ]] &gt;=100000, "&gt;100000",I))))))</f>
        <v>20000-40000</v>
      </c>
      <c r="AF691" t="str">
        <f>IF( Table1[[#This Row],[NumDealsPurchases]]=5, "&lt;5", IF(Table1[[#This Row],[NumDealsPurchases]]&lt;=10, "5-10", IF(Table1[[#This Row],[NumDealsPurchases]]&lt;=15, "10-15")))</f>
        <v>5-10</v>
      </c>
      <c r="AG691" t="str">
        <f>IF( Table1[[#This Row],[NumWebPurchases]]=5, "&lt;5", IF(Table1[[#This Row],[NumWebPurchases]]&lt;=10, "5-10", IF(Table1[[#This Row],[NumWebPurchases]]&lt;=15, "10-15",IF(Table1[[#This Row],[NumWebPurchases]]&lt;=20, "15-20",IF(Table1[[#This Row],[NumWebPurchases]]&lt;=25, "20-25",IF(Table1[[#This Row],[NumWebPurchases]]&lt;=30, "25-30"))))))</f>
        <v>5-10</v>
      </c>
      <c r="AH69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691" t="str">
        <f>IF( Table1[[#This Row],[NumStorePurchases]]=5, "&lt;5", IF(Table1[[#This Row],[NumStorePurchases]]&lt;=10, "5-10", IF(Table1[[#This Row],[NumStorePurchases]]&lt;=15, "10-15")))</f>
        <v>5-10</v>
      </c>
      <c r="AJ691" t="str">
        <f>IF( Table1[[#This Row],[NumWebVisitsMonth]]=5, "&lt;5", IF(Table1[[#This Row],[NumWebVisitsMonth]]&lt;=10, "5-10", IF(Table1[[#This Row],[NumWebVisitsMonth]]&lt;=15, "10-15",IF(Table1[[#This Row],[NumWebVisitsMonth]]&lt;=20, "15-20",IF(Table1[[#This Row],[NumWebVisitsMonth]]&lt;=25, "20-25",IF(Table1[[#This Row],[NumWebVisitsMonth]]&lt;=30, "25-30"))))))</f>
        <v>5-10</v>
      </c>
      <c r="AK691" t="str">
        <f>TEXT(Table1[[#This Row],[Date_Customer]],"mmm")</f>
        <v>Sep</v>
      </c>
      <c r="AL691" t="str">
        <f>TEXT(Table1[[#This Row],[Date_Customer]],"DDDD")</f>
        <v>Friday</v>
      </c>
      <c r="AM691">
        <f>YEAR(Table1[[#This Row],[Date_Customer]])</f>
        <v>2012</v>
      </c>
    </row>
    <row r="692" spans="1:39" x14ac:dyDescent="0.25">
      <c r="A692">
        <v>4023</v>
      </c>
      <c r="B692">
        <v>1970</v>
      </c>
      <c r="C692" t="s">
        <v>27</v>
      </c>
      <c r="D692" t="s">
        <v>32</v>
      </c>
      <c r="E692" s="2">
        <v>22979</v>
      </c>
      <c r="F692">
        <v>1</v>
      </c>
      <c r="G692">
        <v>0</v>
      </c>
      <c r="H692" s="1">
        <v>41158</v>
      </c>
      <c r="I692">
        <v>29</v>
      </c>
      <c r="J692" s="3">
        <v>16</v>
      </c>
      <c r="K692" s="3">
        <v>17</v>
      </c>
      <c r="L692" s="3">
        <v>19</v>
      </c>
      <c r="M692" s="3">
        <v>20</v>
      </c>
      <c r="N692" s="3">
        <v>21</v>
      </c>
      <c r="O692" s="3">
        <v>22</v>
      </c>
      <c r="P692" s="4">
        <v>3</v>
      </c>
      <c r="Q692" s="4">
        <v>3</v>
      </c>
      <c r="R692" s="4">
        <v>2</v>
      </c>
      <c r="S692" s="4">
        <v>2</v>
      </c>
      <c r="T692" s="4">
        <v>8</v>
      </c>
      <c r="U692">
        <v>0</v>
      </c>
      <c r="V692">
        <v>0</v>
      </c>
      <c r="W692">
        <v>0</v>
      </c>
      <c r="X692">
        <v>0</v>
      </c>
      <c r="Y692">
        <v>0</v>
      </c>
      <c r="Z692">
        <v>1</v>
      </c>
      <c r="AA692">
        <v>0</v>
      </c>
      <c r="AB692" t="s">
        <v>29</v>
      </c>
      <c r="AC692">
        <f ca="1">YEAR(TODAY())-Table1[[#This Row],[Year_Birth]]</f>
        <v>54</v>
      </c>
      <c r="AD692" t="str">
        <f ca="1">IF(Table1[[#This Row],[Age ]]&lt;=24, "18-24", IF(Table1[[#This Row],[Age ]]&lt;=34, "25-34", IF(Table1[[#This Row],[Age ]]&lt;=44, "35-44", IF(Table1[[#This Row],[Age ]]&lt;=54, "45-54", "55+"))))</f>
        <v>45-54</v>
      </c>
      <c r="AE692" t="str" cm="1">
        <f t="array" ref="AE692">IF(Table1[[#This Row],[ Income ]]&lt;=20000, "0-20000", IF(Table1[[#This Row],[ Income ]]&lt;=40000, "20000-40000", IF(Table1[[#This Row],[ Income ]] &lt;=60000, "40000-60000", IF(Table1[[#This Row],[ Income ]]&lt;=80000, "60000-80000",IF(Table1[[#This Row],[ Income ]] &lt;=100000, "80000-100000", IF(Table1[[#This Row],[ Income ]] &gt;=100000, "&gt;100000",I))))))</f>
        <v>20000-40000</v>
      </c>
      <c r="AF692" t="str">
        <f>IF( Table1[[#This Row],[NumDealsPurchases]]=5, "&lt;5", IF(Table1[[#This Row],[NumDealsPurchases]]&lt;=10, "5-10", IF(Table1[[#This Row],[NumDealsPurchases]]&lt;=15, "10-15")))</f>
        <v>5-10</v>
      </c>
      <c r="AG692" t="str">
        <f>IF( Table1[[#This Row],[NumWebPurchases]]=5, "&lt;5", IF(Table1[[#This Row],[NumWebPurchases]]&lt;=10, "5-10", IF(Table1[[#This Row],[NumWebPurchases]]&lt;=15, "10-15",IF(Table1[[#This Row],[NumWebPurchases]]&lt;=20, "15-20",IF(Table1[[#This Row],[NumWebPurchases]]&lt;=25, "20-25",IF(Table1[[#This Row],[NumWebPurchases]]&lt;=30, "25-30"))))))</f>
        <v>5-10</v>
      </c>
      <c r="AH69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692" t="str">
        <f>IF( Table1[[#This Row],[NumStorePurchases]]=5, "&lt;5", IF(Table1[[#This Row],[NumStorePurchases]]&lt;=10, "5-10", IF(Table1[[#This Row],[NumStorePurchases]]&lt;=15, "10-15")))</f>
        <v>5-10</v>
      </c>
      <c r="AJ692" t="str">
        <f>IF( Table1[[#This Row],[NumWebVisitsMonth]]=5, "&lt;5", IF(Table1[[#This Row],[NumWebVisitsMonth]]&lt;=10, "5-10", IF(Table1[[#This Row],[NumWebVisitsMonth]]&lt;=15, "10-15",IF(Table1[[#This Row],[NumWebVisitsMonth]]&lt;=20, "15-20",IF(Table1[[#This Row],[NumWebVisitsMonth]]&lt;=25, "20-25",IF(Table1[[#This Row],[NumWebVisitsMonth]]&lt;=30, "25-30"))))))</f>
        <v>5-10</v>
      </c>
      <c r="AK692" t="str">
        <f>TEXT(Table1[[#This Row],[Date_Customer]],"mmm")</f>
        <v>Sep</v>
      </c>
      <c r="AL692" t="str">
        <f>TEXT(Table1[[#This Row],[Date_Customer]],"DDDD")</f>
        <v>Thursday</v>
      </c>
      <c r="AM692">
        <f>YEAR(Table1[[#This Row],[Date_Customer]])</f>
        <v>2012</v>
      </c>
    </row>
    <row r="693" spans="1:39" x14ac:dyDescent="0.25">
      <c r="A693">
        <v>7922</v>
      </c>
      <c r="B693">
        <v>1951</v>
      </c>
      <c r="C693" t="s">
        <v>36</v>
      </c>
      <c r="D693" t="s">
        <v>30</v>
      </c>
      <c r="E693" s="2">
        <v>64950</v>
      </c>
      <c r="F693">
        <v>0</v>
      </c>
      <c r="G693">
        <v>1</v>
      </c>
      <c r="H693" s="1">
        <v>41133</v>
      </c>
      <c r="I693">
        <v>29</v>
      </c>
      <c r="J693" s="3">
        <v>819</v>
      </c>
      <c r="K693" s="3">
        <v>0</v>
      </c>
      <c r="L693" s="3">
        <v>72</v>
      </c>
      <c r="M693" s="3">
        <v>12</v>
      </c>
      <c r="N693" s="3">
        <v>0</v>
      </c>
      <c r="O693" s="3">
        <v>63</v>
      </c>
      <c r="P693" s="4">
        <v>2</v>
      </c>
      <c r="Q693" s="4">
        <v>11</v>
      </c>
      <c r="R693" s="4">
        <v>2</v>
      </c>
      <c r="S693" s="4">
        <v>10</v>
      </c>
      <c r="T693" s="4">
        <v>7</v>
      </c>
      <c r="U693">
        <v>0</v>
      </c>
      <c r="V693">
        <v>1</v>
      </c>
      <c r="W693">
        <v>0</v>
      </c>
      <c r="X693">
        <v>0</v>
      </c>
      <c r="Y693">
        <v>0</v>
      </c>
      <c r="Z693">
        <v>0</v>
      </c>
      <c r="AA693">
        <v>0</v>
      </c>
      <c r="AB693" t="s">
        <v>42</v>
      </c>
      <c r="AC693">
        <f ca="1">YEAR(TODAY())-Table1[[#This Row],[Year_Birth]]</f>
        <v>73</v>
      </c>
      <c r="AD693" t="str">
        <f ca="1">IF(Table1[[#This Row],[Age ]]&lt;=24, "18-24", IF(Table1[[#This Row],[Age ]]&lt;=34, "25-34", IF(Table1[[#This Row],[Age ]]&lt;=44, "35-44", IF(Table1[[#This Row],[Age ]]&lt;=54, "45-54", "55+"))))</f>
        <v>55+</v>
      </c>
      <c r="AE693" t="str" cm="1">
        <f t="array" ref="AE693">IF(Table1[[#This Row],[ Income ]]&lt;=20000, "0-20000", IF(Table1[[#This Row],[ Income ]]&lt;=40000, "20000-40000", IF(Table1[[#This Row],[ Income ]] &lt;=60000, "40000-60000", IF(Table1[[#This Row],[ Income ]]&lt;=80000, "60000-80000",IF(Table1[[#This Row],[ Income ]] &lt;=100000, "80000-100000", IF(Table1[[#This Row],[ Income ]] &gt;=100000, "&gt;100000",I))))))</f>
        <v>60000-80000</v>
      </c>
      <c r="AF693" t="str">
        <f>IF( Table1[[#This Row],[NumDealsPurchases]]=5, "&lt;5", IF(Table1[[#This Row],[NumDealsPurchases]]&lt;=10, "5-10", IF(Table1[[#This Row],[NumDealsPurchases]]&lt;=15, "10-15")))</f>
        <v>5-10</v>
      </c>
      <c r="AG693" t="str">
        <f>IF( Table1[[#This Row],[NumWebPurchases]]=5, "&lt;5", IF(Table1[[#This Row],[NumWebPurchases]]&lt;=10, "5-10", IF(Table1[[#This Row],[NumWebPurchases]]&lt;=15, "10-15",IF(Table1[[#This Row],[NumWebPurchases]]&lt;=20, "15-20",IF(Table1[[#This Row],[NumWebPurchases]]&lt;=25, "20-25",IF(Table1[[#This Row],[NumWebPurchases]]&lt;=30, "25-30"))))))</f>
        <v>10-15</v>
      </c>
      <c r="AH69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693" t="str">
        <f>IF( Table1[[#This Row],[NumStorePurchases]]=5, "&lt;5", IF(Table1[[#This Row],[NumStorePurchases]]&lt;=10, "5-10", IF(Table1[[#This Row],[NumStorePurchases]]&lt;=15, "10-15")))</f>
        <v>5-10</v>
      </c>
      <c r="AJ693" t="str">
        <f>IF( Table1[[#This Row],[NumWebVisitsMonth]]=5, "&lt;5", IF(Table1[[#This Row],[NumWebVisitsMonth]]&lt;=10, "5-10", IF(Table1[[#This Row],[NumWebVisitsMonth]]&lt;=15, "10-15",IF(Table1[[#This Row],[NumWebVisitsMonth]]&lt;=20, "15-20",IF(Table1[[#This Row],[NumWebVisitsMonth]]&lt;=25, "20-25",IF(Table1[[#This Row],[NumWebVisitsMonth]]&lt;=30, "25-30"))))))</f>
        <v>5-10</v>
      </c>
      <c r="AK693" t="str">
        <f>TEXT(Table1[[#This Row],[Date_Customer]],"mmm")</f>
        <v>Aug</v>
      </c>
      <c r="AL693" t="str">
        <f>TEXT(Table1[[#This Row],[Date_Customer]],"DDDD")</f>
        <v>Sunday</v>
      </c>
      <c r="AM693">
        <f>YEAR(Table1[[#This Row],[Date_Customer]])</f>
        <v>2012</v>
      </c>
    </row>
    <row r="694" spans="1:39" x14ac:dyDescent="0.25">
      <c r="A694">
        <v>10699</v>
      </c>
      <c r="B694">
        <v>1985</v>
      </c>
      <c r="C694" t="s">
        <v>27</v>
      </c>
      <c r="D694" t="s">
        <v>32</v>
      </c>
      <c r="E694" s="2">
        <v>44322</v>
      </c>
      <c r="F694">
        <v>1</v>
      </c>
      <c r="G694">
        <v>0</v>
      </c>
      <c r="H694" s="1">
        <v>41806</v>
      </c>
      <c r="I694">
        <v>30</v>
      </c>
      <c r="J694" s="3">
        <v>46</v>
      </c>
      <c r="K694" s="3">
        <v>0</v>
      </c>
      <c r="L694" s="3">
        <v>40</v>
      </c>
      <c r="M694" s="3">
        <v>3</v>
      </c>
      <c r="N694" s="3">
        <v>0</v>
      </c>
      <c r="O694" s="3">
        <v>3</v>
      </c>
      <c r="P694" s="4">
        <v>2</v>
      </c>
      <c r="Q694" s="4">
        <v>3</v>
      </c>
      <c r="R694" s="4">
        <v>0</v>
      </c>
      <c r="S694" s="4">
        <v>3</v>
      </c>
      <c r="T694" s="4">
        <v>8</v>
      </c>
      <c r="U694">
        <v>0</v>
      </c>
      <c r="V694">
        <v>0</v>
      </c>
      <c r="W694">
        <v>0</v>
      </c>
      <c r="X694">
        <v>0</v>
      </c>
      <c r="Y694">
        <v>0</v>
      </c>
      <c r="Z694">
        <v>0</v>
      </c>
      <c r="AA694">
        <v>0</v>
      </c>
      <c r="AB694" t="s">
        <v>42</v>
      </c>
      <c r="AC694">
        <f ca="1">YEAR(TODAY())-Table1[[#This Row],[Year_Birth]]</f>
        <v>39</v>
      </c>
      <c r="AD694" t="str">
        <f ca="1">IF(Table1[[#This Row],[Age ]]&lt;=24, "18-24", IF(Table1[[#This Row],[Age ]]&lt;=34, "25-34", IF(Table1[[#This Row],[Age ]]&lt;=44, "35-44", IF(Table1[[#This Row],[Age ]]&lt;=54, "45-54", "55+"))))</f>
        <v>35-44</v>
      </c>
      <c r="AE694" t="str" cm="1">
        <f t="array" ref="AE694">IF(Table1[[#This Row],[ Income ]]&lt;=20000, "0-20000", IF(Table1[[#This Row],[ Income ]]&lt;=40000, "20000-40000", IF(Table1[[#This Row],[ Income ]] &lt;=60000, "40000-60000", IF(Table1[[#This Row],[ Income ]]&lt;=80000, "60000-80000",IF(Table1[[#This Row],[ Income ]] &lt;=100000, "80000-100000", IF(Table1[[#This Row],[ Income ]] &gt;=100000, "&gt;100000",I))))))</f>
        <v>40000-60000</v>
      </c>
      <c r="AF694" t="str">
        <f>IF( Table1[[#This Row],[NumDealsPurchases]]=5, "&lt;5", IF(Table1[[#This Row],[NumDealsPurchases]]&lt;=10, "5-10", IF(Table1[[#This Row],[NumDealsPurchases]]&lt;=15, "10-15")))</f>
        <v>5-10</v>
      </c>
      <c r="AG694" t="str">
        <f>IF( Table1[[#This Row],[NumWebPurchases]]=5, "&lt;5", IF(Table1[[#This Row],[NumWebPurchases]]&lt;=10, "5-10", IF(Table1[[#This Row],[NumWebPurchases]]&lt;=15, "10-15",IF(Table1[[#This Row],[NumWebPurchases]]&lt;=20, "15-20",IF(Table1[[#This Row],[NumWebPurchases]]&lt;=25, "20-25",IF(Table1[[#This Row],[NumWebPurchases]]&lt;=30, "25-30"))))))</f>
        <v>5-10</v>
      </c>
      <c r="AH69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694" t="str">
        <f>IF( Table1[[#This Row],[NumStorePurchases]]=5, "&lt;5", IF(Table1[[#This Row],[NumStorePurchases]]&lt;=10, "5-10", IF(Table1[[#This Row],[NumStorePurchases]]&lt;=15, "10-15")))</f>
        <v>5-10</v>
      </c>
      <c r="AJ694" t="str">
        <f>IF( Table1[[#This Row],[NumWebVisitsMonth]]=5, "&lt;5", IF(Table1[[#This Row],[NumWebVisitsMonth]]&lt;=10, "5-10", IF(Table1[[#This Row],[NumWebVisitsMonth]]&lt;=15, "10-15",IF(Table1[[#This Row],[NumWebVisitsMonth]]&lt;=20, "15-20",IF(Table1[[#This Row],[NumWebVisitsMonth]]&lt;=25, "20-25",IF(Table1[[#This Row],[NumWebVisitsMonth]]&lt;=30, "25-30"))))))</f>
        <v>5-10</v>
      </c>
      <c r="AK694" t="str">
        <f>TEXT(Table1[[#This Row],[Date_Customer]],"mmm")</f>
        <v>Jun</v>
      </c>
      <c r="AL694" t="str">
        <f>TEXT(Table1[[#This Row],[Date_Customer]],"DDDD")</f>
        <v>Monday</v>
      </c>
      <c r="AM694">
        <f>YEAR(Table1[[#This Row],[Date_Customer]])</f>
        <v>2014</v>
      </c>
    </row>
    <row r="695" spans="1:39" x14ac:dyDescent="0.25">
      <c r="A695">
        <v>7516</v>
      </c>
      <c r="B695">
        <v>1983</v>
      </c>
      <c r="C695" t="s">
        <v>27</v>
      </c>
      <c r="D695" t="s">
        <v>32</v>
      </c>
      <c r="E695" s="2">
        <v>30096</v>
      </c>
      <c r="F695">
        <v>1</v>
      </c>
      <c r="G695">
        <v>0</v>
      </c>
      <c r="H695" s="1">
        <v>41781</v>
      </c>
      <c r="I695">
        <v>30</v>
      </c>
      <c r="J695" s="3">
        <v>5</v>
      </c>
      <c r="K695" s="3">
        <v>3</v>
      </c>
      <c r="L695" s="3">
        <v>11</v>
      </c>
      <c r="M695" s="3">
        <v>12</v>
      </c>
      <c r="N695" s="3">
        <v>5</v>
      </c>
      <c r="O695" s="3">
        <v>9</v>
      </c>
      <c r="P695" s="4">
        <v>1</v>
      </c>
      <c r="Q695" s="4">
        <v>2</v>
      </c>
      <c r="R695" s="4">
        <v>0</v>
      </c>
      <c r="S695" s="4">
        <v>3</v>
      </c>
      <c r="T695" s="4">
        <v>6</v>
      </c>
      <c r="U695">
        <v>0</v>
      </c>
      <c r="V695">
        <v>0</v>
      </c>
      <c r="W695">
        <v>0</v>
      </c>
      <c r="X695">
        <v>0</v>
      </c>
      <c r="Y695">
        <v>0</v>
      </c>
      <c r="Z695">
        <v>0</v>
      </c>
      <c r="AA695">
        <v>0</v>
      </c>
      <c r="AB695" t="s">
        <v>38</v>
      </c>
      <c r="AC695">
        <f ca="1">YEAR(TODAY())-Table1[[#This Row],[Year_Birth]]</f>
        <v>41</v>
      </c>
      <c r="AD695" t="str">
        <f ca="1">IF(Table1[[#This Row],[Age ]]&lt;=24, "18-24", IF(Table1[[#This Row],[Age ]]&lt;=34, "25-34", IF(Table1[[#This Row],[Age ]]&lt;=44, "35-44", IF(Table1[[#This Row],[Age ]]&lt;=54, "45-54", "55+"))))</f>
        <v>35-44</v>
      </c>
      <c r="AE695" t="str" cm="1">
        <f t="array" ref="AE695">IF(Table1[[#This Row],[ Income ]]&lt;=20000, "0-20000", IF(Table1[[#This Row],[ Income ]]&lt;=40000, "20000-40000", IF(Table1[[#This Row],[ Income ]] &lt;=60000, "40000-60000", IF(Table1[[#This Row],[ Income ]]&lt;=80000, "60000-80000",IF(Table1[[#This Row],[ Income ]] &lt;=100000, "80000-100000", IF(Table1[[#This Row],[ Income ]] &gt;=100000, "&gt;100000",I))))))</f>
        <v>20000-40000</v>
      </c>
      <c r="AF695" t="str">
        <f>IF( Table1[[#This Row],[NumDealsPurchases]]=5, "&lt;5", IF(Table1[[#This Row],[NumDealsPurchases]]&lt;=10, "5-10", IF(Table1[[#This Row],[NumDealsPurchases]]&lt;=15, "10-15")))</f>
        <v>5-10</v>
      </c>
      <c r="AG695" t="str">
        <f>IF( Table1[[#This Row],[NumWebPurchases]]=5, "&lt;5", IF(Table1[[#This Row],[NumWebPurchases]]&lt;=10, "5-10", IF(Table1[[#This Row],[NumWebPurchases]]&lt;=15, "10-15",IF(Table1[[#This Row],[NumWebPurchases]]&lt;=20, "15-20",IF(Table1[[#This Row],[NumWebPurchases]]&lt;=25, "20-25",IF(Table1[[#This Row],[NumWebPurchases]]&lt;=30, "25-30"))))))</f>
        <v>5-10</v>
      </c>
      <c r="AH69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695" t="str">
        <f>IF( Table1[[#This Row],[NumStorePurchases]]=5, "&lt;5", IF(Table1[[#This Row],[NumStorePurchases]]&lt;=10, "5-10", IF(Table1[[#This Row],[NumStorePurchases]]&lt;=15, "10-15")))</f>
        <v>5-10</v>
      </c>
      <c r="AJ695" t="str">
        <f>IF( Table1[[#This Row],[NumWebVisitsMonth]]=5, "&lt;5", IF(Table1[[#This Row],[NumWebVisitsMonth]]&lt;=10, "5-10", IF(Table1[[#This Row],[NumWebVisitsMonth]]&lt;=15, "10-15",IF(Table1[[#This Row],[NumWebVisitsMonth]]&lt;=20, "15-20",IF(Table1[[#This Row],[NumWebVisitsMonth]]&lt;=25, "20-25",IF(Table1[[#This Row],[NumWebVisitsMonth]]&lt;=30, "25-30"))))))</f>
        <v>5-10</v>
      </c>
      <c r="AK695" t="str">
        <f>TEXT(Table1[[#This Row],[Date_Customer]],"mmm")</f>
        <v>May</v>
      </c>
      <c r="AL695" t="str">
        <f>TEXT(Table1[[#This Row],[Date_Customer]],"DDDD")</f>
        <v>Thursday</v>
      </c>
      <c r="AM695">
        <f>YEAR(Table1[[#This Row],[Date_Customer]])</f>
        <v>2014</v>
      </c>
    </row>
    <row r="696" spans="1:39" x14ac:dyDescent="0.25">
      <c r="A696">
        <v>3129</v>
      </c>
      <c r="B696">
        <v>1983</v>
      </c>
      <c r="C696" t="s">
        <v>27</v>
      </c>
      <c r="D696" t="s">
        <v>32</v>
      </c>
      <c r="E696" s="2">
        <v>30096</v>
      </c>
      <c r="F696">
        <v>1</v>
      </c>
      <c r="G696">
        <v>0</v>
      </c>
      <c r="H696" s="1">
        <v>41781</v>
      </c>
      <c r="I696">
        <v>30</v>
      </c>
      <c r="J696" s="3">
        <v>5</v>
      </c>
      <c r="K696" s="3">
        <v>3</v>
      </c>
      <c r="L696" s="3">
        <v>11</v>
      </c>
      <c r="M696" s="3">
        <v>12</v>
      </c>
      <c r="N696" s="3">
        <v>5</v>
      </c>
      <c r="O696" s="3">
        <v>9</v>
      </c>
      <c r="P696" s="4">
        <v>1</v>
      </c>
      <c r="Q696" s="4">
        <v>2</v>
      </c>
      <c r="R696" s="4">
        <v>0</v>
      </c>
      <c r="S696" s="4">
        <v>3</v>
      </c>
      <c r="T696" s="4">
        <v>6</v>
      </c>
      <c r="U696">
        <v>0</v>
      </c>
      <c r="V696">
        <v>0</v>
      </c>
      <c r="W696">
        <v>0</v>
      </c>
      <c r="X696">
        <v>0</v>
      </c>
      <c r="Y696">
        <v>0</v>
      </c>
      <c r="Z696">
        <v>0</v>
      </c>
      <c r="AA696">
        <v>0</v>
      </c>
      <c r="AB696" t="s">
        <v>29</v>
      </c>
      <c r="AC696">
        <f ca="1">YEAR(TODAY())-Table1[[#This Row],[Year_Birth]]</f>
        <v>41</v>
      </c>
      <c r="AD696" t="str">
        <f ca="1">IF(Table1[[#This Row],[Age ]]&lt;=24, "18-24", IF(Table1[[#This Row],[Age ]]&lt;=34, "25-34", IF(Table1[[#This Row],[Age ]]&lt;=44, "35-44", IF(Table1[[#This Row],[Age ]]&lt;=54, "45-54", "55+"))))</f>
        <v>35-44</v>
      </c>
      <c r="AE696" t="str" cm="1">
        <f t="array" ref="AE696">IF(Table1[[#This Row],[ Income ]]&lt;=20000, "0-20000", IF(Table1[[#This Row],[ Income ]]&lt;=40000, "20000-40000", IF(Table1[[#This Row],[ Income ]] &lt;=60000, "40000-60000", IF(Table1[[#This Row],[ Income ]]&lt;=80000, "60000-80000",IF(Table1[[#This Row],[ Income ]] &lt;=100000, "80000-100000", IF(Table1[[#This Row],[ Income ]] &gt;=100000, "&gt;100000",I))))))</f>
        <v>20000-40000</v>
      </c>
      <c r="AF696" t="str">
        <f>IF( Table1[[#This Row],[NumDealsPurchases]]=5, "&lt;5", IF(Table1[[#This Row],[NumDealsPurchases]]&lt;=10, "5-10", IF(Table1[[#This Row],[NumDealsPurchases]]&lt;=15, "10-15")))</f>
        <v>5-10</v>
      </c>
      <c r="AG696" t="str">
        <f>IF( Table1[[#This Row],[NumWebPurchases]]=5, "&lt;5", IF(Table1[[#This Row],[NumWebPurchases]]&lt;=10, "5-10", IF(Table1[[#This Row],[NumWebPurchases]]&lt;=15, "10-15",IF(Table1[[#This Row],[NumWebPurchases]]&lt;=20, "15-20",IF(Table1[[#This Row],[NumWebPurchases]]&lt;=25, "20-25",IF(Table1[[#This Row],[NumWebPurchases]]&lt;=30, "25-30"))))))</f>
        <v>5-10</v>
      </c>
      <c r="AH69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696" t="str">
        <f>IF( Table1[[#This Row],[NumStorePurchases]]=5, "&lt;5", IF(Table1[[#This Row],[NumStorePurchases]]&lt;=10, "5-10", IF(Table1[[#This Row],[NumStorePurchases]]&lt;=15, "10-15")))</f>
        <v>5-10</v>
      </c>
      <c r="AJ696" t="str">
        <f>IF( Table1[[#This Row],[NumWebVisitsMonth]]=5, "&lt;5", IF(Table1[[#This Row],[NumWebVisitsMonth]]&lt;=10, "5-10", IF(Table1[[#This Row],[NumWebVisitsMonth]]&lt;=15, "10-15",IF(Table1[[#This Row],[NumWebVisitsMonth]]&lt;=20, "15-20",IF(Table1[[#This Row],[NumWebVisitsMonth]]&lt;=25, "20-25",IF(Table1[[#This Row],[NumWebVisitsMonth]]&lt;=30, "25-30"))))))</f>
        <v>5-10</v>
      </c>
      <c r="AK696" t="str">
        <f>TEXT(Table1[[#This Row],[Date_Customer]],"mmm")</f>
        <v>May</v>
      </c>
      <c r="AL696" t="str">
        <f>TEXT(Table1[[#This Row],[Date_Customer]],"DDDD")</f>
        <v>Thursday</v>
      </c>
      <c r="AM696">
        <f>YEAR(Table1[[#This Row],[Date_Customer]])</f>
        <v>2014</v>
      </c>
    </row>
    <row r="697" spans="1:39" x14ac:dyDescent="0.25">
      <c r="A697">
        <v>5121</v>
      </c>
      <c r="B697">
        <v>1977</v>
      </c>
      <c r="C697" t="s">
        <v>27</v>
      </c>
      <c r="D697" t="s">
        <v>30</v>
      </c>
      <c r="E697" s="2">
        <v>56628</v>
      </c>
      <c r="F697">
        <v>0</v>
      </c>
      <c r="G697">
        <v>1</v>
      </c>
      <c r="H697" s="1">
        <v>41719</v>
      </c>
      <c r="I697">
        <v>30</v>
      </c>
      <c r="J697" s="3">
        <v>479</v>
      </c>
      <c r="K697" s="3">
        <v>5</v>
      </c>
      <c r="L697" s="3">
        <v>82</v>
      </c>
      <c r="M697" s="3">
        <v>7</v>
      </c>
      <c r="N697" s="3">
        <v>17</v>
      </c>
      <c r="O697" s="3">
        <v>171</v>
      </c>
      <c r="P697" s="4">
        <v>2</v>
      </c>
      <c r="Q697" s="4">
        <v>7</v>
      </c>
      <c r="R697" s="4">
        <v>6</v>
      </c>
      <c r="S697" s="4">
        <v>5</v>
      </c>
      <c r="T697" s="4">
        <v>5</v>
      </c>
      <c r="U697">
        <v>1</v>
      </c>
      <c r="V697">
        <v>0</v>
      </c>
      <c r="W697">
        <v>0</v>
      </c>
      <c r="X697">
        <v>0</v>
      </c>
      <c r="Y697">
        <v>0</v>
      </c>
      <c r="Z697">
        <v>0</v>
      </c>
      <c r="AA697">
        <v>0</v>
      </c>
      <c r="AB697" t="s">
        <v>31</v>
      </c>
      <c r="AC697">
        <f ca="1">YEAR(TODAY())-Table1[[#This Row],[Year_Birth]]</f>
        <v>47</v>
      </c>
      <c r="AD697" t="str">
        <f ca="1">IF(Table1[[#This Row],[Age ]]&lt;=24, "18-24", IF(Table1[[#This Row],[Age ]]&lt;=34, "25-34", IF(Table1[[#This Row],[Age ]]&lt;=44, "35-44", IF(Table1[[#This Row],[Age ]]&lt;=54, "45-54", "55+"))))</f>
        <v>45-54</v>
      </c>
      <c r="AE697" t="str" cm="1">
        <f t="array" ref="AE697">IF(Table1[[#This Row],[ Income ]]&lt;=20000, "0-20000", IF(Table1[[#This Row],[ Income ]]&lt;=40000, "20000-40000", IF(Table1[[#This Row],[ Income ]] &lt;=60000, "40000-60000", IF(Table1[[#This Row],[ Income ]]&lt;=80000, "60000-80000",IF(Table1[[#This Row],[ Income ]] &lt;=100000, "80000-100000", IF(Table1[[#This Row],[ Income ]] &gt;=100000, "&gt;100000",I))))))</f>
        <v>40000-60000</v>
      </c>
      <c r="AF697" t="str">
        <f>IF( Table1[[#This Row],[NumDealsPurchases]]=5, "&lt;5", IF(Table1[[#This Row],[NumDealsPurchases]]&lt;=10, "5-10", IF(Table1[[#This Row],[NumDealsPurchases]]&lt;=15, "10-15")))</f>
        <v>5-10</v>
      </c>
      <c r="AG697" t="str">
        <f>IF( Table1[[#This Row],[NumWebPurchases]]=5, "&lt;5", IF(Table1[[#This Row],[NumWebPurchases]]&lt;=10, "5-10", IF(Table1[[#This Row],[NumWebPurchases]]&lt;=15, "10-15",IF(Table1[[#This Row],[NumWebPurchases]]&lt;=20, "15-20",IF(Table1[[#This Row],[NumWebPurchases]]&lt;=25, "20-25",IF(Table1[[#This Row],[NumWebPurchases]]&lt;=30, "25-30"))))))</f>
        <v>5-10</v>
      </c>
      <c r="AH69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697" t="str">
        <f>IF( Table1[[#This Row],[NumStorePurchases]]=5, "&lt;5", IF(Table1[[#This Row],[NumStorePurchases]]&lt;=10, "5-10", IF(Table1[[#This Row],[NumStorePurchases]]&lt;=15, "10-15")))</f>
        <v>&lt;5</v>
      </c>
      <c r="AJ697" t="str">
        <f>IF( Table1[[#This Row],[NumWebVisitsMonth]]=5, "&lt;5", IF(Table1[[#This Row],[NumWebVisitsMonth]]&lt;=10, "5-10", IF(Table1[[#This Row],[NumWebVisitsMonth]]&lt;=15, "10-15",IF(Table1[[#This Row],[NumWebVisitsMonth]]&lt;=20, "15-20",IF(Table1[[#This Row],[NumWebVisitsMonth]]&lt;=25, "20-25",IF(Table1[[#This Row],[NumWebVisitsMonth]]&lt;=30, "25-30"))))))</f>
        <v>&lt;5</v>
      </c>
      <c r="AK697" t="str">
        <f>TEXT(Table1[[#This Row],[Date_Customer]],"mmm")</f>
        <v>Mar</v>
      </c>
      <c r="AL697" t="str">
        <f>TEXT(Table1[[#This Row],[Date_Customer]],"DDDD")</f>
        <v>Friday</v>
      </c>
      <c r="AM697">
        <f>YEAR(Table1[[#This Row],[Date_Customer]])</f>
        <v>2014</v>
      </c>
    </row>
    <row r="698" spans="1:39" x14ac:dyDescent="0.25">
      <c r="A698">
        <v>2186</v>
      </c>
      <c r="B698">
        <v>1977</v>
      </c>
      <c r="C698" t="s">
        <v>37</v>
      </c>
      <c r="D698" t="s">
        <v>34</v>
      </c>
      <c r="E698" s="2">
        <v>82326</v>
      </c>
      <c r="F698">
        <v>0</v>
      </c>
      <c r="G698">
        <v>0</v>
      </c>
      <c r="H698" s="1">
        <v>41708</v>
      </c>
      <c r="I698">
        <v>30</v>
      </c>
      <c r="J698" s="3">
        <v>938</v>
      </c>
      <c r="K698" s="3">
        <v>142</v>
      </c>
      <c r="L698" s="3">
        <v>754</v>
      </c>
      <c r="M698" s="3">
        <v>159</v>
      </c>
      <c r="N698" s="3">
        <v>81</v>
      </c>
      <c r="O698" s="3">
        <v>183</v>
      </c>
      <c r="P698" s="4">
        <v>1</v>
      </c>
      <c r="Q698" s="4">
        <v>5</v>
      </c>
      <c r="R698" s="4">
        <v>10</v>
      </c>
      <c r="S698" s="4">
        <v>6</v>
      </c>
      <c r="T698" s="4">
        <v>2</v>
      </c>
      <c r="U698">
        <v>0</v>
      </c>
      <c r="V698">
        <v>1</v>
      </c>
      <c r="W698">
        <v>1</v>
      </c>
      <c r="X698">
        <v>1</v>
      </c>
      <c r="Y698">
        <v>0</v>
      </c>
      <c r="Z698">
        <v>1</v>
      </c>
      <c r="AA698">
        <v>0</v>
      </c>
      <c r="AB698" t="s">
        <v>29</v>
      </c>
      <c r="AC698">
        <f ca="1">YEAR(TODAY())-Table1[[#This Row],[Year_Birth]]</f>
        <v>47</v>
      </c>
      <c r="AD698" t="str">
        <f ca="1">IF(Table1[[#This Row],[Age ]]&lt;=24, "18-24", IF(Table1[[#This Row],[Age ]]&lt;=34, "25-34", IF(Table1[[#This Row],[Age ]]&lt;=44, "35-44", IF(Table1[[#This Row],[Age ]]&lt;=54, "45-54", "55+"))))</f>
        <v>45-54</v>
      </c>
      <c r="AE698" t="str" cm="1">
        <f t="array" ref="AE698">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698" t="str">
        <f>IF( Table1[[#This Row],[NumDealsPurchases]]=5, "&lt;5", IF(Table1[[#This Row],[NumDealsPurchases]]&lt;=10, "5-10", IF(Table1[[#This Row],[NumDealsPurchases]]&lt;=15, "10-15")))</f>
        <v>5-10</v>
      </c>
      <c r="AG698" t="str">
        <f>IF( Table1[[#This Row],[NumWebPurchases]]=5, "&lt;5", IF(Table1[[#This Row],[NumWebPurchases]]&lt;=10, "5-10", IF(Table1[[#This Row],[NumWebPurchases]]&lt;=15, "10-15",IF(Table1[[#This Row],[NumWebPurchases]]&lt;=20, "15-20",IF(Table1[[#This Row],[NumWebPurchases]]&lt;=25, "20-25",IF(Table1[[#This Row],[NumWebPurchases]]&lt;=30, "25-30"))))))</f>
        <v>&lt;5</v>
      </c>
      <c r="AH69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698" t="str">
        <f>IF( Table1[[#This Row],[NumStorePurchases]]=5, "&lt;5", IF(Table1[[#This Row],[NumStorePurchases]]&lt;=10, "5-10", IF(Table1[[#This Row],[NumStorePurchases]]&lt;=15, "10-15")))</f>
        <v>5-10</v>
      </c>
      <c r="AJ698" t="str">
        <f>IF( Table1[[#This Row],[NumWebVisitsMonth]]=5, "&lt;5", IF(Table1[[#This Row],[NumWebVisitsMonth]]&lt;=10, "5-10", IF(Table1[[#This Row],[NumWebVisitsMonth]]&lt;=15, "10-15",IF(Table1[[#This Row],[NumWebVisitsMonth]]&lt;=20, "15-20",IF(Table1[[#This Row],[NumWebVisitsMonth]]&lt;=25, "20-25",IF(Table1[[#This Row],[NumWebVisitsMonth]]&lt;=30, "25-30"))))))</f>
        <v>5-10</v>
      </c>
      <c r="AK698" t="str">
        <f>TEXT(Table1[[#This Row],[Date_Customer]],"mmm")</f>
        <v>Mar</v>
      </c>
      <c r="AL698" t="str">
        <f>TEXT(Table1[[#This Row],[Date_Customer]],"DDDD")</f>
        <v>Monday</v>
      </c>
      <c r="AM698">
        <f>YEAR(Table1[[#This Row],[Date_Customer]])</f>
        <v>2014</v>
      </c>
    </row>
    <row r="699" spans="1:39" x14ac:dyDescent="0.25">
      <c r="A699">
        <v>10548</v>
      </c>
      <c r="B699">
        <v>1995</v>
      </c>
      <c r="C699" t="s">
        <v>27</v>
      </c>
      <c r="D699" t="s">
        <v>30</v>
      </c>
      <c r="E699" s="2">
        <v>71163</v>
      </c>
      <c r="F699">
        <v>0</v>
      </c>
      <c r="G699">
        <v>0</v>
      </c>
      <c r="H699" s="1">
        <v>41707</v>
      </c>
      <c r="I699">
        <v>30</v>
      </c>
      <c r="J699" s="3">
        <v>283</v>
      </c>
      <c r="K699" s="3">
        <v>17</v>
      </c>
      <c r="L699" s="3">
        <v>372</v>
      </c>
      <c r="M699" s="3">
        <v>138</v>
      </c>
      <c r="N699" s="3">
        <v>106</v>
      </c>
      <c r="O699" s="3">
        <v>44</v>
      </c>
      <c r="P699" s="4">
        <v>1</v>
      </c>
      <c r="Q699" s="4">
        <v>3</v>
      </c>
      <c r="R699" s="4">
        <v>8</v>
      </c>
      <c r="S699" s="4">
        <v>12</v>
      </c>
      <c r="T699" s="4">
        <v>1</v>
      </c>
      <c r="U699">
        <v>0</v>
      </c>
      <c r="V699">
        <v>0</v>
      </c>
      <c r="W699">
        <v>0</v>
      </c>
      <c r="X699">
        <v>0</v>
      </c>
      <c r="Y699">
        <v>0</v>
      </c>
      <c r="Z699">
        <v>0</v>
      </c>
      <c r="AA699">
        <v>0</v>
      </c>
      <c r="AB699" t="s">
        <v>38</v>
      </c>
      <c r="AC699">
        <f ca="1">YEAR(TODAY())-Table1[[#This Row],[Year_Birth]]</f>
        <v>29</v>
      </c>
      <c r="AD699" t="str">
        <f ca="1">IF(Table1[[#This Row],[Age ]]&lt;=24, "18-24", IF(Table1[[#This Row],[Age ]]&lt;=34, "25-34", IF(Table1[[#This Row],[Age ]]&lt;=44, "35-44", IF(Table1[[#This Row],[Age ]]&lt;=54, "45-54", "55+"))))</f>
        <v>25-34</v>
      </c>
      <c r="AE699" t="str" cm="1">
        <f t="array" ref="AE699">IF(Table1[[#This Row],[ Income ]]&lt;=20000, "0-20000", IF(Table1[[#This Row],[ Income ]]&lt;=40000, "20000-40000", IF(Table1[[#This Row],[ Income ]] &lt;=60000, "40000-60000", IF(Table1[[#This Row],[ Income ]]&lt;=80000, "60000-80000",IF(Table1[[#This Row],[ Income ]] &lt;=100000, "80000-100000", IF(Table1[[#This Row],[ Income ]] &gt;=100000, "&gt;100000",I))))))</f>
        <v>60000-80000</v>
      </c>
      <c r="AF699" t="str">
        <f>IF( Table1[[#This Row],[NumDealsPurchases]]=5, "&lt;5", IF(Table1[[#This Row],[NumDealsPurchases]]&lt;=10, "5-10", IF(Table1[[#This Row],[NumDealsPurchases]]&lt;=15, "10-15")))</f>
        <v>5-10</v>
      </c>
      <c r="AG699" t="str">
        <f>IF( Table1[[#This Row],[NumWebPurchases]]=5, "&lt;5", IF(Table1[[#This Row],[NumWebPurchases]]&lt;=10, "5-10", IF(Table1[[#This Row],[NumWebPurchases]]&lt;=15, "10-15",IF(Table1[[#This Row],[NumWebPurchases]]&lt;=20, "15-20",IF(Table1[[#This Row],[NumWebPurchases]]&lt;=25, "20-25",IF(Table1[[#This Row],[NumWebPurchases]]&lt;=30, "25-30"))))))</f>
        <v>5-10</v>
      </c>
      <c r="AH69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699" t="str">
        <f>IF( Table1[[#This Row],[NumStorePurchases]]=5, "&lt;5", IF(Table1[[#This Row],[NumStorePurchases]]&lt;=10, "5-10", IF(Table1[[#This Row],[NumStorePurchases]]&lt;=15, "10-15")))</f>
        <v>10-15</v>
      </c>
      <c r="AJ699" t="str">
        <f>IF( Table1[[#This Row],[NumWebVisitsMonth]]=5, "&lt;5", IF(Table1[[#This Row],[NumWebVisitsMonth]]&lt;=10, "5-10", IF(Table1[[#This Row],[NumWebVisitsMonth]]&lt;=15, "10-15",IF(Table1[[#This Row],[NumWebVisitsMonth]]&lt;=20, "15-20",IF(Table1[[#This Row],[NumWebVisitsMonth]]&lt;=25, "20-25",IF(Table1[[#This Row],[NumWebVisitsMonth]]&lt;=30, "25-30"))))))</f>
        <v>5-10</v>
      </c>
      <c r="AK699" t="str">
        <f>TEXT(Table1[[#This Row],[Date_Customer]],"mmm")</f>
        <v>Mar</v>
      </c>
      <c r="AL699" t="str">
        <f>TEXT(Table1[[#This Row],[Date_Customer]],"DDDD")</f>
        <v>Sunday</v>
      </c>
      <c r="AM699">
        <f>YEAR(Table1[[#This Row],[Date_Customer]])</f>
        <v>2014</v>
      </c>
    </row>
    <row r="700" spans="1:39" x14ac:dyDescent="0.25">
      <c r="A700">
        <v>6384</v>
      </c>
      <c r="B700">
        <v>1978</v>
      </c>
      <c r="C700" t="s">
        <v>27</v>
      </c>
      <c r="D700" t="s">
        <v>28</v>
      </c>
      <c r="E700" s="2">
        <v>71022</v>
      </c>
      <c r="F700">
        <v>0</v>
      </c>
      <c r="G700">
        <v>1</v>
      </c>
      <c r="H700" s="1">
        <v>41681</v>
      </c>
      <c r="I700">
        <v>30</v>
      </c>
      <c r="J700" s="3">
        <v>909</v>
      </c>
      <c r="K700" s="3">
        <v>12</v>
      </c>
      <c r="L700" s="3">
        <v>278</v>
      </c>
      <c r="M700" s="3">
        <v>0</v>
      </c>
      <c r="N700" s="3">
        <v>12</v>
      </c>
      <c r="O700" s="3">
        <v>242</v>
      </c>
      <c r="P700" s="4">
        <v>3</v>
      </c>
      <c r="Q700" s="4">
        <v>5</v>
      </c>
      <c r="R700" s="4">
        <v>2</v>
      </c>
      <c r="S700" s="4">
        <v>11</v>
      </c>
      <c r="T700" s="4">
        <v>8</v>
      </c>
      <c r="U700">
        <v>1</v>
      </c>
      <c r="V700">
        <v>0</v>
      </c>
      <c r="W700">
        <v>0</v>
      </c>
      <c r="X700">
        <v>0</v>
      </c>
      <c r="Y700">
        <v>0</v>
      </c>
      <c r="Z700">
        <v>0</v>
      </c>
      <c r="AA700">
        <v>0</v>
      </c>
      <c r="AB700" t="s">
        <v>33</v>
      </c>
      <c r="AC700">
        <f ca="1">YEAR(TODAY())-Table1[[#This Row],[Year_Birth]]</f>
        <v>46</v>
      </c>
      <c r="AD700" t="str">
        <f ca="1">IF(Table1[[#This Row],[Age ]]&lt;=24, "18-24", IF(Table1[[#This Row],[Age ]]&lt;=34, "25-34", IF(Table1[[#This Row],[Age ]]&lt;=44, "35-44", IF(Table1[[#This Row],[Age ]]&lt;=54, "45-54", "55+"))))</f>
        <v>45-54</v>
      </c>
      <c r="AE700" t="str" cm="1">
        <f t="array" ref="AE700">IF(Table1[[#This Row],[ Income ]]&lt;=20000, "0-20000", IF(Table1[[#This Row],[ Income ]]&lt;=40000, "20000-40000", IF(Table1[[#This Row],[ Income ]] &lt;=60000, "40000-60000", IF(Table1[[#This Row],[ Income ]]&lt;=80000, "60000-80000",IF(Table1[[#This Row],[ Income ]] &lt;=100000, "80000-100000", IF(Table1[[#This Row],[ Income ]] &gt;=100000, "&gt;100000",I))))))</f>
        <v>60000-80000</v>
      </c>
      <c r="AF700" t="str">
        <f>IF( Table1[[#This Row],[NumDealsPurchases]]=5, "&lt;5", IF(Table1[[#This Row],[NumDealsPurchases]]&lt;=10, "5-10", IF(Table1[[#This Row],[NumDealsPurchases]]&lt;=15, "10-15")))</f>
        <v>5-10</v>
      </c>
      <c r="AG700" t="str">
        <f>IF( Table1[[#This Row],[NumWebPurchases]]=5, "&lt;5", IF(Table1[[#This Row],[NumWebPurchases]]&lt;=10, "5-10", IF(Table1[[#This Row],[NumWebPurchases]]&lt;=15, "10-15",IF(Table1[[#This Row],[NumWebPurchases]]&lt;=20, "15-20",IF(Table1[[#This Row],[NumWebPurchases]]&lt;=25, "20-25",IF(Table1[[#This Row],[NumWebPurchases]]&lt;=30, "25-30"))))))</f>
        <v>&lt;5</v>
      </c>
      <c r="AH70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700" t="str">
        <f>IF( Table1[[#This Row],[NumStorePurchases]]=5, "&lt;5", IF(Table1[[#This Row],[NumStorePurchases]]&lt;=10, "5-10", IF(Table1[[#This Row],[NumStorePurchases]]&lt;=15, "10-15")))</f>
        <v>10-15</v>
      </c>
      <c r="AJ700" t="str">
        <f>IF( Table1[[#This Row],[NumWebVisitsMonth]]=5, "&lt;5", IF(Table1[[#This Row],[NumWebVisitsMonth]]&lt;=10, "5-10", IF(Table1[[#This Row],[NumWebVisitsMonth]]&lt;=15, "10-15",IF(Table1[[#This Row],[NumWebVisitsMonth]]&lt;=20, "15-20",IF(Table1[[#This Row],[NumWebVisitsMonth]]&lt;=25, "20-25",IF(Table1[[#This Row],[NumWebVisitsMonth]]&lt;=30, "25-30"))))))</f>
        <v>5-10</v>
      </c>
      <c r="AK700" t="str">
        <f>TEXT(Table1[[#This Row],[Date_Customer]],"mmm")</f>
        <v>Feb</v>
      </c>
      <c r="AL700" t="str">
        <f>TEXT(Table1[[#This Row],[Date_Customer]],"DDDD")</f>
        <v>Tuesday</v>
      </c>
      <c r="AM700">
        <f>YEAR(Table1[[#This Row],[Date_Customer]])</f>
        <v>2014</v>
      </c>
    </row>
    <row r="701" spans="1:39" x14ac:dyDescent="0.25">
      <c r="A701">
        <v>2625</v>
      </c>
      <c r="B701">
        <v>1954</v>
      </c>
      <c r="C701" t="s">
        <v>37</v>
      </c>
      <c r="D701" t="s">
        <v>30</v>
      </c>
      <c r="E701" s="2">
        <v>42607</v>
      </c>
      <c r="F701">
        <v>0</v>
      </c>
      <c r="G701">
        <v>1</v>
      </c>
      <c r="H701" s="1">
        <v>41595</v>
      </c>
      <c r="I701">
        <v>30</v>
      </c>
      <c r="J701" s="3">
        <v>156</v>
      </c>
      <c r="K701" s="3">
        <v>29</v>
      </c>
      <c r="L701" s="3">
        <v>56</v>
      </c>
      <c r="M701" s="3">
        <v>30</v>
      </c>
      <c r="N701" s="3">
        <v>32</v>
      </c>
      <c r="O701" s="3">
        <v>47</v>
      </c>
      <c r="P701" s="4">
        <v>2</v>
      </c>
      <c r="Q701" s="4">
        <v>3</v>
      </c>
      <c r="R701" s="4">
        <v>2</v>
      </c>
      <c r="S701" s="4">
        <v>7</v>
      </c>
      <c r="T701" s="4">
        <v>3</v>
      </c>
      <c r="U701">
        <v>0</v>
      </c>
      <c r="V701">
        <v>0</v>
      </c>
      <c r="W701">
        <v>0</v>
      </c>
      <c r="X701">
        <v>0</v>
      </c>
      <c r="Y701">
        <v>0</v>
      </c>
      <c r="Z701">
        <v>0</v>
      </c>
      <c r="AA701">
        <v>0</v>
      </c>
      <c r="AB701" t="s">
        <v>42</v>
      </c>
      <c r="AC701">
        <f ca="1">YEAR(TODAY())-Table1[[#This Row],[Year_Birth]]</f>
        <v>70</v>
      </c>
      <c r="AD701" t="str">
        <f ca="1">IF(Table1[[#This Row],[Age ]]&lt;=24, "18-24", IF(Table1[[#This Row],[Age ]]&lt;=34, "25-34", IF(Table1[[#This Row],[Age ]]&lt;=44, "35-44", IF(Table1[[#This Row],[Age ]]&lt;=54, "45-54", "55+"))))</f>
        <v>55+</v>
      </c>
      <c r="AE701" t="str" cm="1">
        <f t="array" ref="AE701">IF(Table1[[#This Row],[ Income ]]&lt;=20000, "0-20000", IF(Table1[[#This Row],[ Income ]]&lt;=40000, "20000-40000", IF(Table1[[#This Row],[ Income ]] &lt;=60000, "40000-60000", IF(Table1[[#This Row],[ Income ]]&lt;=80000, "60000-80000",IF(Table1[[#This Row],[ Income ]] &lt;=100000, "80000-100000", IF(Table1[[#This Row],[ Income ]] &gt;=100000, "&gt;100000",I))))))</f>
        <v>40000-60000</v>
      </c>
      <c r="AF701" t="str">
        <f>IF( Table1[[#This Row],[NumDealsPurchases]]=5, "&lt;5", IF(Table1[[#This Row],[NumDealsPurchases]]&lt;=10, "5-10", IF(Table1[[#This Row],[NumDealsPurchases]]&lt;=15, "10-15")))</f>
        <v>5-10</v>
      </c>
      <c r="AG701" t="str">
        <f>IF( Table1[[#This Row],[NumWebPurchases]]=5, "&lt;5", IF(Table1[[#This Row],[NumWebPurchases]]&lt;=10, "5-10", IF(Table1[[#This Row],[NumWebPurchases]]&lt;=15, "10-15",IF(Table1[[#This Row],[NumWebPurchases]]&lt;=20, "15-20",IF(Table1[[#This Row],[NumWebPurchases]]&lt;=25, "20-25",IF(Table1[[#This Row],[NumWebPurchases]]&lt;=30, "25-30"))))))</f>
        <v>5-10</v>
      </c>
      <c r="AH70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701" t="str">
        <f>IF( Table1[[#This Row],[NumStorePurchases]]=5, "&lt;5", IF(Table1[[#This Row],[NumStorePurchases]]&lt;=10, "5-10", IF(Table1[[#This Row],[NumStorePurchases]]&lt;=15, "10-15")))</f>
        <v>5-10</v>
      </c>
      <c r="AJ701" t="str">
        <f>IF( Table1[[#This Row],[NumWebVisitsMonth]]=5, "&lt;5", IF(Table1[[#This Row],[NumWebVisitsMonth]]&lt;=10, "5-10", IF(Table1[[#This Row],[NumWebVisitsMonth]]&lt;=15, "10-15",IF(Table1[[#This Row],[NumWebVisitsMonth]]&lt;=20, "15-20",IF(Table1[[#This Row],[NumWebVisitsMonth]]&lt;=25, "20-25",IF(Table1[[#This Row],[NumWebVisitsMonth]]&lt;=30, "25-30"))))))</f>
        <v>5-10</v>
      </c>
      <c r="AK701" t="str">
        <f>TEXT(Table1[[#This Row],[Date_Customer]],"mmm")</f>
        <v>Nov</v>
      </c>
      <c r="AL701" t="str">
        <f>TEXT(Table1[[#This Row],[Date_Customer]],"DDDD")</f>
        <v>Sunday</v>
      </c>
      <c r="AM701">
        <f>YEAR(Table1[[#This Row],[Date_Customer]])</f>
        <v>2013</v>
      </c>
    </row>
    <row r="702" spans="1:39" x14ac:dyDescent="0.25">
      <c r="A702">
        <v>1676</v>
      </c>
      <c r="B702">
        <v>1975</v>
      </c>
      <c r="C702" t="s">
        <v>27</v>
      </c>
      <c r="D702" t="s">
        <v>32</v>
      </c>
      <c r="E702" s="2">
        <v>43057</v>
      </c>
      <c r="F702">
        <v>0</v>
      </c>
      <c r="G702">
        <v>1</v>
      </c>
      <c r="H702" s="1">
        <v>41577</v>
      </c>
      <c r="I702">
        <v>30</v>
      </c>
      <c r="J702" s="3">
        <v>213</v>
      </c>
      <c r="K702" s="3">
        <v>2</v>
      </c>
      <c r="L702" s="3">
        <v>44</v>
      </c>
      <c r="M702" s="3">
        <v>0</v>
      </c>
      <c r="N702" s="3">
        <v>2</v>
      </c>
      <c r="O702" s="3">
        <v>5</v>
      </c>
      <c r="P702" s="4">
        <v>4</v>
      </c>
      <c r="Q702" s="4">
        <v>4</v>
      </c>
      <c r="R702" s="4">
        <v>2</v>
      </c>
      <c r="S702" s="4">
        <v>5</v>
      </c>
      <c r="T702" s="4">
        <v>5</v>
      </c>
      <c r="U702">
        <v>0</v>
      </c>
      <c r="V702">
        <v>0</v>
      </c>
      <c r="W702">
        <v>0</v>
      </c>
      <c r="X702">
        <v>0</v>
      </c>
      <c r="Y702">
        <v>0</v>
      </c>
      <c r="Z702">
        <v>0</v>
      </c>
      <c r="AA702">
        <v>0</v>
      </c>
      <c r="AB702" t="s">
        <v>29</v>
      </c>
      <c r="AC702">
        <f ca="1">YEAR(TODAY())-Table1[[#This Row],[Year_Birth]]</f>
        <v>49</v>
      </c>
      <c r="AD702" t="str">
        <f ca="1">IF(Table1[[#This Row],[Age ]]&lt;=24, "18-24", IF(Table1[[#This Row],[Age ]]&lt;=34, "25-34", IF(Table1[[#This Row],[Age ]]&lt;=44, "35-44", IF(Table1[[#This Row],[Age ]]&lt;=54, "45-54", "55+"))))</f>
        <v>45-54</v>
      </c>
      <c r="AE702" t="str" cm="1">
        <f t="array" ref="AE702">IF(Table1[[#This Row],[ Income ]]&lt;=20000, "0-20000", IF(Table1[[#This Row],[ Income ]]&lt;=40000, "20000-40000", IF(Table1[[#This Row],[ Income ]] &lt;=60000, "40000-60000", IF(Table1[[#This Row],[ Income ]]&lt;=80000, "60000-80000",IF(Table1[[#This Row],[ Income ]] &lt;=100000, "80000-100000", IF(Table1[[#This Row],[ Income ]] &gt;=100000, "&gt;100000",I))))))</f>
        <v>40000-60000</v>
      </c>
      <c r="AF702" t="str">
        <f>IF( Table1[[#This Row],[NumDealsPurchases]]=5, "&lt;5", IF(Table1[[#This Row],[NumDealsPurchases]]&lt;=10, "5-10", IF(Table1[[#This Row],[NumDealsPurchases]]&lt;=15, "10-15")))</f>
        <v>5-10</v>
      </c>
      <c r="AG702" t="str">
        <f>IF( Table1[[#This Row],[NumWebPurchases]]=5, "&lt;5", IF(Table1[[#This Row],[NumWebPurchases]]&lt;=10, "5-10", IF(Table1[[#This Row],[NumWebPurchases]]&lt;=15, "10-15",IF(Table1[[#This Row],[NumWebPurchases]]&lt;=20, "15-20",IF(Table1[[#This Row],[NumWebPurchases]]&lt;=25, "20-25",IF(Table1[[#This Row],[NumWebPurchases]]&lt;=30, "25-30"))))))</f>
        <v>5-10</v>
      </c>
      <c r="AH70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702" t="str">
        <f>IF( Table1[[#This Row],[NumStorePurchases]]=5, "&lt;5", IF(Table1[[#This Row],[NumStorePurchases]]&lt;=10, "5-10", IF(Table1[[#This Row],[NumStorePurchases]]&lt;=15, "10-15")))</f>
        <v>&lt;5</v>
      </c>
      <c r="AJ702" t="str">
        <f>IF( Table1[[#This Row],[NumWebVisitsMonth]]=5, "&lt;5", IF(Table1[[#This Row],[NumWebVisitsMonth]]&lt;=10, "5-10", IF(Table1[[#This Row],[NumWebVisitsMonth]]&lt;=15, "10-15",IF(Table1[[#This Row],[NumWebVisitsMonth]]&lt;=20, "15-20",IF(Table1[[#This Row],[NumWebVisitsMonth]]&lt;=25, "20-25",IF(Table1[[#This Row],[NumWebVisitsMonth]]&lt;=30, "25-30"))))))</f>
        <v>&lt;5</v>
      </c>
      <c r="AK702" t="str">
        <f>TEXT(Table1[[#This Row],[Date_Customer]],"mmm")</f>
        <v>Oct</v>
      </c>
      <c r="AL702" t="str">
        <f>TEXT(Table1[[#This Row],[Date_Customer]],"DDDD")</f>
        <v>Wednesday</v>
      </c>
      <c r="AM702">
        <f>YEAR(Table1[[#This Row],[Date_Customer]])</f>
        <v>2013</v>
      </c>
    </row>
    <row r="703" spans="1:39" x14ac:dyDescent="0.25">
      <c r="A703">
        <v>5534</v>
      </c>
      <c r="B703">
        <v>1975</v>
      </c>
      <c r="C703" t="s">
        <v>40</v>
      </c>
      <c r="D703" t="s">
        <v>32</v>
      </c>
      <c r="E703" s="2">
        <v>47808</v>
      </c>
      <c r="F703">
        <v>0</v>
      </c>
      <c r="G703">
        <v>1</v>
      </c>
      <c r="H703" s="1">
        <v>41567</v>
      </c>
      <c r="I703">
        <v>30</v>
      </c>
      <c r="J703" s="3">
        <v>123</v>
      </c>
      <c r="K703" s="3">
        <v>1</v>
      </c>
      <c r="L703" s="3">
        <v>26</v>
      </c>
      <c r="M703" s="3">
        <v>2</v>
      </c>
      <c r="N703" s="3">
        <v>0</v>
      </c>
      <c r="O703" s="3">
        <v>72</v>
      </c>
      <c r="P703" s="4">
        <v>2</v>
      </c>
      <c r="Q703" s="4">
        <v>3</v>
      </c>
      <c r="R703" s="4">
        <v>2</v>
      </c>
      <c r="S703" s="4">
        <v>3</v>
      </c>
      <c r="T703" s="4">
        <v>7</v>
      </c>
      <c r="U703">
        <v>1</v>
      </c>
      <c r="V703">
        <v>0</v>
      </c>
      <c r="W703">
        <v>0</v>
      </c>
      <c r="X703">
        <v>0</v>
      </c>
      <c r="Y703">
        <v>0</v>
      </c>
      <c r="Z703">
        <v>0</v>
      </c>
      <c r="AA703">
        <v>0</v>
      </c>
      <c r="AB703" t="s">
        <v>29</v>
      </c>
      <c r="AC703">
        <f ca="1">YEAR(TODAY())-Table1[[#This Row],[Year_Birth]]</f>
        <v>49</v>
      </c>
      <c r="AD703" t="str">
        <f ca="1">IF(Table1[[#This Row],[Age ]]&lt;=24, "18-24", IF(Table1[[#This Row],[Age ]]&lt;=34, "25-34", IF(Table1[[#This Row],[Age ]]&lt;=44, "35-44", IF(Table1[[#This Row],[Age ]]&lt;=54, "45-54", "55+"))))</f>
        <v>45-54</v>
      </c>
      <c r="AE703" t="str" cm="1">
        <f t="array" ref="AE703">IF(Table1[[#This Row],[ Income ]]&lt;=20000, "0-20000", IF(Table1[[#This Row],[ Income ]]&lt;=40000, "20000-40000", IF(Table1[[#This Row],[ Income ]] &lt;=60000, "40000-60000", IF(Table1[[#This Row],[ Income ]]&lt;=80000, "60000-80000",IF(Table1[[#This Row],[ Income ]] &lt;=100000, "80000-100000", IF(Table1[[#This Row],[ Income ]] &gt;=100000, "&gt;100000",I))))))</f>
        <v>40000-60000</v>
      </c>
      <c r="AF703" t="str">
        <f>IF( Table1[[#This Row],[NumDealsPurchases]]=5, "&lt;5", IF(Table1[[#This Row],[NumDealsPurchases]]&lt;=10, "5-10", IF(Table1[[#This Row],[NumDealsPurchases]]&lt;=15, "10-15")))</f>
        <v>5-10</v>
      </c>
      <c r="AG703" t="str">
        <f>IF( Table1[[#This Row],[NumWebPurchases]]=5, "&lt;5", IF(Table1[[#This Row],[NumWebPurchases]]&lt;=10, "5-10", IF(Table1[[#This Row],[NumWebPurchases]]&lt;=15, "10-15",IF(Table1[[#This Row],[NumWebPurchases]]&lt;=20, "15-20",IF(Table1[[#This Row],[NumWebPurchases]]&lt;=25, "20-25",IF(Table1[[#This Row],[NumWebPurchases]]&lt;=30, "25-30"))))))</f>
        <v>5-10</v>
      </c>
      <c r="AH70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703" t="str">
        <f>IF( Table1[[#This Row],[NumStorePurchases]]=5, "&lt;5", IF(Table1[[#This Row],[NumStorePurchases]]&lt;=10, "5-10", IF(Table1[[#This Row],[NumStorePurchases]]&lt;=15, "10-15")))</f>
        <v>5-10</v>
      </c>
      <c r="AJ703" t="str">
        <f>IF( Table1[[#This Row],[NumWebVisitsMonth]]=5, "&lt;5", IF(Table1[[#This Row],[NumWebVisitsMonth]]&lt;=10, "5-10", IF(Table1[[#This Row],[NumWebVisitsMonth]]&lt;=15, "10-15",IF(Table1[[#This Row],[NumWebVisitsMonth]]&lt;=20, "15-20",IF(Table1[[#This Row],[NumWebVisitsMonth]]&lt;=25, "20-25",IF(Table1[[#This Row],[NumWebVisitsMonth]]&lt;=30, "25-30"))))))</f>
        <v>5-10</v>
      </c>
      <c r="AK703" t="str">
        <f>TEXT(Table1[[#This Row],[Date_Customer]],"mmm")</f>
        <v>Oct</v>
      </c>
      <c r="AL703" t="str">
        <f>TEXT(Table1[[#This Row],[Date_Customer]],"DDDD")</f>
        <v>Sunday</v>
      </c>
      <c r="AM703">
        <f>YEAR(Table1[[#This Row],[Date_Customer]])</f>
        <v>2013</v>
      </c>
    </row>
    <row r="704" spans="1:39" x14ac:dyDescent="0.25">
      <c r="A704">
        <v>6859</v>
      </c>
      <c r="B704">
        <v>1987</v>
      </c>
      <c r="C704" t="s">
        <v>27</v>
      </c>
      <c r="D704" t="s">
        <v>30</v>
      </c>
      <c r="E704" s="2">
        <v>29236</v>
      </c>
      <c r="F704">
        <v>1</v>
      </c>
      <c r="G704">
        <v>0</v>
      </c>
      <c r="H704" s="1">
        <v>41555</v>
      </c>
      <c r="I704">
        <v>30</v>
      </c>
      <c r="J704" s="3">
        <v>37</v>
      </c>
      <c r="K704" s="3">
        <v>4</v>
      </c>
      <c r="L704" s="3">
        <v>24</v>
      </c>
      <c r="M704" s="3">
        <v>16</v>
      </c>
      <c r="N704" s="3">
        <v>9</v>
      </c>
      <c r="O704" s="3">
        <v>9</v>
      </c>
      <c r="P704" s="4">
        <v>2</v>
      </c>
      <c r="Q704" s="4">
        <v>4</v>
      </c>
      <c r="R704" s="4">
        <v>0</v>
      </c>
      <c r="S704" s="4">
        <v>3</v>
      </c>
      <c r="T704" s="4">
        <v>9</v>
      </c>
      <c r="U704">
        <v>0</v>
      </c>
      <c r="V704">
        <v>0</v>
      </c>
      <c r="W704">
        <v>0</v>
      </c>
      <c r="X704">
        <v>0</v>
      </c>
      <c r="Y704">
        <v>0</v>
      </c>
      <c r="Z704">
        <v>0</v>
      </c>
      <c r="AA704">
        <v>0</v>
      </c>
      <c r="AB704" t="s">
        <v>29</v>
      </c>
      <c r="AC704">
        <f ca="1">YEAR(TODAY())-Table1[[#This Row],[Year_Birth]]</f>
        <v>37</v>
      </c>
      <c r="AD704" t="str">
        <f ca="1">IF(Table1[[#This Row],[Age ]]&lt;=24, "18-24", IF(Table1[[#This Row],[Age ]]&lt;=34, "25-34", IF(Table1[[#This Row],[Age ]]&lt;=44, "35-44", IF(Table1[[#This Row],[Age ]]&lt;=54, "45-54", "55+"))))</f>
        <v>35-44</v>
      </c>
      <c r="AE704" t="str" cm="1">
        <f t="array" ref="AE704">IF(Table1[[#This Row],[ Income ]]&lt;=20000, "0-20000", IF(Table1[[#This Row],[ Income ]]&lt;=40000, "20000-40000", IF(Table1[[#This Row],[ Income ]] &lt;=60000, "40000-60000", IF(Table1[[#This Row],[ Income ]]&lt;=80000, "60000-80000",IF(Table1[[#This Row],[ Income ]] &lt;=100000, "80000-100000", IF(Table1[[#This Row],[ Income ]] &gt;=100000, "&gt;100000",I))))))</f>
        <v>20000-40000</v>
      </c>
      <c r="AF704" t="str">
        <f>IF( Table1[[#This Row],[NumDealsPurchases]]=5, "&lt;5", IF(Table1[[#This Row],[NumDealsPurchases]]&lt;=10, "5-10", IF(Table1[[#This Row],[NumDealsPurchases]]&lt;=15, "10-15")))</f>
        <v>5-10</v>
      </c>
      <c r="AG704" t="str">
        <f>IF( Table1[[#This Row],[NumWebPurchases]]=5, "&lt;5", IF(Table1[[#This Row],[NumWebPurchases]]&lt;=10, "5-10", IF(Table1[[#This Row],[NumWebPurchases]]&lt;=15, "10-15",IF(Table1[[#This Row],[NumWebPurchases]]&lt;=20, "15-20",IF(Table1[[#This Row],[NumWebPurchases]]&lt;=25, "20-25",IF(Table1[[#This Row],[NumWebPurchases]]&lt;=30, "25-30"))))))</f>
        <v>5-10</v>
      </c>
      <c r="AH70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704" t="str">
        <f>IF( Table1[[#This Row],[NumStorePurchases]]=5, "&lt;5", IF(Table1[[#This Row],[NumStorePurchases]]&lt;=10, "5-10", IF(Table1[[#This Row],[NumStorePurchases]]&lt;=15, "10-15")))</f>
        <v>5-10</v>
      </c>
      <c r="AJ704" t="str">
        <f>IF( Table1[[#This Row],[NumWebVisitsMonth]]=5, "&lt;5", IF(Table1[[#This Row],[NumWebVisitsMonth]]&lt;=10, "5-10", IF(Table1[[#This Row],[NumWebVisitsMonth]]&lt;=15, "10-15",IF(Table1[[#This Row],[NumWebVisitsMonth]]&lt;=20, "15-20",IF(Table1[[#This Row],[NumWebVisitsMonth]]&lt;=25, "20-25",IF(Table1[[#This Row],[NumWebVisitsMonth]]&lt;=30, "25-30"))))))</f>
        <v>5-10</v>
      </c>
      <c r="AK704" t="str">
        <f>TEXT(Table1[[#This Row],[Date_Customer]],"mmm")</f>
        <v>Oct</v>
      </c>
      <c r="AL704" t="str">
        <f>TEXT(Table1[[#This Row],[Date_Customer]],"DDDD")</f>
        <v>Tuesday</v>
      </c>
      <c r="AM704">
        <f>YEAR(Table1[[#This Row],[Date_Customer]])</f>
        <v>2013</v>
      </c>
    </row>
    <row r="705" spans="1:39" x14ac:dyDescent="0.25">
      <c r="A705">
        <v>271</v>
      </c>
      <c r="B705">
        <v>1969</v>
      </c>
      <c r="C705" t="s">
        <v>27</v>
      </c>
      <c r="D705" t="s">
        <v>41</v>
      </c>
      <c r="E705" s="2">
        <v>40590</v>
      </c>
      <c r="F705">
        <v>1</v>
      </c>
      <c r="G705">
        <v>1</v>
      </c>
      <c r="H705" s="1">
        <v>41549</v>
      </c>
      <c r="I705">
        <v>30</v>
      </c>
      <c r="J705" s="3">
        <v>154</v>
      </c>
      <c r="K705" s="3">
        <v>0</v>
      </c>
      <c r="L705" s="3">
        <v>50</v>
      </c>
      <c r="M705" s="3">
        <v>6</v>
      </c>
      <c r="N705" s="3">
        <v>11</v>
      </c>
      <c r="O705" s="3">
        <v>37</v>
      </c>
      <c r="P705" s="4">
        <v>5</v>
      </c>
      <c r="Q705" s="4">
        <v>3</v>
      </c>
      <c r="R705" s="4">
        <v>4</v>
      </c>
      <c r="S705" s="4">
        <v>3</v>
      </c>
      <c r="T705" s="4">
        <v>6</v>
      </c>
      <c r="U705">
        <v>1</v>
      </c>
      <c r="V705">
        <v>0</v>
      </c>
      <c r="W705">
        <v>0</v>
      </c>
      <c r="X705">
        <v>0</v>
      </c>
      <c r="Y705">
        <v>0</v>
      </c>
      <c r="Z705">
        <v>0</v>
      </c>
      <c r="AA705">
        <v>0</v>
      </c>
      <c r="AB705" t="s">
        <v>31</v>
      </c>
      <c r="AC705">
        <f ca="1">YEAR(TODAY())-Table1[[#This Row],[Year_Birth]]</f>
        <v>55</v>
      </c>
      <c r="AD705" t="str">
        <f ca="1">IF(Table1[[#This Row],[Age ]]&lt;=24, "18-24", IF(Table1[[#This Row],[Age ]]&lt;=34, "25-34", IF(Table1[[#This Row],[Age ]]&lt;=44, "35-44", IF(Table1[[#This Row],[Age ]]&lt;=54, "45-54", "55+"))))</f>
        <v>55+</v>
      </c>
      <c r="AE705" t="str" cm="1">
        <f t="array" ref="AE705">IF(Table1[[#This Row],[ Income ]]&lt;=20000, "0-20000", IF(Table1[[#This Row],[ Income ]]&lt;=40000, "20000-40000", IF(Table1[[#This Row],[ Income ]] &lt;=60000, "40000-60000", IF(Table1[[#This Row],[ Income ]]&lt;=80000, "60000-80000",IF(Table1[[#This Row],[ Income ]] &lt;=100000, "80000-100000", IF(Table1[[#This Row],[ Income ]] &gt;=100000, "&gt;100000",I))))))</f>
        <v>40000-60000</v>
      </c>
      <c r="AF705" t="str">
        <f>IF( Table1[[#This Row],[NumDealsPurchases]]=5, "&lt;5", IF(Table1[[#This Row],[NumDealsPurchases]]&lt;=10, "5-10", IF(Table1[[#This Row],[NumDealsPurchases]]&lt;=15, "10-15")))</f>
        <v>&lt;5</v>
      </c>
      <c r="AG705" t="str">
        <f>IF( Table1[[#This Row],[NumWebPurchases]]=5, "&lt;5", IF(Table1[[#This Row],[NumWebPurchases]]&lt;=10, "5-10", IF(Table1[[#This Row],[NumWebPurchases]]&lt;=15, "10-15",IF(Table1[[#This Row],[NumWebPurchases]]&lt;=20, "15-20",IF(Table1[[#This Row],[NumWebPurchases]]&lt;=25, "20-25",IF(Table1[[#This Row],[NumWebPurchases]]&lt;=30, "25-30"))))))</f>
        <v>5-10</v>
      </c>
      <c r="AH70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705" t="str">
        <f>IF( Table1[[#This Row],[NumStorePurchases]]=5, "&lt;5", IF(Table1[[#This Row],[NumStorePurchases]]&lt;=10, "5-10", IF(Table1[[#This Row],[NumStorePurchases]]&lt;=15, "10-15")))</f>
        <v>5-10</v>
      </c>
      <c r="AJ705" t="str">
        <f>IF( Table1[[#This Row],[NumWebVisitsMonth]]=5, "&lt;5", IF(Table1[[#This Row],[NumWebVisitsMonth]]&lt;=10, "5-10", IF(Table1[[#This Row],[NumWebVisitsMonth]]&lt;=15, "10-15",IF(Table1[[#This Row],[NumWebVisitsMonth]]&lt;=20, "15-20",IF(Table1[[#This Row],[NumWebVisitsMonth]]&lt;=25, "20-25",IF(Table1[[#This Row],[NumWebVisitsMonth]]&lt;=30, "25-30"))))))</f>
        <v>5-10</v>
      </c>
      <c r="AK705" t="str">
        <f>TEXT(Table1[[#This Row],[Date_Customer]],"mmm")</f>
        <v>Oct</v>
      </c>
      <c r="AL705" t="str">
        <f>TEXT(Table1[[#This Row],[Date_Customer]],"DDDD")</f>
        <v>Wednesday</v>
      </c>
      <c r="AM705">
        <f>YEAR(Table1[[#This Row],[Date_Customer]])</f>
        <v>2013</v>
      </c>
    </row>
    <row r="706" spans="1:39" x14ac:dyDescent="0.25">
      <c r="A706">
        <v>7699</v>
      </c>
      <c r="B706">
        <v>1969</v>
      </c>
      <c r="C706" t="s">
        <v>27</v>
      </c>
      <c r="D706" t="s">
        <v>41</v>
      </c>
      <c r="E706" s="2">
        <v>40590</v>
      </c>
      <c r="F706">
        <v>1</v>
      </c>
      <c r="G706">
        <v>1</v>
      </c>
      <c r="H706" s="1">
        <v>41549</v>
      </c>
      <c r="I706">
        <v>30</v>
      </c>
      <c r="J706" s="3">
        <v>154</v>
      </c>
      <c r="K706" s="3">
        <v>0</v>
      </c>
      <c r="L706" s="3">
        <v>50</v>
      </c>
      <c r="M706" s="3">
        <v>6</v>
      </c>
      <c r="N706" s="3">
        <v>11</v>
      </c>
      <c r="O706" s="3">
        <v>37</v>
      </c>
      <c r="P706" s="4">
        <v>5</v>
      </c>
      <c r="Q706" s="4">
        <v>3</v>
      </c>
      <c r="R706" s="4">
        <v>4</v>
      </c>
      <c r="S706" s="4">
        <v>3</v>
      </c>
      <c r="T706" s="4">
        <v>6</v>
      </c>
      <c r="U706">
        <v>1</v>
      </c>
      <c r="V706">
        <v>0</v>
      </c>
      <c r="W706">
        <v>0</v>
      </c>
      <c r="X706">
        <v>0</v>
      </c>
      <c r="Y706">
        <v>0</v>
      </c>
      <c r="Z706">
        <v>0</v>
      </c>
      <c r="AA706">
        <v>0</v>
      </c>
      <c r="AB706" t="s">
        <v>31</v>
      </c>
      <c r="AC706">
        <f ca="1">YEAR(TODAY())-Table1[[#This Row],[Year_Birth]]</f>
        <v>55</v>
      </c>
      <c r="AD706" t="str">
        <f ca="1">IF(Table1[[#This Row],[Age ]]&lt;=24, "18-24", IF(Table1[[#This Row],[Age ]]&lt;=34, "25-34", IF(Table1[[#This Row],[Age ]]&lt;=44, "35-44", IF(Table1[[#This Row],[Age ]]&lt;=54, "45-54", "55+"))))</f>
        <v>55+</v>
      </c>
      <c r="AE706" t="str" cm="1">
        <f t="array" ref="AE706">IF(Table1[[#This Row],[ Income ]]&lt;=20000, "0-20000", IF(Table1[[#This Row],[ Income ]]&lt;=40000, "20000-40000", IF(Table1[[#This Row],[ Income ]] &lt;=60000, "40000-60000", IF(Table1[[#This Row],[ Income ]]&lt;=80000, "60000-80000",IF(Table1[[#This Row],[ Income ]] &lt;=100000, "80000-100000", IF(Table1[[#This Row],[ Income ]] &gt;=100000, "&gt;100000",I))))))</f>
        <v>40000-60000</v>
      </c>
      <c r="AF706" t="str">
        <f>IF( Table1[[#This Row],[NumDealsPurchases]]=5, "&lt;5", IF(Table1[[#This Row],[NumDealsPurchases]]&lt;=10, "5-10", IF(Table1[[#This Row],[NumDealsPurchases]]&lt;=15, "10-15")))</f>
        <v>&lt;5</v>
      </c>
      <c r="AG706" t="str">
        <f>IF( Table1[[#This Row],[NumWebPurchases]]=5, "&lt;5", IF(Table1[[#This Row],[NumWebPurchases]]&lt;=10, "5-10", IF(Table1[[#This Row],[NumWebPurchases]]&lt;=15, "10-15",IF(Table1[[#This Row],[NumWebPurchases]]&lt;=20, "15-20",IF(Table1[[#This Row],[NumWebPurchases]]&lt;=25, "20-25",IF(Table1[[#This Row],[NumWebPurchases]]&lt;=30, "25-30"))))))</f>
        <v>5-10</v>
      </c>
      <c r="AH70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706" t="str">
        <f>IF( Table1[[#This Row],[NumStorePurchases]]=5, "&lt;5", IF(Table1[[#This Row],[NumStorePurchases]]&lt;=10, "5-10", IF(Table1[[#This Row],[NumStorePurchases]]&lt;=15, "10-15")))</f>
        <v>5-10</v>
      </c>
      <c r="AJ706" t="str">
        <f>IF( Table1[[#This Row],[NumWebVisitsMonth]]=5, "&lt;5", IF(Table1[[#This Row],[NumWebVisitsMonth]]&lt;=10, "5-10", IF(Table1[[#This Row],[NumWebVisitsMonth]]&lt;=15, "10-15",IF(Table1[[#This Row],[NumWebVisitsMonth]]&lt;=20, "15-20",IF(Table1[[#This Row],[NumWebVisitsMonth]]&lt;=25, "20-25",IF(Table1[[#This Row],[NumWebVisitsMonth]]&lt;=30, "25-30"))))))</f>
        <v>5-10</v>
      </c>
      <c r="AK706" t="str">
        <f>TEXT(Table1[[#This Row],[Date_Customer]],"mmm")</f>
        <v>Oct</v>
      </c>
      <c r="AL706" t="str">
        <f>TEXT(Table1[[#This Row],[Date_Customer]],"DDDD")</f>
        <v>Wednesday</v>
      </c>
      <c r="AM706">
        <f>YEAR(Table1[[#This Row],[Date_Customer]])</f>
        <v>2013</v>
      </c>
    </row>
    <row r="707" spans="1:39" x14ac:dyDescent="0.25">
      <c r="A707">
        <v>7832</v>
      </c>
      <c r="B707">
        <v>1959</v>
      </c>
      <c r="C707" t="s">
        <v>40</v>
      </c>
      <c r="D707" t="s">
        <v>32</v>
      </c>
      <c r="E707" s="2">
        <v>77520</v>
      </c>
      <c r="F707">
        <v>0</v>
      </c>
      <c r="G707">
        <v>1</v>
      </c>
      <c r="H707" s="1">
        <v>41514</v>
      </c>
      <c r="I707">
        <v>30</v>
      </c>
      <c r="J707" s="3">
        <v>940</v>
      </c>
      <c r="K707" s="3">
        <v>44</v>
      </c>
      <c r="L707" s="3">
        <v>396</v>
      </c>
      <c r="M707" s="3">
        <v>0</v>
      </c>
      <c r="N707" s="3">
        <v>88</v>
      </c>
      <c r="O707" s="3">
        <v>58</v>
      </c>
      <c r="P707" s="4">
        <v>1</v>
      </c>
      <c r="Q707" s="4">
        <v>8</v>
      </c>
      <c r="R707" s="4">
        <v>7</v>
      </c>
      <c r="S707" s="4">
        <v>7</v>
      </c>
      <c r="T707" s="4">
        <v>4</v>
      </c>
      <c r="U707">
        <v>1</v>
      </c>
      <c r="V707">
        <v>0</v>
      </c>
      <c r="W707">
        <v>1</v>
      </c>
      <c r="X707">
        <v>1</v>
      </c>
      <c r="Y707">
        <v>0</v>
      </c>
      <c r="Z707">
        <v>1</v>
      </c>
      <c r="AA707">
        <v>0</v>
      </c>
      <c r="AB707" t="s">
        <v>29</v>
      </c>
      <c r="AC707">
        <f ca="1">YEAR(TODAY())-Table1[[#This Row],[Year_Birth]]</f>
        <v>65</v>
      </c>
      <c r="AD707" t="str">
        <f ca="1">IF(Table1[[#This Row],[Age ]]&lt;=24, "18-24", IF(Table1[[#This Row],[Age ]]&lt;=34, "25-34", IF(Table1[[#This Row],[Age ]]&lt;=44, "35-44", IF(Table1[[#This Row],[Age ]]&lt;=54, "45-54", "55+"))))</f>
        <v>55+</v>
      </c>
      <c r="AE707" t="str" cm="1">
        <f t="array" ref="AE707">IF(Table1[[#This Row],[ Income ]]&lt;=20000, "0-20000", IF(Table1[[#This Row],[ Income ]]&lt;=40000, "20000-40000", IF(Table1[[#This Row],[ Income ]] &lt;=60000, "40000-60000", IF(Table1[[#This Row],[ Income ]]&lt;=80000, "60000-80000",IF(Table1[[#This Row],[ Income ]] &lt;=100000, "80000-100000", IF(Table1[[#This Row],[ Income ]] &gt;=100000, "&gt;100000",I))))))</f>
        <v>60000-80000</v>
      </c>
      <c r="AF707" t="str">
        <f>IF( Table1[[#This Row],[NumDealsPurchases]]=5, "&lt;5", IF(Table1[[#This Row],[NumDealsPurchases]]&lt;=10, "5-10", IF(Table1[[#This Row],[NumDealsPurchases]]&lt;=15, "10-15")))</f>
        <v>5-10</v>
      </c>
      <c r="AG707" t="str">
        <f>IF( Table1[[#This Row],[NumWebPurchases]]=5, "&lt;5", IF(Table1[[#This Row],[NumWebPurchases]]&lt;=10, "5-10", IF(Table1[[#This Row],[NumWebPurchases]]&lt;=15, "10-15",IF(Table1[[#This Row],[NumWebPurchases]]&lt;=20, "15-20",IF(Table1[[#This Row],[NumWebPurchases]]&lt;=25, "20-25",IF(Table1[[#This Row],[NumWebPurchases]]&lt;=30, "25-30"))))))</f>
        <v>5-10</v>
      </c>
      <c r="AH70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707" t="str">
        <f>IF( Table1[[#This Row],[NumStorePurchases]]=5, "&lt;5", IF(Table1[[#This Row],[NumStorePurchases]]&lt;=10, "5-10", IF(Table1[[#This Row],[NumStorePurchases]]&lt;=15, "10-15")))</f>
        <v>5-10</v>
      </c>
      <c r="AJ707" t="str">
        <f>IF( Table1[[#This Row],[NumWebVisitsMonth]]=5, "&lt;5", IF(Table1[[#This Row],[NumWebVisitsMonth]]&lt;=10, "5-10", IF(Table1[[#This Row],[NumWebVisitsMonth]]&lt;=15, "10-15",IF(Table1[[#This Row],[NumWebVisitsMonth]]&lt;=20, "15-20",IF(Table1[[#This Row],[NumWebVisitsMonth]]&lt;=25, "20-25",IF(Table1[[#This Row],[NumWebVisitsMonth]]&lt;=30, "25-30"))))))</f>
        <v>5-10</v>
      </c>
      <c r="AK707" t="str">
        <f>TEXT(Table1[[#This Row],[Date_Customer]],"mmm")</f>
        <v>Aug</v>
      </c>
      <c r="AL707" t="str">
        <f>TEXT(Table1[[#This Row],[Date_Customer]],"DDDD")</f>
        <v>Wednesday</v>
      </c>
      <c r="AM707">
        <f>YEAR(Table1[[#This Row],[Date_Customer]])</f>
        <v>2013</v>
      </c>
    </row>
    <row r="708" spans="1:39" x14ac:dyDescent="0.25">
      <c r="A708">
        <v>938</v>
      </c>
      <c r="B708">
        <v>1981</v>
      </c>
      <c r="C708" t="s">
        <v>27</v>
      </c>
      <c r="D708" t="s">
        <v>32</v>
      </c>
      <c r="E708" s="2">
        <v>40211</v>
      </c>
      <c r="F708">
        <v>1</v>
      </c>
      <c r="G708">
        <v>1</v>
      </c>
      <c r="H708" s="1">
        <v>41485</v>
      </c>
      <c r="I708">
        <v>30</v>
      </c>
      <c r="J708" s="3">
        <v>51</v>
      </c>
      <c r="K708" s="3">
        <v>1</v>
      </c>
      <c r="L708" s="3">
        <v>7</v>
      </c>
      <c r="M708" s="3">
        <v>2</v>
      </c>
      <c r="N708" s="3">
        <v>1</v>
      </c>
      <c r="O708" s="3">
        <v>25</v>
      </c>
      <c r="P708" s="4">
        <v>2</v>
      </c>
      <c r="Q708" s="4">
        <v>2</v>
      </c>
      <c r="R708" s="4">
        <v>1</v>
      </c>
      <c r="S708" s="4">
        <v>2</v>
      </c>
      <c r="T708" s="4">
        <v>8</v>
      </c>
      <c r="U708">
        <v>1</v>
      </c>
      <c r="V708">
        <v>0</v>
      </c>
      <c r="W708">
        <v>0</v>
      </c>
      <c r="X708">
        <v>0</v>
      </c>
      <c r="Y708">
        <v>0</v>
      </c>
      <c r="Z708">
        <v>0</v>
      </c>
      <c r="AA708">
        <v>0</v>
      </c>
      <c r="AB708" t="s">
        <v>29</v>
      </c>
      <c r="AC708">
        <f ca="1">YEAR(TODAY())-Table1[[#This Row],[Year_Birth]]</f>
        <v>43</v>
      </c>
      <c r="AD708" t="str">
        <f ca="1">IF(Table1[[#This Row],[Age ]]&lt;=24, "18-24", IF(Table1[[#This Row],[Age ]]&lt;=34, "25-34", IF(Table1[[#This Row],[Age ]]&lt;=44, "35-44", IF(Table1[[#This Row],[Age ]]&lt;=54, "45-54", "55+"))))</f>
        <v>35-44</v>
      </c>
      <c r="AE708" t="str" cm="1">
        <f t="array" ref="AE708">IF(Table1[[#This Row],[ Income ]]&lt;=20000, "0-20000", IF(Table1[[#This Row],[ Income ]]&lt;=40000, "20000-40000", IF(Table1[[#This Row],[ Income ]] &lt;=60000, "40000-60000", IF(Table1[[#This Row],[ Income ]]&lt;=80000, "60000-80000",IF(Table1[[#This Row],[ Income ]] &lt;=100000, "80000-100000", IF(Table1[[#This Row],[ Income ]] &gt;=100000, "&gt;100000",I))))))</f>
        <v>40000-60000</v>
      </c>
      <c r="AF708" t="str">
        <f>IF( Table1[[#This Row],[NumDealsPurchases]]=5, "&lt;5", IF(Table1[[#This Row],[NumDealsPurchases]]&lt;=10, "5-10", IF(Table1[[#This Row],[NumDealsPurchases]]&lt;=15, "10-15")))</f>
        <v>5-10</v>
      </c>
      <c r="AG708" t="str">
        <f>IF( Table1[[#This Row],[NumWebPurchases]]=5, "&lt;5", IF(Table1[[#This Row],[NumWebPurchases]]&lt;=10, "5-10", IF(Table1[[#This Row],[NumWebPurchases]]&lt;=15, "10-15",IF(Table1[[#This Row],[NumWebPurchases]]&lt;=20, "15-20",IF(Table1[[#This Row],[NumWebPurchases]]&lt;=25, "20-25",IF(Table1[[#This Row],[NumWebPurchases]]&lt;=30, "25-30"))))))</f>
        <v>5-10</v>
      </c>
      <c r="AH70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708" t="str">
        <f>IF( Table1[[#This Row],[NumStorePurchases]]=5, "&lt;5", IF(Table1[[#This Row],[NumStorePurchases]]&lt;=10, "5-10", IF(Table1[[#This Row],[NumStorePurchases]]&lt;=15, "10-15")))</f>
        <v>5-10</v>
      </c>
      <c r="AJ708" t="str">
        <f>IF( Table1[[#This Row],[NumWebVisitsMonth]]=5, "&lt;5", IF(Table1[[#This Row],[NumWebVisitsMonth]]&lt;=10, "5-10", IF(Table1[[#This Row],[NumWebVisitsMonth]]&lt;=15, "10-15",IF(Table1[[#This Row],[NumWebVisitsMonth]]&lt;=20, "15-20",IF(Table1[[#This Row],[NumWebVisitsMonth]]&lt;=25, "20-25",IF(Table1[[#This Row],[NumWebVisitsMonth]]&lt;=30, "25-30"))))))</f>
        <v>5-10</v>
      </c>
      <c r="AK708" t="str">
        <f>TEXT(Table1[[#This Row],[Date_Customer]],"mmm")</f>
        <v>Jul</v>
      </c>
      <c r="AL708" t="str">
        <f>TEXT(Table1[[#This Row],[Date_Customer]],"DDDD")</f>
        <v>Tuesday</v>
      </c>
      <c r="AM708">
        <f>YEAR(Table1[[#This Row],[Date_Customer]])</f>
        <v>2013</v>
      </c>
    </row>
    <row r="709" spans="1:39" x14ac:dyDescent="0.25">
      <c r="A709">
        <v>7873</v>
      </c>
      <c r="B709">
        <v>1973</v>
      </c>
      <c r="C709" t="s">
        <v>36</v>
      </c>
      <c r="D709" t="s">
        <v>34</v>
      </c>
      <c r="E709" s="2">
        <v>63516</v>
      </c>
      <c r="F709">
        <v>1</v>
      </c>
      <c r="G709">
        <v>1</v>
      </c>
      <c r="H709" s="1">
        <v>41461</v>
      </c>
      <c r="I709">
        <v>30</v>
      </c>
      <c r="J709" s="3">
        <v>141</v>
      </c>
      <c r="K709" s="3">
        <v>11</v>
      </c>
      <c r="L709" s="3">
        <v>114</v>
      </c>
      <c r="M709" s="3">
        <v>15</v>
      </c>
      <c r="N709" s="3">
        <v>14</v>
      </c>
      <c r="O709" s="3">
        <v>5</v>
      </c>
      <c r="P709" s="4">
        <v>4</v>
      </c>
      <c r="Q709" s="4">
        <v>4</v>
      </c>
      <c r="R709" s="4">
        <v>1</v>
      </c>
      <c r="S709" s="4">
        <v>7</v>
      </c>
      <c r="T709" s="4">
        <v>5</v>
      </c>
      <c r="U709">
        <v>0</v>
      </c>
      <c r="V709">
        <v>0</v>
      </c>
      <c r="W709">
        <v>0</v>
      </c>
      <c r="X709">
        <v>0</v>
      </c>
      <c r="Y709">
        <v>0</v>
      </c>
      <c r="Z709">
        <v>0</v>
      </c>
      <c r="AA709">
        <v>0</v>
      </c>
      <c r="AB709" t="s">
        <v>31</v>
      </c>
      <c r="AC709">
        <f ca="1">YEAR(TODAY())-Table1[[#This Row],[Year_Birth]]</f>
        <v>51</v>
      </c>
      <c r="AD709" t="str">
        <f ca="1">IF(Table1[[#This Row],[Age ]]&lt;=24, "18-24", IF(Table1[[#This Row],[Age ]]&lt;=34, "25-34", IF(Table1[[#This Row],[Age ]]&lt;=44, "35-44", IF(Table1[[#This Row],[Age ]]&lt;=54, "45-54", "55+"))))</f>
        <v>45-54</v>
      </c>
      <c r="AE709" t="str" cm="1">
        <f t="array" ref="AE709">IF(Table1[[#This Row],[ Income ]]&lt;=20000, "0-20000", IF(Table1[[#This Row],[ Income ]]&lt;=40000, "20000-40000", IF(Table1[[#This Row],[ Income ]] &lt;=60000, "40000-60000", IF(Table1[[#This Row],[ Income ]]&lt;=80000, "60000-80000",IF(Table1[[#This Row],[ Income ]] &lt;=100000, "80000-100000", IF(Table1[[#This Row],[ Income ]] &gt;=100000, "&gt;100000",I))))))</f>
        <v>60000-80000</v>
      </c>
      <c r="AF709" t="str">
        <f>IF( Table1[[#This Row],[NumDealsPurchases]]=5, "&lt;5", IF(Table1[[#This Row],[NumDealsPurchases]]&lt;=10, "5-10", IF(Table1[[#This Row],[NumDealsPurchases]]&lt;=15, "10-15")))</f>
        <v>5-10</v>
      </c>
      <c r="AG709" t="str">
        <f>IF( Table1[[#This Row],[NumWebPurchases]]=5, "&lt;5", IF(Table1[[#This Row],[NumWebPurchases]]&lt;=10, "5-10", IF(Table1[[#This Row],[NumWebPurchases]]&lt;=15, "10-15",IF(Table1[[#This Row],[NumWebPurchases]]&lt;=20, "15-20",IF(Table1[[#This Row],[NumWebPurchases]]&lt;=25, "20-25",IF(Table1[[#This Row],[NumWebPurchases]]&lt;=30, "25-30"))))))</f>
        <v>5-10</v>
      </c>
      <c r="AH70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709" t="str">
        <f>IF( Table1[[#This Row],[NumStorePurchases]]=5, "&lt;5", IF(Table1[[#This Row],[NumStorePurchases]]&lt;=10, "5-10", IF(Table1[[#This Row],[NumStorePurchases]]&lt;=15, "10-15")))</f>
        <v>5-10</v>
      </c>
      <c r="AJ709" t="str">
        <f>IF( Table1[[#This Row],[NumWebVisitsMonth]]=5, "&lt;5", IF(Table1[[#This Row],[NumWebVisitsMonth]]&lt;=10, "5-10", IF(Table1[[#This Row],[NumWebVisitsMonth]]&lt;=15, "10-15",IF(Table1[[#This Row],[NumWebVisitsMonth]]&lt;=20, "15-20",IF(Table1[[#This Row],[NumWebVisitsMonth]]&lt;=25, "20-25",IF(Table1[[#This Row],[NumWebVisitsMonth]]&lt;=30, "25-30"))))))</f>
        <v>&lt;5</v>
      </c>
      <c r="AK709" t="str">
        <f>TEXT(Table1[[#This Row],[Date_Customer]],"mmm")</f>
        <v>Jul</v>
      </c>
      <c r="AL709" t="str">
        <f>TEXT(Table1[[#This Row],[Date_Customer]],"DDDD")</f>
        <v>Saturday</v>
      </c>
      <c r="AM709">
        <f>YEAR(Table1[[#This Row],[Date_Customer]])</f>
        <v>2013</v>
      </c>
    </row>
    <row r="710" spans="1:39" x14ac:dyDescent="0.25">
      <c r="A710">
        <v>9967</v>
      </c>
      <c r="B710">
        <v>1974</v>
      </c>
      <c r="C710" t="s">
        <v>27</v>
      </c>
      <c r="D710" t="s">
        <v>28</v>
      </c>
      <c r="E710" s="2">
        <v>53034</v>
      </c>
      <c r="F710">
        <v>1</v>
      </c>
      <c r="G710">
        <v>1</v>
      </c>
      <c r="H710" s="1">
        <v>41424</v>
      </c>
      <c r="I710">
        <v>30</v>
      </c>
      <c r="J710" s="3">
        <v>160</v>
      </c>
      <c r="K710" s="3">
        <v>15</v>
      </c>
      <c r="L710" s="3">
        <v>196</v>
      </c>
      <c r="M710" s="3">
        <v>15</v>
      </c>
      <c r="N710" s="3">
        <v>11</v>
      </c>
      <c r="O710" s="3">
        <v>50</v>
      </c>
      <c r="P710" s="4">
        <v>8</v>
      </c>
      <c r="Q710" s="4">
        <v>6</v>
      </c>
      <c r="R710" s="4">
        <v>1</v>
      </c>
      <c r="S710" s="4">
        <v>7</v>
      </c>
      <c r="T710" s="4">
        <v>8</v>
      </c>
      <c r="U710">
        <v>0</v>
      </c>
      <c r="V710">
        <v>0</v>
      </c>
      <c r="W710">
        <v>0</v>
      </c>
      <c r="X710">
        <v>0</v>
      </c>
      <c r="Y710">
        <v>0</v>
      </c>
      <c r="Z710">
        <v>0</v>
      </c>
      <c r="AA710">
        <v>0</v>
      </c>
      <c r="AB710" t="s">
        <v>33</v>
      </c>
      <c r="AC710">
        <f ca="1">YEAR(TODAY())-Table1[[#This Row],[Year_Birth]]</f>
        <v>50</v>
      </c>
      <c r="AD710" t="str">
        <f ca="1">IF(Table1[[#This Row],[Age ]]&lt;=24, "18-24", IF(Table1[[#This Row],[Age ]]&lt;=34, "25-34", IF(Table1[[#This Row],[Age ]]&lt;=44, "35-44", IF(Table1[[#This Row],[Age ]]&lt;=54, "45-54", "55+"))))</f>
        <v>45-54</v>
      </c>
      <c r="AE710" t="str" cm="1">
        <f t="array" ref="AE710">IF(Table1[[#This Row],[ Income ]]&lt;=20000, "0-20000", IF(Table1[[#This Row],[ Income ]]&lt;=40000, "20000-40000", IF(Table1[[#This Row],[ Income ]] &lt;=60000, "40000-60000", IF(Table1[[#This Row],[ Income ]]&lt;=80000, "60000-80000",IF(Table1[[#This Row],[ Income ]] &lt;=100000, "80000-100000", IF(Table1[[#This Row],[ Income ]] &gt;=100000, "&gt;100000",I))))))</f>
        <v>40000-60000</v>
      </c>
      <c r="AF710" t="str">
        <f>IF( Table1[[#This Row],[NumDealsPurchases]]=5, "&lt;5", IF(Table1[[#This Row],[NumDealsPurchases]]&lt;=10, "5-10", IF(Table1[[#This Row],[NumDealsPurchases]]&lt;=15, "10-15")))</f>
        <v>5-10</v>
      </c>
      <c r="AG710" t="str">
        <f>IF( Table1[[#This Row],[NumWebPurchases]]=5, "&lt;5", IF(Table1[[#This Row],[NumWebPurchases]]&lt;=10, "5-10", IF(Table1[[#This Row],[NumWebPurchases]]&lt;=15, "10-15",IF(Table1[[#This Row],[NumWebPurchases]]&lt;=20, "15-20",IF(Table1[[#This Row],[NumWebPurchases]]&lt;=25, "20-25",IF(Table1[[#This Row],[NumWebPurchases]]&lt;=30, "25-30"))))))</f>
        <v>5-10</v>
      </c>
      <c r="AH71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710" t="str">
        <f>IF( Table1[[#This Row],[NumStorePurchases]]=5, "&lt;5", IF(Table1[[#This Row],[NumStorePurchases]]&lt;=10, "5-10", IF(Table1[[#This Row],[NumStorePurchases]]&lt;=15, "10-15")))</f>
        <v>5-10</v>
      </c>
      <c r="AJ710" t="str">
        <f>IF( Table1[[#This Row],[NumWebVisitsMonth]]=5, "&lt;5", IF(Table1[[#This Row],[NumWebVisitsMonth]]&lt;=10, "5-10", IF(Table1[[#This Row],[NumWebVisitsMonth]]&lt;=15, "10-15",IF(Table1[[#This Row],[NumWebVisitsMonth]]&lt;=20, "15-20",IF(Table1[[#This Row],[NumWebVisitsMonth]]&lt;=25, "20-25",IF(Table1[[#This Row],[NumWebVisitsMonth]]&lt;=30, "25-30"))))))</f>
        <v>5-10</v>
      </c>
      <c r="AK710" t="str">
        <f>TEXT(Table1[[#This Row],[Date_Customer]],"mmm")</f>
        <v>May</v>
      </c>
      <c r="AL710" t="str">
        <f>TEXT(Table1[[#This Row],[Date_Customer]],"DDDD")</f>
        <v>Thursday</v>
      </c>
      <c r="AM710">
        <f>YEAR(Table1[[#This Row],[Date_Customer]])</f>
        <v>2013</v>
      </c>
    </row>
    <row r="711" spans="1:39" x14ac:dyDescent="0.25">
      <c r="A711">
        <v>1087</v>
      </c>
      <c r="B711">
        <v>1975</v>
      </c>
      <c r="C711" t="s">
        <v>40</v>
      </c>
      <c r="D711" t="s">
        <v>34</v>
      </c>
      <c r="E711" s="2">
        <v>22669</v>
      </c>
      <c r="F711">
        <v>1</v>
      </c>
      <c r="G711">
        <v>0</v>
      </c>
      <c r="H711" s="1">
        <v>41416</v>
      </c>
      <c r="I711">
        <v>30</v>
      </c>
      <c r="J711" s="3">
        <v>16</v>
      </c>
      <c r="K711" s="3">
        <v>14</v>
      </c>
      <c r="L711" s="3">
        <v>36</v>
      </c>
      <c r="M711" s="3">
        <v>37</v>
      </c>
      <c r="N711" s="3">
        <v>22</v>
      </c>
      <c r="O711" s="3">
        <v>48</v>
      </c>
      <c r="P711" s="4">
        <v>3</v>
      </c>
      <c r="Q711" s="4">
        <v>4</v>
      </c>
      <c r="R711" s="4">
        <v>1</v>
      </c>
      <c r="S711" s="4">
        <v>2</v>
      </c>
      <c r="T711" s="4">
        <v>9</v>
      </c>
      <c r="U711">
        <v>0</v>
      </c>
      <c r="V711">
        <v>0</v>
      </c>
      <c r="W711">
        <v>0</v>
      </c>
      <c r="X711">
        <v>0</v>
      </c>
      <c r="Y711">
        <v>0</v>
      </c>
      <c r="Z711">
        <v>1</v>
      </c>
      <c r="AA711">
        <v>0</v>
      </c>
      <c r="AB711" t="s">
        <v>29</v>
      </c>
      <c r="AC711">
        <f ca="1">YEAR(TODAY())-Table1[[#This Row],[Year_Birth]]</f>
        <v>49</v>
      </c>
      <c r="AD711" t="str">
        <f ca="1">IF(Table1[[#This Row],[Age ]]&lt;=24, "18-24", IF(Table1[[#This Row],[Age ]]&lt;=34, "25-34", IF(Table1[[#This Row],[Age ]]&lt;=44, "35-44", IF(Table1[[#This Row],[Age ]]&lt;=54, "45-54", "55+"))))</f>
        <v>45-54</v>
      </c>
      <c r="AE711" t="str" cm="1">
        <f t="array" ref="AE711">IF(Table1[[#This Row],[ Income ]]&lt;=20000, "0-20000", IF(Table1[[#This Row],[ Income ]]&lt;=40000, "20000-40000", IF(Table1[[#This Row],[ Income ]] &lt;=60000, "40000-60000", IF(Table1[[#This Row],[ Income ]]&lt;=80000, "60000-80000",IF(Table1[[#This Row],[ Income ]] &lt;=100000, "80000-100000", IF(Table1[[#This Row],[ Income ]] &gt;=100000, "&gt;100000",I))))))</f>
        <v>20000-40000</v>
      </c>
      <c r="AF711" t="str">
        <f>IF( Table1[[#This Row],[NumDealsPurchases]]=5, "&lt;5", IF(Table1[[#This Row],[NumDealsPurchases]]&lt;=10, "5-10", IF(Table1[[#This Row],[NumDealsPurchases]]&lt;=15, "10-15")))</f>
        <v>5-10</v>
      </c>
      <c r="AG711" t="str">
        <f>IF( Table1[[#This Row],[NumWebPurchases]]=5, "&lt;5", IF(Table1[[#This Row],[NumWebPurchases]]&lt;=10, "5-10", IF(Table1[[#This Row],[NumWebPurchases]]&lt;=15, "10-15",IF(Table1[[#This Row],[NumWebPurchases]]&lt;=20, "15-20",IF(Table1[[#This Row],[NumWebPurchases]]&lt;=25, "20-25",IF(Table1[[#This Row],[NumWebPurchases]]&lt;=30, "25-30"))))))</f>
        <v>5-10</v>
      </c>
      <c r="AH71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711" t="str">
        <f>IF( Table1[[#This Row],[NumStorePurchases]]=5, "&lt;5", IF(Table1[[#This Row],[NumStorePurchases]]&lt;=10, "5-10", IF(Table1[[#This Row],[NumStorePurchases]]&lt;=15, "10-15")))</f>
        <v>5-10</v>
      </c>
      <c r="AJ711" t="str">
        <f>IF( Table1[[#This Row],[NumWebVisitsMonth]]=5, "&lt;5", IF(Table1[[#This Row],[NumWebVisitsMonth]]&lt;=10, "5-10", IF(Table1[[#This Row],[NumWebVisitsMonth]]&lt;=15, "10-15",IF(Table1[[#This Row],[NumWebVisitsMonth]]&lt;=20, "15-20",IF(Table1[[#This Row],[NumWebVisitsMonth]]&lt;=25, "20-25",IF(Table1[[#This Row],[NumWebVisitsMonth]]&lt;=30, "25-30"))))))</f>
        <v>5-10</v>
      </c>
      <c r="AK711" t="str">
        <f>TEXT(Table1[[#This Row],[Date_Customer]],"mmm")</f>
        <v>May</v>
      </c>
      <c r="AL711" t="str">
        <f>TEXT(Table1[[#This Row],[Date_Customer]],"DDDD")</f>
        <v>Wednesday</v>
      </c>
      <c r="AM711">
        <f>YEAR(Table1[[#This Row],[Date_Customer]])</f>
        <v>2013</v>
      </c>
    </row>
    <row r="712" spans="1:39" x14ac:dyDescent="0.25">
      <c r="A712">
        <v>8314</v>
      </c>
      <c r="B712">
        <v>1982</v>
      </c>
      <c r="C712" t="s">
        <v>27</v>
      </c>
      <c r="D712" t="s">
        <v>32</v>
      </c>
      <c r="E712" s="2">
        <v>79908</v>
      </c>
      <c r="F712">
        <v>0</v>
      </c>
      <c r="G712">
        <v>0</v>
      </c>
      <c r="H712" s="1">
        <v>41369</v>
      </c>
      <c r="I712">
        <v>30</v>
      </c>
      <c r="J712" s="3">
        <v>557</v>
      </c>
      <c r="K712" s="3">
        <v>129</v>
      </c>
      <c r="L712" s="3">
        <v>761</v>
      </c>
      <c r="M712" s="3">
        <v>29</v>
      </c>
      <c r="N712" s="3">
        <v>185</v>
      </c>
      <c r="O712" s="3">
        <v>111</v>
      </c>
      <c r="P712" s="4">
        <v>1</v>
      </c>
      <c r="Q712" s="4">
        <v>5</v>
      </c>
      <c r="R712" s="4">
        <v>6</v>
      </c>
      <c r="S712" s="4">
        <v>7</v>
      </c>
      <c r="T712" s="4">
        <v>2</v>
      </c>
      <c r="U712">
        <v>0</v>
      </c>
      <c r="V712">
        <v>0</v>
      </c>
      <c r="W712">
        <v>1</v>
      </c>
      <c r="X712">
        <v>0</v>
      </c>
      <c r="Y712">
        <v>0</v>
      </c>
      <c r="Z712">
        <v>0</v>
      </c>
      <c r="AA712">
        <v>0</v>
      </c>
      <c r="AB712" t="s">
        <v>29</v>
      </c>
      <c r="AC712">
        <f ca="1">YEAR(TODAY())-Table1[[#This Row],[Year_Birth]]</f>
        <v>42</v>
      </c>
      <c r="AD712" t="str">
        <f ca="1">IF(Table1[[#This Row],[Age ]]&lt;=24, "18-24", IF(Table1[[#This Row],[Age ]]&lt;=34, "25-34", IF(Table1[[#This Row],[Age ]]&lt;=44, "35-44", IF(Table1[[#This Row],[Age ]]&lt;=54, "45-54", "55+"))))</f>
        <v>35-44</v>
      </c>
      <c r="AE712" t="str" cm="1">
        <f t="array" ref="AE712">IF(Table1[[#This Row],[ Income ]]&lt;=20000, "0-20000", IF(Table1[[#This Row],[ Income ]]&lt;=40000, "20000-40000", IF(Table1[[#This Row],[ Income ]] &lt;=60000, "40000-60000", IF(Table1[[#This Row],[ Income ]]&lt;=80000, "60000-80000",IF(Table1[[#This Row],[ Income ]] &lt;=100000, "80000-100000", IF(Table1[[#This Row],[ Income ]] &gt;=100000, "&gt;100000",I))))))</f>
        <v>60000-80000</v>
      </c>
      <c r="AF712" t="str">
        <f>IF( Table1[[#This Row],[NumDealsPurchases]]=5, "&lt;5", IF(Table1[[#This Row],[NumDealsPurchases]]&lt;=10, "5-10", IF(Table1[[#This Row],[NumDealsPurchases]]&lt;=15, "10-15")))</f>
        <v>5-10</v>
      </c>
      <c r="AG712" t="str">
        <f>IF( Table1[[#This Row],[NumWebPurchases]]=5, "&lt;5", IF(Table1[[#This Row],[NumWebPurchases]]&lt;=10, "5-10", IF(Table1[[#This Row],[NumWebPurchases]]&lt;=15, "10-15",IF(Table1[[#This Row],[NumWebPurchases]]&lt;=20, "15-20",IF(Table1[[#This Row],[NumWebPurchases]]&lt;=25, "20-25",IF(Table1[[#This Row],[NumWebPurchases]]&lt;=30, "25-30"))))))</f>
        <v>&lt;5</v>
      </c>
      <c r="AH71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712" t="str">
        <f>IF( Table1[[#This Row],[NumStorePurchases]]=5, "&lt;5", IF(Table1[[#This Row],[NumStorePurchases]]&lt;=10, "5-10", IF(Table1[[#This Row],[NumStorePurchases]]&lt;=15, "10-15")))</f>
        <v>5-10</v>
      </c>
      <c r="AJ712" t="str">
        <f>IF( Table1[[#This Row],[NumWebVisitsMonth]]=5, "&lt;5", IF(Table1[[#This Row],[NumWebVisitsMonth]]&lt;=10, "5-10", IF(Table1[[#This Row],[NumWebVisitsMonth]]&lt;=15, "10-15",IF(Table1[[#This Row],[NumWebVisitsMonth]]&lt;=20, "15-20",IF(Table1[[#This Row],[NumWebVisitsMonth]]&lt;=25, "20-25",IF(Table1[[#This Row],[NumWebVisitsMonth]]&lt;=30, "25-30"))))))</f>
        <v>5-10</v>
      </c>
      <c r="AK712" t="str">
        <f>TEXT(Table1[[#This Row],[Date_Customer]],"mmm")</f>
        <v>Apr</v>
      </c>
      <c r="AL712" t="str">
        <f>TEXT(Table1[[#This Row],[Date_Customer]],"DDDD")</f>
        <v>Friday</v>
      </c>
      <c r="AM712">
        <f>YEAR(Table1[[#This Row],[Date_Customer]])</f>
        <v>2013</v>
      </c>
    </row>
    <row r="713" spans="1:39" x14ac:dyDescent="0.25">
      <c r="A713">
        <v>3762</v>
      </c>
      <c r="B713">
        <v>1986</v>
      </c>
      <c r="C713" t="s">
        <v>36</v>
      </c>
      <c r="D713" t="s">
        <v>30</v>
      </c>
      <c r="E713" s="2">
        <v>69867</v>
      </c>
      <c r="F713">
        <v>0</v>
      </c>
      <c r="G713">
        <v>0</v>
      </c>
      <c r="H713" s="1">
        <v>41366</v>
      </c>
      <c r="I713">
        <v>30</v>
      </c>
      <c r="J713" s="3">
        <v>196</v>
      </c>
      <c r="K713" s="3">
        <v>0</v>
      </c>
      <c r="L713" s="3">
        <v>512</v>
      </c>
      <c r="M713" s="3">
        <v>33</v>
      </c>
      <c r="N713" s="3">
        <v>130</v>
      </c>
      <c r="O713" s="3">
        <v>54</v>
      </c>
      <c r="P713" s="4">
        <v>1</v>
      </c>
      <c r="Q713" s="4">
        <v>3</v>
      </c>
      <c r="R713" s="4">
        <v>5</v>
      </c>
      <c r="S713" s="4">
        <v>8</v>
      </c>
      <c r="T713" s="4">
        <v>1</v>
      </c>
      <c r="U713">
        <v>0</v>
      </c>
      <c r="V713">
        <v>0</v>
      </c>
      <c r="W713">
        <v>0</v>
      </c>
      <c r="X713">
        <v>1</v>
      </c>
      <c r="Y713">
        <v>0</v>
      </c>
      <c r="Z713">
        <v>1</v>
      </c>
      <c r="AA713">
        <v>0</v>
      </c>
      <c r="AB713" t="s">
        <v>42</v>
      </c>
      <c r="AC713">
        <f ca="1">YEAR(TODAY())-Table1[[#This Row],[Year_Birth]]</f>
        <v>38</v>
      </c>
      <c r="AD713" t="str">
        <f ca="1">IF(Table1[[#This Row],[Age ]]&lt;=24, "18-24", IF(Table1[[#This Row],[Age ]]&lt;=34, "25-34", IF(Table1[[#This Row],[Age ]]&lt;=44, "35-44", IF(Table1[[#This Row],[Age ]]&lt;=54, "45-54", "55+"))))</f>
        <v>35-44</v>
      </c>
      <c r="AE713" t="str" cm="1">
        <f t="array" ref="AE713">IF(Table1[[#This Row],[ Income ]]&lt;=20000, "0-20000", IF(Table1[[#This Row],[ Income ]]&lt;=40000, "20000-40000", IF(Table1[[#This Row],[ Income ]] &lt;=60000, "40000-60000", IF(Table1[[#This Row],[ Income ]]&lt;=80000, "60000-80000",IF(Table1[[#This Row],[ Income ]] &lt;=100000, "80000-100000", IF(Table1[[#This Row],[ Income ]] &gt;=100000, "&gt;100000",I))))))</f>
        <v>60000-80000</v>
      </c>
      <c r="AF713" t="str">
        <f>IF( Table1[[#This Row],[NumDealsPurchases]]=5, "&lt;5", IF(Table1[[#This Row],[NumDealsPurchases]]&lt;=10, "5-10", IF(Table1[[#This Row],[NumDealsPurchases]]&lt;=15, "10-15")))</f>
        <v>5-10</v>
      </c>
      <c r="AG713" t="str">
        <f>IF( Table1[[#This Row],[NumWebPurchases]]=5, "&lt;5", IF(Table1[[#This Row],[NumWebPurchases]]&lt;=10, "5-10", IF(Table1[[#This Row],[NumWebPurchases]]&lt;=15, "10-15",IF(Table1[[#This Row],[NumWebPurchases]]&lt;=20, "15-20",IF(Table1[[#This Row],[NumWebPurchases]]&lt;=25, "20-25",IF(Table1[[#This Row],[NumWebPurchases]]&lt;=30, "25-30"))))))</f>
        <v>5-10</v>
      </c>
      <c r="AH713"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713" t="str">
        <f>IF( Table1[[#This Row],[NumStorePurchases]]=5, "&lt;5", IF(Table1[[#This Row],[NumStorePurchases]]&lt;=10, "5-10", IF(Table1[[#This Row],[NumStorePurchases]]&lt;=15, "10-15")))</f>
        <v>5-10</v>
      </c>
      <c r="AJ713" t="str">
        <f>IF( Table1[[#This Row],[NumWebVisitsMonth]]=5, "&lt;5", IF(Table1[[#This Row],[NumWebVisitsMonth]]&lt;=10, "5-10", IF(Table1[[#This Row],[NumWebVisitsMonth]]&lt;=15, "10-15",IF(Table1[[#This Row],[NumWebVisitsMonth]]&lt;=20, "15-20",IF(Table1[[#This Row],[NumWebVisitsMonth]]&lt;=25, "20-25",IF(Table1[[#This Row],[NumWebVisitsMonth]]&lt;=30, "25-30"))))))</f>
        <v>5-10</v>
      </c>
      <c r="AK713" t="str">
        <f>TEXT(Table1[[#This Row],[Date_Customer]],"mmm")</f>
        <v>Apr</v>
      </c>
      <c r="AL713" t="str">
        <f>TEXT(Table1[[#This Row],[Date_Customer]],"DDDD")</f>
        <v>Tuesday</v>
      </c>
      <c r="AM713">
        <f>YEAR(Table1[[#This Row],[Date_Customer]])</f>
        <v>2013</v>
      </c>
    </row>
    <row r="714" spans="1:39" x14ac:dyDescent="0.25">
      <c r="A714">
        <v>10383</v>
      </c>
      <c r="B714">
        <v>1966</v>
      </c>
      <c r="C714" t="s">
        <v>27</v>
      </c>
      <c r="D714" t="s">
        <v>28</v>
      </c>
      <c r="E714" s="2">
        <v>70287</v>
      </c>
      <c r="F714">
        <v>0</v>
      </c>
      <c r="G714">
        <v>0</v>
      </c>
      <c r="H714" s="1">
        <v>41366</v>
      </c>
      <c r="I714">
        <v>30</v>
      </c>
      <c r="J714" s="3">
        <v>295</v>
      </c>
      <c r="K714" s="3">
        <v>35</v>
      </c>
      <c r="L714" s="3">
        <v>482</v>
      </c>
      <c r="M714" s="3">
        <v>121</v>
      </c>
      <c r="N714" s="3">
        <v>120</v>
      </c>
      <c r="O714" s="3">
        <v>40</v>
      </c>
      <c r="P714" s="4">
        <v>1</v>
      </c>
      <c r="Q714" s="4">
        <v>5</v>
      </c>
      <c r="R714" s="4">
        <v>5</v>
      </c>
      <c r="S714" s="4">
        <v>10</v>
      </c>
      <c r="T714" s="4">
        <v>3</v>
      </c>
      <c r="U714">
        <v>0</v>
      </c>
      <c r="V714">
        <v>0</v>
      </c>
      <c r="W714">
        <v>0</v>
      </c>
      <c r="X714">
        <v>0</v>
      </c>
      <c r="Y714">
        <v>0</v>
      </c>
      <c r="Z714">
        <v>1</v>
      </c>
      <c r="AA714">
        <v>0</v>
      </c>
      <c r="AB714" t="s">
        <v>35</v>
      </c>
      <c r="AC714">
        <f ca="1">YEAR(TODAY())-Table1[[#This Row],[Year_Birth]]</f>
        <v>58</v>
      </c>
      <c r="AD714" t="str">
        <f ca="1">IF(Table1[[#This Row],[Age ]]&lt;=24, "18-24", IF(Table1[[#This Row],[Age ]]&lt;=34, "25-34", IF(Table1[[#This Row],[Age ]]&lt;=44, "35-44", IF(Table1[[#This Row],[Age ]]&lt;=54, "45-54", "55+"))))</f>
        <v>55+</v>
      </c>
      <c r="AE714" t="str" cm="1">
        <f t="array" ref="AE714">IF(Table1[[#This Row],[ Income ]]&lt;=20000, "0-20000", IF(Table1[[#This Row],[ Income ]]&lt;=40000, "20000-40000", IF(Table1[[#This Row],[ Income ]] &lt;=60000, "40000-60000", IF(Table1[[#This Row],[ Income ]]&lt;=80000, "60000-80000",IF(Table1[[#This Row],[ Income ]] &lt;=100000, "80000-100000", IF(Table1[[#This Row],[ Income ]] &gt;=100000, "&gt;100000",I))))))</f>
        <v>60000-80000</v>
      </c>
      <c r="AF714" t="str">
        <f>IF( Table1[[#This Row],[NumDealsPurchases]]=5, "&lt;5", IF(Table1[[#This Row],[NumDealsPurchases]]&lt;=10, "5-10", IF(Table1[[#This Row],[NumDealsPurchases]]&lt;=15, "10-15")))</f>
        <v>5-10</v>
      </c>
      <c r="AG714" t="str">
        <f>IF( Table1[[#This Row],[NumWebPurchases]]=5, "&lt;5", IF(Table1[[#This Row],[NumWebPurchases]]&lt;=10, "5-10", IF(Table1[[#This Row],[NumWebPurchases]]&lt;=15, "10-15",IF(Table1[[#This Row],[NumWebPurchases]]&lt;=20, "15-20",IF(Table1[[#This Row],[NumWebPurchases]]&lt;=25, "20-25",IF(Table1[[#This Row],[NumWebPurchases]]&lt;=30, "25-30"))))))</f>
        <v>&lt;5</v>
      </c>
      <c r="AH714"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714" t="str">
        <f>IF( Table1[[#This Row],[NumStorePurchases]]=5, "&lt;5", IF(Table1[[#This Row],[NumStorePurchases]]&lt;=10, "5-10", IF(Table1[[#This Row],[NumStorePurchases]]&lt;=15, "10-15")))</f>
        <v>5-10</v>
      </c>
      <c r="AJ714" t="str">
        <f>IF( Table1[[#This Row],[NumWebVisitsMonth]]=5, "&lt;5", IF(Table1[[#This Row],[NumWebVisitsMonth]]&lt;=10, "5-10", IF(Table1[[#This Row],[NumWebVisitsMonth]]&lt;=15, "10-15",IF(Table1[[#This Row],[NumWebVisitsMonth]]&lt;=20, "15-20",IF(Table1[[#This Row],[NumWebVisitsMonth]]&lt;=25, "20-25",IF(Table1[[#This Row],[NumWebVisitsMonth]]&lt;=30, "25-30"))))))</f>
        <v>5-10</v>
      </c>
      <c r="AK714" t="str">
        <f>TEXT(Table1[[#This Row],[Date_Customer]],"mmm")</f>
        <v>Apr</v>
      </c>
      <c r="AL714" t="str">
        <f>TEXT(Table1[[#This Row],[Date_Customer]],"DDDD")</f>
        <v>Tuesday</v>
      </c>
      <c r="AM714">
        <f>YEAR(Table1[[#This Row],[Date_Customer]])</f>
        <v>2013</v>
      </c>
    </row>
    <row r="715" spans="1:39" x14ac:dyDescent="0.25">
      <c r="A715">
        <v>6798</v>
      </c>
      <c r="B715">
        <v>1966</v>
      </c>
      <c r="C715" t="s">
        <v>27</v>
      </c>
      <c r="D715" t="s">
        <v>30</v>
      </c>
      <c r="E715" s="2">
        <v>37070</v>
      </c>
      <c r="F715">
        <v>1</v>
      </c>
      <c r="G715">
        <v>1</v>
      </c>
      <c r="H715" s="1">
        <v>41353</v>
      </c>
      <c r="I715">
        <v>30</v>
      </c>
      <c r="J715" s="3">
        <v>231</v>
      </c>
      <c r="K715" s="3">
        <v>7</v>
      </c>
      <c r="L715" s="3">
        <v>137</v>
      </c>
      <c r="M715" s="3">
        <v>4</v>
      </c>
      <c r="N715" s="3">
        <v>15</v>
      </c>
      <c r="O715" s="3">
        <v>39</v>
      </c>
      <c r="P715" s="4">
        <v>9</v>
      </c>
      <c r="Q715" s="4">
        <v>5</v>
      </c>
      <c r="R715" s="4">
        <v>1</v>
      </c>
      <c r="S715" s="4">
        <v>8</v>
      </c>
      <c r="T715" s="4">
        <v>7</v>
      </c>
      <c r="U715">
        <v>0</v>
      </c>
      <c r="V715">
        <v>0</v>
      </c>
      <c r="W715">
        <v>0</v>
      </c>
      <c r="X715">
        <v>0</v>
      </c>
      <c r="Y715">
        <v>0</v>
      </c>
      <c r="Z715">
        <v>1</v>
      </c>
      <c r="AA715">
        <v>0</v>
      </c>
      <c r="AB715" t="s">
        <v>42</v>
      </c>
      <c r="AC715">
        <f ca="1">YEAR(TODAY())-Table1[[#This Row],[Year_Birth]]</f>
        <v>58</v>
      </c>
      <c r="AD715" t="str">
        <f ca="1">IF(Table1[[#This Row],[Age ]]&lt;=24, "18-24", IF(Table1[[#This Row],[Age ]]&lt;=34, "25-34", IF(Table1[[#This Row],[Age ]]&lt;=44, "35-44", IF(Table1[[#This Row],[Age ]]&lt;=54, "45-54", "55+"))))</f>
        <v>55+</v>
      </c>
      <c r="AE715" t="str" cm="1">
        <f t="array" ref="AE715">IF(Table1[[#This Row],[ Income ]]&lt;=20000, "0-20000", IF(Table1[[#This Row],[ Income ]]&lt;=40000, "20000-40000", IF(Table1[[#This Row],[ Income ]] &lt;=60000, "40000-60000", IF(Table1[[#This Row],[ Income ]]&lt;=80000, "60000-80000",IF(Table1[[#This Row],[ Income ]] &lt;=100000, "80000-100000", IF(Table1[[#This Row],[ Income ]] &gt;=100000, "&gt;100000",I))))))</f>
        <v>20000-40000</v>
      </c>
      <c r="AF715" t="str">
        <f>IF( Table1[[#This Row],[NumDealsPurchases]]=5, "&lt;5", IF(Table1[[#This Row],[NumDealsPurchases]]&lt;=10, "5-10", IF(Table1[[#This Row],[NumDealsPurchases]]&lt;=15, "10-15")))</f>
        <v>5-10</v>
      </c>
      <c r="AG715" t="str">
        <f>IF( Table1[[#This Row],[NumWebPurchases]]=5, "&lt;5", IF(Table1[[#This Row],[NumWebPurchases]]&lt;=10, "5-10", IF(Table1[[#This Row],[NumWebPurchases]]&lt;=15, "10-15",IF(Table1[[#This Row],[NumWebPurchases]]&lt;=20, "15-20",IF(Table1[[#This Row],[NumWebPurchases]]&lt;=25, "20-25",IF(Table1[[#This Row],[NumWebPurchases]]&lt;=30, "25-30"))))))</f>
        <v>&lt;5</v>
      </c>
      <c r="AH71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715" t="str">
        <f>IF( Table1[[#This Row],[NumStorePurchases]]=5, "&lt;5", IF(Table1[[#This Row],[NumStorePurchases]]&lt;=10, "5-10", IF(Table1[[#This Row],[NumStorePurchases]]&lt;=15, "10-15")))</f>
        <v>5-10</v>
      </c>
      <c r="AJ715" t="str">
        <f>IF( Table1[[#This Row],[NumWebVisitsMonth]]=5, "&lt;5", IF(Table1[[#This Row],[NumWebVisitsMonth]]&lt;=10, "5-10", IF(Table1[[#This Row],[NumWebVisitsMonth]]&lt;=15, "10-15",IF(Table1[[#This Row],[NumWebVisitsMonth]]&lt;=20, "15-20",IF(Table1[[#This Row],[NumWebVisitsMonth]]&lt;=25, "20-25",IF(Table1[[#This Row],[NumWebVisitsMonth]]&lt;=30, "25-30"))))))</f>
        <v>5-10</v>
      </c>
      <c r="AK715" t="str">
        <f>TEXT(Table1[[#This Row],[Date_Customer]],"mmm")</f>
        <v>Mar</v>
      </c>
      <c r="AL715" t="str">
        <f>TEXT(Table1[[#This Row],[Date_Customer]],"DDDD")</f>
        <v>Wednesday</v>
      </c>
      <c r="AM715">
        <f>YEAR(Table1[[#This Row],[Date_Customer]])</f>
        <v>2013</v>
      </c>
    </row>
    <row r="716" spans="1:39" x14ac:dyDescent="0.25">
      <c r="A716">
        <v>4168</v>
      </c>
      <c r="B716">
        <v>1966</v>
      </c>
      <c r="C716" t="s">
        <v>27</v>
      </c>
      <c r="D716" t="s">
        <v>30</v>
      </c>
      <c r="E716" s="2">
        <v>37070</v>
      </c>
      <c r="F716">
        <v>1</v>
      </c>
      <c r="G716">
        <v>1</v>
      </c>
      <c r="H716" s="1">
        <v>41353</v>
      </c>
      <c r="I716">
        <v>30</v>
      </c>
      <c r="J716" s="3">
        <v>231</v>
      </c>
      <c r="K716" s="3">
        <v>7</v>
      </c>
      <c r="L716" s="3">
        <v>137</v>
      </c>
      <c r="M716" s="3">
        <v>4</v>
      </c>
      <c r="N716" s="3">
        <v>15</v>
      </c>
      <c r="O716" s="3">
        <v>39</v>
      </c>
      <c r="P716" s="4">
        <v>9</v>
      </c>
      <c r="Q716" s="4">
        <v>5</v>
      </c>
      <c r="R716" s="4">
        <v>1</v>
      </c>
      <c r="S716" s="4">
        <v>8</v>
      </c>
      <c r="T716" s="4">
        <v>7</v>
      </c>
      <c r="U716">
        <v>0</v>
      </c>
      <c r="V716">
        <v>0</v>
      </c>
      <c r="W716">
        <v>0</v>
      </c>
      <c r="X716">
        <v>0</v>
      </c>
      <c r="Y716">
        <v>0</v>
      </c>
      <c r="Z716">
        <v>1</v>
      </c>
      <c r="AA716">
        <v>0</v>
      </c>
      <c r="AB716" t="s">
        <v>29</v>
      </c>
      <c r="AC716">
        <f ca="1">YEAR(TODAY())-Table1[[#This Row],[Year_Birth]]</f>
        <v>58</v>
      </c>
      <c r="AD716" t="str">
        <f ca="1">IF(Table1[[#This Row],[Age ]]&lt;=24, "18-24", IF(Table1[[#This Row],[Age ]]&lt;=34, "25-34", IF(Table1[[#This Row],[Age ]]&lt;=44, "35-44", IF(Table1[[#This Row],[Age ]]&lt;=54, "45-54", "55+"))))</f>
        <v>55+</v>
      </c>
      <c r="AE716" t="str" cm="1">
        <f t="array" ref="AE716">IF(Table1[[#This Row],[ Income ]]&lt;=20000, "0-20000", IF(Table1[[#This Row],[ Income ]]&lt;=40000, "20000-40000", IF(Table1[[#This Row],[ Income ]] &lt;=60000, "40000-60000", IF(Table1[[#This Row],[ Income ]]&lt;=80000, "60000-80000",IF(Table1[[#This Row],[ Income ]] &lt;=100000, "80000-100000", IF(Table1[[#This Row],[ Income ]] &gt;=100000, "&gt;100000",I))))))</f>
        <v>20000-40000</v>
      </c>
      <c r="AF716" t="str">
        <f>IF( Table1[[#This Row],[NumDealsPurchases]]=5, "&lt;5", IF(Table1[[#This Row],[NumDealsPurchases]]&lt;=10, "5-10", IF(Table1[[#This Row],[NumDealsPurchases]]&lt;=15, "10-15")))</f>
        <v>5-10</v>
      </c>
      <c r="AG716" t="str">
        <f>IF( Table1[[#This Row],[NumWebPurchases]]=5, "&lt;5", IF(Table1[[#This Row],[NumWebPurchases]]&lt;=10, "5-10", IF(Table1[[#This Row],[NumWebPurchases]]&lt;=15, "10-15",IF(Table1[[#This Row],[NumWebPurchases]]&lt;=20, "15-20",IF(Table1[[#This Row],[NumWebPurchases]]&lt;=25, "20-25",IF(Table1[[#This Row],[NumWebPurchases]]&lt;=30, "25-30"))))))</f>
        <v>&lt;5</v>
      </c>
      <c r="AH71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716" t="str">
        <f>IF( Table1[[#This Row],[NumStorePurchases]]=5, "&lt;5", IF(Table1[[#This Row],[NumStorePurchases]]&lt;=10, "5-10", IF(Table1[[#This Row],[NumStorePurchases]]&lt;=15, "10-15")))</f>
        <v>5-10</v>
      </c>
      <c r="AJ716" t="str">
        <f>IF( Table1[[#This Row],[NumWebVisitsMonth]]=5, "&lt;5", IF(Table1[[#This Row],[NumWebVisitsMonth]]&lt;=10, "5-10", IF(Table1[[#This Row],[NumWebVisitsMonth]]&lt;=15, "10-15",IF(Table1[[#This Row],[NumWebVisitsMonth]]&lt;=20, "15-20",IF(Table1[[#This Row],[NumWebVisitsMonth]]&lt;=25, "20-25",IF(Table1[[#This Row],[NumWebVisitsMonth]]&lt;=30, "25-30"))))))</f>
        <v>5-10</v>
      </c>
      <c r="AK716" t="str">
        <f>TEXT(Table1[[#This Row],[Date_Customer]],"mmm")</f>
        <v>Mar</v>
      </c>
      <c r="AL716" t="str">
        <f>TEXT(Table1[[#This Row],[Date_Customer]],"DDDD")</f>
        <v>Wednesday</v>
      </c>
      <c r="AM716">
        <f>YEAR(Table1[[#This Row],[Date_Customer]])</f>
        <v>2013</v>
      </c>
    </row>
    <row r="717" spans="1:39" x14ac:dyDescent="0.25">
      <c r="A717">
        <v>6690</v>
      </c>
      <c r="B717">
        <v>1966</v>
      </c>
      <c r="C717" t="s">
        <v>40</v>
      </c>
      <c r="D717" t="s">
        <v>32</v>
      </c>
      <c r="E717" s="2">
        <v>38179</v>
      </c>
      <c r="F717">
        <v>1</v>
      </c>
      <c r="G717">
        <v>1</v>
      </c>
      <c r="H717" s="1">
        <v>41347</v>
      </c>
      <c r="I717">
        <v>30</v>
      </c>
      <c r="J717" s="3">
        <v>38</v>
      </c>
      <c r="K717" s="3">
        <v>4</v>
      </c>
      <c r="L717" s="3">
        <v>22</v>
      </c>
      <c r="M717" s="3">
        <v>4</v>
      </c>
      <c r="N717" s="3">
        <v>2</v>
      </c>
      <c r="O717" s="3">
        <v>20</v>
      </c>
      <c r="P717" s="4">
        <v>4</v>
      </c>
      <c r="Q717" s="4">
        <v>3</v>
      </c>
      <c r="R717" s="4">
        <v>1</v>
      </c>
      <c r="S717" s="4">
        <v>3</v>
      </c>
      <c r="T717" s="4">
        <v>7</v>
      </c>
      <c r="U717">
        <v>0</v>
      </c>
      <c r="V717">
        <v>0</v>
      </c>
      <c r="W717">
        <v>0</v>
      </c>
      <c r="X717">
        <v>0</v>
      </c>
      <c r="Y717">
        <v>0</v>
      </c>
      <c r="Z717">
        <v>0</v>
      </c>
      <c r="AA717">
        <v>0</v>
      </c>
      <c r="AB717" t="s">
        <v>42</v>
      </c>
      <c r="AC717">
        <f ca="1">YEAR(TODAY())-Table1[[#This Row],[Year_Birth]]</f>
        <v>58</v>
      </c>
      <c r="AD717" t="str">
        <f ca="1">IF(Table1[[#This Row],[Age ]]&lt;=24, "18-24", IF(Table1[[#This Row],[Age ]]&lt;=34, "25-34", IF(Table1[[#This Row],[Age ]]&lt;=44, "35-44", IF(Table1[[#This Row],[Age ]]&lt;=54, "45-54", "55+"))))</f>
        <v>55+</v>
      </c>
      <c r="AE717" t="str" cm="1">
        <f t="array" ref="AE717">IF(Table1[[#This Row],[ Income ]]&lt;=20000, "0-20000", IF(Table1[[#This Row],[ Income ]]&lt;=40000, "20000-40000", IF(Table1[[#This Row],[ Income ]] &lt;=60000, "40000-60000", IF(Table1[[#This Row],[ Income ]]&lt;=80000, "60000-80000",IF(Table1[[#This Row],[ Income ]] &lt;=100000, "80000-100000", IF(Table1[[#This Row],[ Income ]] &gt;=100000, "&gt;100000",I))))))</f>
        <v>20000-40000</v>
      </c>
      <c r="AF717" t="str">
        <f>IF( Table1[[#This Row],[NumDealsPurchases]]=5, "&lt;5", IF(Table1[[#This Row],[NumDealsPurchases]]&lt;=10, "5-10", IF(Table1[[#This Row],[NumDealsPurchases]]&lt;=15, "10-15")))</f>
        <v>5-10</v>
      </c>
      <c r="AG717" t="str">
        <f>IF( Table1[[#This Row],[NumWebPurchases]]=5, "&lt;5", IF(Table1[[#This Row],[NumWebPurchases]]&lt;=10, "5-10", IF(Table1[[#This Row],[NumWebPurchases]]&lt;=15, "10-15",IF(Table1[[#This Row],[NumWebPurchases]]&lt;=20, "15-20",IF(Table1[[#This Row],[NumWebPurchases]]&lt;=25, "20-25",IF(Table1[[#This Row],[NumWebPurchases]]&lt;=30, "25-30"))))))</f>
        <v>5-10</v>
      </c>
      <c r="AH71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717" t="str">
        <f>IF( Table1[[#This Row],[NumStorePurchases]]=5, "&lt;5", IF(Table1[[#This Row],[NumStorePurchases]]&lt;=10, "5-10", IF(Table1[[#This Row],[NumStorePurchases]]&lt;=15, "10-15")))</f>
        <v>5-10</v>
      </c>
      <c r="AJ717" t="str">
        <f>IF( Table1[[#This Row],[NumWebVisitsMonth]]=5, "&lt;5", IF(Table1[[#This Row],[NumWebVisitsMonth]]&lt;=10, "5-10", IF(Table1[[#This Row],[NumWebVisitsMonth]]&lt;=15, "10-15",IF(Table1[[#This Row],[NumWebVisitsMonth]]&lt;=20, "15-20",IF(Table1[[#This Row],[NumWebVisitsMonth]]&lt;=25, "20-25",IF(Table1[[#This Row],[NumWebVisitsMonth]]&lt;=30, "25-30"))))))</f>
        <v>5-10</v>
      </c>
      <c r="AK717" t="str">
        <f>TEXT(Table1[[#This Row],[Date_Customer]],"mmm")</f>
        <v>Mar</v>
      </c>
      <c r="AL717" t="str">
        <f>TEXT(Table1[[#This Row],[Date_Customer]],"DDDD")</f>
        <v>Thursday</v>
      </c>
      <c r="AM717">
        <f>YEAR(Table1[[#This Row],[Date_Customer]])</f>
        <v>2013</v>
      </c>
    </row>
    <row r="718" spans="1:39" x14ac:dyDescent="0.25">
      <c r="A718">
        <v>10602</v>
      </c>
      <c r="B718">
        <v>1983</v>
      </c>
      <c r="C718" t="s">
        <v>27</v>
      </c>
      <c r="D718" t="s">
        <v>32</v>
      </c>
      <c r="E718" s="2">
        <v>39922</v>
      </c>
      <c r="F718">
        <v>1</v>
      </c>
      <c r="G718">
        <v>0</v>
      </c>
      <c r="H718" s="1">
        <v>41319</v>
      </c>
      <c r="I718">
        <v>30</v>
      </c>
      <c r="J718" s="3">
        <v>29</v>
      </c>
      <c r="K718" s="3">
        <v>12</v>
      </c>
      <c r="L718" s="3">
        <v>59</v>
      </c>
      <c r="M718" s="3">
        <v>19</v>
      </c>
      <c r="N718" s="3">
        <v>1</v>
      </c>
      <c r="O718" s="3">
        <v>36</v>
      </c>
      <c r="P718" s="4">
        <v>2</v>
      </c>
      <c r="Q718" s="4">
        <v>3</v>
      </c>
      <c r="R718" s="4">
        <v>0</v>
      </c>
      <c r="S718" s="4">
        <v>4</v>
      </c>
      <c r="T718" s="4">
        <v>8</v>
      </c>
      <c r="U718">
        <v>0</v>
      </c>
      <c r="V718">
        <v>0</v>
      </c>
      <c r="W718">
        <v>0</v>
      </c>
      <c r="X718">
        <v>0</v>
      </c>
      <c r="Y718">
        <v>0</v>
      </c>
      <c r="Z718">
        <v>0</v>
      </c>
      <c r="AA718">
        <v>0</v>
      </c>
      <c r="AB718" t="s">
        <v>39</v>
      </c>
      <c r="AC718">
        <f ca="1">YEAR(TODAY())-Table1[[#This Row],[Year_Birth]]</f>
        <v>41</v>
      </c>
      <c r="AD718" t="str">
        <f ca="1">IF(Table1[[#This Row],[Age ]]&lt;=24, "18-24", IF(Table1[[#This Row],[Age ]]&lt;=34, "25-34", IF(Table1[[#This Row],[Age ]]&lt;=44, "35-44", IF(Table1[[#This Row],[Age ]]&lt;=54, "45-54", "55+"))))</f>
        <v>35-44</v>
      </c>
      <c r="AE718" t="str" cm="1">
        <f t="array" ref="AE718">IF(Table1[[#This Row],[ Income ]]&lt;=20000, "0-20000", IF(Table1[[#This Row],[ Income ]]&lt;=40000, "20000-40000", IF(Table1[[#This Row],[ Income ]] &lt;=60000, "40000-60000", IF(Table1[[#This Row],[ Income ]]&lt;=80000, "60000-80000",IF(Table1[[#This Row],[ Income ]] &lt;=100000, "80000-100000", IF(Table1[[#This Row],[ Income ]] &gt;=100000, "&gt;100000",I))))))</f>
        <v>20000-40000</v>
      </c>
      <c r="AF718" t="str">
        <f>IF( Table1[[#This Row],[NumDealsPurchases]]=5, "&lt;5", IF(Table1[[#This Row],[NumDealsPurchases]]&lt;=10, "5-10", IF(Table1[[#This Row],[NumDealsPurchases]]&lt;=15, "10-15")))</f>
        <v>5-10</v>
      </c>
      <c r="AG718" t="str">
        <f>IF( Table1[[#This Row],[NumWebPurchases]]=5, "&lt;5", IF(Table1[[#This Row],[NumWebPurchases]]&lt;=10, "5-10", IF(Table1[[#This Row],[NumWebPurchases]]&lt;=15, "10-15",IF(Table1[[#This Row],[NumWebPurchases]]&lt;=20, "15-20",IF(Table1[[#This Row],[NumWebPurchases]]&lt;=25, "20-25",IF(Table1[[#This Row],[NumWebPurchases]]&lt;=30, "25-30"))))))</f>
        <v>5-10</v>
      </c>
      <c r="AH71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718" t="str">
        <f>IF( Table1[[#This Row],[NumStorePurchases]]=5, "&lt;5", IF(Table1[[#This Row],[NumStorePurchases]]&lt;=10, "5-10", IF(Table1[[#This Row],[NumStorePurchases]]&lt;=15, "10-15")))</f>
        <v>5-10</v>
      </c>
      <c r="AJ718" t="str">
        <f>IF( Table1[[#This Row],[NumWebVisitsMonth]]=5, "&lt;5", IF(Table1[[#This Row],[NumWebVisitsMonth]]&lt;=10, "5-10", IF(Table1[[#This Row],[NumWebVisitsMonth]]&lt;=15, "10-15",IF(Table1[[#This Row],[NumWebVisitsMonth]]&lt;=20, "15-20",IF(Table1[[#This Row],[NumWebVisitsMonth]]&lt;=25, "20-25",IF(Table1[[#This Row],[NumWebVisitsMonth]]&lt;=30, "25-30"))))))</f>
        <v>5-10</v>
      </c>
      <c r="AK718" t="str">
        <f>TEXT(Table1[[#This Row],[Date_Customer]],"mmm")</f>
        <v>Feb</v>
      </c>
      <c r="AL718" t="str">
        <f>TEXT(Table1[[#This Row],[Date_Customer]],"DDDD")</f>
        <v>Thursday</v>
      </c>
      <c r="AM718">
        <f>YEAR(Table1[[#This Row],[Date_Customer]])</f>
        <v>2013</v>
      </c>
    </row>
    <row r="719" spans="1:39" x14ac:dyDescent="0.25">
      <c r="A719">
        <v>3220</v>
      </c>
      <c r="B719">
        <v>1983</v>
      </c>
      <c r="C719" t="s">
        <v>27</v>
      </c>
      <c r="D719" t="s">
        <v>32</v>
      </c>
      <c r="E719" s="2">
        <v>39922</v>
      </c>
      <c r="F719">
        <v>1</v>
      </c>
      <c r="G719">
        <v>0</v>
      </c>
      <c r="H719" s="1">
        <v>41319</v>
      </c>
      <c r="I719">
        <v>30</v>
      </c>
      <c r="J719" s="3">
        <v>29</v>
      </c>
      <c r="K719" s="3">
        <v>12</v>
      </c>
      <c r="L719" s="3">
        <v>59</v>
      </c>
      <c r="M719" s="3">
        <v>19</v>
      </c>
      <c r="N719" s="3">
        <v>1</v>
      </c>
      <c r="O719" s="3">
        <v>36</v>
      </c>
      <c r="P719" s="4">
        <v>2</v>
      </c>
      <c r="Q719" s="4">
        <v>3</v>
      </c>
      <c r="R719" s="4">
        <v>0</v>
      </c>
      <c r="S719" s="4">
        <v>4</v>
      </c>
      <c r="T719" s="4">
        <v>8</v>
      </c>
      <c r="U719">
        <v>0</v>
      </c>
      <c r="V719">
        <v>0</v>
      </c>
      <c r="W719">
        <v>0</v>
      </c>
      <c r="X719">
        <v>0</v>
      </c>
      <c r="Y719">
        <v>0</v>
      </c>
      <c r="Z719">
        <v>0</v>
      </c>
      <c r="AA719">
        <v>0</v>
      </c>
      <c r="AB719" t="s">
        <v>38</v>
      </c>
      <c r="AC719">
        <f ca="1">YEAR(TODAY())-Table1[[#This Row],[Year_Birth]]</f>
        <v>41</v>
      </c>
      <c r="AD719" t="str">
        <f ca="1">IF(Table1[[#This Row],[Age ]]&lt;=24, "18-24", IF(Table1[[#This Row],[Age ]]&lt;=34, "25-34", IF(Table1[[#This Row],[Age ]]&lt;=44, "35-44", IF(Table1[[#This Row],[Age ]]&lt;=54, "45-54", "55+"))))</f>
        <v>35-44</v>
      </c>
      <c r="AE719" t="str" cm="1">
        <f t="array" ref="AE719">IF(Table1[[#This Row],[ Income ]]&lt;=20000, "0-20000", IF(Table1[[#This Row],[ Income ]]&lt;=40000, "20000-40000", IF(Table1[[#This Row],[ Income ]] &lt;=60000, "40000-60000", IF(Table1[[#This Row],[ Income ]]&lt;=80000, "60000-80000",IF(Table1[[#This Row],[ Income ]] &lt;=100000, "80000-100000", IF(Table1[[#This Row],[ Income ]] &gt;=100000, "&gt;100000",I))))))</f>
        <v>20000-40000</v>
      </c>
      <c r="AF719" t="str">
        <f>IF( Table1[[#This Row],[NumDealsPurchases]]=5, "&lt;5", IF(Table1[[#This Row],[NumDealsPurchases]]&lt;=10, "5-10", IF(Table1[[#This Row],[NumDealsPurchases]]&lt;=15, "10-15")))</f>
        <v>5-10</v>
      </c>
      <c r="AG719" t="str">
        <f>IF( Table1[[#This Row],[NumWebPurchases]]=5, "&lt;5", IF(Table1[[#This Row],[NumWebPurchases]]&lt;=10, "5-10", IF(Table1[[#This Row],[NumWebPurchases]]&lt;=15, "10-15",IF(Table1[[#This Row],[NumWebPurchases]]&lt;=20, "15-20",IF(Table1[[#This Row],[NumWebPurchases]]&lt;=25, "20-25",IF(Table1[[#This Row],[NumWebPurchases]]&lt;=30, "25-30"))))))</f>
        <v>5-10</v>
      </c>
      <c r="AH71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719" t="str">
        <f>IF( Table1[[#This Row],[NumStorePurchases]]=5, "&lt;5", IF(Table1[[#This Row],[NumStorePurchases]]&lt;=10, "5-10", IF(Table1[[#This Row],[NumStorePurchases]]&lt;=15, "10-15")))</f>
        <v>5-10</v>
      </c>
      <c r="AJ719" t="str">
        <f>IF( Table1[[#This Row],[NumWebVisitsMonth]]=5, "&lt;5", IF(Table1[[#This Row],[NumWebVisitsMonth]]&lt;=10, "5-10", IF(Table1[[#This Row],[NumWebVisitsMonth]]&lt;=15, "10-15",IF(Table1[[#This Row],[NumWebVisitsMonth]]&lt;=20, "15-20",IF(Table1[[#This Row],[NumWebVisitsMonth]]&lt;=25, "20-25",IF(Table1[[#This Row],[NumWebVisitsMonth]]&lt;=30, "25-30"))))))</f>
        <v>5-10</v>
      </c>
      <c r="AK719" t="str">
        <f>TEXT(Table1[[#This Row],[Date_Customer]],"mmm")</f>
        <v>Feb</v>
      </c>
      <c r="AL719" t="str">
        <f>TEXT(Table1[[#This Row],[Date_Customer]],"DDDD")</f>
        <v>Thursday</v>
      </c>
      <c r="AM719">
        <f>YEAR(Table1[[#This Row],[Date_Customer]])</f>
        <v>2013</v>
      </c>
    </row>
    <row r="720" spans="1:39" x14ac:dyDescent="0.25">
      <c r="A720">
        <v>5424</v>
      </c>
      <c r="B720">
        <v>1983</v>
      </c>
      <c r="C720" t="s">
        <v>27</v>
      </c>
      <c r="D720" t="s">
        <v>32</v>
      </c>
      <c r="E720" s="2">
        <v>39922</v>
      </c>
      <c r="F720">
        <v>1</v>
      </c>
      <c r="G720">
        <v>0</v>
      </c>
      <c r="H720" s="1">
        <v>41319</v>
      </c>
      <c r="I720">
        <v>30</v>
      </c>
      <c r="J720" s="3">
        <v>29</v>
      </c>
      <c r="K720" s="3">
        <v>12</v>
      </c>
      <c r="L720" s="3">
        <v>59</v>
      </c>
      <c r="M720" s="3">
        <v>19</v>
      </c>
      <c r="N720" s="3">
        <v>1</v>
      </c>
      <c r="O720" s="3">
        <v>36</v>
      </c>
      <c r="P720" s="4">
        <v>2</v>
      </c>
      <c r="Q720" s="4">
        <v>3</v>
      </c>
      <c r="R720" s="4">
        <v>0</v>
      </c>
      <c r="S720" s="4">
        <v>4</v>
      </c>
      <c r="T720" s="4">
        <v>8</v>
      </c>
      <c r="U720">
        <v>0</v>
      </c>
      <c r="V720">
        <v>0</v>
      </c>
      <c r="W720">
        <v>0</v>
      </c>
      <c r="X720">
        <v>0</v>
      </c>
      <c r="Y720">
        <v>0</v>
      </c>
      <c r="Z720">
        <v>0</v>
      </c>
      <c r="AA720">
        <v>0</v>
      </c>
      <c r="AB720" t="s">
        <v>42</v>
      </c>
      <c r="AC720">
        <f ca="1">YEAR(TODAY())-Table1[[#This Row],[Year_Birth]]</f>
        <v>41</v>
      </c>
      <c r="AD720" t="str">
        <f ca="1">IF(Table1[[#This Row],[Age ]]&lt;=24, "18-24", IF(Table1[[#This Row],[Age ]]&lt;=34, "25-34", IF(Table1[[#This Row],[Age ]]&lt;=44, "35-44", IF(Table1[[#This Row],[Age ]]&lt;=54, "45-54", "55+"))))</f>
        <v>35-44</v>
      </c>
      <c r="AE720" t="str" cm="1">
        <f t="array" ref="AE720">IF(Table1[[#This Row],[ Income ]]&lt;=20000, "0-20000", IF(Table1[[#This Row],[ Income ]]&lt;=40000, "20000-40000", IF(Table1[[#This Row],[ Income ]] &lt;=60000, "40000-60000", IF(Table1[[#This Row],[ Income ]]&lt;=80000, "60000-80000",IF(Table1[[#This Row],[ Income ]] &lt;=100000, "80000-100000", IF(Table1[[#This Row],[ Income ]] &gt;=100000, "&gt;100000",I))))))</f>
        <v>20000-40000</v>
      </c>
      <c r="AF720" t="str">
        <f>IF( Table1[[#This Row],[NumDealsPurchases]]=5, "&lt;5", IF(Table1[[#This Row],[NumDealsPurchases]]&lt;=10, "5-10", IF(Table1[[#This Row],[NumDealsPurchases]]&lt;=15, "10-15")))</f>
        <v>5-10</v>
      </c>
      <c r="AG720" t="str">
        <f>IF( Table1[[#This Row],[NumWebPurchases]]=5, "&lt;5", IF(Table1[[#This Row],[NumWebPurchases]]&lt;=10, "5-10", IF(Table1[[#This Row],[NumWebPurchases]]&lt;=15, "10-15",IF(Table1[[#This Row],[NumWebPurchases]]&lt;=20, "15-20",IF(Table1[[#This Row],[NumWebPurchases]]&lt;=25, "20-25",IF(Table1[[#This Row],[NumWebPurchases]]&lt;=30, "25-30"))))))</f>
        <v>5-10</v>
      </c>
      <c r="AH72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720" t="str">
        <f>IF( Table1[[#This Row],[NumStorePurchases]]=5, "&lt;5", IF(Table1[[#This Row],[NumStorePurchases]]&lt;=10, "5-10", IF(Table1[[#This Row],[NumStorePurchases]]&lt;=15, "10-15")))</f>
        <v>5-10</v>
      </c>
      <c r="AJ720" t="str">
        <f>IF( Table1[[#This Row],[NumWebVisitsMonth]]=5, "&lt;5", IF(Table1[[#This Row],[NumWebVisitsMonth]]&lt;=10, "5-10", IF(Table1[[#This Row],[NumWebVisitsMonth]]&lt;=15, "10-15",IF(Table1[[#This Row],[NumWebVisitsMonth]]&lt;=20, "15-20",IF(Table1[[#This Row],[NumWebVisitsMonth]]&lt;=25, "20-25",IF(Table1[[#This Row],[NumWebVisitsMonth]]&lt;=30, "25-30"))))))</f>
        <v>5-10</v>
      </c>
      <c r="AK720" t="str">
        <f>TEXT(Table1[[#This Row],[Date_Customer]],"mmm")</f>
        <v>Feb</v>
      </c>
      <c r="AL720" t="str">
        <f>TEXT(Table1[[#This Row],[Date_Customer]],"DDDD")</f>
        <v>Thursday</v>
      </c>
      <c r="AM720">
        <f>YEAR(Table1[[#This Row],[Date_Customer]])</f>
        <v>2013</v>
      </c>
    </row>
    <row r="721" spans="1:39" x14ac:dyDescent="0.25">
      <c r="A721">
        <v>7488</v>
      </c>
      <c r="B721">
        <v>1963</v>
      </c>
      <c r="C721" t="s">
        <v>40</v>
      </c>
      <c r="D721" t="s">
        <v>30</v>
      </c>
      <c r="E721" s="2">
        <v>64191</v>
      </c>
      <c r="F721">
        <v>0</v>
      </c>
      <c r="G721">
        <v>1</v>
      </c>
      <c r="H721" s="1">
        <v>41296</v>
      </c>
      <c r="I721">
        <v>30</v>
      </c>
      <c r="J721" s="3">
        <v>420</v>
      </c>
      <c r="K721" s="3">
        <v>15</v>
      </c>
      <c r="L721" s="3">
        <v>186</v>
      </c>
      <c r="M721" s="3">
        <v>151</v>
      </c>
      <c r="N721" s="3">
        <v>38</v>
      </c>
      <c r="O721" s="3">
        <v>15</v>
      </c>
      <c r="P721" s="4">
        <v>3</v>
      </c>
      <c r="Q721" s="4">
        <v>5</v>
      </c>
      <c r="R721" s="4">
        <v>3</v>
      </c>
      <c r="S721" s="4">
        <v>13</v>
      </c>
      <c r="T721" s="4">
        <v>3</v>
      </c>
      <c r="U721">
        <v>0</v>
      </c>
      <c r="V721">
        <v>0</v>
      </c>
      <c r="W721">
        <v>0</v>
      </c>
      <c r="X721">
        <v>0</v>
      </c>
      <c r="Y721">
        <v>0</v>
      </c>
      <c r="Z721">
        <v>0</v>
      </c>
      <c r="AA721">
        <v>0</v>
      </c>
      <c r="AB721" t="s">
        <v>29</v>
      </c>
      <c r="AC721">
        <f ca="1">YEAR(TODAY())-Table1[[#This Row],[Year_Birth]]</f>
        <v>61</v>
      </c>
      <c r="AD721" t="str">
        <f ca="1">IF(Table1[[#This Row],[Age ]]&lt;=24, "18-24", IF(Table1[[#This Row],[Age ]]&lt;=34, "25-34", IF(Table1[[#This Row],[Age ]]&lt;=44, "35-44", IF(Table1[[#This Row],[Age ]]&lt;=54, "45-54", "55+"))))</f>
        <v>55+</v>
      </c>
      <c r="AE721" t="str" cm="1">
        <f t="array" ref="AE721">IF(Table1[[#This Row],[ Income ]]&lt;=20000, "0-20000", IF(Table1[[#This Row],[ Income ]]&lt;=40000, "20000-40000", IF(Table1[[#This Row],[ Income ]] &lt;=60000, "40000-60000", IF(Table1[[#This Row],[ Income ]]&lt;=80000, "60000-80000",IF(Table1[[#This Row],[ Income ]] &lt;=100000, "80000-100000", IF(Table1[[#This Row],[ Income ]] &gt;=100000, "&gt;100000",I))))))</f>
        <v>60000-80000</v>
      </c>
      <c r="AF721" t="str">
        <f>IF( Table1[[#This Row],[NumDealsPurchases]]=5, "&lt;5", IF(Table1[[#This Row],[NumDealsPurchases]]&lt;=10, "5-10", IF(Table1[[#This Row],[NumDealsPurchases]]&lt;=15, "10-15")))</f>
        <v>5-10</v>
      </c>
      <c r="AG721" t="str">
        <f>IF( Table1[[#This Row],[NumWebPurchases]]=5, "&lt;5", IF(Table1[[#This Row],[NumWebPurchases]]&lt;=10, "5-10", IF(Table1[[#This Row],[NumWebPurchases]]&lt;=15, "10-15",IF(Table1[[#This Row],[NumWebPurchases]]&lt;=20, "15-20",IF(Table1[[#This Row],[NumWebPurchases]]&lt;=25, "20-25",IF(Table1[[#This Row],[NumWebPurchases]]&lt;=30, "25-30"))))))</f>
        <v>&lt;5</v>
      </c>
      <c r="AH72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721" t="str">
        <f>IF( Table1[[#This Row],[NumStorePurchases]]=5, "&lt;5", IF(Table1[[#This Row],[NumStorePurchases]]&lt;=10, "5-10", IF(Table1[[#This Row],[NumStorePurchases]]&lt;=15, "10-15")))</f>
        <v>10-15</v>
      </c>
      <c r="AJ721" t="str">
        <f>IF( Table1[[#This Row],[NumWebVisitsMonth]]=5, "&lt;5", IF(Table1[[#This Row],[NumWebVisitsMonth]]&lt;=10, "5-10", IF(Table1[[#This Row],[NumWebVisitsMonth]]&lt;=15, "10-15",IF(Table1[[#This Row],[NumWebVisitsMonth]]&lt;=20, "15-20",IF(Table1[[#This Row],[NumWebVisitsMonth]]&lt;=25, "20-25",IF(Table1[[#This Row],[NumWebVisitsMonth]]&lt;=30, "25-30"))))))</f>
        <v>5-10</v>
      </c>
      <c r="AK721" t="str">
        <f>TEXT(Table1[[#This Row],[Date_Customer]],"mmm")</f>
        <v>Jan</v>
      </c>
      <c r="AL721" t="str">
        <f>TEXT(Table1[[#This Row],[Date_Customer]],"DDDD")</f>
        <v>Tuesday</v>
      </c>
      <c r="AM721">
        <f>YEAR(Table1[[#This Row],[Date_Customer]])</f>
        <v>2013</v>
      </c>
    </row>
    <row r="722" spans="1:39" x14ac:dyDescent="0.25">
      <c r="A722">
        <v>5289</v>
      </c>
      <c r="B722">
        <v>1975</v>
      </c>
      <c r="C722" t="s">
        <v>37</v>
      </c>
      <c r="D722" t="s">
        <v>30</v>
      </c>
      <c r="E722" s="2">
        <v>41658</v>
      </c>
      <c r="F722">
        <v>1</v>
      </c>
      <c r="G722">
        <v>1</v>
      </c>
      <c r="H722" s="1">
        <v>41222</v>
      </c>
      <c r="I722">
        <v>30</v>
      </c>
      <c r="J722" s="3">
        <v>8</v>
      </c>
      <c r="K722" s="3">
        <v>4</v>
      </c>
      <c r="L722" s="3">
        <v>12</v>
      </c>
      <c r="M722" s="3">
        <v>15</v>
      </c>
      <c r="N722" s="3">
        <v>4</v>
      </c>
      <c r="O722" s="3">
        <v>29</v>
      </c>
      <c r="P722" s="4">
        <v>2</v>
      </c>
      <c r="Q722" s="4">
        <v>1</v>
      </c>
      <c r="R722" s="4">
        <v>1</v>
      </c>
      <c r="S722" s="4">
        <v>2</v>
      </c>
      <c r="T722" s="4">
        <v>4</v>
      </c>
      <c r="U722">
        <v>0</v>
      </c>
      <c r="V722">
        <v>0</v>
      </c>
      <c r="W722">
        <v>0</v>
      </c>
      <c r="X722">
        <v>0</v>
      </c>
      <c r="Y722">
        <v>0</v>
      </c>
      <c r="Z722">
        <v>0</v>
      </c>
      <c r="AA722">
        <v>0</v>
      </c>
      <c r="AB722" t="s">
        <v>35</v>
      </c>
      <c r="AC722">
        <f ca="1">YEAR(TODAY())-Table1[[#This Row],[Year_Birth]]</f>
        <v>49</v>
      </c>
      <c r="AD722" t="str">
        <f ca="1">IF(Table1[[#This Row],[Age ]]&lt;=24, "18-24", IF(Table1[[#This Row],[Age ]]&lt;=34, "25-34", IF(Table1[[#This Row],[Age ]]&lt;=44, "35-44", IF(Table1[[#This Row],[Age ]]&lt;=54, "45-54", "55+"))))</f>
        <v>45-54</v>
      </c>
      <c r="AE722" t="str" cm="1">
        <f t="array" ref="AE722">IF(Table1[[#This Row],[ Income ]]&lt;=20000, "0-20000", IF(Table1[[#This Row],[ Income ]]&lt;=40000, "20000-40000", IF(Table1[[#This Row],[ Income ]] &lt;=60000, "40000-60000", IF(Table1[[#This Row],[ Income ]]&lt;=80000, "60000-80000",IF(Table1[[#This Row],[ Income ]] &lt;=100000, "80000-100000", IF(Table1[[#This Row],[ Income ]] &gt;=100000, "&gt;100000",I))))))</f>
        <v>40000-60000</v>
      </c>
      <c r="AF722" t="str">
        <f>IF( Table1[[#This Row],[NumDealsPurchases]]=5, "&lt;5", IF(Table1[[#This Row],[NumDealsPurchases]]&lt;=10, "5-10", IF(Table1[[#This Row],[NumDealsPurchases]]&lt;=15, "10-15")))</f>
        <v>5-10</v>
      </c>
      <c r="AG722" t="str">
        <f>IF( Table1[[#This Row],[NumWebPurchases]]=5, "&lt;5", IF(Table1[[#This Row],[NumWebPurchases]]&lt;=10, "5-10", IF(Table1[[#This Row],[NumWebPurchases]]&lt;=15, "10-15",IF(Table1[[#This Row],[NumWebPurchases]]&lt;=20, "15-20",IF(Table1[[#This Row],[NumWebPurchases]]&lt;=25, "20-25",IF(Table1[[#This Row],[NumWebPurchases]]&lt;=30, "25-30"))))))</f>
        <v>5-10</v>
      </c>
      <c r="AH72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722" t="str">
        <f>IF( Table1[[#This Row],[NumStorePurchases]]=5, "&lt;5", IF(Table1[[#This Row],[NumStorePurchases]]&lt;=10, "5-10", IF(Table1[[#This Row],[NumStorePurchases]]&lt;=15, "10-15")))</f>
        <v>5-10</v>
      </c>
      <c r="AJ722" t="str">
        <f>IF( Table1[[#This Row],[NumWebVisitsMonth]]=5, "&lt;5", IF(Table1[[#This Row],[NumWebVisitsMonth]]&lt;=10, "5-10", IF(Table1[[#This Row],[NumWebVisitsMonth]]&lt;=15, "10-15",IF(Table1[[#This Row],[NumWebVisitsMonth]]&lt;=20, "15-20",IF(Table1[[#This Row],[NumWebVisitsMonth]]&lt;=25, "20-25",IF(Table1[[#This Row],[NumWebVisitsMonth]]&lt;=30, "25-30"))))))</f>
        <v>5-10</v>
      </c>
      <c r="AK722" t="str">
        <f>TEXT(Table1[[#This Row],[Date_Customer]],"mmm")</f>
        <v>Nov</v>
      </c>
      <c r="AL722" t="str">
        <f>TEXT(Table1[[#This Row],[Date_Customer]],"DDDD")</f>
        <v>Friday</v>
      </c>
      <c r="AM722">
        <f>YEAR(Table1[[#This Row],[Date_Customer]])</f>
        <v>2012</v>
      </c>
    </row>
    <row r="723" spans="1:39" x14ac:dyDescent="0.25">
      <c r="A723">
        <v>347</v>
      </c>
      <c r="B723">
        <v>1976</v>
      </c>
      <c r="C723" t="s">
        <v>27</v>
      </c>
      <c r="D723" t="s">
        <v>28</v>
      </c>
      <c r="E723" s="2">
        <v>40780</v>
      </c>
      <c r="F723">
        <v>0</v>
      </c>
      <c r="G723">
        <v>1</v>
      </c>
      <c r="H723" s="1">
        <v>41160</v>
      </c>
      <c r="I723">
        <v>30</v>
      </c>
      <c r="J723" s="3">
        <v>229</v>
      </c>
      <c r="K723" s="3">
        <v>27</v>
      </c>
      <c r="L723" s="3">
        <v>71</v>
      </c>
      <c r="M723" s="3">
        <v>13</v>
      </c>
      <c r="N723" s="3">
        <v>3</v>
      </c>
      <c r="O723" s="3">
        <v>34</v>
      </c>
      <c r="P723" s="4">
        <v>4</v>
      </c>
      <c r="Q723" s="4">
        <v>7</v>
      </c>
      <c r="R723" s="4">
        <v>1</v>
      </c>
      <c r="S723" s="4">
        <v>5</v>
      </c>
      <c r="T723" s="4">
        <v>9</v>
      </c>
      <c r="U723">
        <v>0</v>
      </c>
      <c r="V723">
        <v>0</v>
      </c>
      <c r="W723">
        <v>0</v>
      </c>
      <c r="X723">
        <v>0</v>
      </c>
      <c r="Y723">
        <v>0</v>
      </c>
      <c r="Z723">
        <v>0</v>
      </c>
      <c r="AA723">
        <v>0</v>
      </c>
      <c r="AB723" t="s">
        <v>31</v>
      </c>
      <c r="AC723">
        <f ca="1">YEAR(TODAY())-Table1[[#This Row],[Year_Birth]]</f>
        <v>48</v>
      </c>
      <c r="AD723" t="str">
        <f ca="1">IF(Table1[[#This Row],[Age ]]&lt;=24, "18-24", IF(Table1[[#This Row],[Age ]]&lt;=34, "25-34", IF(Table1[[#This Row],[Age ]]&lt;=44, "35-44", IF(Table1[[#This Row],[Age ]]&lt;=54, "45-54", "55+"))))</f>
        <v>45-54</v>
      </c>
      <c r="AE723" t="str" cm="1">
        <f t="array" ref="AE723">IF(Table1[[#This Row],[ Income ]]&lt;=20000, "0-20000", IF(Table1[[#This Row],[ Income ]]&lt;=40000, "20000-40000", IF(Table1[[#This Row],[ Income ]] &lt;=60000, "40000-60000", IF(Table1[[#This Row],[ Income ]]&lt;=80000, "60000-80000",IF(Table1[[#This Row],[ Income ]] &lt;=100000, "80000-100000", IF(Table1[[#This Row],[ Income ]] &gt;=100000, "&gt;100000",I))))))</f>
        <v>40000-60000</v>
      </c>
      <c r="AF723" t="str">
        <f>IF( Table1[[#This Row],[NumDealsPurchases]]=5, "&lt;5", IF(Table1[[#This Row],[NumDealsPurchases]]&lt;=10, "5-10", IF(Table1[[#This Row],[NumDealsPurchases]]&lt;=15, "10-15")))</f>
        <v>5-10</v>
      </c>
      <c r="AG723" t="str">
        <f>IF( Table1[[#This Row],[NumWebPurchases]]=5, "&lt;5", IF(Table1[[#This Row],[NumWebPurchases]]&lt;=10, "5-10", IF(Table1[[#This Row],[NumWebPurchases]]&lt;=15, "10-15",IF(Table1[[#This Row],[NumWebPurchases]]&lt;=20, "15-20",IF(Table1[[#This Row],[NumWebPurchases]]&lt;=25, "20-25",IF(Table1[[#This Row],[NumWebPurchases]]&lt;=30, "25-30"))))))</f>
        <v>5-10</v>
      </c>
      <c r="AH72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723" t="str">
        <f>IF( Table1[[#This Row],[NumStorePurchases]]=5, "&lt;5", IF(Table1[[#This Row],[NumStorePurchases]]&lt;=10, "5-10", IF(Table1[[#This Row],[NumStorePurchases]]&lt;=15, "10-15")))</f>
        <v>&lt;5</v>
      </c>
      <c r="AJ723" t="str">
        <f>IF( Table1[[#This Row],[NumWebVisitsMonth]]=5, "&lt;5", IF(Table1[[#This Row],[NumWebVisitsMonth]]&lt;=10, "5-10", IF(Table1[[#This Row],[NumWebVisitsMonth]]&lt;=15, "10-15",IF(Table1[[#This Row],[NumWebVisitsMonth]]&lt;=20, "15-20",IF(Table1[[#This Row],[NumWebVisitsMonth]]&lt;=25, "20-25",IF(Table1[[#This Row],[NumWebVisitsMonth]]&lt;=30, "25-30"))))))</f>
        <v>5-10</v>
      </c>
      <c r="AK723" t="str">
        <f>TEXT(Table1[[#This Row],[Date_Customer]],"mmm")</f>
        <v>Sep</v>
      </c>
      <c r="AL723" t="str">
        <f>TEXT(Table1[[#This Row],[Date_Customer]],"DDDD")</f>
        <v>Saturday</v>
      </c>
      <c r="AM723">
        <f>YEAR(Table1[[#This Row],[Date_Customer]])</f>
        <v>2012</v>
      </c>
    </row>
    <row r="724" spans="1:39" x14ac:dyDescent="0.25">
      <c r="A724">
        <v>5236</v>
      </c>
      <c r="B724">
        <v>1979</v>
      </c>
      <c r="C724" t="s">
        <v>27</v>
      </c>
      <c r="D724" t="s">
        <v>34</v>
      </c>
      <c r="E724" s="2">
        <v>77568</v>
      </c>
      <c r="F724">
        <v>0</v>
      </c>
      <c r="G724">
        <v>1</v>
      </c>
      <c r="H724" s="1">
        <v>41146</v>
      </c>
      <c r="I724">
        <v>30</v>
      </c>
      <c r="J724" s="3">
        <v>1230</v>
      </c>
      <c r="K724" s="3">
        <v>0</v>
      </c>
      <c r="L724" s="3">
        <v>396</v>
      </c>
      <c r="M724" s="3">
        <v>232</v>
      </c>
      <c r="N724" s="3">
        <v>178</v>
      </c>
      <c r="O724" s="3">
        <v>158</v>
      </c>
      <c r="P724" s="4">
        <v>1</v>
      </c>
      <c r="Q724" s="4">
        <v>10</v>
      </c>
      <c r="R724" s="4">
        <v>2</v>
      </c>
      <c r="S724" s="4">
        <v>8</v>
      </c>
      <c r="T724" s="4">
        <v>5</v>
      </c>
      <c r="U724">
        <v>0</v>
      </c>
      <c r="V724">
        <v>1</v>
      </c>
      <c r="W724">
        <v>1</v>
      </c>
      <c r="X724">
        <v>1</v>
      </c>
      <c r="Y724">
        <v>0</v>
      </c>
      <c r="Z724">
        <v>0</v>
      </c>
      <c r="AA724">
        <v>0</v>
      </c>
      <c r="AB724" t="s">
        <v>29</v>
      </c>
      <c r="AC724">
        <f ca="1">YEAR(TODAY())-Table1[[#This Row],[Year_Birth]]</f>
        <v>45</v>
      </c>
      <c r="AD724" t="str">
        <f ca="1">IF(Table1[[#This Row],[Age ]]&lt;=24, "18-24", IF(Table1[[#This Row],[Age ]]&lt;=34, "25-34", IF(Table1[[#This Row],[Age ]]&lt;=44, "35-44", IF(Table1[[#This Row],[Age ]]&lt;=54, "45-54", "55+"))))</f>
        <v>45-54</v>
      </c>
      <c r="AE724" t="str" cm="1">
        <f t="array" ref="AE724">IF(Table1[[#This Row],[ Income ]]&lt;=20000, "0-20000", IF(Table1[[#This Row],[ Income ]]&lt;=40000, "20000-40000", IF(Table1[[#This Row],[ Income ]] &lt;=60000, "40000-60000", IF(Table1[[#This Row],[ Income ]]&lt;=80000, "60000-80000",IF(Table1[[#This Row],[ Income ]] &lt;=100000, "80000-100000", IF(Table1[[#This Row],[ Income ]] &gt;=100000, "&gt;100000",I))))))</f>
        <v>60000-80000</v>
      </c>
      <c r="AF724" t="str">
        <f>IF( Table1[[#This Row],[NumDealsPurchases]]=5, "&lt;5", IF(Table1[[#This Row],[NumDealsPurchases]]&lt;=10, "5-10", IF(Table1[[#This Row],[NumDealsPurchases]]&lt;=15, "10-15")))</f>
        <v>5-10</v>
      </c>
      <c r="AG724" t="str">
        <f>IF( Table1[[#This Row],[NumWebPurchases]]=5, "&lt;5", IF(Table1[[#This Row],[NumWebPurchases]]&lt;=10, "5-10", IF(Table1[[#This Row],[NumWebPurchases]]&lt;=15, "10-15",IF(Table1[[#This Row],[NumWebPurchases]]&lt;=20, "15-20",IF(Table1[[#This Row],[NumWebPurchases]]&lt;=25, "20-25",IF(Table1[[#This Row],[NumWebPurchases]]&lt;=30, "25-30"))))))</f>
        <v>5-10</v>
      </c>
      <c r="AH72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724" t="str">
        <f>IF( Table1[[#This Row],[NumStorePurchases]]=5, "&lt;5", IF(Table1[[#This Row],[NumStorePurchases]]&lt;=10, "5-10", IF(Table1[[#This Row],[NumStorePurchases]]&lt;=15, "10-15")))</f>
        <v>5-10</v>
      </c>
      <c r="AJ724" t="str">
        <f>IF( Table1[[#This Row],[NumWebVisitsMonth]]=5, "&lt;5", IF(Table1[[#This Row],[NumWebVisitsMonth]]&lt;=10, "5-10", IF(Table1[[#This Row],[NumWebVisitsMonth]]&lt;=15, "10-15",IF(Table1[[#This Row],[NumWebVisitsMonth]]&lt;=20, "15-20",IF(Table1[[#This Row],[NumWebVisitsMonth]]&lt;=25, "20-25",IF(Table1[[#This Row],[NumWebVisitsMonth]]&lt;=30, "25-30"))))))</f>
        <v>&lt;5</v>
      </c>
      <c r="AK724" t="str">
        <f>TEXT(Table1[[#This Row],[Date_Customer]],"mmm")</f>
        <v>Aug</v>
      </c>
      <c r="AL724" t="str">
        <f>TEXT(Table1[[#This Row],[Date_Customer]],"DDDD")</f>
        <v>Saturday</v>
      </c>
      <c r="AM724">
        <f>YEAR(Table1[[#This Row],[Date_Customer]])</f>
        <v>2012</v>
      </c>
    </row>
    <row r="725" spans="1:39" x14ac:dyDescent="0.25">
      <c r="A725">
        <v>9478</v>
      </c>
      <c r="B725">
        <v>1985</v>
      </c>
      <c r="C725" t="s">
        <v>27</v>
      </c>
      <c r="D725" t="s">
        <v>30</v>
      </c>
      <c r="E725" s="2">
        <v>66503</v>
      </c>
      <c r="F725">
        <v>1</v>
      </c>
      <c r="G725">
        <v>0</v>
      </c>
      <c r="H725" s="1">
        <v>41135</v>
      </c>
      <c r="I725">
        <v>30</v>
      </c>
      <c r="J725" s="3">
        <v>91</v>
      </c>
      <c r="K725" s="3">
        <v>64</v>
      </c>
      <c r="L725" s="3">
        <v>128</v>
      </c>
      <c r="M725" s="3">
        <v>65</v>
      </c>
      <c r="N725" s="3">
        <v>3</v>
      </c>
      <c r="O725" s="3">
        <v>50</v>
      </c>
      <c r="P725" s="4">
        <v>2</v>
      </c>
      <c r="Q725" s="4">
        <v>4</v>
      </c>
      <c r="R725" s="4">
        <v>3</v>
      </c>
      <c r="S725" s="4">
        <v>6</v>
      </c>
      <c r="T725" s="4">
        <v>3</v>
      </c>
      <c r="U725">
        <v>0</v>
      </c>
      <c r="V725">
        <v>0</v>
      </c>
      <c r="W725">
        <v>0</v>
      </c>
      <c r="X725">
        <v>0</v>
      </c>
      <c r="Y725">
        <v>0</v>
      </c>
      <c r="Z725">
        <v>0</v>
      </c>
      <c r="AA725">
        <v>0</v>
      </c>
      <c r="AB725" t="s">
        <v>29</v>
      </c>
      <c r="AC725">
        <f ca="1">YEAR(TODAY())-Table1[[#This Row],[Year_Birth]]</f>
        <v>39</v>
      </c>
      <c r="AD725" t="str">
        <f ca="1">IF(Table1[[#This Row],[Age ]]&lt;=24, "18-24", IF(Table1[[#This Row],[Age ]]&lt;=34, "25-34", IF(Table1[[#This Row],[Age ]]&lt;=44, "35-44", IF(Table1[[#This Row],[Age ]]&lt;=54, "45-54", "55+"))))</f>
        <v>35-44</v>
      </c>
      <c r="AE725" t="str" cm="1">
        <f t="array" ref="AE725">IF(Table1[[#This Row],[ Income ]]&lt;=20000, "0-20000", IF(Table1[[#This Row],[ Income ]]&lt;=40000, "20000-40000", IF(Table1[[#This Row],[ Income ]] &lt;=60000, "40000-60000", IF(Table1[[#This Row],[ Income ]]&lt;=80000, "60000-80000",IF(Table1[[#This Row],[ Income ]] &lt;=100000, "80000-100000", IF(Table1[[#This Row],[ Income ]] &gt;=100000, "&gt;100000",I))))))</f>
        <v>60000-80000</v>
      </c>
      <c r="AF725" t="str">
        <f>IF( Table1[[#This Row],[NumDealsPurchases]]=5, "&lt;5", IF(Table1[[#This Row],[NumDealsPurchases]]&lt;=10, "5-10", IF(Table1[[#This Row],[NumDealsPurchases]]&lt;=15, "10-15")))</f>
        <v>5-10</v>
      </c>
      <c r="AG725" t="str">
        <f>IF( Table1[[#This Row],[NumWebPurchases]]=5, "&lt;5", IF(Table1[[#This Row],[NumWebPurchases]]&lt;=10, "5-10", IF(Table1[[#This Row],[NumWebPurchases]]&lt;=15, "10-15",IF(Table1[[#This Row],[NumWebPurchases]]&lt;=20, "15-20",IF(Table1[[#This Row],[NumWebPurchases]]&lt;=25, "20-25",IF(Table1[[#This Row],[NumWebPurchases]]&lt;=30, "25-30"))))))</f>
        <v>5-10</v>
      </c>
      <c r="AH72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725" t="str">
        <f>IF( Table1[[#This Row],[NumStorePurchases]]=5, "&lt;5", IF(Table1[[#This Row],[NumStorePurchases]]&lt;=10, "5-10", IF(Table1[[#This Row],[NumStorePurchases]]&lt;=15, "10-15")))</f>
        <v>5-10</v>
      </c>
      <c r="AJ725" t="str">
        <f>IF( Table1[[#This Row],[NumWebVisitsMonth]]=5, "&lt;5", IF(Table1[[#This Row],[NumWebVisitsMonth]]&lt;=10, "5-10", IF(Table1[[#This Row],[NumWebVisitsMonth]]&lt;=15, "10-15",IF(Table1[[#This Row],[NumWebVisitsMonth]]&lt;=20, "15-20",IF(Table1[[#This Row],[NumWebVisitsMonth]]&lt;=25, "20-25",IF(Table1[[#This Row],[NumWebVisitsMonth]]&lt;=30, "25-30"))))))</f>
        <v>5-10</v>
      </c>
      <c r="AK725" t="str">
        <f>TEXT(Table1[[#This Row],[Date_Customer]],"mmm")</f>
        <v>Aug</v>
      </c>
      <c r="AL725" t="str">
        <f>TEXT(Table1[[#This Row],[Date_Customer]],"DDDD")</f>
        <v>Tuesday</v>
      </c>
      <c r="AM725">
        <f>YEAR(Table1[[#This Row],[Date_Customer]])</f>
        <v>2012</v>
      </c>
    </row>
    <row r="726" spans="1:39" x14ac:dyDescent="0.25">
      <c r="A726">
        <v>477</v>
      </c>
      <c r="B726">
        <v>1986</v>
      </c>
      <c r="C726" t="s">
        <v>27</v>
      </c>
      <c r="D726" t="s">
        <v>32</v>
      </c>
      <c r="E726" s="2">
        <v>83512</v>
      </c>
      <c r="F726">
        <v>0</v>
      </c>
      <c r="G726">
        <v>0</v>
      </c>
      <c r="H726" s="1">
        <v>41807</v>
      </c>
      <c r="I726">
        <v>31</v>
      </c>
      <c r="J726" s="3">
        <v>1060</v>
      </c>
      <c r="K726" s="3">
        <v>61</v>
      </c>
      <c r="L726" s="3">
        <v>835</v>
      </c>
      <c r="M726" s="3">
        <v>80</v>
      </c>
      <c r="N726" s="3">
        <v>20</v>
      </c>
      <c r="O726" s="3">
        <v>101</v>
      </c>
      <c r="P726" s="4">
        <v>1</v>
      </c>
      <c r="Q726" s="4">
        <v>4</v>
      </c>
      <c r="R726" s="4">
        <v>7</v>
      </c>
      <c r="S726" s="4">
        <v>10</v>
      </c>
      <c r="T726" s="4">
        <v>1</v>
      </c>
      <c r="U726">
        <v>1</v>
      </c>
      <c r="V726">
        <v>0</v>
      </c>
      <c r="W726">
        <v>1</v>
      </c>
      <c r="X726">
        <v>1</v>
      </c>
      <c r="Y726">
        <v>1</v>
      </c>
      <c r="Z726">
        <v>1</v>
      </c>
      <c r="AA726">
        <v>0</v>
      </c>
      <c r="AB726" t="s">
        <v>29</v>
      </c>
      <c r="AC726">
        <f ca="1">YEAR(TODAY())-Table1[[#This Row],[Year_Birth]]</f>
        <v>38</v>
      </c>
      <c r="AD726" t="str">
        <f ca="1">IF(Table1[[#This Row],[Age ]]&lt;=24, "18-24", IF(Table1[[#This Row],[Age ]]&lt;=34, "25-34", IF(Table1[[#This Row],[Age ]]&lt;=44, "35-44", IF(Table1[[#This Row],[Age ]]&lt;=54, "45-54", "55+"))))</f>
        <v>35-44</v>
      </c>
      <c r="AE726" t="str" cm="1">
        <f t="array" ref="AE726">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726" t="str">
        <f>IF( Table1[[#This Row],[NumDealsPurchases]]=5, "&lt;5", IF(Table1[[#This Row],[NumDealsPurchases]]&lt;=10, "5-10", IF(Table1[[#This Row],[NumDealsPurchases]]&lt;=15, "10-15")))</f>
        <v>5-10</v>
      </c>
      <c r="AG726" t="str">
        <f>IF( Table1[[#This Row],[NumWebPurchases]]=5, "&lt;5", IF(Table1[[#This Row],[NumWebPurchases]]&lt;=10, "5-10", IF(Table1[[#This Row],[NumWebPurchases]]&lt;=15, "10-15",IF(Table1[[#This Row],[NumWebPurchases]]&lt;=20, "15-20",IF(Table1[[#This Row],[NumWebPurchases]]&lt;=25, "20-25",IF(Table1[[#This Row],[NumWebPurchases]]&lt;=30, "25-30"))))))</f>
        <v>5-10</v>
      </c>
      <c r="AH72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726" t="str">
        <f>IF( Table1[[#This Row],[NumStorePurchases]]=5, "&lt;5", IF(Table1[[#This Row],[NumStorePurchases]]&lt;=10, "5-10", IF(Table1[[#This Row],[NumStorePurchases]]&lt;=15, "10-15")))</f>
        <v>5-10</v>
      </c>
      <c r="AJ726" t="str">
        <f>IF( Table1[[#This Row],[NumWebVisitsMonth]]=5, "&lt;5", IF(Table1[[#This Row],[NumWebVisitsMonth]]&lt;=10, "5-10", IF(Table1[[#This Row],[NumWebVisitsMonth]]&lt;=15, "10-15",IF(Table1[[#This Row],[NumWebVisitsMonth]]&lt;=20, "15-20",IF(Table1[[#This Row],[NumWebVisitsMonth]]&lt;=25, "20-25",IF(Table1[[#This Row],[NumWebVisitsMonth]]&lt;=30, "25-30"))))))</f>
        <v>5-10</v>
      </c>
      <c r="AK726" t="str">
        <f>TEXT(Table1[[#This Row],[Date_Customer]],"mmm")</f>
        <v>Jun</v>
      </c>
      <c r="AL726" t="str">
        <f>TEXT(Table1[[#This Row],[Date_Customer]],"DDDD")</f>
        <v>Tuesday</v>
      </c>
      <c r="AM726">
        <f>YEAR(Table1[[#This Row],[Date_Customer]])</f>
        <v>2014</v>
      </c>
    </row>
    <row r="727" spans="1:39" x14ac:dyDescent="0.25">
      <c r="A727">
        <v>7411</v>
      </c>
      <c r="B727">
        <v>1964</v>
      </c>
      <c r="C727" t="s">
        <v>36</v>
      </c>
      <c r="D727" t="s">
        <v>32</v>
      </c>
      <c r="E727" s="2">
        <v>31686</v>
      </c>
      <c r="F727">
        <v>1</v>
      </c>
      <c r="G727">
        <v>1</v>
      </c>
      <c r="H727" s="1">
        <v>41795</v>
      </c>
      <c r="I727">
        <v>31</v>
      </c>
      <c r="J727" s="3">
        <v>11</v>
      </c>
      <c r="K727" s="3">
        <v>0</v>
      </c>
      <c r="L727" s="3">
        <v>5</v>
      </c>
      <c r="M727" s="3">
        <v>0</v>
      </c>
      <c r="N727" s="3">
        <v>0</v>
      </c>
      <c r="O727" s="3">
        <v>1</v>
      </c>
      <c r="P727" s="4">
        <v>2</v>
      </c>
      <c r="Q727" s="4">
        <v>1</v>
      </c>
      <c r="R727" s="4">
        <v>0</v>
      </c>
      <c r="S727" s="4">
        <v>3</v>
      </c>
      <c r="T727" s="4">
        <v>6</v>
      </c>
      <c r="U727">
        <v>0</v>
      </c>
      <c r="V727">
        <v>0</v>
      </c>
      <c r="W727">
        <v>0</v>
      </c>
      <c r="X727">
        <v>0</v>
      </c>
      <c r="Y727">
        <v>0</v>
      </c>
      <c r="Z727">
        <v>0</v>
      </c>
      <c r="AA727">
        <v>0</v>
      </c>
      <c r="AB727" t="s">
        <v>42</v>
      </c>
      <c r="AC727">
        <f ca="1">YEAR(TODAY())-Table1[[#This Row],[Year_Birth]]</f>
        <v>60</v>
      </c>
      <c r="AD727" t="str">
        <f ca="1">IF(Table1[[#This Row],[Age ]]&lt;=24, "18-24", IF(Table1[[#This Row],[Age ]]&lt;=34, "25-34", IF(Table1[[#This Row],[Age ]]&lt;=44, "35-44", IF(Table1[[#This Row],[Age ]]&lt;=54, "45-54", "55+"))))</f>
        <v>55+</v>
      </c>
      <c r="AE727" t="str" cm="1">
        <f t="array" ref="AE727">IF(Table1[[#This Row],[ Income ]]&lt;=20000, "0-20000", IF(Table1[[#This Row],[ Income ]]&lt;=40000, "20000-40000", IF(Table1[[#This Row],[ Income ]] &lt;=60000, "40000-60000", IF(Table1[[#This Row],[ Income ]]&lt;=80000, "60000-80000",IF(Table1[[#This Row],[ Income ]] &lt;=100000, "80000-100000", IF(Table1[[#This Row],[ Income ]] &gt;=100000, "&gt;100000",I))))))</f>
        <v>20000-40000</v>
      </c>
      <c r="AF727" t="str">
        <f>IF( Table1[[#This Row],[NumDealsPurchases]]=5, "&lt;5", IF(Table1[[#This Row],[NumDealsPurchases]]&lt;=10, "5-10", IF(Table1[[#This Row],[NumDealsPurchases]]&lt;=15, "10-15")))</f>
        <v>5-10</v>
      </c>
      <c r="AG727" t="str">
        <f>IF( Table1[[#This Row],[NumWebPurchases]]=5, "&lt;5", IF(Table1[[#This Row],[NumWebPurchases]]&lt;=10, "5-10", IF(Table1[[#This Row],[NumWebPurchases]]&lt;=15, "10-15",IF(Table1[[#This Row],[NumWebPurchases]]&lt;=20, "15-20",IF(Table1[[#This Row],[NumWebPurchases]]&lt;=25, "20-25",IF(Table1[[#This Row],[NumWebPurchases]]&lt;=30, "25-30"))))))</f>
        <v>5-10</v>
      </c>
      <c r="AH72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727" t="str">
        <f>IF( Table1[[#This Row],[NumStorePurchases]]=5, "&lt;5", IF(Table1[[#This Row],[NumStorePurchases]]&lt;=10, "5-10", IF(Table1[[#This Row],[NumStorePurchases]]&lt;=15, "10-15")))</f>
        <v>5-10</v>
      </c>
      <c r="AJ727" t="str">
        <f>IF( Table1[[#This Row],[NumWebVisitsMonth]]=5, "&lt;5", IF(Table1[[#This Row],[NumWebVisitsMonth]]&lt;=10, "5-10", IF(Table1[[#This Row],[NumWebVisitsMonth]]&lt;=15, "10-15",IF(Table1[[#This Row],[NumWebVisitsMonth]]&lt;=20, "15-20",IF(Table1[[#This Row],[NumWebVisitsMonth]]&lt;=25, "20-25",IF(Table1[[#This Row],[NumWebVisitsMonth]]&lt;=30, "25-30"))))))</f>
        <v>5-10</v>
      </c>
      <c r="AK727" t="str">
        <f>TEXT(Table1[[#This Row],[Date_Customer]],"mmm")</f>
        <v>Jun</v>
      </c>
      <c r="AL727" t="str">
        <f>TEXT(Table1[[#This Row],[Date_Customer]],"DDDD")</f>
        <v>Thursday</v>
      </c>
      <c r="AM727">
        <f>YEAR(Table1[[#This Row],[Date_Customer]])</f>
        <v>2014</v>
      </c>
    </row>
    <row r="728" spans="1:39" x14ac:dyDescent="0.25">
      <c r="A728">
        <v>3107</v>
      </c>
      <c r="B728">
        <v>1976</v>
      </c>
      <c r="C728" t="s">
        <v>27</v>
      </c>
      <c r="D728" t="s">
        <v>34</v>
      </c>
      <c r="E728" s="2">
        <v>71322</v>
      </c>
      <c r="F728">
        <v>0</v>
      </c>
      <c r="G728">
        <v>1</v>
      </c>
      <c r="H728" s="1">
        <v>41761</v>
      </c>
      <c r="I728">
        <v>31</v>
      </c>
      <c r="J728" s="3">
        <v>121</v>
      </c>
      <c r="K728" s="3">
        <v>24</v>
      </c>
      <c r="L728" s="3">
        <v>124</v>
      </c>
      <c r="M728" s="3">
        <v>24</v>
      </c>
      <c r="N728" s="3">
        <v>15</v>
      </c>
      <c r="O728" s="3">
        <v>42</v>
      </c>
      <c r="P728" s="4">
        <v>1</v>
      </c>
      <c r="Q728" s="4">
        <v>4</v>
      </c>
      <c r="R728" s="4">
        <v>1</v>
      </c>
      <c r="S728" s="4">
        <v>7</v>
      </c>
      <c r="T728" s="4">
        <v>2</v>
      </c>
      <c r="U728">
        <v>0</v>
      </c>
      <c r="V728">
        <v>0</v>
      </c>
      <c r="W728">
        <v>0</v>
      </c>
      <c r="X728">
        <v>0</v>
      </c>
      <c r="Y728">
        <v>0</v>
      </c>
      <c r="Z728">
        <v>0</v>
      </c>
      <c r="AA728">
        <v>0</v>
      </c>
      <c r="AB728" t="s">
        <v>35</v>
      </c>
      <c r="AC728">
        <f ca="1">YEAR(TODAY())-Table1[[#This Row],[Year_Birth]]</f>
        <v>48</v>
      </c>
      <c r="AD728" t="str">
        <f ca="1">IF(Table1[[#This Row],[Age ]]&lt;=24, "18-24", IF(Table1[[#This Row],[Age ]]&lt;=34, "25-34", IF(Table1[[#This Row],[Age ]]&lt;=44, "35-44", IF(Table1[[#This Row],[Age ]]&lt;=54, "45-54", "55+"))))</f>
        <v>45-54</v>
      </c>
      <c r="AE728" t="str" cm="1">
        <f t="array" ref="AE728">IF(Table1[[#This Row],[ Income ]]&lt;=20000, "0-20000", IF(Table1[[#This Row],[ Income ]]&lt;=40000, "20000-40000", IF(Table1[[#This Row],[ Income ]] &lt;=60000, "40000-60000", IF(Table1[[#This Row],[ Income ]]&lt;=80000, "60000-80000",IF(Table1[[#This Row],[ Income ]] &lt;=100000, "80000-100000", IF(Table1[[#This Row],[ Income ]] &gt;=100000, "&gt;100000",I))))))</f>
        <v>60000-80000</v>
      </c>
      <c r="AF728" t="str">
        <f>IF( Table1[[#This Row],[NumDealsPurchases]]=5, "&lt;5", IF(Table1[[#This Row],[NumDealsPurchases]]&lt;=10, "5-10", IF(Table1[[#This Row],[NumDealsPurchases]]&lt;=15, "10-15")))</f>
        <v>5-10</v>
      </c>
      <c r="AG728" t="str">
        <f>IF( Table1[[#This Row],[NumWebPurchases]]=5, "&lt;5", IF(Table1[[#This Row],[NumWebPurchases]]&lt;=10, "5-10", IF(Table1[[#This Row],[NumWebPurchases]]&lt;=15, "10-15",IF(Table1[[#This Row],[NumWebPurchases]]&lt;=20, "15-20",IF(Table1[[#This Row],[NumWebPurchases]]&lt;=25, "20-25",IF(Table1[[#This Row],[NumWebPurchases]]&lt;=30, "25-30"))))))</f>
        <v>5-10</v>
      </c>
      <c r="AH72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728" t="str">
        <f>IF( Table1[[#This Row],[NumStorePurchases]]=5, "&lt;5", IF(Table1[[#This Row],[NumStorePurchases]]&lt;=10, "5-10", IF(Table1[[#This Row],[NumStorePurchases]]&lt;=15, "10-15")))</f>
        <v>5-10</v>
      </c>
      <c r="AJ728" t="str">
        <f>IF( Table1[[#This Row],[NumWebVisitsMonth]]=5, "&lt;5", IF(Table1[[#This Row],[NumWebVisitsMonth]]&lt;=10, "5-10", IF(Table1[[#This Row],[NumWebVisitsMonth]]&lt;=15, "10-15",IF(Table1[[#This Row],[NumWebVisitsMonth]]&lt;=20, "15-20",IF(Table1[[#This Row],[NumWebVisitsMonth]]&lt;=25, "20-25",IF(Table1[[#This Row],[NumWebVisitsMonth]]&lt;=30, "25-30"))))))</f>
        <v>5-10</v>
      </c>
      <c r="AK728" t="str">
        <f>TEXT(Table1[[#This Row],[Date_Customer]],"mmm")</f>
        <v>May</v>
      </c>
      <c r="AL728" t="str">
        <f>TEXT(Table1[[#This Row],[Date_Customer]],"DDDD")</f>
        <v>Friday</v>
      </c>
      <c r="AM728">
        <f>YEAR(Table1[[#This Row],[Date_Customer]])</f>
        <v>2014</v>
      </c>
    </row>
    <row r="729" spans="1:39" x14ac:dyDescent="0.25">
      <c r="A729">
        <v>7437</v>
      </c>
      <c r="B729">
        <v>1988</v>
      </c>
      <c r="C729" t="s">
        <v>27</v>
      </c>
      <c r="D729" t="s">
        <v>30</v>
      </c>
      <c r="E729" s="2">
        <v>27938</v>
      </c>
      <c r="F729">
        <v>1</v>
      </c>
      <c r="G729">
        <v>0</v>
      </c>
      <c r="H729" s="1">
        <v>41757</v>
      </c>
      <c r="I729">
        <v>31</v>
      </c>
      <c r="J729" s="3">
        <v>13</v>
      </c>
      <c r="K729" s="3">
        <v>0</v>
      </c>
      <c r="L729" s="3">
        <v>8</v>
      </c>
      <c r="M729" s="3">
        <v>2</v>
      </c>
      <c r="N729" s="3">
        <v>1</v>
      </c>
      <c r="O729" s="3">
        <v>5</v>
      </c>
      <c r="P729" s="4">
        <v>1</v>
      </c>
      <c r="Q729" s="4">
        <v>1</v>
      </c>
      <c r="R729" s="4">
        <v>0</v>
      </c>
      <c r="S729" s="4">
        <v>4</v>
      </c>
      <c r="T729" s="4">
        <v>3</v>
      </c>
      <c r="U729">
        <v>0</v>
      </c>
      <c r="V729">
        <v>0</v>
      </c>
      <c r="W729">
        <v>0</v>
      </c>
      <c r="X729">
        <v>0</v>
      </c>
      <c r="Y729">
        <v>0</v>
      </c>
      <c r="Z729">
        <v>0</v>
      </c>
      <c r="AA729">
        <v>0</v>
      </c>
      <c r="AB729" t="s">
        <v>35</v>
      </c>
      <c r="AC729">
        <f ca="1">YEAR(TODAY())-Table1[[#This Row],[Year_Birth]]</f>
        <v>36</v>
      </c>
      <c r="AD729" t="str">
        <f ca="1">IF(Table1[[#This Row],[Age ]]&lt;=24, "18-24", IF(Table1[[#This Row],[Age ]]&lt;=34, "25-34", IF(Table1[[#This Row],[Age ]]&lt;=44, "35-44", IF(Table1[[#This Row],[Age ]]&lt;=54, "45-54", "55+"))))</f>
        <v>35-44</v>
      </c>
      <c r="AE729" t="str" cm="1">
        <f t="array" ref="AE729">IF(Table1[[#This Row],[ Income ]]&lt;=20000, "0-20000", IF(Table1[[#This Row],[ Income ]]&lt;=40000, "20000-40000", IF(Table1[[#This Row],[ Income ]] &lt;=60000, "40000-60000", IF(Table1[[#This Row],[ Income ]]&lt;=80000, "60000-80000",IF(Table1[[#This Row],[ Income ]] &lt;=100000, "80000-100000", IF(Table1[[#This Row],[ Income ]] &gt;=100000, "&gt;100000",I))))))</f>
        <v>20000-40000</v>
      </c>
      <c r="AF729" t="str">
        <f>IF( Table1[[#This Row],[NumDealsPurchases]]=5, "&lt;5", IF(Table1[[#This Row],[NumDealsPurchases]]&lt;=10, "5-10", IF(Table1[[#This Row],[NumDealsPurchases]]&lt;=15, "10-15")))</f>
        <v>5-10</v>
      </c>
      <c r="AG729" t="str">
        <f>IF( Table1[[#This Row],[NumWebPurchases]]=5, "&lt;5", IF(Table1[[#This Row],[NumWebPurchases]]&lt;=10, "5-10", IF(Table1[[#This Row],[NumWebPurchases]]&lt;=15, "10-15",IF(Table1[[#This Row],[NumWebPurchases]]&lt;=20, "15-20",IF(Table1[[#This Row],[NumWebPurchases]]&lt;=25, "20-25",IF(Table1[[#This Row],[NumWebPurchases]]&lt;=30, "25-30"))))))</f>
        <v>5-10</v>
      </c>
      <c r="AH72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729" t="str">
        <f>IF( Table1[[#This Row],[NumStorePurchases]]=5, "&lt;5", IF(Table1[[#This Row],[NumStorePurchases]]&lt;=10, "5-10", IF(Table1[[#This Row],[NumStorePurchases]]&lt;=15, "10-15")))</f>
        <v>5-10</v>
      </c>
      <c r="AJ729" t="str">
        <f>IF( Table1[[#This Row],[NumWebVisitsMonth]]=5, "&lt;5", IF(Table1[[#This Row],[NumWebVisitsMonth]]&lt;=10, "5-10", IF(Table1[[#This Row],[NumWebVisitsMonth]]&lt;=15, "10-15",IF(Table1[[#This Row],[NumWebVisitsMonth]]&lt;=20, "15-20",IF(Table1[[#This Row],[NumWebVisitsMonth]]&lt;=25, "20-25",IF(Table1[[#This Row],[NumWebVisitsMonth]]&lt;=30, "25-30"))))))</f>
        <v>5-10</v>
      </c>
      <c r="AK729" t="str">
        <f>TEXT(Table1[[#This Row],[Date_Customer]],"mmm")</f>
        <v>Apr</v>
      </c>
      <c r="AL729" t="str">
        <f>TEXT(Table1[[#This Row],[Date_Customer]],"DDDD")</f>
        <v>Monday</v>
      </c>
      <c r="AM729">
        <f>YEAR(Table1[[#This Row],[Date_Customer]])</f>
        <v>2014</v>
      </c>
    </row>
    <row r="730" spans="1:39" x14ac:dyDescent="0.25">
      <c r="A730">
        <v>255</v>
      </c>
      <c r="B730">
        <v>1951</v>
      </c>
      <c r="C730" t="s">
        <v>27</v>
      </c>
      <c r="D730" t="s">
        <v>28</v>
      </c>
      <c r="E730" s="2">
        <v>22263</v>
      </c>
      <c r="F730">
        <v>1</v>
      </c>
      <c r="G730">
        <v>1</v>
      </c>
      <c r="H730" s="1">
        <v>41728</v>
      </c>
      <c r="I730">
        <v>31</v>
      </c>
      <c r="J730" s="3">
        <v>17</v>
      </c>
      <c r="K730" s="3">
        <v>0</v>
      </c>
      <c r="L730" s="3">
        <v>2</v>
      </c>
      <c r="M730" s="3">
        <v>0</v>
      </c>
      <c r="N730" s="3">
        <v>0</v>
      </c>
      <c r="O730" s="3">
        <v>2</v>
      </c>
      <c r="P730" s="4">
        <v>2</v>
      </c>
      <c r="Q730" s="4">
        <v>1</v>
      </c>
      <c r="R730" s="4">
        <v>0</v>
      </c>
      <c r="S730" s="4">
        <v>3</v>
      </c>
      <c r="T730" s="4">
        <v>6</v>
      </c>
      <c r="U730">
        <v>0</v>
      </c>
      <c r="V730">
        <v>0</v>
      </c>
      <c r="W730">
        <v>0</v>
      </c>
      <c r="X730">
        <v>0</v>
      </c>
      <c r="Y730">
        <v>0</v>
      </c>
      <c r="Z730">
        <v>0</v>
      </c>
      <c r="AA730">
        <v>1</v>
      </c>
      <c r="AB730" t="s">
        <v>29</v>
      </c>
      <c r="AC730">
        <f ca="1">YEAR(TODAY())-Table1[[#This Row],[Year_Birth]]</f>
        <v>73</v>
      </c>
      <c r="AD730" t="str">
        <f ca="1">IF(Table1[[#This Row],[Age ]]&lt;=24, "18-24", IF(Table1[[#This Row],[Age ]]&lt;=34, "25-34", IF(Table1[[#This Row],[Age ]]&lt;=44, "35-44", IF(Table1[[#This Row],[Age ]]&lt;=54, "45-54", "55+"))))</f>
        <v>55+</v>
      </c>
      <c r="AE730" t="str" cm="1">
        <f t="array" ref="AE730">IF(Table1[[#This Row],[ Income ]]&lt;=20000, "0-20000", IF(Table1[[#This Row],[ Income ]]&lt;=40000, "20000-40000", IF(Table1[[#This Row],[ Income ]] &lt;=60000, "40000-60000", IF(Table1[[#This Row],[ Income ]]&lt;=80000, "60000-80000",IF(Table1[[#This Row],[ Income ]] &lt;=100000, "80000-100000", IF(Table1[[#This Row],[ Income ]] &gt;=100000, "&gt;100000",I))))))</f>
        <v>20000-40000</v>
      </c>
      <c r="AF730" t="str">
        <f>IF( Table1[[#This Row],[NumDealsPurchases]]=5, "&lt;5", IF(Table1[[#This Row],[NumDealsPurchases]]&lt;=10, "5-10", IF(Table1[[#This Row],[NumDealsPurchases]]&lt;=15, "10-15")))</f>
        <v>5-10</v>
      </c>
      <c r="AG730" t="str">
        <f>IF( Table1[[#This Row],[NumWebPurchases]]=5, "&lt;5", IF(Table1[[#This Row],[NumWebPurchases]]&lt;=10, "5-10", IF(Table1[[#This Row],[NumWebPurchases]]&lt;=15, "10-15",IF(Table1[[#This Row],[NumWebPurchases]]&lt;=20, "15-20",IF(Table1[[#This Row],[NumWebPurchases]]&lt;=25, "20-25",IF(Table1[[#This Row],[NumWebPurchases]]&lt;=30, "25-30"))))))</f>
        <v>5-10</v>
      </c>
      <c r="AH73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730" t="str">
        <f>IF( Table1[[#This Row],[NumStorePurchases]]=5, "&lt;5", IF(Table1[[#This Row],[NumStorePurchases]]&lt;=10, "5-10", IF(Table1[[#This Row],[NumStorePurchases]]&lt;=15, "10-15")))</f>
        <v>5-10</v>
      </c>
      <c r="AJ730" t="str">
        <f>IF( Table1[[#This Row],[NumWebVisitsMonth]]=5, "&lt;5", IF(Table1[[#This Row],[NumWebVisitsMonth]]&lt;=10, "5-10", IF(Table1[[#This Row],[NumWebVisitsMonth]]&lt;=15, "10-15",IF(Table1[[#This Row],[NumWebVisitsMonth]]&lt;=20, "15-20",IF(Table1[[#This Row],[NumWebVisitsMonth]]&lt;=25, "20-25",IF(Table1[[#This Row],[NumWebVisitsMonth]]&lt;=30, "25-30"))))))</f>
        <v>5-10</v>
      </c>
      <c r="AK730" t="str">
        <f>TEXT(Table1[[#This Row],[Date_Customer]],"mmm")</f>
        <v>Mar</v>
      </c>
      <c r="AL730" t="str">
        <f>TEXT(Table1[[#This Row],[Date_Customer]],"DDDD")</f>
        <v>Sunday</v>
      </c>
      <c r="AM730">
        <f>YEAR(Table1[[#This Row],[Date_Customer]])</f>
        <v>2014</v>
      </c>
    </row>
    <row r="731" spans="1:39" x14ac:dyDescent="0.25">
      <c r="A731">
        <v>3790</v>
      </c>
      <c r="B731">
        <v>1956</v>
      </c>
      <c r="C731" t="s">
        <v>27</v>
      </c>
      <c r="D731" t="s">
        <v>34</v>
      </c>
      <c r="E731" s="2">
        <v>34633</v>
      </c>
      <c r="F731">
        <v>2</v>
      </c>
      <c r="G731">
        <v>1</v>
      </c>
      <c r="H731" s="1">
        <v>41662</v>
      </c>
      <c r="I731">
        <v>31</v>
      </c>
      <c r="J731" s="3">
        <v>8</v>
      </c>
      <c r="K731" s="3">
        <v>1</v>
      </c>
      <c r="L731" s="3">
        <v>5</v>
      </c>
      <c r="M731" s="3">
        <v>0</v>
      </c>
      <c r="N731" s="3">
        <v>0</v>
      </c>
      <c r="O731" s="3">
        <v>1</v>
      </c>
      <c r="P731" s="4">
        <v>1</v>
      </c>
      <c r="Q731" s="4">
        <v>1</v>
      </c>
      <c r="R731" s="4">
        <v>0</v>
      </c>
      <c r="S731" s="4">
        <v>2</v>
      </c>
      <c r="T731" s="4">
        <v>6</v>
      </c>
      <c r="U731">
        <v>0</v>
      </c>
      <c r="V731">
        <v>0</v>
      </c>
      <c r="W731">
        <v>0</v>
      </c>
      <c r="X731">
        <v>0</v>
      </c>
      <c r="Y731">
        <v>0</v>
      </c>
      <c r="Z731">
        <v>0</v>
      </c>
      <c r="AA731">
        <v>0</v>
      </c>
      <c r="AB731" t="s">
        <v>42</v>
      </c>
      <c r="AC731">
        <f ca="1">YEAR(TODAY())-Table1[[#This Row],[Year_Birth]]</f>
        <v>68</v>
      </c>
      <c r="AD731" t="str">
        <f ca="1">IF(Table1[[#This Row],[Age ]]&lt;=24, "18-24", IF(Table1[[#This Row],[Age ]]&lt;=34, "25-34", IF(Table1[[#This Row],[Age ]]&lt;=44, "35-44", IF(Table1[[#This Row],[Age ]]&lt;=54, "45-54", "55+"))))</f>
        <v>55+</v>
      </c>
      <c r="AE731" t="str" cm="1">
        <f t="array" ref="AE731">IF(Table1[[#This Row],[ Income ]]&lt;=20000, "0-20000", IF(Table1[[#This Row],[ Income ]]&lt;=40000, "20000-40000", IF(Table1[[#This Row],[ Income ]] &lt;=60000, "40000-60000", IF(Table1[[#This Row],[ Income ]]&lt;=80000, "60000-80000",IF(Table1[[#This Row],[ Income ]] &lt;=100000, "80000-100000", IF(Table1[[#This Row],[ Income ]] &gt;=100000, "&gt;100000",I))))))</f>
        <v>20000-40000</v>
      </c>
      <c r="AF731" t="str">
        <f>IF( Table1[[#This Row],[NumDealsPurchases]]=5, "&lt;5", IF(Table1[[#This Row],[NumDealsPurchases]]&lt;=10, "5-10", IF(Table1[[#This Row],[NumDealsPurchases]]&lt;=15, "10-15")))</f>
        <v>5-10</v>
      </c>
      <c r="AG731" t="str">
        <f>IF( Table1[[#This Row],[NumWebPurchases]]=5, "&lt;5", IF(Table1[[#This Row],[NumWebPurchases]]&lt;=10, "5-10", IF(Table1[[#This Row],[NumWebPurchases]]&lt;=15, "10-15",IF(Table1[[#This Row],[NumWebPurchases]]&lt;=20, "15-20",IF(Table1[[#This Row],[NumWebPurchases]]&lt;=25, "20-25",IF(Table1[[#This Row],[NumWebPurchases]]&lt;=30, "25-30"))))))</f>
        <v>5-10</v>
      </c>
      <c r="AH73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731" t="str">
        <f>IF( Table1[[#This Row],[NumStorePurchases]]=5, "&lt;5", IF(Table1[[#This Row],[NumStorePurchases]]&lt;=10, "5-10", IF(Table1[[#This Row],[NumStorePurchases]]&lt;=15, "10-15")))</f>
        <v>5-10</v>
      </c>
      <c r="AJ731" t="str">
        <f>IF( Table1[[#This Row],[NumWebVisitsMonth]]=5, "&lt;5", IF(Table1[[#This Row],[NumWebVisitsMonth]]&lt;=10, "5-10", IF(Table1[[#This Row],[NumWebVisitsMonth]]&lt;=15, "10-15",IF(Table1[[#This Row],[NumWebVisitsMonth]]&lt;=20, "15-20",IF(Table1[[#This Row],[NumWebVisitsMonth]]&lt;=25, "20-25",IF(Table1[[#This Row],[NumWebVisitsMonth]]&lt;=30, "25-30"))))))</f>
        <v>5-10</v>
      </c>
      <c r="AK731" t="str">
        <f>TEXT(Table1[[#This Row],[Date_Customer]],"mmm")</f>
        <v>Jan</v>
      </c>
      <c r="AL731" t="str">
        <f>TEXT(Table1[[#This Row],[Date_Customer]],"DDDD")</f>
        <v>Thursday</v>
      </c>
      <c r="AM731">
        <f>YEAR(Table1[[#This Row],[Date_Customer]])</f>
        <v>2014</v>
      </c>
    </row>
    <row r="732" spans="1:39" x14ac:dyDescent="0.25">
      <c r="A732">
        <v>749</v>
      </c>
      <c r="B732">
        <v>1981</v>
      </c>
      <c r="C732" t="s">
        <v>27</v>
      </c>
      <c r="D732" t="s">
        <v>34</v>
      </c>
      <c r="E732" s="2">
        <v>42162</v>
      </c>
      <c r="F732">
        <v>1</v>
      </c>
      <c r="G732">
        <v>0</v>
      </c>
      <c r="H732" s="1">
        <v>41597</v>
      </c>
      <c r="I732">
        <v>31</v>
      </c>
      <c r="J732" s="3">
        <v>46</v>
      </c>
      <c r="K732" s="3">
        <v>7</v>
      </c>
      <c r="L732" s="3">
        <v>59</v>
      </c>
      <c r="M732" s="3">
        <v>2</v>
      </c>
      <c r="N732" s="3">
        <v>4</v>
      </c>
      <c r="O732" s="3">
        <v>27</v>
      </c>
      <c r="P732" s="4">
        <v>2</v>
      </c>
      <c r="Q732" s="4">
        <v>3</v>
      </c>
      <c r="R732" s="4">
        <v>1</v>
      </c>
      <c r="S732" s="4">
        <v>3</v>
      </c>
      <c r="T732" s="4">
        <v>6</v>
      </c>
      <c r="U732">
        <v>1</v>
      </c>
      <c r="V732">
        <v>0</v>
      </c>
      <c r="W732">
        <v>0</v>
      </c>
      <c r="X732">
        <v>0</v>
      </c>
      <c r="Y732">
        <v>0</v>
      </c>
      <c r="Z732">
        <v>1</v>
      </c>
      <c r="AA732">
        <v>0</v>
      </c>
      <c r="AB732" t="s">
        <v>29</v>
      </c>
      <c r="AC732">
        <f ca="1">YEAR(TODAY())-Table1[[#This Row],[Year_Birth]]</f>
        <v>43</v>
      </c>
      <c r="AD732" t="str">
        <f ca="1">IF(Table1[[#This Row],[Age ]]&lt;=24, "18-24", IF(Table1[[#This Row],[Age ]]&lt;=34, "25-34", IF(Table1[[#This Row],[Age ]]&lt;=44, "35-44", IF(Table1[[#This Row],[Age ]]&lt;=54, "45-54", "55+"))))</f>
        <v>35-44</v>
      </c>
      <c r="AE732" t="str" cm="1">
        <f t="array" ref="AE732">IF(Table1[[#This Row],[ Income ]]&lt;=20000, "0-20000", IF(Table1[[#This Row],[ Income ]]&lt;=40000, "20000-40000", IF(Table1[[#This Row],[ Income ]] &lt;=60000, "40000-60000", IF(Table1[[#This Row],[ Income ]]&lt;=80000, "60000-80000",IF(Table1[[#This Row],[ Income ]] &lt;=100000, "80000-100000", IF(Table1[[#This Row],[ Income ]] &gt;=100000, "&gt;100000",I))))))</f>
        <v>40000-60000</v>
      </c>
      <c r="AF732" t="str">
        <f>IF( Table1[[#This Row],[NumDealsPurchases]]=5, "&lt;5", IF(Table1[[#This Row],[NumDealsPurchases]]&lt;=10, "5-10", IF(Table1[[#This Row],[NumDealsPurchases]]&lt;=15, "10-15")))</f>
        <v>5-10</v>
      </c>
      <c r="AG732" t="str">
        <f>IF( Table1[[#This Row],[NumWebPurchases]]=5, "&lt;5", IF(Table1[[#This Row],[NumWebPurchases]]&lt;=10, "5-10", IF(Table1[[#This Row],[NumWebPurchases]]&lt;=15, "10-15",IF(Table1[[#This Row],[NumWebPurchases]]&lt;=20, "15-20",IF(Table1[[#This Row],[NumWebPurchases]]&lt;=25, "20-25",IF(Table1[[#This Row],[NumWebPurchases]]&lt;=30, "25-30"))))))</f>
        <v>5-10</v>
      </c>
      <c r="AH73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732" t="str">
        <f>IF( Table1[[#This Row],[NumStorePurchases]]=5, "&lt;5", IF(Table1[[#This Row],[NumStorePurchases]]&lt;=10, "5-10", IF(Table1[[#This Row],[NumStorePurchases]]&lt;=15, "10-15")))</f>
        <v>5-10</v>
      </c>
      <c r="AJ732" t="str">
        <f>IF( Table1[[#This Row],[NumWebVisitsMonth]]=5, "&lt;5", IF(Table1[[#This Row],[NumWebVisitsMonth]]&lt;=10, "5-10", IF(Table1[[#This Row],[NumWebVisitsMonth]]&lt;=15, "10-15",IF(Table1[[#This Row],[NumWebVisitsMonth]]&lt;=20, "15-20",IF(Table1[[#This Row],[NumWebVisitsMonth]]&lt;=25, "20-25",IF(Table1[[#This Row],[NumWebVisitsMonth]]&lt;=30, "25-30"))))))</f>
        <v>5-10</v>
      </c>
      <c r="AK732" t="str">
        <f>TEXT(Table1[[#This Row],[Date_Customer]],"mmm")</f>
        <v>Nov</v>
      </c>
      <c r="AL732" t="str">
        <f>TEXT(Table1[[#This Row],[Date_Customer]],"DDDD")</f>
        <v>Tuesday</v>
      </c>
      <c r="AM732">
        <f>YEAR(Table1[[#This Row],[Date_Customer]])</f>
        <v>2013</v>
      </c>
    </row>
    <row r="733" spans="1:39" x14ac:dyDescent="0.25">
      <c r="A733">
        <v>1503</v>
      </c>
      <c r="B733">
        <v>1976</v>
      </c>
      <c r="C733" t="s">
        <v>36</v>
      </c>
      <c r="D733" t="s">
        <v>34</v>
      </c>
      <c r="E733" s="2">
        <v>162397</v>
      </c>
      <c r="F733">
        <v>1</v>
      </c>
      <c r="G733">
        <v>1</v>
      </c>
      <c r="H733" s="1">
        <v>41428</v>
      </c>
      <c r="I733">
        <v>31</v>
      </c>
      <c r="J733" s="3">
        <v>85</v>
      </c>
      <c r="K733" s="3">
        <v>1</v>
      </c>
      <c r="L733" s="3">
        <v>16</v>
      </c>
      <c r="M733" s="3">
        <v>2</v>
      </c>
      <c r="N733" s="3">
        <v>1</v>
      </c>
      <c r="O733" s="3">
        <v>2</v>
      </c>
      <c r="P733" s="4">
        <v>0</v>
      </c>
      <c r="Q733" s="4">
        <v>0</v>
      </c>
      <c r="R733" s="4">
        <v>0</v>
      </c>
      <c r="S733" s="4">
        <v>1</v>
      </c>
      <c r="T733" s="4">
        <v>1</v>
      </c>
      <c r="U733">
        <v>0</v>
      </c>
      <c r="V733">
        <v>0</v>
      </c>
      <c r="W733">
        <v>0</v>
      </c>
      <c r="X733">
        <v>0</v>
      </c>
      <c r="Y733">
        <v>0</v>
      </c>
      <c r="Z733">
        <v>0</v>
      </c>
      <c r="AA733">
        <v>0</v>
      </c>
      <c r="AB733" t="s">
        <v>29</v>
      </c>
      <c r="AC733">
        <f ca="1">YEAR(TODAY())-Table1[[#This Row],[Year_Birth]]</f>
        <v>48</v>
      </c>
      <c r="AD733" t="str">
        <f ca="1">IF(Table1[[#This Row],[Age ]]&lt;=24, "18-24", IF(Table1[[#This Row],[Age ]]&lt;=34, "25-34", IF(Table1[[#This Row],[Age ]]&lt;=44, "35-44", IF(Table1[[#This Row],[Age ]]&lt;=54, "45-54", "55+"))))</f>
        <v>45-54</v>
      </c>
      <c r="AE733" t="str" cm="1">
        <f t="array" ref="AE733">IF(Table1[[#This Row],[ Income ]]&lt;=20000, "0-20000", IF(Table1[[#This Row],[ Income ]]&lt;=40000, "20000-40000", IF(Table1[[#This Row],[ Income ]] &lt;=60000, "40000-60000", IF(Table1[[#This Row],[ Income ]]&lt;=80000, "60000-80000",IF(Table1[[#This Row],[ Income ]] &lt;=100000, "80000-100000", IF(Table1[[#This Row],[ Income ]] &gt;=100000, "&gt;100000",I))))))</f>
        <v>&gt;100000</v>
      </c>
      <c r="AF733" t="str">
        <f>IF( Table1[[#This Row],[NumDealsPurchases]]=5, "&lt;5", IF(Table1[[#This Row],[NumDealsPurchases]]&lt;=10, "5-10", IF(Table1[[#This Row],[NumDealsPurchases]]&lt;=15, "10-15")))</f>
        <v>5-10</v>
      </c>
      <c r="AG733" t="str">
        <f>IF( Table1[[#This Row],[NumWebPurchases]]=5, "&lt;5", IF(Table1[[#This Row],[NumWebPurchases]]&lt;=10, "5-10", IF(Table1[[#This Row],[NumWebPurchases]]&lt;=15, "10-15",IF(Table1[[#This Row],[NumWebPurchases]]&lt;=20, "15-20",IF(Table1[[#This Row],[NumWebPurchases]]&lt;=25, "20-25",IF(Table1[[#This Row],[NumWebPurchases]]&lt;=30, "25-30"))))))</f>
        <v>5-10</v>
      </c>
      <c r="AH73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733" t="str">
        <f>IF( Table1[[#This Row],[NumStorePurchases]]=5, "&lt;5", IF(Table1[[#This Row],[NumStorePurchases]]&lt;=10, "5-10", IF(Table1[[#This Row],[NumStorePurchases]]&lt;=15, "10-15")))</f>
        <v>5-10</v>
      </c>
      <c r="AJ733" t="str">
        <f>IF( Table1[[#This Row],[NumWebVisitsMonth]]=5, "&lt;5", IF(Table1[[#This Row],[NumWebVisitsMonth]]&lt;=10, "5-10", IF(Table1[[#This Row],[NumWebVisitsMonth]]&lt;=15, "10-15",IF(Table1[[#This Row],[NumWebVisitsMonth]]&lt;=20, "15-20",IF(Table1[[#This Row],[NumWebVisitsMonth]]&lt;=25, "20-25",IF(Table1[[#This Row],[NumWebVisitsMonth]]&lt;=30, "25-30"))))))</f>
        <v>5-10</v>
      </c>
      <c r="AK733" t="str">
        <f>TEXT(Table1[[#This Row],[Date_Customer]],"mmm")</f>
        <v>Jun</v>
      </c>
      <c r="AL733" t="str">
        <f>TEXT(Table1[[#This Row],[Date_Customer]],"DDDD")</f>
        <v>Monday</v>
      </c>
      <c r="AM733">
        <f>YEAR(Table1[[#This Row],[Date_Customer]])</f>
        <v>2013</v>
      </c>
    </row>
    <row r="734" spans="1:39" x14ac:dyDescent="0.25">
      <c r="A734">
        <v>8650</v>
      </c>
      <c r="B734">
        <v>1978</v>
      </c>
      <c r="C734" t="s">
        <v>27</v>
      </c>
      <c r="D734" t="s">
        <v>41</v>
      </c>
      <c r="E734" s="2">
        <v>54162</v>
      </c>
      <c r="F734">
        <v>1</v>
      </c>
      <c r="G734">
        <v>1</v>
      </c>
      <c r="H734" s="1">
        <v>41351</v>
      </c>
      <c r="I734">
        <v>31</v>
      </c>
      <c r="J734" s="3">
        <v>5</v>
      </c>
      <c r="K734" s="3">
        <v>6</v>
      </c>
      <c r="L734" s="3">
        <v>10</v>
      </c>
      <c r="M734" s="3">
        <v>6</v>
      </c>
      <c r="N734" s="3">
        <v>5</v>
      </c>
      <c r="O734" s="3">
        <v>10</v>
      </c>
      <c r="P734" s="4">
        <v>1</v>
      </c>
      <c r="Q734" s="4">
        <v>1</v>
      </c>
      <c r="R734" s="4">
        <v>0</v>
      </c>
      <c r="S734" s="4">
        <v>3</v>
      </c>
      <c r="T734" s="4">
        <v>4</v>
      </c>
      <c r="U734">
        <v>0</v>
      </c>
      <c r="V734">
        <v>0</v>
      </c>
      <c r="W734">
        <v>0</v>
      </c>
      <c r="X734">
        <v>0</v>
      </c>
      <c r="Y734">
        <v>0</v>
      </c>
      <c r="Z734">
        <v>0</v>
      </c>
      <c r="AA734">
        <v>0</v>
      </c>
      <c r="AB734" t="s">
        <v>29</v>
      </c>
      <c r="AC734">
        <f ca="1">YEAR(TODAY())-Table1[[#This Row],[Year_Birth]]</f>
        <v>46</v>
      </c>
      <c r="AD734" t="str">
        <f ca="1">IF(Table1[[#This Row],[Age ]]&lt;=24, "18-24", IF(Table1[[#This Row],[Age ]]&lt;=34, "25-34", IF(Table1[[#This Row],[Age ]]&lt;=44, "35-44", IF(Table1[[#This Row],[Age ]]&lt;=54, "45-54", "55+"))))</f>
        <v>45-54</v>
      </c>
      <c r="AE734" t="str" cm="1">
        <f t="array" ref="AE734">IF(Table1[[#This Row],[ Income ]]&lt;=20000, "0-20000", IF(Table1[[#This Row],[ Income ]]&lt;=40000, "20000-40000", IF(Table1[[#This Row],[ Income ]] &lt;=60000, "40000-60000", IF(Table1[[#This Row],[ Income ]]&lt;=80000, "60000-80000",IF(Table1[[#This Row],[ Income ]] &lt;=100000, "80000-100000", IF(Table1[[#This Row],[ Income ]] &gt;=100000, "&gt;100000",I))))))</f>
        <v>40000-60000</v>
      </c>
      <c r="AF734" t="str">
        <f>IF( Table1[[#This Row],[NumDealsPurchases]]=5, "&lt;5", IF(Table1[[#This Row],[NumDealsPurchases]]&lt;=10, "5-10", IF(Table1[[#This Row],[NumDealsPurchases]]&lt;=15, "10-15")))</f>
        <v>5-10</v>
      </c>
      <c r="AG734" t="str">
        <f>IF( Table1[[#This Row],[NumWebPurchases]]=5, "&lt;5", IF(Table1[[#This Row],[NumWebPurchases]]&lt;=10, "5-10", IF(Table1[[#This Row],[NumWebPurchases]]&lt;=15, "10-15",IF(Table1[[#This Row],[NumWebPurchases]]&lt;=20, "15-20",IF(Table1[[#This Row],[NumWebPurchases]]&lt;=25, "20-25",IF(Table1[[#This Row],[NumWebPurchases]]&lt;=30, "25-30"))))))</f>
        <v>5-10</v>
      </c>
      <c r="AH73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734" t="str">
        <f>IF( Table1[[#This Row],[NumStorePurchases]]=5, "&lt;5", IF(Table1[[#This Row],[NumStorePurchases]]&lt;=10, "5-10", IF(Table1[[#This Row],[NumStorePurchases]]&lt;=15, "10-15")))</f>
        <v>5-10</v>
      </c>
      <c r="AJ734" t="str">
        <f>IF( Table1[[#This Row],[NumWebVisitsMonth]]=5, "&lt;5", IF(Table1[[#This Row],[NumWebVisitsMonth]]&lt;=10, "5-10", IF(Table1[[#This Row],[NumWebVisitsMonth]]&lt;=15, "10-15",IF(Table1[[#This Row],[NumWebVisitsMonth]]&lt;=20, "15-20",IF(Table1[[#This Row],[NumWebVisitsMonth]]&lt;=25, "20-25",IF(Table1[[#This Row],[NumWebVisitsMonth]]&lt;=30, "25-30"))))))</f>
        <v>5-10</v>
      </c>
      <c r="AK734" t="str">
        <f>TEXT(Table1[[#This Row],[Date_Customer]],"mmm")</f>
        <v>Mar</v>
      </c>
      <c r="AL734" t="str">
        <f>TEXT(Table1[[#This Row],[Date_Customer]],"DDDD")</f>
        <v>Monday</v>
      </c>
      <c r="AM734">
        <f>YEAR(Table1[[#This Row],[Date_Customer]])</f>
        <v>2013</v>
      </c>
    </row>
    <row r="735" spans="1:39" x14ac:dyDescent="0.25">
      <c r="A735">
        <v>607</v>
      </c>
      <c r="B735">
        <v>1955</v>
      </c>
      <c r="C735" t="s">
        <v>37</v>
      </c>
      <c r="D735" t="s">
        <v>28</v>
      </c>
      <c r="E735" s="2">
        <v>41769</v>
      </c>
      <c r="F735">
        <v>0</v>
      </c>
      <c r="G735">
        <v>1</v>
      </c>
      <c r="H735" s="1">
        <v>41318</v>
      </c>
      <c r="I735">
        <v>31</v>
      </c>
      <c r="J735" s="3">
        <v>302</v>
      </c>
      <c r="K735" s="3">
        <v>29</v>
      </c>
      <c r="L735" s="3">
        <v>131</v>
      </c>
      <c r="M735" s="3">
        <v>32</v>
      </c>
      <c r="N735" s="3">
        <v>0</v>
      </c>
      <c r="O735" s="3">
        <v>27</v>
      </c>
      <c r="P735" s="4">
        <v>6</v>
      </c>
      <c r="Q735" s="4">
        <v>8</v>
      </c>
      <c r="R735" s="4">
        <v>1</v>
      </c>
      <c r="S735" s="4">
        <v>7</v>
      </c>
      <c r="T735" s="4">
        <v>8</v>
      </c>
      <c r="U735">
        <v>0</v>
      </c>
      <c r="V735">
        <v>0</v>
      </c>
      <c r="W735">
        <v>0</v>
      </c>
      <c r="X735">
        <v>0</v>
      </c>
      <c r="Y735">
        <v>0</v>
      </c>
      <c r="Z735">
        <v>0</v>
      </c>
      <c r="AA735">
        <v>0</v>
      </c>
      <c r="AB735" t="s">
        <v>39</v>
      </c>
      <c r="AC735">
        <f ca="1">YEAR(TODAY())-Table1[[#This Row],[Year_Birth]]</f>
        <v>69</v>
      </c>
      <c r="AD735" t="str">
        <f ca="1">IF(Table1[[#This Row],[Age ]]&lt;=24, "18-24", IF(Table1[[#This Row],[Age ]]&lt;=34, "25-34", IF(Table1[[#This Row],[Age ]]&lt;=44, "35-44", IF(Table1[[#This Row],[Age ]]&lt;=54, "45-54", "55+"))))</f>
        <v>55+</v>
      </c>
      <c r="AE735" t="str" cm="1">
        <f t="array" ref="AE735">IF(Table1[[#This Row],[ Income ]]&lt;=20000, "0-20000", IF(Table1[[#This Row],[ Income ]]&lt;=40000, "20000-40000", IF(Table1[[#This Row],[ Income ]] &lt;=60000, "40000-60000", IF(Table1[[#This Row],[ Income ]]&lt;=80000, "60000-80000",IF(Table1[[#This Row],[ Income ]] &lt;=100000, "80000-100000", IF(Table1[[#This Row],[ Income ]] &gt;=100000, "&gt;100000",I))))))</f>
        <v>40000-60000</v>
      </c>
      <c r="AF735" t="str">
        <f>IF( Table1[[#This Row],[NumDealsPurchases]]=5, "&lt;5", IF(Table1[[#This Row],[NumDealsPurchases]]&lt;=10, "5-10", IF(Table1[[#This Row],[NumDealsPurchases]]&lt;=15, "10-15")))</f>
        <v>5-10</v>
      </c>
      <c r="AG735" t="str">
        <f>IF( Table1[[#This Row],[NumWebPurchases]]=5, "&lt;5", IF(Table1[[#This Row],[NumWebPurchases]]&lt;=10, "5-10", IF(Table1[[#This Row],[NumWebPurchases]]&lt;=15, "10-15",IF(Table1[[#This Row],[NumWebPurchases]]&lt;=20, "15-20",IF(Table1[[#This Row],[NumWebPurchases]]&lt;=25, "20-25",IF(Table1[[#This Row],[NumWebPurchases]]&lt;=30, "25-30"))))))</f>
        <v>5-10</v>
      </c>
      <c r="AH73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735" t="str">
        <f>IF( Table1[[#This Row],[NumStorePurchases]]=5, "&lt;5", IF(Table1[[#This Row],[NumStorePurchases]]&lt;=10, "5-10", IF(Table1[[#This Row],[NumStorePurchases]]&lt;=15, "10-15")))</f>
        <v>5-10</v>
      </c>
      <c r="AJ735" t="str">
        <f>IF( Table1[[#This Row],[NumWebVisitsMonth]]=5, "&lt;5", IF(Table1[[#This Row],[NumWebVisitsMonth]]&lt;=10, "5-10", IF(Table1[[#This Row],[NumWebVisitsMonth]]&lt;=15, "10-15",IF(Table1[[#This Row],[NumWebVisitsMonth]]&lt;=20, "15-20",IF(Table1[[#This Row],[NumWebVisitsMonth]]&lt;=25, "20-25",IF(Table1[[#This Row],[NumWebVisitsMonth]]&lt;=30, "25-30"))))))</f>
        <v>5-10</v>
      </c>
      <c r="AK735" t="str">
        <f>TEXT(Table1[[#This Row],[Date_Customer]],"mmm")</f>
        <v>Feb</v>
      </c>
      <c r="AL735" t="str">
        <f>TEXT(Table1[[#This Row],[Date_Customer]],"DDDD")</f>
        <v>Wednesday</v>
      </c>
      <c r="AM735">
        <f>YEAR(Table1[[#This Row],[Date_Customer]])</f>
        <v>2013</v>
      </c>
    </row>
    <row r="736" spans="1:39" x14ac:dyDescent="0.25">
      <c r="A736">
        <v>1008</v>
      </c>
      <c r="B736">
        <v>1981</v>
      </c>
      <c r="C736" t="s">
        <v>36</v>
      </c>
      <c r="D736" t="s">
        <v>34</v>
      </c>
      <c r="E736" s="2">
        <v>44953</v>
      </c>
      <c r="F736">
        <v>0</v>
      </c>
      <c r="G736">
        <v>0</v>
      </c>
      <c r="H736" s="1">
        <v>41264</v>
      </c>
      <c r="I736">
        <v>31</v>
      </c>
      <c r="J736" s="3">
        <v>728</v>
      </c>
      <c r="K736" s="3">
        <v>17</v>
      </c>
      <c r="L736" s="3">
        <v>133</v>
      </c>
      <c r="M736" s="3">
        <v>11</v>
      </c>
      <c r="N736" s="3">
        <v>8</v>
      </c>
      <c r="O736" s="3">
        <v>124</v>
      </c>
      <c r="P736" s="4">
        <v>1</v>
      </c>
      <c r="Q736" s="4">
        <v>7</v>
      </c>
      <c r="R736" s="4">
        <v>3</v>
      </c>
      <c r="S736" s="4">
        <v>13</v>
      </c>
      <c r="T736" s="4">
        <v>6</v>
      </c>
      <c r="U736">
        <v>1</v>
      </c>
      <c r="V736">
        <v>0</v>
      </c>
      <c r="W736">
        <v>0</v>
      </c>
      <c r="X736">
        <v>0</v>
      </c>
      <c r="Y736">
        <v>0</v>
      </c>
      <c r="Z736">
        <v>0</v>
      </c>
      <c r="AA736">
        <v>0</v>
      </c>
      <c r="AB736" t="s">
        <v>38</v>
      </c>
      <c r="AC736">
        <f ca="1">YEAR(TODAY())-Table1[[#This Row],[Year_Birth]]</f>
        <v>43</v>
      </c>
      <c r="AD736" t="str">
        <f ca="1">IF(Table1[[#This Row],[Age ]]&lt;=24, "18-24", IF(Table1[[#This Row],[Age ]]&lt;=34, "25-34", IF(Table1[[#This Row],[Age ]]&lt;=44, "35-44", IF(Table1[[#This Row],[Age ]]&lt;=54, "45-54", "55+"))))</f>
        <v>35-44</v>
      </c>
      <c r="AE736" t="str" cm="1">
        <f t="array" ref="AE736">IF(Table1[[#This Row],[ Income ]]&lt;=20000, "0-20000", IF(Table1[[#This Row],[ Income ]]&lt;=40000, "20000-40000", IF(Table1[[#This Row],[ Income ]] &lt;=60000, "40000-60000", IF(Table1[[#This Row],[ Income ]]&lt;=80000, "60000-80000",IF(Table1[[#This Row],[ Income ]] &lt;=100000, "80000-100000", IF(Table1[[#This Row],[ Income ]] &gt;=100000, "&gt;100000",I))))))</f>
        <v>40000-60000</v>
      </c>
      <c r="AF736" t="str">
        <f>IF( Table1[[#This Row],[NumDealsPurchases]]=5, "&lt;5", IF(Table1[[#This Row],[NumDealsPurchases]]&lt;=10, "5-10", IF(Table1[[#This Row],[NumDealsPurchases]]&lt;=15, "10-15")))</f>
        <v>5-10</v>
      </c>
      <c r="AG736" t="str">
        <f>IF( Table1[[#This Row],[NumWebPurchases]]=5, "&lt;5", IF(Table1[[#This Row],[NumWebPurchases]]&lt;=10, "5-10", IF(Table1[[#This Row],[NumWebPurchases]]&lt;=15, "10-15",IF(Table1[[#This Row],[NumWebPurchases]]&lt;=20, "15-20",IF(Table1[[#This Row],[NumWebPurchases]]&lt;=25, "20-25",IF(Table1[[#This Row],[NumWebPurchases]]&lt;=30, "25-30"))))))</f>
        <v>5-10</v>
      </c>
      <c r="AH73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736" t="str">
        <f>IF( Table1[[#This Row],[NumStorePurchases]]=5, "&lt;5", IF(Table1[[#This Row],[NumStorePurchases]]&lt;=10, "5-10", IF(Table1[[#This Row],[NumStorePurchases]]&lt;=15, "10-15")))</f>
        <v>10-15</v>
      </c>
      <c r="AJ736" t="str">
        <f>IF( Table1[[#This Row],[NumWebVisitsMonth]]=5, "&lt;5", IF(Table1[[#This Row],[NumWebVisitsMonth]]&lt;=10, "5-10", IF(Table1[[#This Row],[NumWebVisitsMonth]]&lt;=15, "10-15",IF(Table1[[#This Row],[NumWebVisitsMonth]]&lt;=20, "15-20",IF(Table1[[#This Row],[NumWebVisitsMonth]]&lt;=25, "20-25",IF(Table1[[#This Row],[NumWebVisitsMonth]]&lt;=30, "25-30"))))))</f>
        <v>5-10</v>
      </c>
      <c r="AK736" t="str">
        <f>TEXT(Table1[[#This Row],[Date_Customer]],"mmm")</f>
        <v>Dec</v>
      </c>
      <c r="AL736" t="str">
        <f>TEXT(Table1[[#This Row],[Date_Customer]],"DDDD")</f>
        <v>Friday</v>
      </c>
      <c r="AM736">
        <f>YEAR(Table1[[#This Row],[Date_Customer]])</f>
        <v>2012</v>
      </c>
    </row>
    <row r="737" spans="1:39" x14ac:dyDescent="0.25">
      <c r="A737">
        <v>9396</v>
      </c>
      <c r="B737">
        <v>1978</v>
      </c>
      <c r="C737" t="s">
        <v>36</v>
      </c>
      <c r="D737" t="s">
        <v>32</v>
      </c>
      <c r="E737" s="2">
        <v>37717</v>
      </c>
      <c r="F737">
        <v>1</v>
      </c>
      <c r="G737">
        <v>0</v>
      </c>
      <c r="H737" s="1">
        <v>41236</v>
      </c>
      <c r="I737">
        <v>31</v>
      </c>
      <c r="J737" s="3">
        <v>9</v>
      </c>
      <c r="K737" s="3">
        <v>0</v>
      </c>
      <c r="L737" s="3">
        <v>6</v>
      </c>
      <c r="M737" s="3">
        <v>4</v>
      </c>
      <c r="N737" s="3">
        <v>1</v>
      </c>
      <c r="O737" s="3">
        <v>5</v>
      </c>
      <c r="P737" s="4">
        <v>1</v>
      </c>
      <c r="Q737" s="4">
        <v>1</v>
      </c>
      <c r="R737" s="4">
        <v>0</v>
      </c>
      <c r="S737" s="4">
        <v>2</v>
      </c>
      <c r="T737" s="4">
        <v>9</v>
      </c>
      <c r="U737">
        <v>0</v>
      </c>
      <c r="V737">
        <v>0</v>
      </c>
      <c r="W737">
        <v>0</v>
      </c>
      <c r="X737">
        <v>0</v>
      </c>
      <c r="Y737">
        <v>0</v>
      </c>
      <c r="Z737">
        <v>0</v>
      </c>
      <c r="AA737">
        <v>0</v>
      </c>
      <c r="AB737" t="s">
        <v>42</v>
      </c>
      <c r="AC737">
        <f ca="1">YEAR(TODAY())-Table1[[#This Row],[Year_Birth]]</f>
        <v>46</v>
      </c>
      <c r="AD737" t="str">
        <f ca="1">IF(Table1[[#This Row],[Age ]]&lt;=24, "18-24", IF(Table1[[#This Row],[Age ]]&lt;=34, "25-34", IF(Table1[[#This Row],[Age ]]&lt;=44, "35-44", IF(Table1[[#This Row],[Age ]]&lt;=54, "45-54", "55+"))))</f>
        <v>45-54</v>
      </c>
      <c r="AE737" t="str" cm="1">
        <f t="array" ref="AE737">IF(Table1[[#This Row],[ Income ]]&lt;=20000, "0-20000", IF(Table1[[#This Row],[ Income ]]&lt;=40000, "20000-40000", IF(Table1[[#This Row],[ Income ]] &lt;=60000, "40000-60000", IF(Table1[[#This Row],[ Income ]]&lt;=80000, "60000-80000",IF(Table1[[#This Row],[ Income ]] &lt;=100000, "80000-100000", IF(Table1[[#This Row],[ Income ]] &gt;=100000, "&gt;100000",I))))))</f>
        <v>20000-40000</v>
      </c>
      <c r="AF737" t="str">
        <f>IF( Table1[[#This Row],[NumDealsPurchases]]=5, "&lt;5", IF(Table1[[#This Row],[NumDealsPurchases]]&lt;=10, "5-10", IF(Table1[[#This Row],[NumDealsPurchases]]&lt;=15, "10-15")))</f>
        <v>5-10</v>
      </c>
      <c r="AG737" t="str">
        <f>IF( Table1[[#This Row],[NumWebPurchases]]=5, "&lt;5", IF(Table1[[#This Row],[NumWebPurchases]]&lt;=10, "5-10", IF(Table1[[#This Row],[NumWebPurchases]]&lt;=15, "10-15",IF(Table1[[#This Row],[NumWebPurchases]]&lt;=20, "15-20",IF(Table1[[#This Row],[NumWebPurchases]]&lt;=25, "20-25",IF(Table1[[#This Row],[NumWebPurchases]]&lt;=30, "25-30"))))))</f>
        <v>5-10</v>
      </c>
      <c r="AH73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737" t="str">
        <f>IF( Table1[[#This Row],[NumStorePurchases]]=5, "&lt;5", IF(Table1[[#This Row],[NumStorePurchases]]&lt;=10, "5-10", IF(Table1[[#This Row],[NumStorePurchases]]&lt;=15, "10-15")))</f>
        <v>5-10</v>
      </c>
      <c r="AJ737" t="str">
        <f>IF( Table1[[#This Row],[NumWebVisitsMonth]]=5, "&lt;5", IF(Table1[[#This Row],[NumWebVisitsMonth]]&lt;=10, "5-10", IF(Table1[[#This Row],[NumWebVisitsMonth]]&lt;=15, "10-15",IF(Table1[[#This Row],[NumWebVisitsMonth]]&lt;=20, "15-20",IF(Table1[[#This Row],[NumWebVisitsMonth]]&lt;=25, "20-25",IF(Table1[[#This Row],[NumWebVisitsMonth]]&lt;=30, "25-30"))))))</f>
        <v>5-10</v>
      </c>
      <c r="AK737" t="str">
        <f>TEXT(Table1[[#This Row],[Date_Customer]],"mmm")</f>
        <v>Nov</v>
      </c>
      <c r="AL737" t="str">
        <f>TEXT(Table1[[#This Row],[Date_Customer]],"DDDD")</f>
        <v>Friday</v>
      </c>
      <c r="AM737">
        <f>YEAR(Table1[[#This Row],[Date_Customer]])</f>
        <v>2012</v>
      </c>
    </row>
    <row r="738" spans="1:39" x14ac:dyDescent="0.25">
      <c r="A738">
        <v>933</v>
      </c>
      <c r="B738">
        <v>1978</v>
      </c>
      <c r="C738" t="s">
        <v>36</v>
      </c>
      <c r="D738" t="s">
        <v>32</v>
      </c>
      <c r="E738" s="2">
        <v>37717</v>
      </c>
      <c r="F738">
        <v>1</v>
      </c>
      <c r="G738">
        <v>0</v>
      </c>
      <c r="H738" s="1">
        <v>41236</v>
      </c>
      <c r="I738">
        <v>31</v>
      </c>
      <c r="J738" s="3">
        <v>9</v>
      </c>
      <c r="K738" s="3">
        <v>0</v>
      </c>
      <c r="L738" s="3">
        <v>6</v>
      </c>
      <c r="M738" s="3">
        <v>4</v>
      </c>
      <c r="N738" s="3">
        <v>1</v>
      </c>
      <c r="O738" s="3">
        <v>5</v>
      </c>
      <c r="P738" s="4">
        <v>1</v>
      </c>
      <c r="Q738" s="4">
        <v>1</v>
      </c>
      <c r="R738" s="4">
        <v>0</v>
      </c>
      <c r="S738" s="4">
        <v>2</v>
      </c>
      <c r="T738" s="4">
        <v>9</v>
      </c>
      <c r="U738">
        <v>0</v>
      </c>
      <c r="V738">
        <v>0</v>
      </c>
      <c r="W738">
        <v>0</v>
      </c>
      <c r="X738">
        <v>0</v>
      </c>
      <c r="Y738">
        <v>0</v>
      </c>
      <c r="Z738">
        <v>0</v>
      </c>
      <c r="AA738">
        <v>0</v>
      </c>
      <c r="AB738" t="s">
        <v>29</v>
      </c>
      <c r="AC738">
        <f ca="1">YEAR(TODAY())-Table1[[#This Row],[Year_Birth]]</f>
        <v>46</v>
      </c>
      <c r="AD738" t="str">
        <f ca="1">IF(Table1[[#This Row],[Age ]]&lt;=24, "18-24", IF(Table1[[#This Row],[Age ]]&lt;=34, "25-34", IF(Table1[[#This Row],[Age ]]&lt;=44, "35-44", IF(Table1[[#This Row],[Age ]]&lt;=54, "45-54", "55+"))))</f>
        <v>45-54</v>
      </c>
      <c r="AE738" t="str" cm="1">
        <f t="array" ref="AE738">IF(Table1[[#This Row],[ Income ]]&lt;=20000, "0-20000", IF(Table1[[#This Row],[ Income ]]&lt;=40000, "20000-40000", IF(Table1[[#This Row],[ Income ]] &lt;=60000, "40000-60000", IF(Table1[[#This Row],[ Income ]]&lt;=80000, "60000-80000",IF(Table1[[#This Row],[ Income ]] &lt;=100000, "80000-100000", IF(Table1[[#This Row],[ Income ]] &gt;=100000, "&gt;100000",I))))))</f>
        <v>20000-40000</v>
      </c>
      <c r="AF738" t="str">
        <f>IF( Table1[[#This Row],[NumDealsPurchases]]=5, "&lt;5", IF(Table1[[#This Row],[NumDealsPurchases]]&lt;=10, "5-10", IF(Table1[[#This Row],[NumDealsPurchases]]&lt;=15, "10-15")))</f>
        <v>5-10</v>
      </c>
      <c r="AG738" t="str">
        <f>IF( Table1[[#This Row],[NumWebPurchases]]=5, "&lt;5", IF(Table1[[#This Row],[NumWebPurchases]]&lt;=10, "5-10", IF(Table1[[#This Row],[NumWebPurchases]]&lt;=15, "10-15",IF(Table1[[#This Row],[NumWebPurchases]]&lt;=20, "15-20",IF(Table1[[#This Row],[NumWebPurchases]]&lt;=25, "20-25",IF(Table1[[#This Row],[NumWebPurchases]]&lt;=30, "25-30"))))))</f>
        <v>5-10</v>
      </c>
      <c r="AH73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738" t="str">
        <f>IF( Table1[[#This Row],[NumStorePurchases]]=5, "&lt;5", IF(Table1[[#This Row],[NumStorePurchases]]&lt;=10, "5-10", IF(Table1[[#This Row],[NumStorePurchases]]&lt;=15, "10-15")))</f>
        <v>5-10</v>
      </c>
      <c r="AJ738" t="str">
        <f>IF( Table1[[#This Row],[NumWebVisitsMonth]]=5, "&lt;5", IF(Table1[[#This Row],[NumWebVisitsMonth]]&lt;=10, "5-10", IF(Table1[[#This Row],[NumWebVisitsMonth]]&lt;=15, "10-15",IF(Table1[[#This Row],[NumWebVisitsMonth]]&lt;=20, "15-20",IF(Table1[[#This Row],[NumWebVisitsMonth]]&lt;=25, "20-25",IF(Table1[[#This Row],[NumWebVisitsMonth]]&lt;=30, "25-30"))))))</f>
        <v>5-10</v>
      </c>
      <c r="AK738" t="str">
        <f>TEXT(Table1[[#This Row],[Date_Customer]],"mmm")</f>
        <v>Nov</v>
      </c>
      <c r="AL738" t="str">
        <f>TEXT(Table1[[#This Row],[Date_Customer]],"DDDD")</f>
        <v>Friday</v>
      </c>
      <c r="AM738">
        <f>YEAR(Table1[[#This Row],[Date_Customer]])</f>
        <v>2012</v>
      </c>
    </row>
    <row r="739" spans="1:39" x14ac:dyDescent="0.25">
      <c r="A739">
        <v>5710</v>
      </c>
      <c r="B739">
        <v>1970</v>
      </c>
      <c r="C739" t="s">
        <v>27</v>
      </c>
      <c r="D739" t="s">
        <v>34</v>
      </c>
      <c r="E739" s="2">
        <v>40548</v>
      </c>
      <c r="F739">
        <v>0</v>
      </c>
      <c r="G739">
        <v>1</v>
      </c>
      <c r="H739" s="1">
        <v>41192</v>
      </c>
      <c r="I739">
        <v>31</v>
      </c>
      <c r="J739" s="3">
        <v>110</v>
      </c>
      <c r="K739" s="3">
        <v>0</v>
      </c>
      <c r="L739" s="3">
        <v>5</v>
      </c>
      <c r="M739" s="3">
        <v>2</v>
      </c>
      <c r="N739" s="3">
        <v>0</v>
      </c>
      <c r="O739" s="3">
        <v>3</v>
      </c>
      <c r="P739" s="4">
        <v>2</v>
      </c>
      <c r="Q739" s="4">
        <v>2</v>
      </c>
      <c r="R739" s="4">
        <v>1</v>
      </c>
      <c r="S739" s="4">
        <v>4</v>
      </c>
      <c r="T739" s="4">
        <v>5</v>
      </c>
      <c r="U739">
        <v>0</v>
      </c>
      <c r="V739">
        <v>1</v>
      </c>
      <c r="W739">
        <v>0</v>
      </c>
      <c r="X739">
        <v>0</v>
      </c>
      <c r="Y739">
        <v>0</v>
      </c>
      <c r="Z739">
        <v>0</v>
      </c>
      <c r="AA739">
        <v>0</v>
      </c>
      <c r="AB739" t="s">
        <v>35</v>
      </c>
      <c r="AC739">
        <f ca="1">YEAR(TODAY())-Table1[[#This Row],[Year_Birth]]</f>
        <v>54</v>
      </c>
      <c r="AD739" t="str">
        <f ca="1">IF(Table1[[#This Row],[Age ]]&lt;=24, "18-24", IF(Table1[[#This Row],[Age ]]&lt;=34, "25-34", IF(Table1[[#This Row],[Age ]]&lt;=44, "35-44", IF(Table1[[#This Row],[Age ]]&lt;=54, "45-54", "55+"))))</f>
        <v>45-54</v>
      </c>
      <c r="AE739" t="str" cm="1">
        <f t="array" ref="AE739">IF(Table1[[#This Row],[ Income ]]&lt;=20000, "0-20000", IF(Table1[[#This Row],[ Income ]]&lt;=40000, "20000-40000", IF(Table1[[#This Row],[ Income ]] &lt;=60000, "40000-60000", IF(Table1[[#This Row],[ Income ]]&lt;=80000, "60000-80000",IF(Table1[[#This Row],[ Income ]] &lt;=100000, "80000-100000", IF(Table1[[#This Row],[ Income ]] &gt;=100000, "&gt;100000",I))))))</f>
        <v>40000-60000</v>
      </c>
      <c r="AF739" t="str">
        <f>IF( Table1[[#This Row],[NumDealsPurchases]]=5, "&lt;5", IF(Table1[[#This Row],[NumDealsPurchases]]&lt;=10, "5-10", IF(Table1[[#This Row],[NumDealsPurchases]]&lt;=15, "10-15")))</f>
        <v>5-10</v>
      </c>
      <c r="AG739" t="str">
        <f>IF( Table1[[#This Row],[NumWebPurchases]]=5, "&lt;5", IF(Table1[[#This Row],[NumWebPurchases]]&lt;=10, "5-10", IF(Table1[[#This Row],[NumWebPurchases]]&lt;=15, "10-15",IF(Table1[[#This Row],[NumWebPurchases]]&lt;=20, "15-20",IF(Table1[[#This Row],[NumWebPurchases]]&lt;=25, "20-25",IF(Table1[[#This Row],[NumWebPurchases]]&lt;=30, "25-30"))))))</f>
        <v>5-10</v>
      </c>
      <c r="AH73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739" t="str">
        <f>IF( Table1[[#This Row],[NumStorePurchases]]=5, "&lt;5", IF(Table1[[#This Row],[NumStorePurchases]]&lt;=10, "5-10", IF(Table1[[#This Row],[NumStorePurchases]]&lt;=15, "10-15")))</f>
        <v>5-10</v>
      </c>
      <c r="AJ739" t="str">
        <f>IF( Table1[[#This Row],[NumWebVisitsMonth]]=5, "&lt;5", IF(Table1[[#This Row],[NumWebVisitsMonth]]&lt;=10, "5-10", IF(Table1[[#This Row],[NumWebVisitsMonth]]&lt;=15, "10-15",IF(Table1[[#This Row],[NumWebVisitsMonth]]&lt;=20, "15-20",IF(Table1[[#This Row],[NumWebVisitsMonth]]&lt;=25, "20-25",IF(Table1[[#This Row],[NumWebVisitsMonth]]&lt;=30, "25-30"))))))</f>
        <v>&lt;5</v>
      </c>
      <c r="AK739" t="str">
        <f>TEXT(Table1[[#This Row],[Date_Customer]],"mmm")</f>
        <v>Oct</v>
      </c>
      <c r="AL739" t="str">
        <f>TEXT(Table1[[#This Row],[Date_Customer]],"DDDD")</f>
        <v>Wednesday</v>
      </c>
      <c r="AM739">
        <f>YEAR(Table1[[#This Row],[Date_Customer]])</f>
        <v>2012</v>
      </c>
    </row>
    <row r="740" spans="1:39" x14ac:dyDescent="0.25">
      <c r="A740">
        <v>2882</v>
      </c>
      <c r="B740">
        <v>1975</v>
      </c>
      <c r="C740" t="s">
        <v>37</v>
      </c>
      <c r="D740" t="s">
        <v>28</v>
      </c>
      <c r="E740" s="2">
        <v>67893</v>
      </c>
      <c r="F740">
        <v>0</v>
      </c>
      <c r="G740">
        <v>1</v>
      </c>
      <c r="H740" s="1">
        <v>41183</v>
      </c>
      <c r="I740">
        <v>31</v>
      </c>
      <c r="J740" s="3">
        <v>711</v>
      </c>
      <c r="K740" s="3">
        <v>28</v>
      </c>
      <c r="L740" s="3">
        <v>142</v>
      </c>
      <c r="M740" s="3">
        <v>49</v>
      </c>
      <c r="N740" s="3">
        <v>18</v>
      </c>
      <c r="O740" s="3">
        <v>47</v>
      </c>
      <c r="P740" s="4">
        <v>2</v>
      </c>
      <c r="Q740" s="4">
        <v>3</v>
      </c>
      <c r="R740" s="4">
        <v>2</v>
      </c>
      <c r="S740" s="4">
        <v>9</v>
      </c>
      <c r="T740" s="4">
        <v>8</v>
      </c>
      <c r="U740">
        <v>0</v>
      </c>
      <c r="V740">
        <v>0</v>
      </c>
      <c r="W740">
        <v>0</v>
      </c>
      <c r="X740">
        <v>0</v>
      </c>
      <c r="Y740">
        <v>0</v>
      </c>
      <c r="Z740">
        <v>0</v>
      </c>
      <c r="AA740">
        <v>0</v>
      </c>
      <c r="AB740" t="s">
        <v>42</v>
      </c>
      <c r="AC740">
        <f ca="1">YEAR(TODAY())-Table1[[#This Row],[Year_Birth]]</f>
        <v>49</v>
      </c>
      <c r="AD740" t="str">
        <f ca="1">IF(Table1[[#This Row],[Age ]]&lt;=24, "18-24", IF(Table1[[#This Row],[Age ]]&lt;=34, "25-34", IF(Table1[[#This Row],[Age ]]&lt;=44, "35-44", IF(Table1[[#This Row],[Age ]]&lt;=54, "45-54", "55+"))))</f>
        <v>45-54</v>
      </c>
      <c r="AE740" t="str" cm="1">
        <f t="array" ref="AE740">IF(Table1[[#This Row],[ Income ]]&lt;=20000, "0-20000", IF(Table1[[#This Row],[ Income ]]&lt;=40000, "20000-40000", IF(Table1[[#This Row],[ Income ]] &lt;=60000, "40000-60000", IF(Table1[[#This Row],[ Income ]]&lt;=80000, "60000-80000",IF(Table1[[#This Row],[ Income ]] &lt;=100000, "80000-100000", IF(Table1[[#This Row],[ Income ]] &gt;=100000, "&gt;100000",I))))))</f>
        <v>60000-80000</v>
      </c>
      <c r="AF740" t="str">
        <f>IF( Table1[[#This Row],[NumDealsPurchases]]=5, "&lt;5", IF(Table1[[#This Row],[NumDealsPurchases]]&lt;=10, "5-10", IF(Table1[[#This Row],[NumDealsPurchases]]&lt;=15, "10-15")))</f>
        <v>5-10</v>
      </c>
      <c r="AG740" t="str">
        <f>IF( Table1[[#This Row],[NumWebPurchases]]=5, "&lt;5", IF(Table1[[#This Row],[NumWebPurchases]]&lt;=10, "5-10", IF(Table1[[#This Row],[NumWebPurchases]]&lt;=15, "10-15",IF(Table1[[#This Row],[NumWebPurchases]]&lt;=20, "15-20",IF(Table1[[#This Row],[NumWebPurchases]]&lt;=25, "20-25",IF(Table1[[#This Row],[NumWebPurchases]]&lt;=30, "25-30"))))))</f>
        <v>5-10</v>
      </c>
      <c r="AH74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740" t="str">
        <f>IF( Table1[[#This Row],[NumStorePurchases]]=5, "&lt;5", IF(Table1[[#This Row],[NumStorePurchases]]&lt;=10, "5-10", IF(Table1[[#This Row],[NumStorePurchases]]&lt;=15, "10-15")))</f>
        <v>5-10</v>
      </c>
      <c r="AJ740" t="str">
        <f>IF( Table1[[#This Row],[NumWebVisitsMonth]]=5, "&lt;5", IF(Table1[[#This Row],[NumWebVisitsMonth]]&lt;=10, "5-10", IF(Table1[[#This Row],[NumWebVisitsMonth]]&lt;=15, "10-15",IF(Table1[[#This Row],[NumWebVisitsMonth]]&lt;=20, "15-20",IF(Table1[[#This Row],[NumWebVisitsMonth]]&lt;=25, "20-25",IF(Table1[[#This Row],[NumWebVisitsMonth]]&lt;=30, "25-30"))))))</f>
        <v>5-10</v>
      </c>
      <c r="AK740" t="str">
        <f>TEXT(Table1[[#This Row],[Date_Customer]],"mmm")</f>
        <v>Oct</v>
      </c>
      <c r="AL740" t="str">
        <f>TEXT(Table1[[#This Row],[Date_Customer]],"DDDD")</f>
        <v>Monday</v>
      </c>
      <c r="AM740">
        <f>YEAR(Table1[[#This Row],[Date_Customer]])</f>
        <v>2012</v>
      </c>
    </row>
    <row r="741" spans="1:39" x14ac:dyDescent="0.25">
      <c r="A741">
        <v>2379</v>
      </c>
      <c r="B741">
        <v>1953</v>
      </c>
      <c r="C741" t="s">
        <v>27</v>
      </c>
      <c r="D741" t="s">
        <v>30</v>
      </c>
      <c r="E741" s="2">
        <v>69267</v>
      </c>
      <c r="F741">
        <v>0</v>
      </c>
      <c r="G741">
        <v>0</v>
      </c>
      <c r="H741" s="1">
        <v>41174</v>
      </c>
      <c r="I741">
        <v>31</v>
      </c>
      <c r="J741" s="3">
        <v>778</v>
      </c>
      <c r="K741" s="3">
        <v>44</v>
      </c>
      <c r="L741" s="3">
        <v>499</v>
      </c>
      <c r="M741" s="3">
        <v>95</v>
      </c>
      <c r="N741" s="3">
        <v>73</v>
      </c>
      <c r="O741" s="3">
        <v>146</v>
      </c>
      <c r="P741" s="4">
        <v>2</v>
      </c>
      <c r="Q741" s="4">
        <v>3</v>
      </c>
      <c r="R741" s="4">
        <v>4</v>
      </c>
      <c r="S741" s="4">
        <v>5</v>
      </c>
      <c r="T741" s="4">
        <v>7</v>
      </c>
      <c r="U741">
        <v>0</v>
      </c>
      <c r="V741">
        <v>0</v>
      </c>
      <c r="W741">
        <v>0</v>
      </c>
      <c r="X741">
        <v>0</v>
      </c>
      <c r="Y741">
        <v>0</v>
      </c>
      <c r="Z741">
        <v>1</v>
      </c>
      <c r="AA741">
        <v>0</v>
      </c>
      <c r="AB741" t="s">
        <v>42</v>
      </c>
      <c r="AC741">
        <f ca="1">YEAR(TODAY())-Table1[[#This Row],[Year_Birth]]</f>
        <v>71</v>
      </c>
      <c r="AD741" t="str">
        <f ca="1">IF(Table1[[#This Row],[Age ]]&lt;=24, "18-24", IF(Table1[[#This Row],[Age ]]&lt;=34, "25-34", IF(Table1[[#This Row],[Age ]]&lt;=44, "35-44", IF(Table1[[#This Row],[Age ]]&lt;=54, "45-54", "55+"))))</f>
        <v>55+</v>
      </c>
      <c r="AE741" t="str" cm="1">
        <f t="array" ref="AE741">IF(Table1[[#This Row],[ Income ]]&lt;=20000, "0-20000", IF(Table1[[#This Row],[ Income ]]&lt;=40000, "20000-40000", IF(Table1[[#This Row],[ Income ]] &lt;=60000, "40000-60000", IF(Table1[[#This Row],[ Income ]]&lt;=80000, "60000-80000",IF(Table1[[#This Row],[ Income ]] &lt;=100000, "80000-100000", IF(Table1[[#This Row],[ Income ]] &gt;=100000, "&gt;100000",I))))))</f>
        <v>60000-80000</v>
      </c>
      <c r="AF741" t="str">
        <f>IF( Table1[[#This Row],[NumDealsPurchases]]=5, "&lt;5", IF(Table1[[#This Row],[NumDealsPurchases]]&lt;=10, "5-10", IF(Table1[[#This Row],[NumDealsPurchases]]&lt;=15, "10-15")))</f>
        <v>5-10</v>
      </c>
      <c r="AG741" t="str">
        <f>IF( Table1[[#This Row],[NumWebPurchases]]=5, "&lt;5", IF(Table1[[#This Row],[NumWebPurchases]]&lt;=10, "5-10", IF(Table1[[#This Row],[NumWebPurchases]]&lt;=15, "10-15",IF(Table1[[#This Row],[NumWebPurchases]]&lt;=20, "15-20",IF(Table1[[#This Row],[NumWebPurchases]]&lt;=25, "20-25",IF(Table1[[#This Row],[NumWebPurchases]]&lt;=30, "25-30"))))))</f>
        <v>5-10</v>
      </c>
      <c r="AH74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741" t="str">
        <f>IF( Table1[[#This Row],[NumStorePurchases]]=5, "&lt;5", IF(Table1[[#This Row],[NumStorePurchases]]&lt;=10, "5-10", IF(Table1[[#This Row],[NumStorePurchases]]&lt;=15, "10-15")))</f>
        <v>&lt;5</v>
      </c>
      <c r="AJ741" t="str">
        <f>IF( Table1[[#This Row],[NumWebVisitsMonth]]=5, "&lt;5", IF(Table1[[#This Row],[NumWebVisitsMonth]]&lt;=10, "5-10", IF(Table1[[#This Row],[NumWebVisitsMonth]]&lt;=15, "10-15",IF(Table1[[#This Row],[NumWebVisitsMonth]]&lt;=20, "15-20",IF(Table1[[#This Row],[NumWebVisitsMonth]]&lt;=25, "20-25",IF(Table1[[#This Row],[NumWebVisitsMonth]]&lt;=30, "25-30"))))))</f>
        <v>5-10</v>
      </c>
      <c r="AK741" t="str">
        <f>TEXT(Table1[[#This Row],[Date_Customer]],"mmm")</f>
        <v>Sep</v>
      </c>
      <c r="AL741" t="str">
        <f>TEXT(Table1[[#This Row],[Date_Customer]],"DDDD")</f>
        <v>Saturday</v>
      </c>
      <c r="AM741">
        <f>YEAR(Table1[[#This Row],[Date_Customer]])</f>
        <v>2012</v>
      </c>
    </row>
    <row r="742" spans="1:39" x14ac:dyDescent="0.25">
      <c r="A742">
        <v>5342</v>
      </c>
      <c r="B742">
        <v>1976</v>
      </c>
      <c r="C742" t="s">
        <v>43</v>
      </c>
      <c r="D742" t="s">
        <v>28</v>
      </c>
      <c r="E742" s="2">
        <v>9548</v>
      </c>
      <c r="F742">
        <v>1</v>
      </c>
      <c r="G742">
        <v>0</v>
      </c>
      <c r="H742" s="1">
        <v>41129</v>
      </c>
      <c r="I742">
        <v>31</v>
      </c>
      <c r="J742" s="3">
        <v>0</v>
      </c>
      <c r="K742" s="3">
        <v>1</v>
      </c>
      <c r="L742" s="3">
        <v>3</v>
      </c>
      <c r="M742" s="3">
        <v>10</v>
      </c>
      <c r="N742" s="3">
        <v>6</v>
      </c>
      <c r="O742" s="3">
        <v>9</v>
      </c>
      <c r="P742" s="4">
        <v>2</v>
      </c>
      <c r="Q742" s="4">
        <v>1</v>
      </c>
      <c r="R742" s="4">
        <v>0</v>
      </c>
      <c r="S742" s="4">
        <v>3</v>
      </c>
      <c r="T742" s="4">
        <v>8</v>
      </c>
      <c r="U742">
        <v>0</v>
      </c>
      <c r="V742">
        <v>0</v>
      </c>
      <c r="W742">
        <v>0</v>
      </c>
      <c r="X742">
        <v>0</v>
      </c>
      <c r="Y742">
        <v>0</v>
      </c>
      <c r="Z742">
        <v>0</v>
      </c>
      <c r="AA742">
        <v>0</v>
      </c>
      <c r="AB742" t="s">
        <v>31</v>
      </c>
      <c r="AC742">
        <f ca="1">YEAR(TODAY())-Table1[[#This Row],[Year_Birth]]</f>
        <v>48</v>
      </c>
      <c r="AD742" t="str">
        <f ca="1">IF(Table1[[#This Row],[Age ]]&lt;=24, "18-24", IF(Table1[[#This Row],[Age ]]&lt;=34, "25-34", IF(Table1[[#This Row],[Age ]]&lt;=44, "35-44", IF(Table1[[#This Row],[Age ]]&lt;=54, "45-54", "55+"))))</f>
        <v>45-54</v>
      </c>
      <c r="AE742" t="str" cm="1">
        <f t="array" ref="AE742">IF(Table1[[#This Row],[ Income ]]&lt;=20000, "0-20000", IF(Table1[[#This Row],[ Income ]]&lt;=40000, "20000-40000", IF(Table1[[#This Row],[ Income ]] &lt;=60000, "40000-60000", IF(Table1[[#This Row],[ Income ]]&lt;=80000, "60000-80000",IF(Table1[[#This Row],[ Income ]] &lt;=100000, "80000-100000", IF(Table1[[#This Row],[ Income ]] &gt;=100000, "&gt;100000",I))))))</f>
        <v>0-20000</v>
      </c>
      <c r="AF742" t="str">
        <f>IF( Table1[[#This Row],[NumDealsPurchases]]=5, "&lt;5", IF(Table1[[#This Row],[NumDealsPurchases]]&lt;=10, "5-10", IF(Table1[[#This Row],[NumDealsPurchases]]&lt;=15, "10-15")))</f>
        <v>5-10</v>
      </c>
      <c r="AG742" t="str">
        <f>IF( Table1[[#This Row],[NumWebPurchases]]=5, "&lt;5", IF(Table1[[#This Row],[NumWebPurchases]]&lt;=10, "5-10", IF(Table1[[#This Row],[NumWebPurchases]]&lt;=15, "10-15",IF(Table1[[#This Row],[NumWebPurchases]]&lt;=20, "15-20",IF(Table1[[#This Row],[NumWebPurchases]]&lt;=25, "20-25",IF(Table1[[#This Row],[NumWebPurchases]]&lt;=30, "25-30"))))))</f>
        <v>5-10</v>
      </c>
      <c r="AH74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742" t="str">
        <f>IF( Table1[[#This Row],[NumStorePurchases]]=5, "&lt;5", IF(Table1[[#This Row],[NumStorePurchases]]&lt;=10, "5-10", IF(Table1[[#This Row],[NumStorePurchases]]&lt;=15, "10-15")))</f>
        <v>5-10</v>
      </c>
      <c r="AJ742" t="str">
        <f>IF( Table1[[#This Row],[NumWebVisitsMonth]]=5, "&lt;5", IF(Table1[[#This Row],[NumWebVisitsMonth]]&lt;=10, "5-10", IF(Table1[[#This Row],[NumWebVisitsMonth]]&lt;=15, "10-15",IF(Table1[[#This Row],[NumWebVisitsMonth]]&lt;=20, "15-20",IF(Table1[[#This Row],[NumWebVisitsMonth]]&lt;=25, "20-25",IF(Table1[[#This Row],[NumWebVisitsMonth]]&lt;=30, "25-30"))))))</f>
        <v>5-10</v>
      </c>
      <c r="AK742" t="str">
        <f>TEXT(Table1[[#This Row],[Date_Customer]],"mmm")</f>
        <v>Aug</v>
      </c>
      <c r="AL742" t="str">
        <f>TEXT(Table1[[#This Row],[Date_Customer]],"DDDD")</f>
        <v>Wednesday</v>
      </c>
      <c r="AM742">
        <f>YEAR(Table1[[#This Row],[Date_Customer]])</f>
        <v>2012</v>
      </c>
    </row>
    <row r="743" spans="1:39" x14ac:dyDescent="0.25">
      <c r="A743">
        <v>3262</v>
      </c>
      <c r="B743">
        <v>1958</v>
      </c>
      <c r="C743" t="s">
        <v>27</v>
      </c>
      <c r="D743" t="s">
        <v>30</v>
      </c>
      <c r="E743" s="2">
        <v>68281</v>
      </c>
      <c r="F743">
        <v>0</v>
      </c>
      <c r="G743">
        <v>0</v>
      </c>
      <c r="H743" s="1">
        <v>41128</v>
      </c>
      <c r="I743">
        <v>31</v>
      </c>
      <c r="J743" s="3">
        <v>995</v>
      </c>
      <c r="K743" s="3">
        <v>112</v>
      </c>
      <c r="L743" s="3">
        <v>417</v>
      </c>
      <c r="M743" s="3">
        <v>42</v>
      </c>
      <c r="N743" s="3">
        <v>48</v>
      </c>
      <c r="O743" s="3">
        <v>41</v>
      </c>
      <c r="P743" s="4">
        <v>1</v>
      </c>
      <c r="Q743" s="4">
        <v>2</v>
      </c>
      <c r="R743" s="4">
        <v>9</v>
      </c>
      <c r="S743" s="4">
        <v>13</v>
      </c>
      <c r="T743" s="4">
        <v>5</v>
      </c>
      <c r="U743">
        <v>0</v>
      </c>
      <c r="V743">
        <v>0</v>
      </c>
      <c r="W743">
        <v>0</v>
      </c>
      <c r="X743">
        <v>0</v>
      </c>
      <c r="Y743">
        <v>0</v>
      </c>
      <c r="Z743">
        <v>1</v>
      </c>
      <c r="AA743">
        <v>0</v>
      </c>
      <c r="AB743" t="s">
        <v>29</v>
      </c>
      <c r="AC743">
        <f ca="1">YEAR(TODAY())-Table1[[#This Row],[Year_Birth]]</f>
        <v>66</v>
      </c>
      <c r="AD743" t="str">
        <f ca="1">IF(Table1[[#This Row],[Age ]]&lt;=24, "18-24", IF(Table1[[#This Row],[Age ]]&lt;=34, "25-34", IF(Table1[[#This Row],[Age ]]&lt;=44, "35-44", IF(Table1[[#This Row],[Age ]]&lt;=54, "45-54", "55+"))))</f>
        <v>55+</v>
      </c>
      <c r="AE743" t="str" cm="1">
        <f t="array" ref="AE743">IF(Table1[[#This Row],[ Income ]]&lt;=20000, "0-20000", IF(Table1[[#This Row],[ Income ]]&lt;=40000, "20000-40000", IF(Table1[[#This Row],[ Income ]] &lt;=60000, "40000-60000", IF(Table1[[#This Row],[ Income ]]&lt;=80000, "60000-80000",IF(Table1[[#This Row],[ Income ]] &lt;=100000, "80000-100000", IF(Table1[[#This Row],[ Income ]] &gt;=100000, "&gt;100000",I))))))</f>
        <v>60000-80000</v>
      </c>
      <c r="AF743" t="str">
        <f>IF( Table1[[#This Row],[NumDealsPurchases]]=5, "&lt;5", IF(Table1[[#This Row],[NumDealsPurchases]]&lt;=10, "5-10", IF(Table1[[#This Row],[NumDealsPurchases]]&lt;=15, "10-15")))</f>
        <v>5-10</v>
      </c>
      <c r="AG743" t="str">
        <f>IF( Table1[[#This Row],[NumWebPurchases]]=5, "&lt;5", IF(Table1[[#This Row],[NumWebPurchases]]&lt;=10, "5-10", IF(Table1[[#This Row],[NumWebPurchases]]&lt;=15, "10-15",IF(Table1[[#This Row],[NumWebPurchases]]&lt;=20, "15-20",IF(Table1[[#This Row],[NumWebPurchases]]&lt;=25, "20-25",IF(Table1[[#This Row],[NumWebPurchases]]&lt;=30, "25-30"))))))</f>
        <v>5-10</v>
      </c>
      <c r="AH74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743" t="str">
        <f>IF( Table1[[#This Row],[NumStorePurchases]]=5, "&lt;5", IF(Table1[[#This Row],[NumStorePurchases]]&lt;=10, "5-10", IF(Table1[[#This Row],[NumStorePurchases]]&lt;=15, "10-15")))</f>
        <v>10-15</v>
      </c>
      <c r="AJ743" t="str">
        <f>IF( Table1[[#This Row],[NumWebVisitsMonth]]=5, "&lt;5", IF(Table1[[#This Row],[NumWebVisitsMonth]]&lt;=10, "5-10", IF(Table1[[#This Row],[NumWebVisitsMonth]]&lt;=15, "10-15",IF(Table1[[#This Row],[NumWebVisitsMonth]]&lt;=20, "15-20",IF(Table1[[#This Row],[NumWebVisitsMonth]]&lt;=25, "20-25",IF(Table1[[#This Row],[NumWebVisitsMonth]]&lt;=30, "25-30"))))))</f>
        <v>&lt;5</v>
      </c>
      <c r="AK743" t="str">
        <f>TEXT(Table1[[#This Row],[Date_Customer]],"mmm")</f>
        <v>Aug</v>
      </c>
      <c r="AL743" t="str">
        <f>TEXT(Table1[[#This Row],[Date_Customer]],"DDDD")</f>
        <v>Tuesday</v>
      </c>
      <c r="AM743">
        <f>YEAR(Table1[[#This Row],[Date_Customer]])</f>
        <v>2012</v>
      </c>
    </row>
    <row r="744" spans="1:39" x14ac:dyDescent="0.25">
      <c r="A744">
        <v>5832</v>
      </c>
      <c r="B744">
        <v>1960</v>
      </c>
      <c r="C744" t="s">
        <v>37</v>
      </c>
      <c r="D744" t="s">
        <v>34</v>
      </c>
      <c r="E744" s="2">
        <v>92556</v>
      </c>
      <c r="F744">
        <v>0</v>
      </c>
      <c r="G744">
        <v>0</v>
      </c>
      <c r="H744" s="1">
        <v>41749</v>
      </c>
      <c r="I744">
        <v>32</v>
      </c>
      <c r="J744" s="3">
        <v>493</v>
      </c>
      <c r="K744" s="3">
        <v>183</v>
      </c>
      <c r="L744" s="3">
        <v>352</v>
      </c>
      <c r="M744" s="3">
        <v>184</v>
      </c>
      <c r="N744" s="3">
        <v>23</v>
      </c>
      <c r="O744" s="3">
        <v>28</v>
      </c>
      <c r="P744" s="4">
        <v>0</v>
      </c>
      <c r="Q744" s="4">
        <v>3</v>
      </c>
      <c r="R744" s="4">
        <v>5</v>
      </c>
      <c r="S744" s="4">
        <v>13</v>
      </c>
      <c r="T744" s="4">
        <v>0</v>
      </c>
      <c r="U744">
        <v>0</v>
      </c>
      <c r="V744">
        <v>0</v>
      </c>
      <c r="W744">
        <v>0</v>
      </c>
      <c r="X744">
        <v>0</v>
      </c>
      <c r="Y744">
        <v>0</v>
      </c>
      <c r="Z744">
        <v>0</v>
      </c>
      <c r="AA744">
        <v>0</v>
      </c>
      <c r="AB744" t="s">
        <v>29</v>
      </c>
      <c r="AC744">
        <f ca="1">YEAR(TODAY())-Table1[[#This Row],[Year_Birth]]</f>
        <v>64</v>
      </c>
      <c r="AD744" t="str">
        <f ca="1">IF(Table1[[#This Row],[Age ]]&lt;=24, "18-24", IF(Table1[[#This Row],[Age ]]&lt;=34, "25-34", IF(Table1[[#This Row],[Age ]]&lt;=44, "35-44", IF(Table1[[#This Row],[Age ]]&lt;=54, "45-54", "55+"))))</f>
        <v>55+</v>
      </c>
      <c r="AE744" t="str" cm="1">
        <f t="array" ref="AE744">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744" t="str">
        <f>IF( Table1[[#This Row],[NumDealsPurchases]]=5, "&lt;5", IF(Table1[[#This Row],[NumDealsPurchases]]&lt;=10, "5-10", IF(Table1[[#This Row],[NumDealsPurchases]]&lt;=15, "10-15")))</f>
        <v>5-10</v>
      </c>
      <c r="AG744" t="str">
        <f>IF( Table1[[#This Row],[NumWebPurchases]]=5, "&lt;5", IF(Table1[[#This Row],[NumWebPurchases]]&lt;=10, "5-10", IF(Table1[[#This Row],[NumWebPurchases]]&lt;=15, "10-15",IF(Table1[[#This Row],[NumWebPurchases]]&lt;=20, "15-20",IF(Table1[[#This Row],[NumWebPurchases]]&lt;=25, "20-25",IF(Table1[[#This Row],[NumWebPurchases]]&lt;=30, "25-30"))))))</f>
        <v>5-10</v>
      </c>
      <c r="AH744"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744" t="str">
        <f>IF( Table1[[#This Row],[NumStorePurchases]]=5, "&lt;5", IF(Table1[[#This Row],[NumStorePurchases]]&lt;=10, "5-10", IF(Table1[[#This Row],[NumStorePurchases]]&lt;=15, "10-15")))</f>
        <v>10-15</v>
      </c>
      <c r="AJ744" t="str">
        <f>IF( Table1[[#This Row],[NumWebVisitsMonth]]=5, "&lt;5", IF(Table1[[#This Row],[NumWebVisitsMonth]]&lt;=10, "5-10", IF(Table1[[#This Row],[NumWebVisitsMonth]]&lt;=15, "10-15",IF(Table1[[#This Row],[NumWebVisitsMonth]]&lt;=20, "15-20",IF(Table1[[#This Row],[NumWebVisitsMonth]]&lt;=25, "20-25",IF(Table1[[#This Row],[NumWebVisitsMonth]]&lt;=30, "25-30"))))))</f>
        <v>5-10</v>
      </c>
      <c r="AK744" t="str">
        <f>TEXT(Table1[[#This Row],[Date_Customer]],"mmm")</f>
        <v>Apr</v>
      </c>
      <c r="AL744" t="str">
        <f>TEXT(Table1[[#This Row],[Date_Customer]],"DDDD")</f>
        <v>Sunday</v>
      </c>
      <c r="AM744">
        <f>YEAR(Table1[[#This Row],[Date_Customer]])</f>
        <v>2014</v>
      </c>
    </row>
    <row r="745" spans="1:39" x14ac:dyDescent="0.25">
      <c r="A745">
        <v>5025</v>
      </c>
      <c r="B745">
        <v>1979</v>
      </c>
      <c r="C745" t="s">
        <v>27</v>
      </c>
      <c r="D745" t="s">
        <v>30</v>
      </c>
      <c r="E745" s="2">
        <v>48526</v>
      </c>
      <c r="F745">
        <v>1</v>
      </c>
      <c r="G745">
        <v>0</v>
      </c>
      <c r="H745" s="1">
        <v>41632</v>
      </c>
      <c r="I745">
        <v>32</v>
      </c>
      <c r="J745" s="3">
        <v>23</v>
      </c>
      <c r="K745" s="3">
        <v>17</v>
      </c>
      <c r="L745" s="3">
        <v>23</v>
      </c>
      <c r="M745" s="3">
        <v>43</v>
      </c>
      <c r="N745" s="3">
        <v>20</v>
      </c>
      <c r="O745" s="3">
        <v>9</v>
      </c>
      <c r="P745" s="4">
        <v>1</v>
      </c>
      <c r="Q745" s="4">
        <v>2</v>
      </c>
      <c r="R745" s="4">
        <v>1</v>
      </c>
      <c r="S745" s="4">
        <v>4</v>
      </c>
      <c r="T745" s="4">
        <v>3</v>
      </c>
      <c r="U745">
        <v>0</v>
      </c>
      <c r="V745">
        <v>0</v>
      </c>
      <c r="W745">
        <v>0</v>
      </c>
      <c r="X745">
        <v>0</v>
      </c>
      <c r="Y745">
        <v>0</v>
      </c>
      <c r="Z745">
        <v>0</v>
      </c>
      <c r="AA745">
        <v>0</v>
      </c>
      <c r="AB745" t="s">
        <v>29</v>
      </c>
      <c r="AC745">
        <f ca="1">YEAR(TODAY())-Table1[[#This Row],[Year_Birth]]</f>
        <v>45</v>
      </c>
      <c r="AD745" t="str">
        <f ca="1">IF(Table1[[#This Row],[Age ]]&lt;=24, "18-24", IF(Table1[[#This Row],[Age ]]&lt;=34, "25-34", IF(Table1[[#This Row],[Age ]]&lt;=44, "35-44", IF(Table1[[#This Row],[Age ]]&lt;=54, "45-54", "55+"))))</f>
        <v>45-54</v>
      </c>
      <c r="AE745" t="str" cm="1">
        <f t="array" ref="AE745">IF(Table1[[#This Row],[ Income ]]&lt;=20000, "0-20000", IF(Table1[[#This Row],[ Income ]]&lt;=40000, "20000-40000", IF(Table1[[#This Row],[ Income ]] &lt;=60000, "40000-60000", IF(Table1[[#This Row],[ Income ]]&lt;=80000, "60000-80000",IF(Table1[[#This Row],[ Income ]] &lt;=100000, "80000-100000", IF(Table1[[#This Row],[ Income ]] &gt;=100000, "&gt;100000",I))))))</f>
        <v>40000-60000</v>
      </c>
      <c r="AF745" t="str">
        <f>IF( Table1[[#This Row],[NumDealsPurchases]]=5, "&lt;5", IF(Table1[[#This Row],[NumDealsPurchases]]&lt;=10, "5-10", IF(Table1[[#This Row],[NumDealsPurchases]]&lt;=15, "10-15")))</f>
        <v>5-10</v>
      </c>
      <c r="AG745" t="str">
        <f>IF( Table1[[#This Row],[NumWebPurchases]]=5, "&lt;5", IF(Table1[[#This Row],[NumWebPurchases]]&lt;=10, "5-10", IF(Table1[[#This Row],[NumWebPurchases]]&lt;=15, "10-15",IF(Table1[[#This Row],[NumWebPurchases]]&lt;=20, "15-20",IF(Table1[[#This Row],[NumWebPurchases]]&lt;=25, "20-25",IF(Table1[[#This Row],[NumWebPurchases]]&lt;=30, "25-30"))))))</f>
        <v>5-10</v>
      </c>
      <c r="AH74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745" t="str">
        <f>IF( Table1[[#This Row],[NumStorePurchases]]=5, "&lt;5", IF(Table1[[#This Row],[NumStorePurchases]]&lt;=10, "5-10", IF(Table1[[#This Row],[NumStorePurchases]]&lt;=15, "10-15")))</f>
        <v>5-10</v>
      </c>
      <c r="AJ745" t="str">
        <f>IF( Table1[[#This Row],[NumWebVisitsMonth]]=5, "&lt;5", IF(Table1[[#This Row],[NumWebVisitsMonth]]&lt;=10, "5-10", IF(Table1[[#This Row],[NumWebVisitsMonth]]&lt;=15, "10-15",IF(Table1[[#This Row],[NumWebVisitsMonth]]&lt;=20, "15-20",IF(Table1[[#This Row],[NumWebVisitsMonth]]&lt;=25, "20-25",IF(Table1[[#This Row],[NumWebVisitsMonth]]&lt;=30, "25-30"))))))</f>
        <v>5-10</v>
      </c>
      <c r="AK745" t="str">
        <f>TEXT(Table1[[#This Row],[Date_Customer]],"mmm")</f>
        <v>Dec</v>
      </c>
      <c r="AL745" t="str">
        <f>TEXT(Table1[[#This Row],[Date_Customer]],"DDDD")</f>
        <v>Tuesday</v>
      </c>
      <c r="AM745">
        <f>YEAR(Table1[[#This Row],[Date_Customer]])</f>
        <v>2013</v>
      </c>
    </row>
    <row r="746" spans="1:39" x14ac:dyDescent="0.25">
      <c r="A746">
        <v>569</v>
      </c>
      <c r="B746">
        <v>1991</v>
      </c>
      <c r="C746" t="s">
        <v>27</v>
      </c>
      <c r="D746" t="s">
        <v>30</v>
      </c>
      <c r="E746" s="2">
        <v>90273</v>
      </c>
      <c r="F746">
        <v>0</v>
      </c>
      <c r="G746">
        <v>0</v>
      </c>
      <c r="H746" s="1">
        <v>41622</v>
      </c>
      <c r="I746">
        <v>32</v>
      </c>
      <c r="J746" s="3">
        <v>704</v>
      </c>
      <c r="K746" s="3">
        <v>129</v>
      </c>
      <c r="L746" s="3">
        <v>853</v>
      </c>
      <c r="M746" s="3">
        <v>120</v>
      </c>
      <c r="N746" s="3">
        <v>74</v>
      </c>
      <c r="O746" s="3">
        <v>111</v>
      </c>
      <c r="P746" s="4">
        <v>1</v>
      </c>
      <c r="Q746" s="4">
        <v>5</v>
      </c>
      <c r="R746" s="4">
        <v>6</v>
      </c>
      <c r="S746" s="4">
        <v>7</v>
      </c>
      <c r="T746" s="4">
        <v>2</v>
      </c>
      <c r="U746">
        <v>0</v>
      </c>
      <c r="V746">
        <v>1</v>
      </c>
      <c r="W746">
        <v>1</v>
      </c>
      <c r="X746">
        <v>1</v>
      </c>
      <c r="Y746">
        <v>0</v>
      </c>
      <c r="Z746">
        <v>1</v>
      </c>
      <c r="AA746">
        <v>0</v>
      </c>
      <c r="AB746" t="s">
        <v>29</v>
      </c>
      <c r="AC746">
        <f ca="1">YEAR(TODAY())-Table1[[#This Row],[Year_Birth]]</f>
        <v>33</v>
      </c>
      <c r="AD746" t="str">
        <f ca="1">IF(Table1[[#This Row],[Age ]]&lt;=24, "18-24", IF(Table1[[#This Row],[Age ]]&lt;=34, "25-34", IF(Table1[[#This Row],[Age ]]&lt;=44, "35-44", IF(Table1[[#This Row],[Age ]]&lt;=54, "45-54", "55+"))))</f>
        <v>25-34</v>
      </c>
      <c r="AE746" t="str" cm="1">
        <f t="array" ref="AE746">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746" t="str">
        <f>IF( Table1[[#This Row],[NumDealsPurchases]]=5, "&lt;5", IF(Table1[[#This Row],[NumDealsPurchases]]&lt;=10, "5-10", IF(Table1[[#This Row],[NumDealsPurchases]]&lt;=15, "10-15")))</f>
        <v>5-10</v>
      </c>
      <c r="AG746" t="str">
        <f>IF( Table1[[#This Row],[NumWebPurchases]]=5, "&lt;5", IF(Table1[[#This Row],[NumWebPurchases]]&lt;=10, "5-10", IF(Table1[[#This Row],[NumWebPurchases]]&lt;=15, "10-15",IF(Table1[[#This Row],[NumWebPurchases]]&lt;=20, "15-20",IF(Table1[[#This Row],[NumWebPurchases]]&lt;=25, "20-25",IF(Table1[[#This Row],[NumWebPurchases]]&lt;=30, "25-30"))))))</f>
        <v>&lt;5</v>
      </c>
      <c r="AH74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746" t="str">
        <f>IF( Table1[[#This Row],[NumStorePurchases]]=5, "&lt;5", IF(Table1[[#This Row],[NumStorePurchases]]&lt;=10, "5-10", IF(Table1[[#This Row],[NumStorePurchases]]&lt;=15, "10-15")))</f>
        <v>5-10</v>
      </c>
      <c r="AJ746" t="str">
        <f>IF( Table1[[#This Row],[NumWebVisitsMonth]]=5, "&lt;5", IF(Table1[[#This Row],[NumWebVisitsMonth]]&lt;=10, "5-10", IF(Table1[[#This Row],[NumWebVisitsMonth]]&lt;=15, "10-15",IF(Table1[[#This Row],[NumWebVisitsMonth]]&lt;=20, "15-20",IF(Table1[[#This Row],[NumWebVisitsMonth]]&lt;=25, "20-25",IF(Table1[[#This Row],[NumWebVisitsMonth]]&lt;=30, "25-30"))))))</f>
        <v>5-10</v>
      </c>
      <c r="AK746" t="str">
        <f>TEXT(Table1[[#This Row],[Date_Customer]],"mmm")</f>
        <v>Dec</v>
      </c>
      <c r="AL746" t="str">
        <f>TEXT(Table1[[#This Row],[Date_Customer]],"DDDD")</f>
        <v>Saturday</v>
      </c>
      <c r="AM746">
        <f>YEAR(Table1[[#This Row],[Date_Customer]])</f>
        <v>2013</v>
      </c>
    </row>
    <row r="747" spans="1:39" x14ac:dyDescent="0.25">
      <c r="A747">
        <v>3102</v>
      </c>
      <c r="B747">
        <v>1981</v>
      </c>
      <c r="C747" t="s">
        <v>37</v>
      </c>
      <c r="D747" t="s">
        <v>34</v>
      </c>
      <c r="E747" s="2">
        <v>19414</v>
      </c>
      <c r="F747">
        <v>1</v>
      </c>
      <c r="G747">
        <v>0</v>
      </c>
      <c r="H747" s="1">
        <v>41563</v>
      </c>
      <c r="I747">
        <v>32</v>
      </c>
      <c r="J747" s="3">
        <v>2</v>
      </c>
      <c r="K747" s="3">
        <v>3</v>
      </c>
      <c r="L747" s="3">
        <v>12</v>
      </c>
      <c r="M747" s="3">
        <v>3</v>
      </c>
      <c r="N747" s="3">
        <v>5</v>
      </c>
      <c r="O747" s="3">
        <v>7</v>
      </c>
      <c r="P747" s="4">
        <v>1</v>
      </c>
      <c r="Q747" s="4">
        <v>1</v>
      </c>
      <c r="R747" s="4">
        <v>0</v>
      </c>
      <c r="S747" s="4">
        <v>3</v>
      </c>
      <c r="T747" s="4">
        <v>8</v>
      </c>
      <c r="U747">
        <v>0</v>
      </c>
      <c r="V747">
        <v>0</v>
      </c>
      <c r="W747">
        <v>0</v>
      </c>
      <c r="X747">
        <v>0</v>
      </c>
      <c r="Y747">
        <v>0</v>
      </c>
      <c r="Z747">
        <v>0</v>
      </c>
      <c r="AA747">
        <v>0</v>
      </c>
      <c r="AB747" t="s">
        <v>31</v>
      </c>
      <c r="AC747">
        <f ca="1">YEAR(TODAY())-Table1[[#This Row],[Year_Birth]]</f>
        <v>43</v>
      </c>
      <c r="AD747" t="str">
        <f ca="1">IF(Table1[[#This Row],[Age ]]&lt;=24, "18-24", IF(Table1[[#This Row],[Age ]]&lt;=34, "25-34", IF(Table1[[#This Row],[Age ]]&lt;=44, "35-44", IF(Table1[[#This Row],[Age ]]&lt;=54, "45-54", "55+"))))</f>
        <v>35-44</v>
      </c>
      <c r="AE747" t="str" cm="1">
        <f t="array" ref="AE747">IF(Table1[[#This Row],[ Income ]]&lt;=20000, "0-20000", IF(Table1[[#This Row],[ Income ]]&lt;=40000, "20000-40000", IF(Table1[[#This Row],[ Income ]] &lt;=60000, "40000-60000", IF(Table1[[#This Row],[ Income ]]&lt;=80000, "60000-80000",IF(Table1[[#This Row],[ Income ]] &lt;=100000, "80000-100000", IF(Table1[[#This Row],[ Income ]] &gt;=100000, "&gt;100000",I))))))</f>
        <v>0-20000</v>
      </c>
      <c r="AF747" t="str">
        <f>IF( Table1[[#This Row],[NumDealsPurchases]]=5, "&lt;5", IF(Table1[[#This Row],[NumDealsPurchases]]&lt;=10, "5-10", IF(Table1[[#This Row],[NumDealsPurchases]]&lt;=15, "10-15")))</f>
        <v>5-10</v>
      </c>
      <c r="AG747" t="str">
        <f>IF( Table1[[#This Row],[NumWebPurchases]]=5, "&lt;5", IF(Table1[[#This Row],[NumWebPurchases]]&lt;=10, "5-10", IF(Table1[[#This Row],[NumWebPurchases]]&lt;=15, "10-15",IF(Table1[[#This Row],[NumWebPurchases]]&lt;=20, "15-20",IF(Table1[[#This Row],[NumWebPurchases]]&lt;=25, "20-25",IF(Table1[[#This Row],[NumWebPurchases]]&lt;=30, "25-30"))))))</f>
        <v>5-10</v>
      </c>
      <c r="AH74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747" t="str">
        <f>IF( Table1[[#This Row],[NumStorePurchases]]=5, "&lt;5", IF(Table1[[#This Row],[NumStorePurchases]]&lt;=10, "5-10", IF(Table1[[#This Row],[NumStorePurchases]]&lt;=15, "10-15")))</f>
        <v>5-10</v>
      </c>
      <c r="AJ747" t="str">
        <f>IF( Table1[[#This Row],[NumWebVisitsMonth]]=5, "&lt;5", IF(Table1[[#This Row],[NumWebVisitsMonth]]&lt;=10, "5-10", IF(Table1[[#This Row],[NumWebVisitsMonth]]&lt;=15, "10-15",IF(Table1[[#This Row],[NumWebVisitsMonth]]&lt;=20, "15-20",IF(Table1[[#This Row],[NumWebVisitsMonth]]&lt;=25, "20-25",IF(Table1[[#This Row],[NumWebVisitsMonth]]&lt;=30, "25-30"))))))</f>
        <v>5-10</v>
      </c>
      <c r="AK747" t="str">
        <f>TEXT(Table1[[#This Row],[Date_Customer]],"mmm")</f>
        <v>Oct</v>
      </c>
      <c r="AL747" t="str">
        <f>TEXT(Table1[[#This Row],[Date_Customer]],"DDDD")</f>
        <v>Wednesday</v>
      </c>
      <c r="AM747">
        <f>YEAR(Table1[[#This Row],[Date_Customer]])</f>
        <v>2013</v>
      </c>
    </row>
    <row r="748" spans="1:39" x14ac:dyDescent="0.25">
      <c r="A748">
        <v>9449</v>
      </c>
      <c r="B748">
        <v>1958</v>
      </c>
      <c r="C748" t="s">
        <v>36</v>
      </c>
      <c r="D748" t="s">
        <v>30</v>
      </c>
      <c r="E748" s="2">
        <v>79761</v>
      </c>
      <c r="F748">
        <v>0</v>
      </c>
      <c r="G748">
        <v>1</v>
      </c>
      <c r="H748" s="1">
        <v>41551</v>
      </c>
      <c r="I748">
        <v>32</v>
      </c>
      <c r="J748" s="3">
        <v>415</v>
      </c>
      <c r="K748" s="3">
        <v>5</v>
      </c>
      <c r="L748" s="3">
        <v>124</v>
      </c>
      <c r="M748" s="3">
        <v>15</v>
      </c>
      <c r="N748" s="3">
        <v>35</v>
      </c>
      <c r="O748" s="3">
        <v>11</v>
      </c>
      <c r="P748" s="4">
        <v>1</v>
      </c>
      <c r="Q748" s="4">
        <v>5</v>
      </c>
      <c r="R748" s="4">
        <v>2</v>
      </c>
      <c r="S748" s="4">
        <v>11</v>
      </c>
      <c r="T748" s="4">
        <v>3</v>
      </c>
      <c r="U748">
        <v>0</v>
      </c>
      <c r="V748">
        <v>0</v>
      </c>
      <c r="W748">
        <v>0</v>
      </c>
      <c r="X748">
        <v>0</v>
      </c>
      <c r="Y748">
        <v>0</v>
      </c>
      <c r="Z748">
        <v>0</v>
      </c>
      <c r="AA748">
        <v>0</v>
      </c>
      <c r="AB748" t="s">
        <v>42</v>
      </c>
      <c r="AC748">
        <f ca="1">YEAR(TODAY())-Table1[[#This Row],[Year_Birth]]</f>
        <v>66</v>
      </c>
      <c r="AD748" t="str">
        <f ca="1">IF(Table1[[#This Row],[Age ]]&lt;=24, "18-24", IF(Table1[[#This Row],[Age ]]&lt;=34, "25-34", IF(Table1[[#This Row],[Age ]]&lt;=44, "35-44", IF(Table1[[#This Row],[Age ]]&lt;=54, "45-54", "55+"))))</f>
        <v>55+</v>
      </c>
      <c r="AE748" t="str" cm="1">
        <f t="array" ref="AE748">IF(Table1[[#This Row],[ Income ]]&lt;=20000, "0-20000", IF(Table1[[#This Row],[ Income ]]&lt;=40000, "20000-40000", IF(Table1[[#This Row],[ Income ]] &lt;=60000, "40000-60000", IF(Table1[[#This Row],[ Income ]]&lt;=80000, "60000-80000",IF(Table1[[#This Row],[ Income ]] &lt;=100000, "80000-100000", IF(Table1[[#This Row],[ Income ]] &gt;=100000, "&gt;100000",I))))))</f>
        <v>60000-80000</v>
      </c>
      <c r="AF748" t="str">
        <f>IF( Table1[[#This Row],[NumDealsPurchases]]=5, "&lt;5", IF(Table1[[#This Row],[NumDealsPurchases]]&lt;=10, "5-10", IF(Table1[[#This Row],[NumDealsPurchases]]&lt;=15, "10-15")))</f>
        <v>5-10</v>
      </c>
      <c r="AG748" t="str">
        <f>IF( Table1[[#This Row],[NumWebPurchases]]=5, "&lt;5", IF(Table1[[#This Row],[NumWebPurchases]]&lt;=10, "5-10", IF(Table1[[#This Row],[NumWebPurchases]]&lt;=15, "10-15",IF(Table1[[#This Row],[NumWebPurchases]]&lt;=20, "15-20",IF(Table1[[#This Row],[NumWebPurchases]]&lt;=25, "20-25",IF(Table1[[#This Row],[NumWebPurchases]]&lt;=30, "25-30"))))))</f>
        <v>&lt;5</v>
      </c>
      <c r="AH74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748" t="str">
        <f>IF( Table1[[#This Row],[NumStorePurchases]]=5, "&lt;5", IF(Table1[[#This Row],[NumStorePurchases]]&lt;=10, "5-10", IF(Table1[[#This Row],[NumStorePurchases]]&lt;=15, "10-15")))</f>
        <v>10-15</v>
      </c>
      <c r="AJ748" t="str">
        <f>IF( Table1[[#This Row],[NumWebVisitsMonth]]=5, "&lt;5", IF(Table1[[#This Row],[NumWebVisitsMonth]]&lt;=10, "5-10", IF(Table1[[#This Row],[NumWebVisitsMonth]]&lt;=15, "10-15",IF(Table1[[#This Row],[NumWebVisitsMonth]]&lt;=20, "15-20",IF(Table1[[#This Row],[NumWebVisitsMonth]]&lt;=25, "20-25",IF(Table1[[#This Row],[NumWebVisitsMonth]]&lt;=30, "25-30"))))))</f>
        <v>5-10</v>
      </c>
      <c r="AK748" t="str">
        <f>TEXT(Table1[[#This Row],[Date_Customer]],"mmm")</f>
        <v>Oct</v>
      </c>
      <c r="AL748" t="str">
        <f>TEXT(Table1[[#This Row],[Date_Customer]],"DDDD")</f>
        <v>Friday</v>
      </c>
      <c r="AM748">
        <f>YEAR(Table1[[#This Row],[Date_Customer]])</f>
        <v>2013</v>
      </c>
    </row>
    <row r="749" spans="1:39" x14ac:dyDescent="0.25">
      <c r="A749">
        <v>8104</v>
      </c>
      <c r="B749">
        <v>1951</v>
      </c>
      <c r="C749" t="s">
        <v>36</v>
      </c>
      <c r="D749" t="s">
        <v>32</v>
      </c>
      <c r="E749" s="2">
        <v>53312</v>
      </c>
      <c r="F749">
        <v>0</v>
      </c>
      <c r="G749">
        <v>0</v>
      </c>
      <c r="H749" s="1">
        <v>41495</v>
      </c>
      <c r="I749">
        <v>32</v>
      </c>
      <c r="J749" s="3">
        <v>241</v>
      </c>
      <c r="K749" s="3">
        <v>0</v>
      </c>
      <c r="L749" s="3">
        <v>12</v>
      </c>
      <c r="M749" s="3">
        <v>0</v>
      </c>
      <c r="N749" s="3">
        <v>0</v>
      </c>
      <c r="O749" s="3">
        <v>25</v>
      </c>
      <c r="P749" s="4">
        <v>1</v>
      </c>
      <c r="Q749" s="4">
        <v>5</v>
      </c>
      <c r="R749" s="4">
        <v>1</v>
      </c>
      <c r="S749" s="4">
        <v>5</v>
      </c>
      <c r="T749" s="4">
        <v>7</v>
      </c>
      <c r="U749">
        <v>0</v>
      </c>
      <c r="V749">
        <v>0</v>
      </c>
      <c r="W749">
        <v>0</v>
      </c>
      <c r="X749">
        <v>0</v>
      </c>
      <c r="Y749">
        <v>0</v>
      </c>
      <c r="Z749">
        <v>0</v>
      </c>
      <c r="AA749">
        <v>0</v>
      </c>
      <c r="AB749" t="s">
        <v>29</v>
      </c>
      <c r="AC749">
        <f ca="1">YEAR(TODAY())-Table1[[#This Row],[Year_Birth]]</f>
        <v>73</v>
      </c>
      <c r="AD749" t="str">
        <f ca="1">IF(Table1[[#This Row],[Age ]]&lt;=24, "18-24", IF(Table1[[#This Row],[Age ]]&lt;=34, "25-34", IF(Table1[[#This Row],[Age ]]&lt;=44, "35-44", IF(Table1[[#This Row],[Age ]]&lt;=54, "45-54", "55+"))))</f>
        <v>55+</v>
      </c>
      <c r="AE749" t="str" cm="1">
        <f t="array" ref="AE749">IF(Table1[[#This Row],[ Income ]]&lt;=20000, "0-20000", IF(Table1[[#This Row],[ Income ]]&lt;=40000, "20000-40000", IF(Table1[[#This Row],[ Income ]] &lt;=60000, "40000-60000", IF(Table1[[#This Row],[ Income ]]&lt;=80000, "60000-80000",IF(Table1[[#This Row],[ Income ]] &lt;=100000, "80000-100000", IF(Table1[[#This Row],[ Income ]] &gt;=100000, "&gt;100000",I))))))</f>
        <v>40000-60000</v>
      </c>
      <c r="AF749" t="str">
        <f>IF( Table1[[#This Row],[NumDealsPurchases]]=5, "&lt;5", IF(Table1[[#This Row],[NumDealsPurchases]]&lt;=10, "5-10", IF(Table1[[#This Row],[NumDealsPurchases]]&lt;=15, "10-15")))</f>
        <v>5-10</v>
      </c>
      <c r="AG749" t="str">
        <f>IF( Table1[[#This Row],[NumWebPurchases]]=5, "&lt;5", IF(Table1[[#This Row],[NumWebPurchases]]&lt;=10, "5-10", IF(Table1[[#This Row],[NumWebPurchases]]&lt;=15, "10-15",IF(Table1[[#This Row],[NumWebPurchases]]&lt;=20, "15-20",IF(Table1[[#This Row],[NumWebPurchases]]&lt;=25, "20-25",IF(Table1[[#This Row],[NumWebPurchases]]&lt;=30, "25-30"))))))</f>
        <v>&lt;5</v>
      </c>
      <c r="AH74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749" t="str">
        <f>IF( Table1[[#This Row],[NumStorePurchases]]=5, "&lt;5", IF(Table1[[#This Row],[NumStorePurchases]]&lt;=10, "5-10", IF(Table1[[#This Row],[NumStorePurchases]]&lt;=15, "10-15")))</f>
        <v>&lt;5</v>
      </c>
      <c r="AJ749" t="str">
        <f>IF( Table1[[#This Row],[NumWebVisitsMonth]]=5, "&lt;5", IF(Table1[[#This Row],[NumWebVisitsMonth]]&lt;=10, "5-10", IF(Table1[[#This Row],[NumWebVisitsMonth]]&lt;=15, "10-15",IF(Table1[[#This Row],[NumWebVisitsMonth]]&lt;=20, "15-20",IF(Table1[[#This Row],[NumWebVisitsMonth]]&lt;=25, "20-25",IF(Table1[[#This Row],[NumWebVisitsMonth]]&lt;=30, "25-30"))))))</f>
        <v>5-10</v>
      </c>
      <c r="AK749" t="str">
        <f>TEXT(Table1[[#This Row],[Date_Customer]],"mmm")</f>
        <v>Aug</v>
      </c>
      <c r="AL749" t="str">
        <f>TEXT(Table1[[#This Row],[Date_Customer]],"DDDD")</f>
        <v>Friday</v>
      </c>
      <c r="AM749">
        <f>YEAR(Table1[[#This Row],[Date_Customer]])</f>
        <v>2013</v>
      </c>
    </row>
    <row r="750" spans="1:39" x14ac:dyDescent="0.25">
      <c r="A750">
        <v>75</v>
      </c>
      <c r="B750">
        <v>1982</v>
      </c>
      <c r="C750" t="s">
        <v>37</v>
      </c>
      <c r="D750" t="s">
        <v>34</v>
      </c>
      <c r="E750" s="2">
        <v>41039</v>
      </c>
      <c r="F750">
        <v>0</v>
      </c>
      <c r="G750">
        <v>0</v>
      </c>
      <c r="H750" s="1">
        <v>41480</v>
      </c>
      <c r="I750">
        <v>32</v>
      </c>
      <c r="J750" s="3">
        <v>34</v>
      </c>
      <c r="K750" s="3">
        <v>11</v>
      </c>
      <c r="L750" s="3">
        <v>137</v>
      </c>
      <c r="M750" s="3">
        <v>179</v>
      </c>
      <c r="N750" s="3">
        <v>61</v>
      </c>
      <c r="O750" s="3">
        <v>45</v>
      </c>
      <c r="P750" s="4">
        <v>1</v>
      </c>
      <c r="Q750" s="4">
        <v>8</v>
      </c>
      <c r="R750" s="4">
        <v>1</v>
      </c>
      <c r="S750" s="4">
        <v>5</v>
      </c>
      <c r="T750" s="4">
        <v>8</v>
      </c>
      <c r="U750">
        <v>0</v>
      </c>
      <c r="V750">
        <v>0</v>
      </c>
      <c r="W750">
        <v>0</v>
      </c>
      <c r="X750">
        <v>0</v>
      </c>
      <c r="Y750">
        <v>0</v>
      </c>
      <c r="Z750">
        <v>0</v>
      </c>
      <c r="AA750">
        <v>0</v>
      </c>
      <c r="AB750" t="s">
        <v>33</v>
      </c>
      <c r="AC750">
        <f ca="1">YEAR(TODAY())-Table1[[#This Row],[Year_Birth]]</f>
        <v>42</v>
      </c>
      <c r="AD750" t="str">
        <f ca="1">IF(Table1[[#This Row],[Age ]]&lt;=24, "18-24", IF(Table1[[#This Row],[Age ]]&lt;=34, "25-34", IF(Table1[[#This Row],[Age ]]&lt;=44, "35-44", IF(Table1[[#This Row],[Age ]]&lt;=54, "45-54", "55+"))))</f>
        <v>35-44</v>
      </c>
      <c r="AE750" t="str" cm="1">
        <f t="array" ref="AE750">IF(Table1[[#This Row],[ Income ]]&lt;=20000, "0-20000", IF(Table1[[#This Row],[ Income ]]&lt;=40000, "20000-40000", IF(Table1[[#This Row],[ Income ]] &lt;=60000, "40000-60000", IF(Table1[[#This Row],[ Income ]]&lt;=80000, "60000-80000",IF(Table1[[#This Row],[ Income ]] &lt;=100000, "80000-100000", IF(Table1[[#This Row],[ Income ]] &gt;=100000, "&gt;100000",I))))))</f>
        <v>40000-60000</v>
      </c>
      <c r="AF750" t="str">
        <f>IF( Table1[[#This Row],[NumDealsPurchases]]=5, "&lt;5", IF(Table1[[#This Row],[NumDealsPurchases]]&lt;=10, "5-10", IF(Table1[[#This Row],[NumDealsPurchases]]&lt;=15, "10-15")))</f>
        <v>5-10</v>
      </c>
      <c r="AG750" t="str">
        <f>IF( Table1[[#This Row],[NumWebPurchases]]=5, "&lt;5", IF(Table1[[#This Row],[NumWebPurchases]]&lt;=10, "5-10", IF(Table1[[#This Row],[NumWebPurchases]]&lt;=15, "10-15",IF(Table1[[#This Row],[NumWebPurchases]]&lt;=20, "15-20",IF(Table1[[#This Row],[NumWebPurchases]]&lt;=25, "20-25",IF(Table1[[#This Row],[NumWebPurchases]]&lt;=30, "25-30"))))))</f>
        <v>5-10</v>
      </c>
      <c r="AH75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750" t="str">
        <f>IF( Table1[[#This Row],[NumStorePurchases]]=5, "&lt;5", IF(Table1[[#This Row],[NumStorePurchases]]&lt;=10, "5-10", IF(Table1[[#This Row],[NumStorePurchases]]&lt;=15, "10-15")))</f>
        <v>&lt;5</v>
      </c>
      <c r="AJ750" t="str">
        <f>IF( Table1[[#This Row],[NumWebVisitsMonth]]=5, "&lt;5", IF(Table1[[#This Row],[NumWebVisitsMonth]]&lt;=10, "5-10", IF(Table1[[#This Row],[NumWebVisitsMonth]]&lt;=15, "10-15",IF(Table1[[#This Row],[NumWebVisitsMonth]]&lt;=20, "15-20",IF(Table1[[#This Row],[NumWebVisitsMonth]]&lt;=25, "20-25",IF(Table1[[#This Row],[NumWebVisitsMonth]]&lt;=30, "25-30"))))))</f>
        <v>5-10</v>
      </c>
      <c r="AK750" t="str">
        <f>TEXT(Table1[[#This Row],[Date_Customer]],"mmm")</f>
        <v>Jul</v>
      </c>
      <c r="AL750" t="str">
        <f>TEXT(Table1[[#This Row],[Date_Customer]],"DDDD")</f>
        <v>Thursday</v>
      </c>
      <c r="AM750">
        <f>YEAR(Table1[[#This Row],[Date_Customer]])</f>
        <v>2013</v>
      </c>
    </row>
    <row r="751" spans="1:39" x14ac:dyDescent="0.25">
      <c r="A751">
        <v>6421</v>
      </c>
      <c r="B751">
        <v>1961</v>
      </c>
      <c r="C751" t="s">
        <v>27</v>
      </c>
      <c r="D751" t="s">
        <v>34</v>
      </c>
      <c r="E751" s="2">
        <v>88347</v>
      </c>
      <c r="F751">
        <v>0</v>
      </c>
      <c r="G751">
        <v>0</v>
      </c>
      <c r="H751" s="1">
        <v>41458</v>
      </c>
      <c r="I751">
        <v>32</v>
      </c>
      <c r="J751" s="3">
        <v>1050</v>
      </c>
      <c r="K751" s="3">
        <v>178</v>
      </c>
      <c r="L751" s="3">
        <v>555</v>
      </c>
      <c r="M751" s="3">
        <v>77</v>
      </c>
      <c r="N751" s="3">
        <v>138</v>
      </c>
      <c r="O751" s="3">
        <v>118</v>
      </c>
      <c r="P751" s="4">
        <v>1</v>
      </c>
      <c r="Q751" s="4">
        <v>4</v>
      </c>
      <c r="R751" s="4">
        <v>7</v>
      </c>
      <c r="S751" s="4">
        <v>9</v>
      </c>
      <c r="T751" s="4">
        <v>1</v>
      </c>
      <c r="U751">
        <v>0</v>
      </c>
      <c r="V751">
        <v>0</v>
      </c>
      <c r="W751">
        <v>0</v>
      </c>
      <c r="X751">
        <v>1</v>
      </c>
      <c r="Y751">
        <v>0</v>
      </c>
      <c r="Z751">
        <v>0</v>
      </c>
      <c r="AA751">
        <v>0</v>
      </c>
      <c r="AB751" t="s">
        <v>29</v>
      </c>
      <c r="AC751">
        <f ca="1">YEAR(TODAY())-Table1[[#This Row],[Year_Birth]]</f>
        <v>63</v>
      </c>
      <c r="AD751" t="str">
        <f ca="1">IF(Table1[[#This Row],[Age ]]&lt;=24, "18-24", IF(Table1[[#This Row],[Age ]]&lt;=34, "25-34", IF(Table1[[#This Row],[Age ]]&lt;=44, "35-44", IF(Table1[[#This Row],[Age ]]&lt;=54, "45-54", "55+"))))</f>
        <v>55+</v>
      </c>
      <c r="AE751" t="str" cm="1">
        <f t="array" ref="AE751">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751" t="str">
        <f>IF( Table1[[#This Row],[NumDealsPurchases]]=5, "&lt;5", IF(Table1[[#This Row],[NumDealsPurchases]]&lt;=10, "5-10", IF(Table1[[#This Row],[NumDealsPurchases]]&lt;=15, "10-15")))</f>
        <v>5-10</v>
      </c>
      <c r="AG751" t="str">
        <f>IF( Table1[[#This Row],[NumWebPurchases]]=5, "&lt;5", IF(Table1[[#This Row],[NumWebPurchases]]&lt;=10, "5-10", IF(Table1[[#This Row],[NumWebPurchases]]&lt;=15, "10-15",IF(Table1[[#This Row],[NumWebPurchases]]&lt;=20, "15-20",IF(Table1[[#This Row],[NumWebPurchases]]&lt;=25, "20-25",IF(Table1[[#This Row],[NumWebPurchases]]&lt;=30, "25-30"))))))</f>
        <v>5-10</v>
      </c>
      <c r="AH75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751" t="str">
        <f>IF( Table1[[#This Row],[NumStorePurchases]]=5, "&lt;5", IF(Table1[[#This Row],[NumStorePurchases]]&lt;=10, "5-10", IF(Table1[[#This Row],[NumStorePurchases]]&lt;=15, "10-15")))</f>
        <v>5-10</v>
      </c>
      <c r="AJ751" t="str">
        <f>IF( Table1[[#This Row],[NumWebVisitsMonth]]=5, "&lt;5", IF(Table1[[#This Row],[NumWebVisitsMonth]]&lt;=10, "5-10", IF(Table1[[#This Row],[NumWebVisitsMonth]]&lt;=15, "10-15",IF(Table1[[#This Row],[NumWebVisitsMonth]]&lt;=20, "15-20",IF(Table1[[#This Row],[NumWebVisitsMonth]]&lt;=25, "20-25",IF(Table1[[#This Row],[NumWebVisitsMonth]]&lt;=30, "25-30"))))))</f>
        <v>5-10</v>
      </c>
      <c r="AK751" t="str">
        <f>TEXT(Table1[[#This Row],[Date_Customer]],"mmm")</f>
        <v>Jul</v>
      </c>
      <c r="AL751" t="str">
        <f>TEXT(Table1[[#This Row],[Date_Customer]],"DDDD")</f>
        <v>Wednesday</v>
      </c>
      <c r="AM751">
        <f>YEAR(Table1[[#This Row],[Date_Customer]])</f>
        <v>2013</v>
      </c>
    </row>
    <row r="752" spans="1:39" x14ac:dyDescent="0.25">
      <c r="A752">
        <v>3037</v>
      </c>
      <c r="B752">
        <v>1983</v>
      </c>
      <c r="C752" t="s">
        <v>36</v>
      </c>
      <c r="D752" t="s">
        <v>32</v>
      </c>
      <c r="E752" s="2">
        <v>50150</v>
      </c>
      <c r="F752">
        <v>0</v>
      </c>
      <c r="G752">
        <v>0</v>
      </c>
      <c r="H752" s="1">
        <v>41445</v>
      </c>
      <c r="I752">
        <v>32</v>
      </c>
      <c r="J752" s="3">
        <v>135</v>
      </c>
      <c r="K752" s="3">
        <v>46</v>
      </c>
      <c r="L752" s="3">
        <v>92</v>
      </c>
      <c r="M752" s="3">
        <v>65</v>
      </c>
      <c r="N752" s="3">
        <v>61</v>
      </c>
      <c r="O752" s="3">
        <v>11</v>
      </c>
      <c r="P752" s="4">
        <v>2</v>
      </c>
      <c r="Q752" s="4">
        <v>5</v>
      </c>
      <c r="R752" s="4">
        <v>2</v>
      </c>
      <c r="S752" s="4">
        <v>7</v>
      </c>
      <c r="T752" s="4">
        <v>5</v>
      </c>
      <c r="U752">
        <v>0</v>
      </c>
      <c r="V752">
        <v>0</v>
      </c>
      <c r="W752">
        <v>0</v>
      </c>
      <c r="X752">
        <v>0</v>
      </c>
      <c r="Y752">
        <v>0</v>
      </c>
      <c r="Z752">
        <v>0</v>
      </c>
      <c r="AA752">
        <v>0</v>
      </c>
      <c r="AB752" t="s">
        <v>31</v>
      </c>
      <c r="AC752">
        <f ca="1">YEAR(TODAY())-Table1[[#This Row],[Year_Birth]]</f>
        <v>41</v>
      </c>
      <c r="AD752" t="str">
        <f ca="1">IF(Table1[[#This Row],[Age ]]&lt;=24, "18-24", IF(Table1[[#This Row],[Age ]]&lt;=34, "25-34", IF(Table1[[#This Row],[Age ]]&lt;=44, "35-44", IF(Table1[[#This Row],[Age ]]&lt;=54, "45-54", "55+"))))</f>
        <v>35-44</v>
      </c>
      <c r="AE752" t="str" cm="1">
        <f t="array" ref="AE752">IF(Table1[[#This Row],[ Income ]]&lt;=20000, "0-20000", IF(Table1[[#This Row],[ Income ]]&lt;=40000, "20000-40000", IF(Table1[[#This Row],[ Income ]] &lt;=60000, "40000-60000", IF(Table1[[#This Row],[ Income ]]&lt;=80000, "60000-80000",IF(Table1[[#This Row],[ Income ]] &lt;=100000, "80000-100000", IF(Table1[[#This Row],[ Income ]] &gt;=100000, "&gt;100000",I))))))</f>
        <v>40000-60000</v>
      </c>
      <c r="AF752" t="str">
        <f>IF( Table1[[#This Row],[NumDealsPurchases]]=5, "&lt;5", IF(Table1[[#This Row],[NumDealsPurchases]]&lt;=10, "5-10", IF(Table1[[#This Row],[NumDealsPurchases]]&lt;=15, "10-15")))</f>
        <v>5-10</v>
      </c>
      <c r="AG752" t="str">
        <f>IF( Table1[[#This Row],[NumWebPurchases]]=5, "&lt;5", IF(Table1[[#This Row],[NumWebPurchases]]&lt;=10, "5-10", IF(Table1[[#This Row],[NumWebPurchases]]&lt;=15, "10-15",IF(Table1[[#This Row],[NumWebPurchases]]&lt;=20, "15-20",IF(Table1[[#This Row],[NumWebPurchases]]&lt;=25, "20-25",IF(Table1[[#This Row],[NumWebPurchases]]&lt;=30, "25-30"))))))</f>
        <v>&lt;5</v>
      </c>
      <c r="AH75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752" t="str">
        <f>IF( Table1[[#This Row],[NumStorePurchases]]=5, "&lt;5", IF(Table1[[#This Row],[NumStorePurchases]]&lt;=10, "5-10", IF(Table1[[#This Row],[NumStorePurchases]]&lt;=15, "10-15")))</f>
        <v>5-10</v>
      </c>
      <c r="AJ752" t="str">
        <f>IF( Table1[[#This Row],[NumWebVisitsMonth]]=5, "&lt;5", IF(Table1[[#This Row],[NumWebVisitsMonth]]&lt;=10, "5-10", IF(Table1[[#This Row],[NumWebVisitsMonth]]&lt;=15, "10-15",IF(Table1[[#This Row],[NumWebVisitsMonth]]&lt;=20, "15-20",IF(Table1[[#This Row],[NumWebVisitsMonth]]&lt;=25, "20-25",IF(Table1[[#This Row],[NumWebVisitsMonth]]&lt;=30, "25-30"))))))</f>
        <v>&lt;5</v>
      </c>
      <c r="AK752" t="str">
        <f>TEXT(Table1[[#This Row],[Date_Customer]],"mmm")</f>
        <v>Jun</v>
      </c>
      <c r="AL752" t="str">
        <f>TEXT(Table1[[#This Row],[Date_Customer]],"DDDD")</f>
        <v>Thursday</v>
      </c>
      <c r="AM752">
        <f>YEAR(Table1[[#This Row],[Date_Customer]])</f>
        <v>2013</v>
      </c>
    </row>
    <row r="753" spans="1:39" x14ac:dyDescent="0.25">
      <c r="A753">
        <v>4698</v>
      </c>
      <c r="B753">
        <v>1983</v>
      </c>
      <c r="C753" t="s">
        <v>36</v>
      </c>
      <c r="D753" t="s">
        <v>32</v>
      </c>
      <c r="E753" s="2">
        <v>50150</v>
      </c>
      <c r="F753">
        <v>0</v>
      </c>
      <c r="G753">
        <v>0</v>
      </c>
      <c r="H753" s="1">
        <v>41445</v>
      </c>
      <c r="I753">
        <v>32</v>
      </c>
      <c r="J753" s="3">
        <v>135</v>
      </c>
      <c r="K753" s="3">
        <v>46</v>
      </c>
      <c r="L753" s="3">
        <v>92</v>
      </c>
      <c r="M753" s="3">
        <v>65</v>
      </c>
      <c r="N753" s="3">
        <v>61</v>
      </c>
      <c r="O753" s="3">
        <v>11</v>
      </c>
      <c r="P753" s="4">
        <v>2</v>
      </c>
      <c r="Q753" s="4">
        <v>5</v>
      </c>
      <c r="R753" s="4">
        <v>2</v>
      </c>
      <c r="S753" s="4">
        <v>7</v>
      </c>
      <c r="T753" s="4">
        <v>5</v>
      </c>
      <c r="U753">
        <v>0</v>
      </c>
      <c r="V753">
        <v>0</v>
      </c>
      <c r="W753">
        <v>0</v>
      </c>
      <c r="X753">
        <v>0</v>
      </c>
      <c r="Y753">
        <v>0</v>
      </c>
      <c r="Z753">
        <v>0</v>
      </c>
      <c r="AA753">
        <v>0</v>
      </c>
      <c r="AB753" t="s">
        <v>29</v>
      </c>
      <c r="AC753">
        <f ca="1">YEAR(TODAY())-Table1[[#This Row],[Year_Birth]]</f>
        <v>41</v>
      </c>
      <c r="AD753" t="str">
        <f ca="1">IF(Table1[[#This Row],[Age ]]&lt;=24, "18-24", IF(Table1[[#This Row],[Age ]]&lt;=34, "25-34", IF(Table1[[#This Row],[Age ]]&lt;=44, "35-44", IF(Table1[[#This Row],[Age ]]&lt;=54, "45-54", "55+"))))</f>
        <v>35-44</v>
      </c>
      <c r="AE753" t="str" cm="1">
        <f t="array" ref="AE753">IF(Table1[[#This Row],[ Income ]]&lt;=20000, "0-20000", IF(Table1[[#This Row],[ Income ]]&lt;=40000, "20000-40000", IF(Table1[[#This Row],[ Income ]] &lt;=60000, "40000-60000", IF(Table1[[#This Row],[ Income ]]&lt;=80000, "60000-80000",IF(Table1[[#This Row],[ Income ]] &lt;=100000, "80000-100000", IF(Table1[[#This Row],[ Income ]] &gt;=100000, "&gt;100000",I))))))</f>
        <v>40000-60000</v>
      </c>
      <c r="AF753" t="str">
        <f>IF( Table1[[#This Row],[NumDealsPurchases]]=5, "&lt;5", IF(Table1[[#This Row],[NumDealsPurchases]]&lt;=10, "5-10", IF(Table1[[#This Row],[NumDealsPurchases]]&lt;=15, "10-15")))</f>
        <v>5-10</v>
      </c>
      <c r="AG753" t="str">
        <f>IF( Table1[[#This Row],[NumWebPurchases]]=5, "&lt;5", IF(Table1[[#This Row],[NumWebPurchases]]&lt;=10, "5-10", IF(Table1[[#This Row],[NumWebPurchases]]&lt;=15, "10-15",IF(Table1[[#This Row],[NumWebPurchases]]&lt;=20, "15-20",IF(Table1[[#This Row],[NumWebPurchases]]&lt;=25, "20-25",IF(Table1[[#This Row],[NumWebPurchases]]&lt;=30, "25-30"))))))</f>
        <v>&lt;5</v>
      </c>
      <c r="AH75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753" t="str">
        <f>IF( Table1[[#This Row],[NumStorePurchases]]=5, "&lt;5", IF(Table1[[#This Row],[NumStorePurchases]]&lt;=10, "5-10", IF(Table1[[#This Row],[NumStorePurchases]]&lt;=15, "10-15")))</f>
        <v>5-10</v>
      </c>
      <c r="AJ753" t="str">
        <f>IF( Table1[[#This Row],[NumWebVisitsMonth]]=5, "&lt;5", IF(Table1[[#This Row],[NumWebVisitsMonth]]&lt;=10, "5-10", IF(Table1[[#This Row],[NumWebVisitsMonth]]&lt;=15, "10-15",IF(Table1[[#This Row],[NumWebVisitsMonth]]&lt;=20, "15-20",IF(Table1[[#This Row],[NumWebVisitsMonth]]&lt;=25, "20-25",IF(Table1[[#This Row],[NumWebVisitsMonth]]&lt;=30, "25-30"))))))</f>
        <v>&lt;5</v>
      </c>
      <c r="AK753" t="str">
        <f>TEXT(Table1[[#This Row],[Date_Customer]],"mmm")</f>
        <v>Jun</v>
      </c>
      <c r="AL753" t="str">
        <f>TEXT(Table1[[#This Row],[Date_Customer]],"DDDD")</f>
        <v>Thursday</v>
      </c>
      <c r="AM753">
        <f>YEAR(Table1[[#This Row],[Date_Customer]])</f>
        <v>2013</v>
      </c>
    </row>
    <row r="754" spans="1:39" x14ac:dyDescent="0.25">
      <c r="A754">
        <v>948</v>
      </c>
      <c r="B754">
        <v>1971</v>
      </c>
      <c r="C754" t="s">
        <v>27</v>
      </c>
      <c r="D754" t="s">
        <v>30</v>
      </c>
      <c r="E754" s="2">
        <v>10245</v>
      </c>
      <c r="F754">
        <v>1</v>
      </c>
      <c r="G754">
        <v>0</v>
      </c>
      <c r="H754" s="1">
        <v>41409</v>
      </c>
      <c r="I754">
        <v>32</v>
      </c>
      <c r="J754" s="3">
        <v>4</v>
      </c>
      <c r="K754" s="3">
        <v>7</v>
      </c>
      <c r="L754" s="3">
        <v>7</v>
      </c>
      <c r="M754" s="3">
        <v>6</v>
      </c>
      <c r="N754" s="3">
        <v>4</v>
      </c>
      <c r="O754" s="3">
        <v>13</v>
      </c>
      <c r="P754" s="4">
        <v>3</v>
      </c>
      <c r="Q754" s="4">
        <v>1</v>
      </c>
      <c r="R754" s="4">
        <v>2</v>
      </c>
      <c r="S754" s="4">
        <v>2</v>
      </c>
      <c r="T754" s="4">
        <v>5</v>
      </c>
      <c r="U754">
        <v>0</v>
      </c>
      <c r="V754">
        <v>0</v>
      </c>
      <c r="W754">
        <v>0</v>
      </c>
      <c r="X754">
        <v>0</v>
      </c>
      <c r="Y754">
        <v>0</v>
      </c>
      <c r="Z754">
        <v>0</v>
      </c>
      <c r="AA754">
        <v>0</v>
      </c>
      <c r="AB754" t="s">
        <v>29</v>
      </c>
      <c r="AC754">
        <f ca="1">YEAR(TODAY())-Table1[[#This Row],[Year_Birth]]</f>
        <v>53</v>
      </c>
      <c r="AD754" t="str">
        <f ca="1">IF(Table1[[#This Row],[Age ]]&lt;=24, "18-24", IF(Table1[[#This Row],[Age ]]&lt;=34, "25-34", IF(Table1[[#This Row],[Age ]]&lt;=44, "35-44", IF(Table1[[#This Row],[Age ]]&lt;=54, "45-54", "55+"))))</f>
        <v>45-54</v>
      </c>
      <c r="AE754" t="str" cm="1">
        <f t="array" ref="AE754">IF(Table1[[#This Row],[ Income ]]&lt;=20000, "0-20000", IF(Table1[[#This Row],[ Income ]]&lt;=40000, "20000-40000", IF(Table1[[#This Row],[ Income ]] &lt;=60000, "40000-60000", IF(Table1[[#This Row],[ Income ]]&lt;=80000, "60000-80000",IF(Table1[[#This Row],[ Income ]] &lt;=100000, "80000-100000", IF(Table1[[#This Row],[ Income ]] &gt;=100000, "&gt;100000",I))))))</f>
        <v>0-20000</v>
      </c>
      <c r="AF754" t="str">
        <f>IF( Table1[[#This Row],[NumDealsPurchases]]=5, "&lt;5", IF(Table1[[#This Row],[NumDealsPurchases]]&lt;=10, "5-10", IF(Table1[[#This Row],[NumDealsPurchases]]&lt;=15, "10-15")))</f>
        <v>5-10</v>
      </c>
      <c r="AG754" t="str">
        <f>IF( Table1[[#This Row],[NumWebPurchases]]=5, "&lt;5", IF(Table1[[#This Row],[NumWebPurchases]]&lt;=10, "5-10", IF(Table1[[#This Row],[NumWebPurchases]]&lt;=15, "10-15",IF(Table1[[#This Row],[NumWebPurchases]]&lt;=20, "15-20",IF(Table1[[#This Row],[NumWebPurchases]]&lt;=25, "20-25",IF(Table1[[#This Row],[NumWebPurchases]]&lt;=30, "25-30"))))))</f>
        <v>5-10</v>
      </c>
      <c r="AH75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754" t="str">
        <f>IF( Table1[[#This Row],[NumStorePurchases]]=5, "&lt;5", IF(Table1[[#This Row],[NumStorePurchases]]&lt;=10, "5-10", IF(Table1[[#This Row],[NumStorePurchases]]&lt;=15, "10-15")))</f>
        <v>5-10</v>
      </c>
      <c r="AJ754" t="str">
        <f>IF( Table1[[#This Row],[NumWebVisitsMonth]]=5, "&lt;5", IF(Table1[[#This Row],[NumWebVisitsMonth]]&lt;=10, "5-10", IF(Table1[[#This Row],[NumWebVisitsMonth]]&lt;=15, "10-15",IF(Table1[[#This Row],[NumWebVisitsMonth]]&lt;=20, "15-20",IF(Table1[[#This Row],[NumWebVisitsMonth]]&lt;=25, "20-25",IF(Table1[[#This Row],[NumWebVisitsMonth]]&lt;=30, "25-30"))))))</f>
        <v>&lt;5</v>
      </c>
      <c r="AK754" t="str">
        <f>TEXT(Table1[[#This Row],[Date_Customer]],"mmm")</f>
        <v>May</v>
      </c>
      <c r="AL754" t="str">
        <f>TEXT(Table1[[#This Row],[Date_Customer]],"DDDD")</f>
        <v>Wednesday</v>
      </c>
      <c r="AM754">
        <f>YEAR(Table1[[#This Row],[Date_Customer]])</f>
        <v>2013</v>
      </c>
    </row>
    <row r="755" spans="1:39" x14ac:dyDescent="0.25">
      <c r="A755">
        <v>6177</v>
      </c>
      <c r="B755">
        <v>1985</v>
      </c>
      <c r="C755" t="s">
        <v>36</v>
      </c>
      <c r="D755" t="s">
        <v>32</v>
      </c>
      <c r="E755" s="2">
        <v>33454</v>
      </c>
      <c r="F755">
        <v>1</v>
      </c>
      <c r="G755">
        <v>0</v>
      </c>
      <c r="H755" s="1">
        <v>41402</v>
      </c>
      <c r="I755">
        <v>32</v>
      </c>
      <c r="J755" s="3">
        <v>76</v>
      </c>
      <c r="K755" s="3">
        <v>10</v>
      </c>
      <c r="L755" s="3">
        <v>56</v>
      </c>
      <c r="M755" s="3">
        <v>3</v>
      </c>
      <c r="N755" s="3">
        <v>1</v>
      </c>
      <c r="O755" s="3">
        <v>23</v>
      </c>
      <c r="P755" s="4">
        <v>2</v>
      </c>
      <c r="Q755" s="4">
        <v>4</v>
      </c>
      <c r="R755" s="4">
        <v>0</v>
      </c>
      <c r="S755" s="4">
        <v>4</v>
      </c>
      <c r="T755" s="4">
        <v>8</v>
      </c>
      <c r="U755">
        <v>0</v>
      </c>
      <c r="V755">
        <v>0</v>
      </c>
      <c r="W755">
        <v>0</v>
      </c>
      <c r="X755">
        <v>0</v>
      </c>
      <c r="Y755">
        <v>0</v>
      </c>
      <c r="Z755">
        <v>0</v>
      </c>
      <c r="AA755">
        <v>0</v>
      </c>
      <c r="AB755" t="s">
        <v>33</v>
      </c>
      <c r="AC755">
        <f ca="1">YEAR(TODAY())-Table1[[#This Row],[Year_Birth]]</f>
        <v>39</v>
      </c>
      <c r="AD755" t="str">
        <f ca="1">IF(Table1[[#This Row],[Age ]]&lt;=24, "18-24", IF(Table1[[#This Row],[Age ]]&lt;=34, "25-34", IF(Table1[[#This Row],[Age ]]&lt;=44, "35-44", IF(Table1[[#This Row],[Age ]]&lt;=54, "45-54", "55+"))))</f>
        <v>35-44</v>
      </c>
      <c r="AE755" t="str" cm="1">
        <f t="array" ref="AE755">IF(Table1[[#This Row],[ Income ]]&lt;=20000, "0-20000", IF(Table1[[#This Row],[ Income ]]&lt;=40000, "20000-40000", IF(Table1[[#This Row],[ Income ]] &lt;=60000, "40000-60000", IF(Table1[[#This Row],[ Income ]]&lt;=80000, "60000-80000",IF(Table1[[#This Row],[ Income ]] &lt;=100000, "80000-100000", IF(Table1[[#This Row],[ Income ]] &gt;=100000, "&gt;100000",I))))))</f>
        <v>20000-40000</v>
      </c>
      <c r="AF755" t="str">
        <f>IF( Table1[[#This Row],[NumDealsPurchases]]=5, "&lt;5", IF(Table1[[#This Row],[NumDealsPurchases]]&lt;=10, "5-10", IF(Table1[[#This Row],[NumDealsPurchases]]&lt;=15, "10-15")))</f>
        <v>5-10</v>
      </c>
      <c r="AG755" t="str">
        <f>IF( Table1[[#This Row],[NumWebPurchases]]=5, "&lt;5", IF(Table1[[#This Row],[NumWebPurchases]]&lt;=10, "5-10", IF(Table1[[#This Row],[NumWebPurchases]]&lt;=15, "10-15",IF(Table1[[#This Row],[NumWebPurchases]]&lt;=20, "15-20",IF(Table1[[#This Row],[NumWebPurchases]]&lt;=25, "20-25",IF(Table1[[#This Row],[NumWebPurchases]]&lt;=30, "25-30"))))))</f>
        <v>5-10</v>
      </c>
      <c r="AH75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755" t="str">
        <f>IF( Table1[[#This Row],[NumStorePurchases]]=5, "&lt;5", IF(Table1[[#This Row],[NumStorePurchases]]&lt;=10, "5-10", IF(Table1[[#This Row],[NumStorePurchases]]&lt;=15, "10-15")))</f>
        <v>5-10</v>
      </c>
      <c r="AJ755" t="str">
        <f>IF( Table1[[#This Row],[NumWebVisitsMonth]]=5, "&lt;5", IF(Table1[[#This Row],[NumWebVisitsMonth]]&lt;=10, "5-10", IF(Table1[[#This Row],[NumWebVisitsMonth]]&lt;=15, "10-15",IF(Table1[[#This Row],[NumWebVisitsMonth]]&lt;=20, "15-20",IF(Table1[[#This Row],[NumWebVisitsMonth]]&lt;=25, "20-25",IF(Table1[[#This Row],[NumWebVisitsMonth]]&lt;=30, "25-30"))))))</f>
        <v>5-10</v>
      </c>
      <c r="AK755" t="str">
        <f>TEXT(Table1[[#This Row],[Date_Customer]],"mmm")</f>
        <v>May</v>
      </c>
      <c r="AL755" t="str">
        <f>TEXT(Table1[[#This Row],[Date_Customer]],"DDDD")</f>
        <v>Wednesday</v>
      </c>
      <c r="AM755">
        <f>YEAR(Table1[[#This Row],[Date_Customer]])</f>
        <v>2013</v>
      </c>
    </row>
    <row r="756" spans="1:39" x14ac:dyDescent="0.25">
      <c r="A756">
        <v>3517</v>
      </c>
      <c r="B756">
        <v>1952</v>
      </c>
      <c r="C756" t="s">
        <v>27</v>
      </c>
      <c r="D756" t="s">
        <v>30</v>
      </c>
      <c r="E756" s="2">
        <v>40887</v>
      </c>
      <c r="F756">
        <v>1</v>
      </c>
      <c r="G756">
        <v>1</v>
      </c>
      <c r="H756" s="1">
        <v>41400</v>
      </c>
      <c r="I756">
        <v>32</v>
      </c>
      <c r="J756" s="3">
        <v>50</v>
      </c>
      <c r="K756" s="3">
        <v>4</v>
      </c>
      <c r="L756" s="3">
        <v>44</v>
      </c>
      <c r="M756" s="3">
        <v>10</v>
      </c>
      <c r="N756" s="3">
        <v>10</v>
      </c>
      <c r="O756" s="3">
        <v>43</v>
      </c>
      <c r="P756" s="4">
        <v>3</v>
      </c>
      <c r="Q756" s="4">
        <v>3</v>
      </c>
      <c r="R756" s="4">
        <v>1</v>
      </c>
      <c r="S756" s="4">
        <v>3</v>
      </c>
      <c r="T756" s="4">
        <v>9</v>
      </c>
      <c r="U756">
        <v>0</v>
      </c>
      <c r="V756">
        <v>0</v>
      </c>
      <c r="W756">
        <v>0</v>
      </c>
      <c r="X756">
        <v>0</v>
      </c>
      <c r="Y756">
        <v>0</v>
      </c>
      <c r="Z756">
        <v>1</v>
      </c>
      <c r="AA756">
        <v>0</v>
      </c>
      <c r="AB756" t="s">
        <v>29</v>
      </c>
      <c r="AC756">
        <f ca="1">YEAR(TODAY())-Table1[[#This Row],[Year_Birth]]</f>
        <v>72</v>
      </c>
      <c r="AD756" t="str">
        <f ca="1">IF(Table1[[#This Row],[Age ]]&lt;=24, "18-24", IF(Table1[[#This Row],[Age ]]&lt;=34, "25-34", IF(Table1[[#This Row],[Age ]]&lt;=44, "35-44", IF(Table1[[#This Row],[Age ]]&lt;=54, "45-54", "55+"))))</f>
        <v>55+</v>
      </c>
      <c r="AE756" t="str" cm="1">
        <f t="array" ref="AE756">IF(Table1[[#This Row],[ Income ]]&lt;=20000, "0-20000", IF(Table1[[#This Row],[ Income ]]&lt;=40000, "20000-40000", IF(Table1[[#This Row],[ Income ]] &lt;=60000, "40000-60000", IF(Table1[[#This Row],[ Income ]]&lt;=80000, "60000-80000",IF(Table1[[#This Row],[ Income ]] &lt;=100000, "80000-100000", IF(Table1[[#This Row],[ Income ]] &gt;=100000, "&gt;100000",I))))))</f>
        <v>40000-60000</v>
      </c>
      <c r="AF756" t="str">
        <f>IF( Table1[[#This Row],[NumDealsPurchases]]=5, "&lt;5", IF(Table1[[#This Row],[NumDealsPurchases]]&lt;=10, "5-10", IF(Table1[[#This Row],[NumDealsPurchases]]&lt;=15, "10-15")))</f>
        <v>5-10</v>
      </c>
      <c r="AG756" t="str">
        <f>IF( Table1[[#This Row],[NumWebPurchases]]=5, "&lt;5", IF(Table1[[#This Row],[NumWebPurchases]]&lt;=10, "5-10", IF(Table1[[#This Row],[NumWebPurchases]]&lt;=15, "10-15",IF(Table1[[#This Row],[NumWebPurchases]]&lt;=20, "15-20",IF(Table1[[#This Row],[NumWebPurchases]]&lt;=25, "20-25",IF(Table1[[#This Row],[NumWebPurchases]]&lt;=30, "25-30"))))))</f>
        <v>5-10</v>
      </c>
      <c r="AH75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756" t="str">
        <f>IF( Table1[[#This Row],[NumStorePurchases]]=5, "&lt;5", IF(Table1[[#This Row],[NumStorePurchases]]&lt;=10, "5-10", IF(Table1[[#This Row],[NumStorePurchases]]&lt;=15, "10-15")))</f>
        <v>5-10</v>
      </c>
      <c r="AJ756" t="str">
        <f>IF( Table1[[#This Row],[NumWebVisitsMonth]]=5, "&lt;5", IF(Table1[[#This Row],[NumWebVisitsMonth]]&lt;=10, "5-10", IF(Table1[[#This Row],[NumWebVisitsMonth]]&lt;=15, "10-15",IF(Table1[[#This Row],[NumWebVisitsMonth]]&lt;=20, "15-20",IF(Table1[[#This Row],[NumWebVisitsMonth]]&lt;=25, "20-25",IF(Table1[[#This Row],[NumWebVisitsMonth]]&lt;=30, "25-30"))))))</f>
        <v>5-10</v>
      </c>
      <c r="AK756" t="str">
        <f>TEXT(Table1[[#This Row],[Date_Customer]],"mmm")</f>
        <v>May</v>
      </c>
      <c r="AL756" t="str">
        <f>TEXT(Table1[[#This Row],[Date_Customer]],"DDDD")</f>
        <v>Monday</v>
      </c>
      <c r="AM756">
        <f>YEAR(Table1[[#This Row],[Date_Customer]])</f>
        <v>2013</v>
      </c>
    </row>
    <row r="757" spans="1:39" x14ac:dyDescent="0.25">
      <c r="A757">
        <v>3491</v>
      </c>
      <c r="B757">
        <v>1975</v>
      </c>
      <c r="C757" t="s">
        <v>27</v>
      </c>
      <c r="D757" t="s">
        <v>34</v>
      </c>
      <c r="E757" s="2">
        <v>55914</v>
      </c>
      <c r="F757">
        <v>0</v>
      </c>
      <c r="G757">
        <v>1</v>
      </c>
      <c r="H757" s="1">
        <v>41393</v>
      </c>
      <c r="I757">
        <v>32</v>
      </c>
      <c r="J757" s="3">
        <v>384</v>
      </c>
      <c r="K757" s="3">
        <v>60</v>
      </c>
      <c r="L757" s="3">
        <v>364</v>
      </c>
      <c r="M757" s="3">
        <v>119</v>
      </c>
      <c r="N757" s="3">
        <v>101</v>
      </c>
      <c r="O757" s="3">
        <v>232</v>
      </c>
      <c r="P757" s="4">
        <v>4</v>
      </c>
      <c r="Q757" s="4">
        <v>11</v>
      </c>
      <c r="R757" s="4">
        <v>6</v>
      </c>
      <c r="S757" s="4">
        <v>8</v>
      </c>
      <c r="T757" s="4">
        <v>7</v>
      </c>
      <c r="U757">
        <v>0</v>
      </c>
      <c r="V757">
        <v>0</v>
      </c>
      <c r="W757">
        <v>0</v>
      </c>
      <c r="X757">
        <v>0</v>
      </c>
      <c r="Y757">
        <v>0</v>
      </c>
      <c r="Z757">
        <v>0</v>
      </c>
      <c r="AA757">
        <v>0</v>
      </c>
      <c r="AB757" t="s">
        <v>33</v>
      </c>
      <c r="AC757">
        <f ca="1">YEAR(TODAY())-Table1[[#This Row],[Year_Birth]]</f>
        <v>49</v>
      </c>
      <c r="AD757" t="str">
        <f ca="1">IF(Table1[[#This Row],[Age ]]&lt;=24, "18-24", IF(Table1[[#This Row],[Age ]]&lt;=34, "25-34", IF(Table1[[#This Row],[Age ]]&lt;=44, "35-44", IF(Table1[[#This Row],[Age ]]&lt;=54, "45-54", "55+"))))</f>
        <v>45-54</v>
      </c>
      <c r="AE757" t="str" cm="1">
        <f t="array" ref="AE757">IF(Table1[[#This Row],[ Income ]]&lt;=20000, "0-20000", IF(Table1[[#This Row],[ Income ]]&lt;=40000, "20000-40000", IF(Table1[[#This Row],[ Income ]] &lt;=60000, "40000-60000", IF(Table1[[#This Row],[ Income ]]&lt;=80000, "60000-80000",IF(Table1[[#This Row],[ Income ]] &lt;=100000, "80000-100000", IF(Table1[[#This Row],[ Income ]] &gt;=100000, "&gt;100000",I))))))</f>
        <v>40000-60000</v>
      </c>
      <c r="AF757" t="str">
        <f>IF( Table1[[#This Row],[NumDealsPurchases]]=5, "&lt;5", IF(Table1[[#This Row],[NumDealsPurchases]]&lt;=10, "5-10", IF(Table1[[#This Row],[NumDealsPurchases]]&lt;=15, "10-15")))</f>
        <v>5-10</v>
      </c>
      <c r="AG757" t="str">
        <f>IF( Table1[[#This Row],[NumWebPurchases]]=5, "&lt;5", IF(Table1[[#This Row],[NumWebPurchases]]&lt;=10, "5-10", IF(Table1[[#This Row],[NumWebPurchases]]&lt;=15, "10-15",IF(Table1[[#This Row],[NumWebPurchases]]&lt;=20, "15-20",IF(Table1[[#This Row],[NumWebPurchases]]&lt;=25, "20-25",IF(Table1[[#This Row],[NumWebPurchases]]&lt;=30, "25-30"))))))</f>
        <v>10-15</v>
      </c>
      <c r="AH75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757" t="str">
        <f>IF( Table1[[#This Row],[NumStorePurchases]]=5, "&lt;5", IF(Table1[[#This Row],[NumStorePurchases]]&lt;=10, "5-10", IF(Table1[[#This Row],[NumStorePurchases]]&lt;=15, "10-15")))</f>
        <v>5-10</v>
      </c>
      <c r="AJ757" t="str">
        <f>IF( Table1[[#This Row],[NumWebVisitsMonth]]=5, "&lt;5", IF(Table1[[#This Row],[NumWebVisitsMonth]]&lt;=10, "5-10", IF(Table1[[#This Row],[NumWebVisitsMonth]]&lt;=15, "10-15",IF(Table1[[#This Row],[NumWebVisitsMonth]]&lt;=20, "15-20",IF(Table1[[#This Row],[NumWebVisitsMonth]]&lt;=25, "20-25",IF(Table1[[#This Row],[NumWebVisitsMonth]]&lt;=30, "25-30"))))))</f>
        <v>5-10</v>
      </c>
      <c r="AK757" t="str">
        <f>TEXT(Table1[[#This Row],[Date_Customer]],"mmm")</f>
        <v>Apr</v>
      </c>
      <c r="AL757" t="str">
        <f>TEXT(Table1[[#This Row],[Date_Customer]],"DDDD")</f>
        <v>Monday</v>
      </c>
      <c r="AM757">
        <f>YEAR(Table1[[#This Row],[Date_Customer]])</f>
        <v>2013</v>
      </c>
    </row>
    <row r="758" spans="1:39" x14ac:dyDescent="0.25">
      <c r="A758">
        <v>7610</v>
      </c>
      <c r="B758">
        <v>1983</v>
      </c>
      <c r="C758" t="s">
        <v>27</v>
      </c>
      <c r="D758" t="s">
        <v>34</v>
      </c>
      <c r="E758" s="2">
        <v>37292</v>
      </c>
      <c r="F758">
        <v>1</v>
      </c>
      <c r="G758">
        <v>0</v>
      </c>
      <c r="H758" s="1">
        <v>41382</v>
      </c>
      <c r="I758">
        <v>32</v>
      </c>
      <c r="J758" s="3">
        <v>275</v>
      </c>
      <c r="K758" s="3">
        <v>0</v>
      </c>
      <c r="L758" s="3">
        <v>86</v>
      </c>
      <c r="M758" s="3">
        <v>10</v>
      </c>
      <c r="N758" s="3">
        <v>23</v>
      </c>
      <c r="O758" s="3">
        <v>66</v>
      </c>
      <c r="P758" s="4">
        <v>5</v>
      </c>
      <c r="Q758" s="4">
        <v>6</v>
      </c>
      <c r="R758" s="4">
        <v>3</v>
      </c>
      <c r="S758" s="4">
        <v>5</v>
      </c>
      <c r="T758" s="4">
        <v>8</v>
      </c>
      <c r="U758">
        <v>0</v>
      </c>
      <c r="V758">
        <v>0</v>
      </c>
      <c r="W758">
        <v>0</v>
      </c>
      <c r="X758">
        <v>0</v>
      </c>
      <c r="Y758">
        <v>0</v>
      </c>
      <c r="Z758">
        <v>0</v>
      </c>
      <c r="AA758">
        <v>0</v>
      </c>
      <c r="AB758" t="s">
        <v>29</v>
      </c>
      <c r="AC758">
        <f ca="1">YEAR(TODAY())-Table1[[#This Row],[Year_Birth]]</f>
        <v>41</v>
      </c>
      <c r="AD758" t="str">
        <f ca="1">IF(Table1[[#This Row],[Age ]]&lt;=24, "18-24", IF(Table1[[#This Row],[Age ]]&lt;=34, "25-34", IF(Table1[[#This Row],[Age ]]&lt;=44, "35-44", IF(Table1[[#This Row],[Age ]]&lt;=54, "45-54", "55+"))))</f>
        <v>35-44</v>
      </c>
      <c r="AE758" t="str" cm="1">
        <f t="array" ref="AE758">IF(Table1[[#This Row],[ Income ]]&lt;=20000, "0-20000", IF(Table1[[#This Row],[ Income ]]&lt;=40000, "20000-40000", IF(Table1[[#This Row],[ Income ]] &lt;=60000, "40000-60000", IF(Table1[[#This Row],[ Income ]]&lt;=80000, "60000-80000",IF(Table1[[#This Row],[ Income ]] &lt;=100000, "80000-100000", IF(Table1[[#This Row],[ Income ]] &gt;=100000, "&gt;100000",I))))))</f>
        <v>20000-40000</v>
      </c>
      <c r="AF758" t="str">
        <f>IF( Table1[[#This Row],[NumDealsPurchases]]=5, "&lt;5", IF(Table1[[#This Row],[NumDealsPurchases]]&lt;=10, "5-10", IF(Table1[[#This Row],[NumDealsPurchases]]&lt;=15, "10-15")))</f>
        <v>&lt;5</v>
      </c>
      <c r="AG758" t="str">
        <f>IF( Table1[[#This Row],[NumWebPurchases]]=5, "&lt;5", IF(Table1[[#This Row],[NumWebPurchases]]&lt;=10, "5-10", IF(Table1[[#This Row],[NumWebPurchases]]&lt;=15, "10-15",IF(Table1[[#This Row],[NumWebPurchases]]&lt;=20, "15-20",IF(Table1[[#This Row],[NumWebPurchases]]&lt;=25, "20-25",IF(Table1[[#This Row],[NumWebPurchases]]&lt;=30, "25-30"))))))</f>
        <v>5-10</v>
      </c>
      <c r="AH75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758" t="str">
        <f>IF( Table1[[#This Row],[NumStorePurchases]]=5, "&lt;5", IF(Table1[[#This Row],[NumStorePurchases]]&lt;=10, "5-10", IF(Table1[[#This Row],[NumStorePurchases]]&lt;=15, "10-15")))</f>
        <v>&lt;5</v>
      </c>
      <c r="AJ758" t="str">
        <f>IF( Table1[[#This Row],[NumWebVisitsMonth]]=5, "&lt;5", IF(Table1[[#This Row],[NumWebVisitsMonth]]&lt;=10, "5-10", IF(Table1[[#This Row],[NumWebVisitsMonth]]&lt;=15, "10-15",IF(Table1[[#This Row],[NumWebVisitsMonth]]&lt;=20, "15-20",IF(Table1[[#This Row],[NumWebVisitsMonth]]&lt;=25, "20-25",IF(Table1[[#This Row],[NumWebVisitsMonth]]&lt;=30, "25-30"))))))</f>
        <v>5-10</v>
      </c>
      <c r="AK758" t="str">
        <f>TEXT(Table1[[#This Row],[Date_Customer]],"mmm")</f>
        <v>Apr</v>
      </c>
      <c r="AL758" t="str">
        <f>TEXT(Table1[[#This Row],[Date_Customer]],"DDDD")</f>
        <v>Thursday</v>
      </c>
      <c r="AM758">
        <f>YEAR(Table1[[#This Row],[Date_Customer]])</f>
        <v>2013</v>
      </c>
    </row>
    <row r="759" spans="1:39" x14ac:dyDescent="0.25">
      <c r="A759">
        <v>4377</v>
      </c>
      <c r="B759">
        <v>1971</v>
      </c>
      <c r="C759" t="s">
        <v>27</v>
      </c>
      <c r="D759" t="s">
        <v>32</v>
      </c>
      <c r="E759" s="2">
        <v>52914</v>
      </c>
      <c r="F759">
        <v>0</v>
      </c>
      <c r="G759">
        <v>1</v>
      </c>
      <c r="H759" s="1">
        <v>41281</v>
      </c>
      <c r="I759">
        <v>32</v>
      </c>
      <c r="J759" s="3">
        <v>254</v>
      </c>
      <c r="K759" s="3">
        <v>10</v>
      </c>
      <c r="L759" s="3">
        <v>44</v>
      </c>
      <c r="M759" s="3">
        <v>30</v>
      </c>
      <c r="N759" s="3">
        <v>10</v>
      </c>
      <c r="O759" s="3">
        <v>227</v>
      </c>
      <c r="P759" s="4">
        <v>2</v>
      </c>
      <c r="Q759" s="4">
        <v>7</v>
      </c>
      <c r="R759" s="4">
        <v>3</v>
      </c>
      <c r="S759" s="4">
        <v>3</v>
      </c>
      <c r="T759" s="4">
        <v>7</v>
      </c>
      <c r="U759">
        <v>1</v>
      </c>
      <c r="V759">
        <v>0</v>
      </c>
      <c r="W759">
        <v>0</v>
      </c>
      <c r="X759">
        <v>0</v>
      </c>
      <c r="Y759">
        <v>0</v>
      </c>
      <c r="Z759">
        <v>0</v>
      </c>
      <c r="AA759">
        <v>0</v>
      </c>
      <c r="AB759" t="s">
        <v>31</v>
      </c>
      <c r="AC759">
        <f ca="1">YEAR(TODAY())-Table1[[#This Row],[Year_Birth]]</f>
        <v>53</v>
      </c>
      <c r="AD759" t="str">
        <f ca="1">IF(Table1[[#This Row],[Age ]]&lt;=24, "18-24", IF(Table1[[#This Row],[Age ]]&lt;=34, "25-34", IF(Table1[[#This Row],[Age ]]&lt;=44, "35-44", IF(Table1[[#This Row],[Age ]]&lt;=54, "45-54", "55+"))))</f>
        <v>45-54</v>
      </c>
      <c r="AE759" t="str" cm="1">
        <f t="array" ref="AE759">IF(Table1[[#This Row],[ Income ]]&lt;=20000, "0-20000", IF(Table1[[#This Row],[ Income ]]&lt;=40000, "20000-40000", IF(Table1[[#This Row],[ Income ]] &lt;=60000, "40000-60000", IF(Table1[[#This Row],[ Income ]]&lt;=80000, "60000-80000",IF(Table1[[#This Row],[ Income ]] &lt;=100000, "80000-100000", IF(Table1[[#This Row],[ Income ]] &gt;=100000, "&gt;100000",I))))))</f>
        <v>40000-60000</v>
      </c>
      <c r="AF759" t="str">
        <f>IF( Table1[[#This Row],[NumDealsPurchases]]=5, "&lt;5", IF(Table1[[#This Row],[NumDealsPurchases]]&lt;=10, "5-10", IF(Table1[[#This Row],[NumDealsPurchases]]&lt;=15, "10-15")))</f>
        <v>5-10</v>
      </c>
      <c r="AG759" t="str">
        <f>IF( Table1[[#This Row],[NumWebPurchases]]=5, "&lt;5", IF(Table1[[#This Row],[NumWebPurchases]]&lt;=10, "5-10", IF(Table1[[#This Row],[NumWebPurchases]]&lt;=15, "10-15",IF(Table1[[#This Row],[NumWebPurchases]]&lt;=20, "15-20",IF(Table1[[#This Row],[NumWebPurchases]]&lt;=25, "20-25",IF(Table1[[#This Row],[NumWebPurchases]]&lt;=30, "25-30"))))))</f>
        <v>5-10</v>
      </c>
      <c r="AH75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759" t="str">
        <f>IF( Table1[[#This Row],[NumStorePurchases]]=5, "&lt;5", IF(Table1[[#This Row],[NumStorePurchases]]&lt;=10, "5-10", IF(Table1[[#This Row],[NumStorePurchases]]&lt;=15, "10-15")))</f>
        <v>5-10</v>
      </c>
      <c r="AJ759" t="str">
        <f>IF( Table1[[#This Row],[NumWebVisitsMonth]]=5, "&lt;5", IF(Table1[[#This Row],[NumWebVisitsMonth]]&lt;=10, "5-10", IF(Table1[[#This Row],[NumWebVisitsMonth]]&lt;=15, "10-15",IF(Table1[[#This Row],[NumWebVisitsMonth]]&lt;=20, "15-20",IF(Table1[[#This Row],[NumWebVisitsMonth]]&lt;=25, "20-25",IF(Table1[[#This Row],[NumWebVisitsMonth]]&lt;=30, "25-30"))))))</f>
        <v>5-10</v>
      </c>
      <c r="AK759" t="str">
        <f>TEXT(Table1[[#This Row],[Date_Customer]],"mmm")</f>
        <v>Jan</v>
      </c>
      <c r="AL759" t="str">
        <f>TEXT(Table1[[#This Row],[Date_Customer]],"DDDD")</f>
        <v>Monday</v>
      </c>
      <c r="AM759">
        <f>YEAR(Table1[[#This Row],[Date_Customer]])</f>
        <v>2013</v>
      </c>
    </row>
    <row r="760" spans="1:39" x14ac:dyDescent="0.25">
      <c r="A760">
        <v>9850</v>
      </c>
      <c r="B760">
        <v>1972</v>
      </c>
      <c r="C760" t="s">
        <v>37</v>
      </c>
      <c r="D760" t="s">
        <v>32</v>
      </c>
      <c r="E760" s="2">
        <v>24884</v>
      </c>
      <c r="F760">
        <v>1</v>
      </c>
      <c r="G760">
        <v>0</v>
      </c>
      <c r="H760" s="1">
        <v>41242</v>
      </c>
      <c r="I760">
        <v>32</v>
      </c>
      <c r="J760" s="3">
        <v>3</v>
      </c>
      <c r="K760" s="3">
        <v>6</v>
      </c>
      <c r="L760" s="3">
        <v>7</v>
      </c>
      <c r="M760" s="3">
        <v>0</v>
      </c>
      <c r="N760" s="3">
        <v>0</v>
      </c>
      <c r="O760" s="3">
        <v>3</v>
      </c>
      <c r="P760" s="4">
        <v>1</v>
      </c>
      <c r="Q760" s="4">
        <v>0</v>
      </c>
      <c r="R760" s="4">
        <v>0</v>
      </c>
      <c r="S760" s="4">
        <v>3</v>
      </c>
      <c r="T760" s="4">
        <v>7</v>
      </c>
      <c r="U760">
        <v>0</v>
      </c>
      <c r="V760">
        <v>0</v>
      </c>
      <c r="W760">
        <v>0</v>
      </c>
      <c r="X760">
        <v>0</v>
      </c>
      <c r="Y760">
        <v>0</v>
      </c>
      <c r="Z760">
        <v>0</v>
      </c>
      <c r="AA760">
        <v>0</v>
      </c>
      <c r="AB760" t="s">
        <v>29</v>
      </c>
      <c r="AC760">
        <f ca="1">YEAR(TODAY())-Table1[[#This Row],[Year_Birth]]</f>
        <v>52</v>
      </c>
      <c r="AD760" t="str">
        <f ca="1">IF(Table1[[#This Row],[Age ]]&lt;=24, "18-24", IF(Table1[[#This Row],[Age ]]&lt;=34, "25-34", IF(Table1[[#This Row],[Age ]]&lt;=44, "35-44", IF(Table1[[#This Row],[Age ]]&lt;=54, "45-54", "55+"))))</f>
        <v>45-54</v>
      </c>
      <c r="AE760" t="str" cm="1">
        <f t="array" ref="AE760">IF(Table1[[#This Row],[ Income ]]&lt;=20000, "0-20000", IF(Table1[[#This Row],[ Income ]]&lt;=40000, "20000-40000", IF(Table1[[#This Row],[ Income ]] &lt;=60000, "40000-60000", IF(Table1[[#This Row],[ Income ]]&lt;=80000, "60000-80000",IF(Table1[[#This Row],[ Income ]] &lt;=100000, "80000-100000", IF(Table1[[#This Row],[ Income ]] &gt;=100000, "&gt;100000",I))))))</f>
        <v>20000-40000</v>
      </c>
      <c r="AF760" t="str">
        <f>IF( Table1[[#This Row],[NumDealsPurchases]]=5, "&lt;5", IF(Table1[[#This Row],[NumDealsPurchases]]&lt;=10, "5-10", IF(Table1[[#This Row],[NumDealsPurchases]]&lt;=15, "10-15")))</f>
        <v>5-10</v>
      </c>
      <c r="AG760" t="str">
        <f>IF( Table1[[#This Row],[NumWebPurchases]]=5, "&lt;5", IF(Table1[[#This Row],[NumWebPurchases]]&lt;=10, "5-10", IF(Table1[[#This Row],[NumWebPurchases]]&lt;=15, "10-15",IF(Table1[[#This Row],[NumWebPurchases]]&lt;=20, "15-20",IF(Table1[[#This Row],[NumWebPurchases]]&lt;=25, "20-25",IF(Table1[[#This Row],[NumWebPurchases]]&lt;=30, "25-30"))))))</f>
        <v>5-10</v>
      </c>
      <c r="AH76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760" t="str">
        <f>IF( Table1[[#This Row],[NumStorePurchases]]=5, "&lt;5", IF(Table1[[#This Row],[NumStorePurchases]]&lt;=10, "5-10", IF(Table1[[#This Row],[NumStorePurchases]]&lt;=15, "10-15")))</f>
        <v>5-10</v>
      </c>
      <c r="AJ760" t="str">
        <f>IF( Table1[[#This Row],[NumWebVisitsMonth]]=5, "&lt;5", IF(Table1[[#This Row],[NumWebVisitsMonth]]&lt;=10, "5-10", IF(Table1[[#This Row],[NumWebVisitsMonth]]&lt;=15, "10-15",IF(Table1[[#This Row],[NumWebVisitsMonth]]&lt;=20, "15-20",IF(Table1[[#This Row],[NumWebVisitsMonth]]&lt;=25, "20-25",IF(Table1[[#This Row],[NumWebVisitsMonth]]&lt;=30, "25-30"))))))</f>
        <v>5-10</v>
      </c>
      <c r="AK760" t="str">
        <f>TEXT(Table1[[#This Row],[Date_Customer]],"mmm")</f>
        <v>Nov</v>
      </c>
      <c r="AL760" t="str">
        <f>TEXT(Table1[[#This Row],[Date_Customer]],"DDDD")</f>
        <v>Thursday</v>
      </c>
      <c r="AM760">
        <f>YEAR(Table1[[#This Row],[Date_Customer]])</f>
        <v>2012</v>
      </c>
    </row>
    <row r="761" spans="1:39" x14ac:dyDescent="0.25">
      <c r="A761">
        <v>5544</v>
      </c>
      <c r="B761">
        <v>1970</v>
      </c>
      <c r="C761" t="s">
        <v>27</v>
      </c>
      <c r="D761" t="s">
        <v>30</v>
      </c>
      <c r="E761" s="2">
        <v>67384</v>
      </c>
      <c r="F761">
        <v>0</v>
      </c>
      <c r="G761">
        <v>1</v>
      </c>
      <c r="H761" s="1">
        <v>41223</v>
      </c>
      <c r="I761">
        <v>32</v>
      </c>
      <c r="J761" s="3">
        <v>957</v>
      </c>
      <c r="K761" s="3">
        <v>40</v>
      </c>
      <c r="L761" s="3">
        <v>175</v>
      </c>
      <c r="M761" s="3">
        <v>158</v>
      </c>
      <c r="N761" s="3">
        <v>53</v>
      </c>
      <c r="O761" s="3">
        <v>107</v>
      </c>
      <c r="P761" s="4">
        <v>2</v>
      </c>
      <c r="Q761" s="4">
        <v>7</v>
      </c>
      <c r="R761" s="4">
        <v>8</v>
      </c>
      <c r="S761" s="4">
        <v>5</v>
      </c>
      <c r="T761" s="4">
        <v>5</v>
      </c>
      <c r="U761">
        <v>0</v>
      </c>
      <c r="V761">
        <v>1</v>
      </c>
      <c r="W761">
        <v>0</v>
      </c>
      <c r="X761">
        <v>0</v>
      </c>
      <c r="Y761">
        <v>0</v>
      </c>
      <c r="Z761">
        <v>0</v>
      </c>
      <c r="AA761">
        <v>0</v>
      </c>
      <c r="AB761" t="s">
        <v>29</v>
      </c>
      <c r="AC761">
        <f ca="1">YEAR(TODAY())-Table1[[#This Row],[Year_Birth]]</f>
        <v>54</v>
      </c>
      <c r="AD761" t="str">
        <f ca="1">IF(Table1[[#This Row],[Age ]]&lt;=24, "18-24", IF(Table1[[#This Row],[Age ]]&lt;=34, "25-34", IF(Table1[[#This Row],[Age ]]&lt;=44, "35-44", IF(Table1[[#This Row],[Age ]]&lt;=54, "45-54", "55+"))))</f>
        <v>45-54</v>
      </c>
      <c r="AE761" t="str" cm="1">
        <f t="array" ref="AE761">IF(Table1[[#This Row],[ Income ]]&lt;=20000, "0-20000", IF(Table1[[#This Row],[ Income ]]&lt;=40000, "20000-40000", IF(Table1[[#This Row],[ Income ]] &lt;=60000, "40000-60000", IF(Table1[[#This Row],[ Income ]]&lt;=80000, "60000-80000",IF(Table1[[#This Row],[ Income ]] &lt;=100000, "80000-100000", IF(Table1[[#This Row],[ Income ]] &gt;=100000, "&gt;100000",I))))))</f>
        <v>60000-80000</v>
      </c>
      <c r="AF761" t="str">
        <f>IF( Table1[[#This Row],[NumDealsPurchases]]=5, "&lt;5", IF(Table1[[#This Row],[NumDealsPurchases]]&lt;=10, "5-10", IF(Table1[[#This Row],[NumDealsPurchases]]&lt;=15, "10-15")))</f>
        <v>5-10</v>
      </c>
      <c r="AG761" t="str">
        <f>IF( Table1[[#This Row],[NumWebPurchases]]=5, "&lt;5", IF(Table1[[#This Row],[NumWebPurchases]]&lt;=10, "5-10", IF(Table1[[#This Row],[NumWebPurchases]]&lt;=15, "10-15",IF(Table1[[#This Row],[NumWebPurchases]]&lt;=20, "15-20",IF(Table1[[#This Row],[NumWebPurchases]]&lt;=25, "20-25",IF(Table1[[#This Row],[NumWebPurchases]]&lt;=30, "25-30"))))))</f>
        <v>5-10</v>
      </c>
      <c r="AH76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761" t="str">
        <f>IF( Table1[[#This Row],[NumStorePurchases]]=5, "&lt;5", IF(Table1[[#This Row],[NumStorePurchases]]&lt;=10, "5-10", IF(Table1[[#This Row],[NumStorePurchases]]&lt;=15, "10-15")))</f>
        <v>&lt;5</v>
      </c>
      <c r="AJ761" t="str">
        <f>IF( Table1[[#This Row],[NumWebVisitsMonth]]=5, "&lt;5", IF(Table1[[#This Row],[NumWebVisitsMonth]]&lt;=10, "5-10", IF(Table1[[#This Row],[NumWebVisitsMonth]]&lt;=15, "10-15",IF(Table1[[#This Row],[NumWebVisitsMonth]]&lt;=20, "15-20",IF(Table1[[#This Row],[NumWebVisitsMonth]]&lt;=25, "20-25",IF(Table1[[#This Row],[NumWebVisitsMonth]]&lt;=30, "25-30"))))))</f>
        <v>&lt;5</v>
      </c>
      <c r="AK761" t="str">
        <f>TEXT(Table1[[#This Row],[Date_Customer]],"mmm")</f>
        <v>Nov</v>
      </c>
      <c r="AL761" t="str">
        <f>TEXT(Table1[[#This Row],[Date_Customer]],"DDDD")</f>
        <v>Saturday</v>
      </c>
      <c r="AM761">
        <f>YEAR(Table1[[#This Row],[Date_Customer]])</f>
        <v>2012</v>
      </c>
    </row>
    <row r="762" spans="1:39" x14ac:dyDescent="0.25">
      <c r="A762">
        <v>6497</v>
      </c>
      <c r="B762">
        <v>1960</v>
      </c>
      <c r="C762" t="s">
        <v>27</v>
      </c>
      <c r="D762" t="s">
        <v>32</v>
      </c>
      <c r="E762" s="2">
        <v>51651</v>
      </c>
      <c r="F762">
        <v>0</v>
      </c>
      <c r="G762">
        <v>1</v>
      </c>
      <c r="H762" s="1">
        <v>41220</v>
      </c>
      <c r="I762">
        <v>32</v>
      </c>
      <c r="J762" s="3">
        <v>293</v>
      </c>
      <c r="K762" s="3">
        <v>6</v>
      </c>
      <c r="L762" s="3">
        <v>23</v>
      </c>
      <c r="M762" s="3">
        <v>13</v>
      </c>
      <c r="N762" s="3">
        <v>6</v>
      </c>
      <c r="O762" s="3">
        <v>92</v>
      </c>
      <c r="P762" s="4">
        <v>4</v>
      </c>
      <c r="Q762" s="4">
        <v>6</v>
      </c>
      <c r="R762" s="4">
        <v>2</v>
      </c>
      <c r="S762" s="4">
        <v>5</v>
      </c>
      <c r="T762" s="4">
        <v>8</v>
      </c>
      <c r="U762">
        <v>0</v>
      </c>
      <c r="V762">
        <v>0</v>
      </c>
      <c r="W762">
        <v>0</v>
      </c>
      <c r="X762">
        <v>0</v>
      </c>
      <c r="Y762">
        <v>0</v>
      </c>
      <c r="Z762">
        <v>0</v>
      </c>
      <c r="AA762">
        <v>0</v>
      </c>
      <c r="AB762" t="s">
        <v>35</v>
      </c>
      <c r="AC762">
        <f ca="1">YEAR(TODAY())-Table1[[#This Row],[Year_Birth]]</f>
        <v>64</v>
      </c>
      <c r="AD762" t="str">
        <f ca="1">IF(Table1[[#This Row],[Age ]]&lt;=24, "18-24", IF(Table1[[#This Row],[Age ]]&lt;=34, "25-34", IF(Table1[[#This Row],[Age ]]&lt;=44, "35-44", IF(Table1[[#This Row],[Age ]]&lt;=54, "45-54", "55+"))))</f>
        <v>55+</v>
      </c>
      <c r="AE762" t="str" cm="1">
        <f t="array" ref="AE762">IF(Table1[[#This Row],[ Income ]]&lt;=20000, "0-20000", IF(Table1[[#This Row],[ Income ]]&lt;=40000, "20000-40000", IF(Table1[[#This Row],[ Income ]] &lt;=60000, "40000-60000", IF(Table1[[#This Row],[ Income ]]&lt;=80000, "60000-80000",IF(Table1[[#This Row],[ Income ]] &lt;=100000, "80000-100000", IF(Table1[[#This Row],[ Income ]] &gt;=100000, "&gt;100000",I))))))</f>
        <v>40000-60000</v>
      </c>
      <c r="AF762" t="str">
        <f>IF( Table1[[#This Row],[NumDealsPurchases]]=5, "&lt;5", IF(Table1[[#This Row],[NumDealsPurchases]]&lt;=10, "5-10", IF(Table1[[#This Row],[NumDealsPurchases]]&lt;=15, "10-15")))</f>
        <v>5-10</v>
      </c>
      <c r="AG762" t="str">
        <f>IF( Table1[[#This Row],[NumWebPurchases]]=5, "&lt;5", IF(Table1[[#This Row],[NumWebPurchases]]&lt;=10, "5-10", IF(Table1[[#This Row],[NumWebPurchases]]&lt;=15, "10-15",IF(Table1[[#This Row],[NumWebPurchases]]&lt;=20, "15-20",IF(Table1[[#This Row],[NumWebPurchases]]&lt;=25, "20-25",IF(Table1[[#This Row],[NumWebPurchases]]&lt;=30, "25-30"))))))</f>
        <v>5-10</v>
      </c>
      <c r="AH76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762" t="str">
        <f>IF( Table1[[#This Row],[NumStorePurchases]]=5, "&lt;5", IF(Table1[[#This Row],[NumStorePurchases]]&lt;=10, "5-10", IF(Table1[[#This Row],[NumStorePurchases]]&lt;=15, "10-15")))</f>
        <v>&lt;5</v>
      </c>
      <c r="AJ762" t="str">
        <f>IF( Table1[[#This Row],[NumWebVisitsMonth]]=5, "&lt;5", IF(Table1[[#This Row],[NumWebVisitsMonth]]&lt;=10, "5-10", IF(Table1[[#This Row],[NumWebVisitsMonth]]&lt;=15, "10-15",IF(Table1[[#This Row],[NumWebVisitsMonth]]&lt;=20, "15-20",IF(Table1[[#This Row],[NumWebVisitsMonth]]&lt;=25, "20-25",IF(Table1[[#This Row],[NumWebVisitsMonth]]&lt;=30, "25-30"))))))</f>
        <v>5-10</v>
      </c>
      <c r="AK762" t="str">
        <f>TEXT(Table1[[#This Row],[Date_Customer]],"mmm")</f>
        <v>Nov</v>
      </c>
      <c r="AL762" t="str">
        <f>TEXT(Table1[[#This Row],[Date_Customer]],"DDDD")</f>
        <v>Wednesday</v>
      </c>
      <c r="AM762">
        <f>YEAR(Table1[[#This Row],[Date_Customer]])</f>
        <v>2012</v>
      </c>
    </row>
    <row r="763" spans="1:39" x14ac:dyDescent="0.25">
      <c r="A763">
        <v>4543</v>
      </c>
      <c r="B763">
        <v>1980</v>
      </c>
      <c r="C763" t="s">
        <v>27</v>
      </c>
      <c r="D763" t="s">
        <v>32</v>
      </c>
      <c r="E763" s="2">
        <v>82497</v>
      </c>
      <c r="F763">
        <v>0</v>
      </c>
      <c r="G763">
        <v>0</v>
      </c>
      <c r="H763" s="1">
        <v>41213</v>
      </c>
      <c r="I763">
        <v>32</v>
      </c>
      <c r="J763" s="3">
        <v>777</v>
      </c>
      <c r="K763" s="3">
        <v>129</v>
      </c>
      <c r="L763" s="3">
        <v>573</v>
      </c>
      <c r="M763" s="3">
        <v>216</v>
      </c>
      <c r="N763" s="3">
        <v>21</v>
      </c>
      <c r="O763" s="3">
        <v>203</v>
      </c>
      <c r="P763" s="4">
        <v>1</v>
      </c>
      <c r="Q763" s="4">
        <v>2</v>
      </c>
      <c r="R763" s="4">
        <v>7</v>
      </c>
      <c r="S763" s="4">
        <v>9</v>
      </c>
      <c r="T763" s="4">
        <v>4</v>
      </c>
      <c r="U763">
        <v>0</v>
      </c>
      <c r="V763">
        <v>0</v>
      </c>
      <c r="W763">
        <v>1</v>
      </c>
      <c r="X763">
        <v>0</v>
      </c>
      <c r="Y763">
        <v>0</v>
      </c>
      <c r="Z763">
        <v>0</v>
      </c>
      <c r="AA763">
        <v>0</v>
      </c>
      <c r="AB763" t="s">
        <v>42</v>
      </c>
      <c r="AC763">
        <f ca="1">YEAR(TODAY())-Table1[[#This Row],[Year_Birth]]</f>
        <v>44</v>
      </c>
      <c r="AD763" t="str">
        <f ca="1">IF(Table1[[#This Row],[Age ]]&lt;=24, "18-24", IF(Table1[[#This Row],[Age ]]&lt;=34, "25-34", IF(Table1[[#This Row],[Age ]]&lt;=44, "35-44", IF(Table1[[#This Row],[Age ]]&lt;=54, "45-54", "55+"))))</f>
        <v>35-44</v>
      </c>
      <c r="AE763" t="str" cm="1">
        <f t="array" ref="AE763">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763" t="str">
        <f>IF( Table1[[#This Row],[NumDealsPurchases]]=5, "&lt;5", IF(Table1[[#This Row],[NumDealsPurchases]]&lt;=10, "5-10", IF(Table1[[#This Row],[NumDealsPurchases]]&lt;=15, "10-15")))</f>
        <v>5-10</v>
      </c>
      <c r="AG763" t="str">
        <f>IF( Table1[[#This Row],[NumWebPurchases]]=5, "&lt;5", IF(Table1[[#This Row],[NumWebPurchases]]&lt;=10, "5-10", IF(Table1[[#This Row],[NumWebPurchases]]&lt;=15, "10-15",IF(Table1[[#This Row],[NumWebPurchases]]&lt;=20, "15-20",IF(Table1[[#This Row],[NumWebPurchases]]&lt;=25, "20-25",IF(Table1[[#This Row],[NumWebPurchases]]&lt;=30, "25-30"))))))</f>
        <v>5-10</v>
      </c>
      <c r="AH76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763" t="str">
        <f>IF( Table1[[#This Row],[NumStorePurchases]]=5, "&lt;5", IF(Table1[[#This Row],[NumStorePurchases]]&lt;=10, "5-10", IF(Table1[[#This Row],[NumStorePurchases]]&lt;=15, "10-15")))</f>
        <v>5-10</v>
      </c>
      <c r="AJ763" t="str">
        <f>IF( Table1[[#This Row],[NumWebVisitsMonth]]=5, "&lt;5", IF(Table1[[#This Row],[NumWebVisitsMonth]]&lt;=10, "5-10", IF(Table1[[#This Row],[NumWebVisitsMonth]]&lt;=15, "10-15",IF(Table1[[#This Row],[NumWebVisitsMonth]]&lt;=20, "15-20",IF(Table1[[#This Row],[NumWebVisitsMonth]]&lt;=25, "20-25",IF(Table1[[#This Row],[NumWebVisitsMonth]]&lt;=30, "25-30"))))))</f>
        <v>5-10</v>
      </c>
      <c r="AK763" t="str">
        <f>TEXT(Table1[[#This Row],[Date_Customer]],"mmm")</f>
        <v>Oct</v>
      </c>
      <c r="AL763" t="str">
        <f>TEXT(Table1[[#This Row],[Date_Customer]],"DDDD")</f>
        <v>Wednesday</v>
      </c>
      <c r="AM763">
        <f>YEAR(Table1[[#This Row],[Date_Customer]])</f>
        <v>2012</v>
      </c>
    </row>
    <row r="764" spans="1:39" x14ac:dyDescent="0.25">
      <c r="A764">
        <v>5117</v>
      </c>
      <c r="B764">
        <v>1963</v>
      </c>
      <c r="C764" t="s">
        <v>37</v>
      </c>
      <c r="D764" t="s">
        <v>32</v>
      </c>
      <c r="E764" s="2">
        <v>32632</v>
      </c>
      <c r="F764">
        <v>0</v>
      </c>
      <c r="G764">
        <v>0</v>
      </c>
      <c r="H764" s="1">
        <v>41123</v>
      </c>
      <c r="I764">
        <v>32</v>
      </c>
      <c r="J764" s="3">
        <v>63</v>
      </c>
      <c r="K764" s="3">
        <v>151</v>
      </c>
      <c r="L764" s="3">
        <v>137</v>
      </c>
      <c r="M764" s="3">
        <v>153</v>
      </c>
      <c r="N764" s="3">
        <v>19</v>
      </c>
      <c r="O764" s="3">
        <v>53</v>
      </c>
      <c r="P764" s="4">
        <v>2</v>
      </c>
      <c r="Q764" s="4">
        <v>4</v>
      </c>
      <c r="R764" s="4">
        <v>4</v>
      </c>
      <c r="S764" s="4">
        <v>8</v>
      </c>
      <c r="T764" s="4">
        <v>5</v>
      </c>
      <c r="U764">
        <v>0</v>
      </c>
      <c r="V764">
        <v>0</v>
      </c>
      <c r="W764">
        <v>0</v>
      </c>
      <c r="X764">
        <v>0</v>
      </c>
      <c r="Y764">
        <v>0</v>
      </c>
      <c r="Z764">
        <v>0</v>
      </c>
      <c r="AA764">
        <v>0</v>
      </c>
      <c r="AB764" t="s">
        <v>29</v>
      </c>
      <c r="AC764">
        <f ca="1">YEAR(TODAY())-Table1[[#This Row],[Year_Birth]]</f>
        <v>61</v>
      </c>
      <c r="AD764" t="str">
        <f ca="1">IF(Table1[[#This Row],[Age ]]&lt;=24, "18-24", IF(Table1[[#This Row],[Age ]]&lt;=34, "25-34", IF(Table1[[#This Row],[Age ]]&lt;=44, "35-44", IF(Table1[[#This Row],[Age ]]&lt;=54, "45-54", "55+"))))</f>
        <v>55+</v>
      </c>
      <c r="AE764" t="str" cm="1">
        <f t="array" ref="AE764">IF(Table1[[#This Row],[ Income ]]&lt;=20000, "0-20000", IF(Table1[[#This Row],[ Income ]]&lt;=40000, "20000-40000", IF(Table1[[#This Row],[ Income ]] &lt;=60000, "40000-60000", IF(Table1[[#This Row],[ Income ]]&lt;=80000, "60000-80000",IF(Table1[[#This Row],[ Income ]] &lt;=100000, "80000-100000", IF(Table1[[#This Row],[ Income ]] &gt;=100000, "&gt;100000",I))))))</f>
        <v>20000-40000</v>
      </c>
      <c r="AF764" t="str">
        <f>IF( Table1[[#This Row],[NumDealsPurchases]]=5, "&lt;5", IF(Table1[[#This Row],[NumDealsPurchases]]&lt;=10, "5-10", IF(Table1[[#This Row],[NumDealsPurchases]]&lt;=15, "10-15")))</f>
        <v>5-10</v>
      </c>
      <c r="AG764" t="str">
        <f>IF( Table1[[#This Row],[NumWebPurchases]]=5, "&lt;5", IF(Table1[[#This Row],[NumWebPurchases]]&lt;=10, "5-10", IF(Table1[[#This Row],[NumWebPurchases]]&lt;=15, "10-15",IF(Table1[[#This Row],[NumWebPurchases]]&lt;=20, "15-20",IF(Table1[[#This Row],[NumWebPurchases]]&lt;=25, "20-25",IF(Table1[[#This Row],[NumWebPurchases]]&lt;=30, "25-30"))))))</f>
        <v>5-10</v>
      </c>
      <c r="AH76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764" t="str">
        <f>IF( Table1[[#This Row],[NumStorePurchases]]=5, "&lt;5", IF(Table1[[#This Row],[NumStorePurchases]]&lt;=10, "5-10", IF(Table1[[#This Row],[NumStorePurchases]]&lt;=15, "10-15")))</f>
        <v>5-10</v>
      </c>
      <c r="AJ764" t="str">
        <f>IF( Table1[[#This Row],[NumWebVisitsMonth]]=5, "&lt;5", IF(Table1[[#This Row],[NumWebVisitsMonth]]&lt;=10, "5-10", IF(Table1[[#This Row],[NumWebVisitsMonth]]&lt;=15, "10-15",IF(Table1[[#This Row],[NumWebVisitsMonth]]&lt;=20, "15-20",IF(Table1[[#This Row],[NumWebVisitsMonth]]&lt;=25, "20-25",IF(Table1[[#This Row],[NumWebVisitsMonth]]&lt;=30, "25-30"))))))</f>
        <v>&lt;5</v>
      </c>
      <c r="AK764" t="str">
        <f>TEXT(Table1[[#This Row],[Date_Customer]],"mmm")</f>
        <v>Aug</v>
      </c>
      <c r="AL764" t="str">
        <f>TEXT(Table1[[#This Row],[Date_Customer]],"DDDD")</f>
        <v>Thursday</v>
      </c>
      <c r="AM764">
        <f>YEAR(Table1[[#This Row],[Date_Customer]])</f>
        <v>2012</v>
      </c>
    </row>
    <row r="765" spans="1:39" x14ac:dyDescent="0.25">
      <c r="A765">
        <v>1448</v>
      </c>
      <c r="B765">
        <v>1963</v>
      </c>
      <c r="C765" t="s">
        <v>40</v>
      </c>
      <c r="D765" t="s">
        <v>32</v>
      </c>
      <c r="E765" s="2">
        <v>33562</v>
      </c>
      <c r="F765">
        <v>1</v>
      </c>
      <c r="G765">
        <v>2</v>
      </c>
      <c r="H765" s="1">
        <v>41815</v>
      </c>
      <c r="I765">
        <v>33</v>
      </c>
      <c r="J765" s="3">
        <v>21</v>
      </c>
      <c r="K765" s="3">
        <v>12</v>
      </c>
      <c r="L765" s="3">
        <v>12</v>
      </c>
      <c r="M765" s="3">
        <v>0</v>
      </c>
      <c r="N765" s="3">
        <v>3</v>
      </c>
      <c r="O765" s="3">
        <v>3</v>
      </c>
      <c r="P765" s="4">
        <v>3</v>
      </c>
      <c r="Q765" s="4">
        <v>2</v>
      </c>
      <c r="R765" s="4">
        <v>0</v>
      </c>
      <c r="S765" s="4">
        <v>4</v>
      </c>
      <c r="T765" s="4">
        <v>4</v>
      </c>
      <c r="U765">
        <v>0</v>
      </c>
      <c r="V765">
        <v>0</v>
      </c>
      <c r="W765">
        <v>0</v>
      </c>
      <c r="X765">
        <v>0</v>
      </c>
      <c r="Y765">
        <v>0</v>
      </c>
      <c r="Z765">
        <v>0</v>
      </c>
      <c r="AA765">
        <v>0</v>
      </c>
      <c r="AB765" t="s">
        <v>39</v>
      </c>
      <c r="AC765">
        <f ca="1">YEAR(TODAY())-Table1[[#This Row],[Year_Birth]]</f>
        <v>61</v>
      </c>
      <c r="AD765" t="str">
        <f ca="1">IF(Table1[[#This Row],[Age ]]&lt;=24, "18-24", IF(Table1[[#This Row],[Age ]]&lt;=34, "25-34", IF(Table1[[#This Row],[Age ]]&lt;=44, "35-44", IF(Table1[[#This Row],[Age ]]&lt;=54, "45-54", "55+"))))</f>
        <v>55+</v>
      </c>
      <c r="AE765" t="str" cm="1">
        <f t="array" ref="AE765">IF(Table1[[#This Row],[ Income ]]&lt;=20000, "0-20000", IF(Table1[[#This Row],[ Income ]]&lt;=40000, "20000-40000", IF(Table1[[#This Row],[ Income ]] &lt;=60000, "40000-60000", IF(Table1[[#This Row],[ Income ]]&lt;=80000, "60000-80000",IF(Table1[[#This Row],[ Income ]] &lt;=100000, "80000-100000", IF(Table1[[#This Row],[ Income ]] &gt;=100000, "&gt;100000",I))))))</f>
        <v>20000-40000</v>
      </c>
      <c r="AF765" t="str">
        <f>IF( Table1[[#This Row],[NumDealsPurchases]]=5, "&lt;5", IF(Table1[[#This Row],[NumDealsPurchases]]&lt;=10, "5-10", IF(Table1[[#This Row],[NumDealsPurchases]]&lt;=15, "10-15")))</f>
        <v>5-10</v>
      </c>
      <c r="AG765" t="str">
        <f>IF( Table1[[#This Row],[NumWebPurchases]]=5, "&lt;5", IF(Table1[[#This Row],[NumWebPurchases]]&lt;=10, "5-10", IF(Table1[[#This Row],[NumWebPurchases]]&lt;=15, "10-15",IF(Table1[[#This Row],[NumWebPurchases]]&lt;=20, "15-20",IF(Table1[[#This Row],[NumWebPurchases]]&lt;=25, "20-25",IF(Table1[[#This Row],[NumWebPurchases]]&lt;=30, "25-30"))))))</f>
        <v>5-10</v>
      </c>
      <c r="AH76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765" t="str">
        <f>IF( Table1[[#This Row],[NumStorePurchases]]=5, "&lt;5", IF(Table1[[#This Row],[NumStorePurchases]]&lt;=10, "5-10", IF(Table1[[#This Row],[NumStorePurchases]]&lt;=15, "10-15")))</f>
        <v>5-10</v>
      </c>
      <c r="AJ765" t="str">
        <f>IF( Table1[[#This Row],[NumWebVisitsMonth]]=5, "&lt;5", IF(Table1[[#This Row],[NumWebVisitsMonth]]&lt;=10, "5-10", IF(Table1[[#This Row],[NumWebVisitsMonth]]&lt;=15, "10-15",IF(Table1[[#This Row],[NumWebVisitsMonth]]&lt;=20, "15-20",IF(Table1[[#This Row],[NumWebVisitsMonth]]&lt;=25, "20-25",IF(Table1[[#This Row],[NumWebVisitsMonth]]&lt;=30, "25-30"))))))</f>
        <v>5-10</v>
      </c>
      <c r="AK765" t="str">
        <f>TEXT(Table1[[#This Row],[Date_Customer]],"mmm")</f>
        <v>Jun</v>
      </c>
      <c r="AL765" t="str">
        <f>TEXT(Table1[[#This Row],[Date_Customer]],"DDDD")</f>
        <v>Wednesday</v>
      </c>
      <c r="AM765">
        <f>YEAR(Table1[[#This Row],[Date_Customer]])</f>
        <v>2014</v>
      </c>
    </row>
    <row r="766" spans="1:39" x14ac:dyDescent="0.25">
      <c r="A766">
        <v>6887</v>
      </c>
      <c r="B766">
        <v>1967</v>
      </c>
      <c r="C766" t="s">
        <v>27</v>
      </c>
      <c r="D766" t="s">
        <v>30</v>
      </c>
      <c r="E766" s="2">
        <v>79146</v>
      </c>
      <c r="F766">
        <v>1</v>
      </c>
      <c r="G766">
        <v>1</v>
      </c>
      <c r="H766" s="1">
        <v>41753</v>
      </c>
      <c r="I766">
        <v>33</v>
      </c>
      <c r="J766" s="3">
        <v>245</v>
      </c>
      <c r="K766" s="3">
        <v>16</v>
      </c>
      <c r="L766" s="3">
        <v>223</v>
      </c>
      <c r="M766" s="3">
        <v>21</v>
      </c>
      <c r="N766" s="3">
        <v>43</v>
      </c>
      <c r="O766" s="3">
        <v>16</v>
      </c>
      <c r="P766" s="4">
        <v>2</v>
      </c>
      <c r="Q766" s="4">
        <v>8</v>
      </c>
      <c r="R766" s="4">
        <v>1</v>
      </c>
      <c r="S766" s="4">
        <v>8</v>
      </c>
      <c r="T766" s="4">
        <v>6</v>
      </c>
      <c r="U766">
        <v>0</v>
      </c>
      <c r="V766">
        <v>0</v>
      </c>
      <c r="W766">
        <v>0</v>
      </c>
      <c r="X766">
        <v>0</v>
      </c>
      <c r="Y766">
        <v>0</v>
      </c>
      <c r="Z766">
        <v>0</v>
      </c>
      <c r="AA766">
        <v>0</v>
      </c>
      <c r="AB766" t="s">
        <v>38</v>
      </c>
      <c r="AC766">
        <f ca="1">YEAR(TODAY())-Table1[[#This Row],[Year_Birth]]</f>
        <v>57</v>
      </c>
      <c r="AD766" t="str">
        <f ca="1">IF(Table1[[#This Row],[Age ]]&lt;=24, "18-24", IF(Table1[[#This Row],[Age ]]&lt;=34, "25-34", IF(Table1[[#This Row],[Age ]]&lt;=44, "35-44", IF(Table1[[#This Row],[Age ]]&lt;=54, "45-54", "55+"))))</f>
        <v>55+</v>
      </c>
      <c r="AE766" t="str" cm="1">
        <f t="array" ref="AE766">IF(Table1[[#This Row],[ Income ]]&lt;=20000, "0-20000", IF(Table1[[#This Row],[ Income ]]&lt;=40000, "20000-40000", IF(Table1[[#This Row],[ Income ]] &lt;=60000, "40000-60000", IF(Table1[[#This Row],[ Income ]]&lt;=80000, "60000-80000",IF(Table1[[#This Row],[ Income ]] &lt;=100000, "80000-100000", IF(Table1[[#This Row],[ Income ]] &gt;=100000, "&gt;100000",I))))))</f>
        <v>60000-80000</v>
      </c>
      <c r="AF766" t="str">
        <f>IF( Table1[[#This Row],[NumDealsPurchases]]=5, "&lt;5", IF(Table1[[#This Row],[NumDealsPurchases]]&lt;=10, "5-10", IF(Table1[[#This Row],[NumDealsPurchases]]&lt;=15, "10-15")))</f>
        <v>5-10</v>
      </c>
      <c r="AG766" t="str">
        <f>IF( Table1[[#This Row],[NumWebPurchases]]=5, "&lt;5", IF(Table1[[#This Row],[NumWebPurchases]]&lt;=10, "5-10", IF(Table1[[#This Row],[NumWebPurchases]]&lt;=15, "10-15",IF(Table1[[#This Row],[NumWebPurchases]]&lt;=20, "15-20",IF(Table1[[#This Row],[NumWebPurchases]]&lt;=25, "20-25",IF(Table1[[#This Row],[NumWebPurchases]]&lt;=30, "25-30"))))))</f>
        <v>5-10</v>
      </c>
      <c r="AH76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766" t="str">
        <f>IF( Table1[[#This Row],[NumStorePurchases]]=5, "&lt;5", IF(Table1[[#This Row],[NumStorePurchases]]&lt;=10, "5-10", IF(Table1[[#This Row],[NumStorePurchases]]&lt;=15, "10-15")))</f>
        <v>5-10</v>
      </c>
      <c r="AJ766" t="str">
        <f>IF( Table1[[#This Row],[NumWebVisitsMonth]]=5, "&lt;5", IF(Table1[[#This Row],[NumWebVisitsMonth]]&lt;=10, "5-10", IF(Table1[[#This Row],[NumWebVisitsMonth]]&lt;=15, "10-15",IF(Table1[[#This Row],[NumWebVisitsMonth]]&lt;=20, "15-20",IF(Table1[[#This Row],[NumWebVisitsMonth]]&lt;=25, "20-25",IF(Table1[[#This Row],[NumWebVisitsMonth]]&lt;=30, "25-30"))))))</f>
        <v>5-10</v>
      </c>
      <c r="AK766" t="str">
        <f>TEXT(Table1[[#This Row],[Date_Customer]],"mmm")</f>
        <v>Apr</v>
      </c>
      <c r="AL766" t="str">
        <f>TEXT(Table1[[#This Row],[Date_Customer]],"DDDD")</f>
        <v>Thursday</v>
      </c>
      <c r="AM766">
        <f>YEAR(Table1[[#This Row],[Date_Customer]])</f>
        <v>2014</v>
      </c>
    </row>
    <row r="767" spans="1:39" x14ac:dyDescent="0.25">
      <c r="A767">
        <v>7500</v>
      </c>
      <c r="B767">
        <v>1967</v>
      </c>
      <c r="C767" t="s">
        <v>27</v>
      </c>
      <c r="D767" t="s">
        <v>30</v>
      </c>
      <c r="E767" s="2">
        <v>79146</v>
      </c>
      <c r="F767">
        <v>1</v>
      </c>
      <c r="G767">
        <v>1</v>
      </c>
      <c r="H767" s="1">
        <v>41753</v>
      </c>
      <c r="I767">
        <v>33</v>
      </c>
      <c r="J767" s="3">
        <v>245</v>
      </c>
      <c r="K767" s="3">
        <v>16</v>
      </c>
      <c r="L767" s="3">
        <v>223</v>
      </c>
      <c r="M767" s="3">
        <v>21</v>
      </c>
      <c r="N767" s="3">
        <v>43</v>
      </c>
      <c r="O767" s="3">
        <v>16</v>
      </c>
      <c r="P767" s="4">
        <v>2</v>
      </c>
      <c r="Q767" s="4">
        <v>8</v>
      </c>
      <c r="R767" s="4">
        <v>1</v>
      </c>
      <c r="S767" s="4">
        <v>8</v>
      </c>
      <c r="T767" s="4">
        <v>6</v>
      </c>
      <c r="U767">
        <v>0</v>
      </c>
      <c r="V767">
        <v>0</v>
      </c>
      <c r="W767">
        <v>0</v>
      </c>
      <c r="X767">
        <v>0</v>
      </c>
      <c r="Y767">
        <v>0</v>
      </c>
      <c r="Z767">
        <v>0</v>
      </c>
      <c r="AA767">
        <v>0</v>
      </c>
      <c r="AB767" t="s">
        <v>29</v>
      </c>
      <c r="AC767">
        <f ca="1">YEAR(TODAY())-Table1[[#This Row],[Year_Birth]]</f>
        <v>57</v>
      </c>
      <c r="AD767" t="str">
        <f ca="1">IF(Table1[[#This Row],[Age ]]&lt;=24, "18-24", IF(Table1[[#This Row],[Age ]]&lt;=34, "25-34", IF(Table1[[#This Row],[Age ]]&lt;=44, "35-44", IF(Table1[[#This Row],[Age ]]&lt;=54, "45-54", "55+"))))</f>
        <v>55+</v>
      </c>
      <c r="AE767" t="str" cm="1">
        <f t="array" ref="AE767">IF(Table1[[#This Row],[ Income ]]&lt;=20000, "0-20000", IF(Table1[[#This Row],[ Income ]]&lt;=40000, "20000-40000", IF(Table1[[#This Row],[ Income ]] &lt;=60000, "40000-60000", IF(Table1[[#This Row],[ Income ]]&lt;=80000, "60000-80000",IF(Table1[[#This Row],[ Income ]] &lt;=100000, "80000-100000", IF(Table1[[#This Row],[ Income ]] &gt;=100000, "&gt;100000",I))))))</f>
        <v>60000-80000</v>
      </c>
      <c r="AF767" t="str">
        <f>IF( Table1[[#This Row],[NumDealsPurchases]]=5, "&lt;5", IF(Table1[[#This Row],[NumDealsPurchases]]&lt;=10, "5-10", IF(Table1[[#This Row],[NumDealsPurchases]]&lt;=15, "10-15")))</f>
        <v>5-10</v>
      </c>
      <c r="AG767" t="str">
        <f>IF( Table1[[#This Row],[NumWebPurchases]]=5, "&lt;5", IF(Table1[[#This Row],[NumWebPurchases]]&lt;=10, "5-10", IF(Table1[[#This Row],[NumWebPurchases]]&lt;=15, "10-15",IF(Table1[[#This Row],[NumWebPurchases]]&lt;=20, "15-20",IF(Table1[[#This Row],[NumWebPurchases]]&lt;=25, "20-25",IF(Table1[[#This Row],[NumWebPurchases]]&lt;=30, "25-30"))))))</f>
        <v>5-10</v>
      </c>
      <c r="AH76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767" t="str">
        <f>IF( Table1[[#This Row],[NumStorePurchases]]=5, "&lt;5", IF(Table1[[#This Row],[NumStorePurchases]]&lt;=10, "5-10", IF(Table1[[#This Row],[NumStorePurchases]]&lt;=15, "10-15")))</f>
        <v>5-10</v>
      </c>
      <c r="AJ767" t="str">
        <f>IF( Table1[[#This Row],[NumWebVisitsMonth]]=5, "&lt;5", IF(Table1[[#This Row],[NumWebVisitsMonth]]&lt;=10, "5-10", IF(Table1[[#This Row],[NumWebVisitsMonth]]&lt;=15, "10-15",IF(Table1[[#This Row],[NumWebVisitsMonth]]&lt;=20, "15-20",IF(Table1[[#This Row],[NumWebVisitsMonth]]&lt;=25, "20-25",IF(Table1[[#This Row],[NumWebVisitsMonth]]&lt;=30, "25-30"))))))</f>
        <v>5-10</v>
      </c>
      <c r="AK767" t="str">
        <f>TEXT(Table1[[#This Row],[Date_Customer]],"mmm")</f>
        <v>Apr</v>
      </c>
      <c r="AL767" t="str">
        <f>TEXT(Table1[[#This Row],[Date_Customer]],"DDDD")</f>
        <v>Thursday</v>
      </c>
      <c r="AM767">
        <f>YEAR(Table1[[#This Row],[Date_Customer]])</f>
        <v>2014</v>
      </c>
    </row>
    <row r="768" spans="1:39" x14ac:dyDescent="0.25">
      <c r="A768">
        <v>2724</v>
      </c>
      <c r="B768">
        <v>1981</v>
      </c>
      <c r="C768" t="s">
        <v>40</v>
      </c>
      <c r="D768" t="s">
        <v>30</v>
      </c>
      <c r="E768" s="2">
        <v>36143</v>
      </c>
      <c r="F768">
        <v>1</v>
      </c>
      <c r="G768">
        <v>0</v>
      </c>
      <c r="H768" s="1">
        <v>41728</v>
      </c>
      <c r="I768">
        <v>33</v>
      </c>
      <c r="J768" s="3">
        <v>12</v>
      </c>
      <c r="K768" s="3">
        <v>0</v>
      </c>
      <c r="L768" s="3">
        <v>1</v>
      </c>
      <c r="M768" s="3">
        <v>0</v>
      </c>
      <c r="N768" s="3">
        <v>0</v>
      </c>
      <c r="O768" s="3">
        <v>6</v>
      </c>
      <c r="P768" s="4">
        <v>1</v>
      </c>
      <c r="Q768" s="4">
        <v>0</v>
      </c>
      <c r="R768" s="4">
        <v>1</v>
      </c>
      <c r="S768" s="4">
        <v>2</v>
      </c>
      <c r="T768" s="4">
        <v>3</v>
      </c>
      <c r="U768">
        <v>0</v>
      </c>
      <c r="V768">
        <v>0</v>
      </c>
      <c r="W768">
        <v>0</v>
      </c>
      <c r="X768">
        <v>0</v>
      </c>
      <c r="Y768">
        <v>0</v>
      </c>
      <c r="Z768">
        <v>0</v>
      </c>
      <c r="AA768">
        <v>0</v>
      </c>
      <c r="AB768" t="s">
        <v>29</v>
      </c>
      <c r="AC768">
        <f ca="1">YEAR(TODAY())-Table1[[#This Row],[Year_Birth]]</f>
        <v>43</v>
      </c>
      <c r="AD768" t="str">
        <f ca="1">IF(Table1[[#This Row],[Age ]]&lt;=24, "18-24", IF(Table1[[#This Row],[Age ]]&lt;=34, "25-34", IF(Table1[[#This Row],[Age ]]&lt;=44, "35-44", IF(Table1[[#This Row],[Age ]]&lt;=54, "45-54", "55+"))))</f>
        <v>35-44</v>
      </c>
      <c r="AE768" t="str" cm="1">
        <f t="array" ref="AE768">IF(Table1[[#This Row],[ Income ]]&lt;=20000, "0-20000", IF(Table1[[#This Row],[ Income ]]&lt;=40000, "20000-40000", IF(Table1[[#This Row],[ Income ]] &lt;=60000, "40000-60000", IF(Table1[[#This Row],[ Income ]]&lt;=80000, "60000-80000",IF(Table1[[#This Row],[ Income ]] &lt;=100000, "80000-100000", IF(Table1[[#This Row],[ Income ]] &gt;=100000, "&gt;100000",I))))))</f>
        <v>20000-40000</v>
      </c>
      <c r="AF768" t="str">
        <f>IF( Table1[[#This Row],[NumDealsPurchases]]=5, "&lt;5", IF(Table1[[#This Row],[NumDealsPurchases]]&lt;=10, "5-10", IF(Table1[[#This Row],[NumDealsPurchases]]&lt;=15, "10-15")))</f>
        <v>5-10</v>
      </c>
      <c r="AG768" t="str">
        <f>IF( Table1[[#This Row],[NumWebPurchases]]=5, "&lt;5", IF(Table1[[#This Row],[NumWebPurchases]]&lt;=10, "5-10", IF(Table1[[#This Row],[NumWebPurchases]]&lt;=15, "10-15",IF(Table1[[#This Row],[NumWebPurchases]]&lt;=20, "15-20",IF(Table1[[#This Row],[NumWebPurchases]]&lt;=25, "20-25",IF(Table1[[#This Row],[NumWebPurchases]]&lt;=30, "25-30"))))))</f>
        <v>5-10</v>
      </c>
      <c r="AH76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768" t="str">
        <f>IF( Table1[[#This Row],[NumStorePurchases]]=5, "&lt;5", IF(Table1[[#This Row],[NumStorePurchases]]&lt;=10, "5-10", IF(Table1[[#This Row],[NumStorePurchases]]&lt;=15, "10-15")))</f>
        <v>5-10</v>
      </c>
      <c r="AJ768" t="str">
        <f>IF( Table1[[#This Row],[NumWebVisitsMonth]]=5, "&lt;5", IF(Table1[[#This Row],[NumWebVisitsMonth]]&lt;=10, "5-10", IF(Table1[[#This Row],[NumWebVisitsMonth]]&lt;=15, "10-15",IF(Table1[[#This Row],[NumWebVisitsMonth]]&lt;=20, "15-20",IF(Table1[[#This Row],[NumWebVisitsMonth]]&lt;=25, "20-25",IF(Table1[[#This Row],[NumWebVisitsMonth]]&lt;=30, "25-30"))))))</f>
        <v>5-10</v>
      </c>
      <c r="AK768" t="str">
        <f>TEXT(Table1[[#This Row],[Date_Customer]],"mmm")</f>
        <v>Mar</v>
      </c>
      <c r="AL768" t="str">
        <f>TEXT(Table1[[#This Row],[Date_Customer]],"DDDD")</f>
        <v>Sunday</v>
      </c>
      <c r="AM768">
        <f>YEAR(Table1[[#This Row],[Date_Customer]])</f>
        <v>2014</v>
      </c>
    </row>
    <row r="769" spans="1:39" x14ac:dyDescent="0.25">
      <c r="A769">
        <v>2256</v>
      </c>
      <c r="B769">
        <v>1973</v>
      </c>
      <c r="C769" t="s">
        <v>40</v>
      </c>
      <c r="D769" t="s">
        <v>32</v>
      </c>
      <c r="E769" s="2">
        <v>27159</v>
      </c>
      <c r="F769">
        <v>1</v>
      </c>
      <c r="G769">
        <v>1</v>
      </c>
      <c r="H769" s="1">
        <v>41727</v>
      </c>
      <c r="I769">
        <v>33</v>
      </c>
      <c r="J769" s="3">
        <v>17</v>
      </c>
      <c r="K769" s="3">
        <v>0</v>
      </c>
      <c r="L769" s="3">
        <v>3</v>
      </c>
      <c r="M769" s="3">
        <v>0</v>
      </c>
      <c r="N769" s="3">
        <v>0</v>
      </c>
      <c r="O769" s="3">
        <v>1</v>
      </c>
      <c r="P769" s="4">
        <v>2</v>
      </c>
      <c r="Q769" s="4">
        <v>1</v>
      </c>
      <c r="R769" s="4">
        <v>0</v>
      </c>
      <c r="S769" s="4">
        <v>3</v>
      </c>
      <c r="T769" s="4">
        <v>6</v>
      </c>
      <c r="U769">
        <v>0</v>
      </c>
      <c r="V769">
        <v>0</v>
      </c>
      <c r="W769">
        <v>0</v>
      </c>
      <c r="X769">
        <v>0</v>
      </c>
      <c r="Y769">
        <v>0</v>
      </c>
      <c r="Z769">
        <v>0</v>
      </c>
      <c r="AA769">
        <v>0</v>
      </c>
      <c r="AB769" t="s">
        <v>29</v>
      </c>
      <c r="AC769">
        <f ca="1">YEAR(TODAY())-Table1[[#This Row],[Year_Birth]]</f>
        <v>51</v>
      </c>
      <c r="AD769" t="str">
        <f ca="1">IF(Table1[[#This Row],[Age ]]&lt;=24, "18-24", IF(Table1[[#This Row],[Age ]]&lt;=34, "25-34", IF(Table1[[#This Row],[Age ]]&lt;=44, "35-44", IF(Table1[[#This Row],[Age ]]&lt;=54, "45-54", "55+"))))</f>
        <v>45-54</v>
      </c>
      <c r="AE769" t="str" cm="1">
        <f t="array" ref="AE769">IF(Table1[[#This Row],[ Income ]]&lt;=20000, "0-20000", IF(Table1[[#This Row],[ Income ]]&lt;=40000, "20000-40000", IF(Table1[[#This Row],[ Income ]] &lt;=60000, "40000-60000", IF(Table1[[#This Row],[ Income ]]&lt;=80000, "60000-80000",IF(Table1[[#This Row],[ Income ]] &lt;=100000, "80000-100000", IF(Table1[[#This Row],[ Income ]] &gt;=100000, "&gt;100000",I))))))</f>
        <v>20000-40000</v>
      </c>
      <c r="AF769" t="str">
        <f>IF( Table1[[#This Row],[NumDealsPurchases]]=5, "&lt;5", IF(Table1[[#This Row],[NumDealsPurchases]]&lt;=10, "5-10", IF(Table1[[#This Row],[NumDealsPurchases]]&lt;=15, "10-15")))</f>
        <v>5-10</v>
      </c>
      <c r="AG769" t="str">
        <f>IF( Table1[[#This Row],[NumWebPurchases]]=5, "&lt;5", IF(Table1[[#This Row],[NumWebPurchases]]&lt;=10, "5-10", IF(Table1[[#This Row],[NumWebPurchases]]&lt;=15, "10-15",IF(Table1[[#This Row],[NumWebPurchases]]&lt;=20, "15-20",IF(Table1[[#This Row],[NumWebPurchases]]&lt;=25, "20-25",IF(Table1[[#This Row],[NumWebPurchases]]&lt;=30, "25-30"))))))</f>
        <v>5-10</v>
      </c>
      <c r="AH76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769" t="str">
        <f>IF( Table1[[#This Row],[NumStorePurchases]]=5, "&lt;5", IF(Table1[[#This Row],[NumStorePurchases]]&lt;=10, "5-10", IF(Table1[[#This Row],[NumStorePurchases]]&lt;=15, "10-15")))</f>
        <v>5-10</v>
      </c>
      <c r="AJ769" t="str">
        <f>IF( Table1[[#This Row],[NumWebVisitsMonth]]=5, "&lt;5", IF(Table1[[#This Row],[NumWebVisitsMonth]]&lt;=10, "5-10", IF(Table1[[#This Row],[NumWebVisitsMonth]]&lt;=15, "10-15",IF(Table1[[#This Row],[NumWebVisitsMonth]]&lt;=20, "15-20",IF(Table1[[#This Row],[NumWebVisitsMonth]]&lt;=25, "20-25",IF(Table1[[#This Row],[NumWebVisitsMonth]]&lt;=30, "25-30"))))))</f>
        <v>5-10</v>
      </c>
      <c r="AK769" t="str">
        <f>TEXT(Table1[[#This Row],[Date_Customer]],"mmm")</f>
        <v>Mar</v>
      </c>
      <c r="AL769" t="str">
        <f>TEXT(Table1[[#This Row],[Date_Customer]],"DDDD")</f>
        <v>Saturday</v>
      </c>
      <c r="AM769">
        <f>YEAR(Table1[[#This Row],[Date_Customer]])</f>
        <v>2014</v>
      </c>
    </row>
    <row r="770" spans="1:39" x14ac:dyDescent="0.25">
      <c r="A770">
        <v>1100</v>
      </c>
      <c r="B770">
        <v>1960</v>
      </c>
      <c r="C770" t="s">
        <v>40</v>
      </c>
      <c r="D770" t="s">
        <v>34</v>
      </c>
      <c r="E770" s="2">
        <v>41275</v>
      </c>
      <c r="F770">
        <v>1</v>
      </c>
      <c r="G770">
        <v>2</v>
      </c>
      <c r="H770" s="1">
        <v>41722</v>
      </c>
      <c r="I770">
        <v>33</v>
      </c>
      <c r="J770" s="3">
        <v>24</v>
      </c>
      <c r="K770" s="3">
        <v>4</v>
      </c>
      <c r="L770" s="3">
        <v>22</v>
      </c>
      <c r="M770" s="3">
        <v>0</v>
      </c>
      <c r="N770" s="3">
        <v>2</v>
      </c>
      <c r="O770" s="3">
        <v>9</v>
      </c>
      <c r="P770" s="4">
        <v>4</v>
      </c>
      <c r="Q770" s="4">
        <v>3</v>
      </c>
      <c r="R770" s="4">
        <v>1</v>
      </c>
      <c r="S770" s="4">
        <v>3</v>
      </c>
      <c r="T770" s="4">
        <v>5</v>
      </c>
      <c r="U770">
        <v>0</v>
      </c>
      <c r="V770">
        <v>0</v>
      </c>
      <c r="W770">
        <v>0</v>
      </c>
      <c r="X770">
        <v>0</v>
      </c>
      <c r="Y770">
        <v>0</v>
      </c>
      <c r="Z770">
        <v>0</v>
      </c>
      <c r="AA770">
        <v>0</v>
      </c>
      <c r="AB770" t="s">
        <v>31</v>
      </c>
      <c r="AC770">
        <f ca="1">YEAR(TODAY())-Table1[[#This Row],[Year_Birth]]</f>
        <v>64</v>
      </c>
      <c r="AD770" t="str">
        <f ca="1">IF(Table1[[#This Row],[Age ]]&lt;=24, "18-24", IF(Table1[[#This Row],[Age ]]&lt;=34, "25-34", IF(Table1[[#This Row],[Age ]]&lt;=44, "35-44", IF(Table1[[#This Row],[Age ]]&lt;=54, "45-54", "55+"))))</f>
        <v>55+</v>
      </c>
      <c r="AE770" t="str" cm="1">
        <f t="array" ref="AE770">IF(Table1[[#This Row],[ Income ]]&lt;=20000, "0-20000", IF(Table1[[#This Row],[ Income ]]&lt;=40000, "20000-40000", IF(Table1[[#This Row],[ Income ]] &lt;=60000, "40000-60000", IF(Table1[[#This Row],[ Income ]]&lt;=80000, "60000-80000",IF(Table1[[#This Row],[ Income ]] &lt;=100000, "80000-100000", IF(Table1[[#This Row],[ Income ]] &gt;=100000, "&gt;100000",I))))))</f>
        <v>40000-60000</v>
      </c>
      <c r="AF770" t="str">
        <f>IF( Table1[[#This Row],[NumDealsPurchases]]=5, "&lt;5", IF(Table1[[#This Row],[NumDealsPurchases]]&lt;=10, "5-10", IF(Table1[[#This Row],[NumDealsPurchases]]&lt;=15, "10-15")))</f>
        <v>5-10</v>
      </c>
      <c r="AG770" t="str">
        <f>IF( Table1[[#This Row],[NumWebPurchases]]=5, "&lt;5", IF(Table1[[#This Row],[NumWebPurchases]]&lt;=10, "5-10", IF(Table1[[#This Row],[NumWebPurchases]]&lt;=15, "10-15",IF(Table1[[#This Row],[NumWebPurchases]]&lt;=20, "15-20",IF(Table1[[#This Row],[NumWebPurchases]]&lt;=25, "20-25",IF(Table1[[#This Row],[NumWebPurchases]]&lt;=30, "25-30"))))))</f>
        <v>5-10</v>
      </c>
      <c r="AH77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770" t="str">
        <f>IF( Table1[[#This Row],[NumStorePurchases]]=5, "&lt;5", IF(Table1[[#This Row],[NumStorePurchases]]&lt;=10, "5-10", IF(Table1[[#This Row],[NumStorePurchases]]&lt;=15, "10-15")))</f>
        <v>5-10</v>
      </c>
      <c r="AJ770" t="str">
        <f>IF( Table1[[#This Row],[NumWebVisitsMonth]]=5, "&lt;5", IF(Table1[[#This Row],[NumWebVisitsMonth]]&lt;=10, "5-10", IF(Table1[[#This Row],[NumWebVisitsMonth]]&lt;=15, "10-15",IF(Table1[[#This Row],[NumWebVisitsMonth]]&lt;=20, "15-20",IF(Table1[[#This Row],[NumWebVisitsMonth]]&lt;=25, "20-25",IF(Table1[[#This Row],[NumWebVisitsMonth]]&lt;=30, "25-30"))))))</f>
        <v>&lt;5</v>
      </c>
      <c r="AK770" t="str">
        <f>TEXT(Table1[[#This Row],[Date_Customer]],"mmm")</f>
        <v>Mar</v>
      </c>
      <c r="AL770" t="str">
        <f>TEXT(Table1[[#This Row],[Date_Customer]],"DDDD")</f>
        <v>Monday</v>
      </c>
      <c r="AM770">
        <f>YEAR(Table1[[#This Row],[Date_Customer]])</f>
        <v>2014</v>
      </c>
    </row>
    <row r="771" spans="1:39" x14ac:dyDescent="0.25">
      <c r="A771">
        <v>7725</v>
      </c>
      <c r="B771">
        <v>1965</v>
      </c>
      <c r="C771" t="s">
        <v>37</v>
      </c>
      <c r="D771" t="s">
        <v>32</v>
      </c>
      <c r="E771" s="2">
        <v>76800</v>
      </c>
      <c r="F771">
        <v>0</v>
      </c>
      <c r="G771">
        <v>0</v>
      </c>
      <c r="H771" s="1">
        <v>41706</v>
      </c>
      <c r="I771">
        <v>33</v>
      </c>
      <c r="J771" s="3">
        <v>173</v>
      </c>
      <c r="K771" s="3">
        <v>26</v>
      </c>
      <c r="L771" s="3">
        <v>255</v>
      </c>
      <c r="M771" s="3">
        <v>35</v>
      </c>
      <c r="N771" s="3">
        <v>71</v>
      </c>
      <c r="O771" s="3">
        <v>81</v>
      </c>
      <c r="P771" s="4">
        <v>1</v>
      </c>
      <c r="Q771" s="4">
        <v>4</v>
      </c>
      <c r="R771" s="4">
        <v>4</v>
      </c>
      <c r="S771" s="4">
        <v>7</v>
      </c>
      <c r="T771" s="4">
        <v>1</v>
      </c>
      <c r="U771">
        <v>0</v>
      </c>
      <c r="V771">
        <v>0</v>
      </c>
      <c r="W771">
        <v>0</v>
      </c>
      <c r="X771">
        <v>0</v>
      </c>
      <c r="Y771">
        <v>0</v>
      </c>
      <c r="Z771">
        <v>0</v>
      </c>
      <c r="AA771">
        <v>0</v>
      </c>
      <c r="AB771" t="s">
        <v>39</v>
      </c>
      <c r="AC771">
        <f ca="1">YEAR(TODAY())-Table1[[#This Row],[Year_Birth]]</f>
        <v>59</v>
      </c>
      <c r="AD771" t="str">
        <f ca="1">IF(Table1[[#This Row],[Age ]]&lt;=24, "18-24", IF(Table1[[#This Row],[Age ]]&lt;=34, "25-34", IF(Table1[[#This Row],[Age ]]&lt;=44, "35-44", IF(Table1[[#This Row],[Age ]]&lt;=54, "45-54", "55+"))))</f>
        <v>55+</v>
      </c>
      <c r="AE771" t="str" cm="1">
        <f t="array" ref="AE771">IF(Table1[[#This Row],[ Income ]]&lt;=20000, "0-20000", IF(Table1[[#This Row],[ Income ]]&lt;=40000, "20000-40000", IF(Table1[[#This Row],[ Income ]] &lt;=60000, "40000-60000", IF(Table1[[#This Row],[ Income ]]&lt;=80000, "60000-80000",IF(Table1[[#This Row],[ Income ]] &lt;=100000, "80000-100000", IF(Table1[[#This Row],[ Income ]] &gt;=100000, "&gt;100000",I))))))</f>
        <v>60000-80000</v>
      </c>
      <c r="AF771" t="str">
        <f>IF( Table1[[#This Row],[NumDealsPurchases]]=5, "&lt;5", IF(Table1[[#This Row],[NumDealsPurchases]]&lt;=10, "5-10", IF(Table1[[#This Row],[NumDealsPurchases]]&lt;=15, "10-15")))</f>
        <v>5-10</v>
      </c>
      <c r="AG771" t="str">
        <f>IF( Table1[[#This Row],[NumWebPurchases]]=5, "&lt;5", IF(Table1[[#This Row],[NumWebPurchases]]&lt;=10, "5-10", IF(Table1[[#This Row],[NumWebPurchases]]&lt;=15, "10-15",IF(Table1[[#This Row],[NumWebPurchases]]&lt;=20, "15-20",IF(Table1[[#This Row],[NumWebPurchases]]&lt;=25, "20-25",IF(Table1[[#This Row],[NumWebPurchases]]&lt;=30, "25-30"))))))</f>
        <v>5-10</v>
      </c>
      <c r="AH77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771" t="str">
        <f>IF( Table1[[#This Row],[NumStorePurchases]]=5, "&lt;5", IF(Table1[[#This Row],[NumStorePurchases]]&lt;=10, "5-10", IF(Table1[[#This Row],[NumStorePurchases]]&lt;=15, "10-15")))</f>
        <v>5-10</v>
      </c>
      <c r="AJ771" t="str">
        <f>IF( Table1[[#This Row],[NumWebVisitsMonth]]=5, "&lt;5", IF(Table1[[#This Row],[NumWebVisitsMonth]]&lt;=10, "5-10", IF(Table1[[#This Row],[NumWebVisitsMonth]]&lt;=15, "10-15",IF(Table1[[#This Row],[NumWebVisitsMonth]]&lt;=20, "15-20",IF(Table1[[#This Row],[NumWebVisitsMonth]]&lt;=25, "20-25",IF(Table1[[#This Row],[NumWebVisitsMonth]]&lt;=30, "25-30"))))))</f>
        <v>5-10</v>
      </c>
      <c r="AK771" t="str">
        <f>TEXT(Table1[[#This Row],[Date_Customer]],"mmm")</f>
        <v>Mar</v>
      </c>
      <c r="AL771" t="str">
        <f>TEXT(Table1[[#This Row],[Date_Customer]],"DDDD")</f>
        <v>Saturday</v>
      </c>
      <c r="AM771">
        <f>YEAR(Table1[[#This Row],[Date_Customer]])</f>
        <v>2014</v>
      </c>
    </row>
    <row r="772" spans="1:39" x14ac:dyDescent="0.25">
      <c r="A772">
        <v>2612</v>
      </c>
      <c r="B772">
        <v>1987</v>
      </c>
      <c r="C772" t="s">
        <v>27</v>
      </c>
      <c r="D772" t="s">
        <v>32</v>
      </c>
      <c r="E772" s="2">
        <v>75794</v>
      </c>
      <c r="F772">
        <v>0</v>
      </c>
      <c r="G772">
        <v>0</v>
      </c>
      <c r="H772" s="1">
        <v>41632</v>
      </c>
      <c r="I772">
        <v>33</v>
      </c>
      <c r="J772" s="3">
        <v>754</v>
      </c>
      <c r="K772" s="3">
        <v>160</v>
      </c>
      <c r="L772" s="3">
        <v>625</v>
      </c>
      <c r="M772" s="3">
        <v>63</v>
      </c>
      <c r="N772" s="3">
        <v>32</v>
      </c>
      <c r="O772" s="3">
        <v>48</v>
      </c>
      <c r="P772" s="4">
        <v>1</v>
      </c>
      <c r="Q772" s="4">
        <v>7</v>
      </c>
      <c r="R772" s="4">
        <v>5</v>
      </c>
      <c r="S772" s="4">
        <v>12</v>
      </c>
      <c r="T772" s="4">
        <v>3</v>
      </c>
      <c r="U772">
        <v>0</v>
      </c>
      <c r="V772">
        <v>0</v>
      </c>
      <c r="W772">
        <v>0</v>
      </c>
      <c r="X772">
        <v>1</v>
      </c>
      <c r="Y772">
        <v>0</v>
      </c>
      <c r="Z772">
        <v>0</v>
      </c>
      <c r="AA772">
        <v>0</v>
      </c>
      <c r="AB772" t="s">
        <v>42</v>
      </c>
      <c r="AC772">
        <f ca="1">YEAR(TODAY())-Table1[[#This Row],[Year_Birth]]</f>
        <v>37</v>
      </c>
      <c r="AD772" t="str">
        <f ca="1">IF(Table1[[#This Row],[Age ]]&lt;=24, "18-24", IF(Table1[[#This Row],[Age ]]&lt;=34, "25-34", IF(Table1[[#This Row],[Age ]]&lt;=44, "35-44", IF(Table1[[#This Row],[Age ]]&lt;=54, "45-54", "55+"))))</f>
        <v>35-44</v>
      </c>
      <c r="AE772" t="str" cm="1">
        <f t="array" ref="AE772">IF(Table1[[#This Row],[ Income ]]&lt;=20000, "0-20000", IF(Table1[[#This Row],[ Income ]]&lt;=40000, "20000-40000", IF(Table1[[#This Row],[ Income ]] &lt;=60000, "40000-60000", IF(Table1[[#This Row],[ Income ]]&lt;=80000, "60000-80000",IF(Table1[[#This Row],[ Income ]] &lt;=100000, "80000-100000", IF(Table1[[#This Row],[ Income ]] &gt;=100000, "&gt;100000",I))))))</f>
        <v>60000-80000</v>
      </c>
      <c r="AF772" t="str">
        <f>IF( Table1[[#This Row],[NumDealsPurchases]]=5, "&lt;5", IF(Table1[[#This Row],[NumDealsPurchases]]&lt;=10, "5-10", IF(Table1[[#This Row],[NumDealsPurchases]]&lt;=15, "10-15")))</f>
        <v>5-10</v>
      </c>
      <c r="AG772" t="str">
        <f>IF( Table1[[#This Row],[NumWebPurchases]]=5, "&lt;5", IF(Table1[[#This Row],[NumWebPurchases]]&lt;=10, "5-10", IF(Table1[[#This Row],[NumWebPurchases]]&lt;=15, "10-15",IF(Table1[[#This Row],[NumWebPurchases]]&lt;=20, "15-20",IF(Table1[[#This Row],[NumWebPurchases]]&lt;=25, "20-25",IF(Table1[[#This Row],[NumWebPurchases]]&lt;=30, "25-30"))))))</f>
        <v>5-10</v>
      </c>
      <c r="AH772"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772" t="str">
        <f>IF( Table1[[#This Row],[NumStorePurchases]]=5, "&lt;5", IF(Table1[[#This Row],[NumStorePurchases]]&lt;=10, "5-10", IF(Table1[[#This Row],[NumStorePurchases]]&lt;=15, "10-15")))</f>
        <v>10-15</v>
      </c>
      <c r="AJ772" t="str">
        <f>IF( Table1[[#This Row],[NumWebVisitsMonth]]=5, "&lt;5", IF(Table1[[#This Row],[NumWebVisitsMonth]]&lt;=10, "5-10", IF(Table1[[#This Row],[NumWebVisitsMonth]]&lt;=15, "10-15",IF(Table1[[#This Row],[NumWebVisitsMonth]]&lt;=20, "15-20",IF(Table1[[#This Row],[NumWebVisitsMonth]]&lt;=25, "20-25",IF(Table1[[#This Row],[NumWebVisitsMonth]]&lt;=30, "25-30"))))))</f>
        <v>5-10</v>
      </c>
      <c r="AK772" t="str">
        <f>TEXT(Table1[[#This Row],[Date_Customer]],"mmm")</f>
        <v>Dec</v>
      </c>
      <c r="AL772" t="str">
        <f>TEXT(Table1[[#This Row],[Date_Customer]],"DDDD")</f>
        <v>Tuesday</v>
      </c>
      <c r="AM772">
        <f>YEAR(Table1[[#This Row],[Date_Customer]])</f>
        <v>2013</v>
      </c>
    </row>
    <row r="773" spans="1:39" x14ac:dyDescent="0.25">
      <c r="A773">
        <v>113</v>
      </c>
      <c r="B773">
        <v>1951</v>
      </c>
      <c r="C773" t="s">
        <v>27</v>
      </c>
      <c r="D773" t="s">
        <v>32</v>
      </c>
      <c r="E773" s="2">
        <v>30833</v>
      </c>
      <c r="F773">
        <v>1</v>
      </c>
      <c r="G773">
        <v>1</v>
      </c>
      <c r="H773" s="1">
        <v>41471</v>
      </c>
      <c r="I773">
        <v>33</v>
      </c>
      <c r="J773" s="3">
        <v>11</v>
      </c>
      <c r="K773" s="3">
        <v>0</v>
      </c>
      <c r="L773" s="3">
        <v>7</v>
      </c>
      <c r="M773" s="3">
        <v>3</v>
      </c>
      <c r="N773" s="3">
        <v>1</v>
      </c>
      <c r="O773" s="3">
        <v>6</v>
      </c>
      <c r="P773" s="4">
        <v>2</v>
      </c>
      <c r="Q773" s="4">
        <v>1</v>
      </c>
      <c r="R773" s="4">
        <v>0</v>
      </c>
      <c r="S773" s="4">
        <v>3</v>
      </c>
      <c r="T773" s="4">
        <v>5</v>
      </c>
      <c r="U773">
        <v>0</v>
      </c>
      <c r="V773">
        <v>0</v>
      </c>
      <c r="W773">
        <v>0</v>
      </c>
      <c r="X773">
        <v>0</v>
      </c>
      <c r="Y773">
        <v>0</v>
      </c>
      <c r="Z773">
        <v>0</v>
      </c>
      <c r="AA773">
        <v>0</v>
      </c>
      <c r="AB773" t="s">
        <v>29</v>
      </c>
      <c r="AC773">
        <f ca="1">YEAR(TODAY())-Table1[[#This Row],[Year_Birth]]</f>
        <v>73</v>
      </c>
      <c r="AD773" t="str">
        <f ca="1">IF(Table1[[#This Row],[Age ]]&lt;=24, "18-24", IF(Table1[[#This Row],[Age ]]&lt;=34, "25-34", IF(Table1[[#This Row],[Age ]]&lt;=44, "35-44", IF(Table1[[#This Row],[Age ]]&lt;=54, "45-54", "55+"))))</f>
        <v>55+</v>
      </c>
      <c r="AE773" t="str" cm="1">
        <f t="array" ref="AE773">IF(Table1[[#This Row],[ Income ]]&lt;=20000, "0-20000", IF(Table1[[#This Row],[ Income ]]&lt;=40000, "20000-40000", IF(Table1[[#This Row],[ Income ]] &lt;=60000, "40000-60000", IF(Table1[[#This Row],[ Income ]]&lt;=80000, "60000-80000",IF(Table1[[#This Row],[ Income ]] &lt;=100000, "80000-100000", IF(Table1[[#This Row],[ Income ]] &gt;=100000, "&gt;100000",I))))))</f>
        <v>20000-40000</v>
      </c>
      <c r="AF773" t="str">
        <f>IF( Table1[[#This Row],[NumDealsPurchases]]=5, "&lt;5", IF(Table1[[#This Row],[NumDealsPurchases]]&lt;=10, "5-10", IF(Table1[[#This Row],[NumDealsPurchases]]&lt;=15, "10-15")))</f>
        <v>5-10</v>
      </c>
      <c r="AG773" t="str">
        <f>IF( Table1[[#This Row],[NumWebPurchases]]=5, "&lt;5", IF(Table1[[#This Row],[NumWebPurchases]]&lt;=10, "5-10", IF(Table1[[#This Row],[NumWebPurchases]]&lt;=15, "10-15",IF(Table1[[#This Row],[NumWebPurchases]]&lt;=20, "15-20",IF(Table1[[#This Row],[NumWebPurchases]]&lt;=25, "20-25",IF(Table1[[#This Row],[NumWebPurchases]]&lt;=30, "25-30"))))))</f>
        <v>5-10</v>
      </c>
      <c r="AH77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773" t="str">
        <f>IF( Table1[[#This Row],[NumStorePurchases]]=5, "&lt;5", IF(Table1[[#This Row],[NumStorePurchases]]&lt;=10, "5-10", IF(Table1[[#This Row],[NumStorePurchases]]&lt;=15, "10-15")))</f>
        <v>5-10</v>
      </c>
      <c r="AJ773" t="str">
        <f>IF( Table1[[#This Row],[NumWebVisitsMonth]]=5, "&lt;5", IF(Table1[[#This Row],[NumWebVisitsMonth]]&lt;=10, "5-10", IF(Table1[[#This Row],[NumWebVisitsMonth]]&lt;=15, "10-15",IF(Table1[[#This Row],[NumWebVisitsMonth]]&lt;=20, "15-20",IF(Table1[[#This Row],[NumWebVisitsMonth]]&lt;=25, "20-25",IF(Table1[[#This Row],[NumWebVisitsMonth]]&lt;=30, "25-30"))))))</f>
        <v>&lt;5</v>
      </c>
      <c r="AK773" t="str">
        <f>TEXT(Table1[[#This Row],[Date_Customer]],"mmm")</f>
        <v>Jul</v>
      </c>
      <c r="AL773" t="str">
        <f>TEXT(Table1[[#This Row],[Date_Customer]],"DDDD")</f>
        <v>Tuesday</v>
      </c>
      <c r="AM773">
        <f>YEAR(Table1[[#This Row],[Date_Customer]])</f>
        <v>2013</v>
      </c>
    </row>
    <row r="774" spans="1:39" x14ac:dyDescent="0.25">
      <c r="A774">
        <v>2868</v>
      </c>
      <c r="B774">
        <v>1949</v>
      </c>
      <c r="C774" t="s">
        <v>36</v>
      </c>
      <c r="D774" t="s">
        <v>30</v>
      </c>
      <c r="E774" s="2">
        <v>26518</v>
      </c>
      <c r="F774">
        <v>1</v>
      </c>
      <c r="G774">
        <v>1</v>
      </c>
      <c r="H774" s="1">
        <v>41372</v>
      </c>
      <c r="I774">
        <v>33</v>
      </c>
      <c r="J774" s="3">
        <v>20</v>
      </c>
      <c r="K774" s="3">
        <v>1</v>
      </c>
      <c r="L774" s="3">
        <v>28</v>
      </c>
      <c r="M774" s="3">
        <v>3</v>
      </c>
      <c r="N774" s="3">
        <v>3</v>
      </c>
      <c r="O774" s="3">
        <v>2</v>
      </c>
      <c r="P774" s="4">
        <v>3</v>
      </c>
      <c r="Q774" s="4">
        <v>2</v>
      </c>
      <c r="R774" s="4">
        <v>0</v>
      </c>
      <c r="S774" s="4">
        <v>3</v>
      </c>
      <c r="T774" s="4">
        <v>8</v>
      </c>
      <c r="U774">
        <v>0</v>
      </c>
      <c r="V774">
        <v>0</v>
      </c>
      <c r="W774">
        <v>0</v>
      </c>
      <c r="X774">
        <v>0</v>
      </c>
      <c r="Y774">
        <v>0</v>
      </c>
      <c r="Z774">
        <v>1</v>
      </c>
      <c r="AA774">
        <v>0</v>
      </c>
      <c r="AB774" t="s">
        <v>33</v>
      </c>
      <c r="AC774">
        <f ca="1">YEAR(TODAY())-Table1[[#This Row],[Year_Birth]]</f>
        <v>75</v>
      </c>
      <c r="AD774" t="str">
        <f ca="1">IF(Table1[[#This Row],[Age ]]&lt;=24, "18-24", IF(Table1[[#This Row],[Age ]]&lt;=34, "25-34", IF(Table1[[#This Row],[Age ]]&lt;=44, "35-44", IF(Table1[[#This Row],[Age ]]&lt;=54, "45-54", "55+"))))</f>
        <v>55+</v>
      </c>
      <c r="AE774" t="str" cm="1">
        <f t="array" ref="AE774">IF(Table1[[#This Row],[ Income ]]&lt;=20000, "0-20000", IF(Table1[[#This Row],[ Income ]]&lt;=40000, "20000-40000", IF(Table1[[#This Row],[ Income ]] &lt;=60000, "40000-60000", IF(Table1[[#This Row],[ Income ]]&lt;=80000, "60000-80000",IF(Table1[[#This Row],[ Income ]] &lt;=100000, "80000-100000", IF(Table1[[#This Row],[ Income ]] &gt;=100000, "&gt;100000",I))))))</f>
        <v>20000-40000</v>
      </c>
      <c r="AF774" t="str">
        <f>IF( Table1[[#This Row],[NumDealsPurchases]]=5, "&lt;5", IF(Table1[[#This Row],[NumDealsPurchases]]&lt;=10, "5-10", IF(Table1[[#This Row],[NumDealsPurchases]]&lt;=15, "10-15")))</f>
        <v>5-10</v>
      </c>
      <c r="AG774" t="str">
        <f>IF( Table1[[#This Row],[NumWebPurchases]]=5, "&lt;5", IF(Table1[[#This Row],[NumWebPurchases]]&lt;=10, "5-10", IF(Table1[[#This Row],[NumWebPurchases]]&lt;=15, "10-15",IF(Table1[[#This Row],[NumWebPurchases]]&lt;=20, "15-20",IF(Table1[[#This Row],[NumWebPurchases]]&lt;=25, "20-25",IF(Table1[[#This Row],[NumWebPurchases]]&lt;=30, "25-30"))))))</f>
        <v>5-10</v>
      </c>
      <c r="AH77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774" t="str">
        <f>IF( Table1[[#This Row],[NumStorePurchases]]=5, "&lt;5", IF(Table1[[#This Row],[NumStorePurchases]]&lt;=10, "5-10", IF(Table1[[#This Row],[NumStorePurchases]]&lt;=15, "10-15")))</f>
        <v>5-10</v>
      </c>
      <c r="AJ774" t="str">
        <f>IF( Table1[[#This Row],[NumWebVisitsMonth]]=5, "&lt;5", IF(Table1[[#This Row],[NumWebVisitsMonth]]&lt;=10, "5-10", IF(Table1[[#This Row],[NumWebVisitsMonth]]&lt;=15, "10-15",IF(Table1[[#This Row],[NumWebVisitsMonth]]&lt;=20, "15-20",IF(Table1[[#This Row],[NumWebVisitsMonth]]&lt;=25, "20-25",IF(Table1[[#This Row],[NumWebVisitsMonth]]&lt;=30, "25-30"))))))</f>
        <v>5-10</v>
      </c>
      <c r="AK774" t="str">
        <f>TEXT(Table1[[#This Row],[Date_Customer]],"mmm")</f>
        <v>Apr</v>
      </c>
      <c r="AL774" t="str">
        <f>TEXT(Table1[[#This Row],[Date_Customer]],"DDDD")</f>
        <v>Monday</v>
      </c>
      <c r="AM774">
        <f>YEAR(Table1[[#This Row],[Date_Customer]])</f>
        <v>2013</v>
      </c>
    </row>
    <row r="775" spans="1:39" x14ac:dyDescent="0.25">
      <c r="A775">
        <v>4216</v>
      </c>
      <c r="B775">
        <v>1981</v>
      </c>
      <c r="C775" t="s">
        <v>27</v>
      </c>
      <c r="D775" t="s">
        <v>30</v>
      </c>
      <c r="E775" s="2">
        <v>91065</v>
      </c>
      <c r="F775">
        <v>0</v>
      </c>
      <c r="G775">
        <v>0</v>
      </c>
      <c r="H775" s="1">
        <v>41327</v>
      </c>
      <c r="I775">
        <v>33</v>
      </c>
      <c r="J775" s="3">
        <v>822</v>
      </c>
      <c r="K775" s="3">
        <v>114</v>
      </c>
      <c r="L775" s="3">
        <v>108</v>
      </c>
      <c r="M775" s="3">
        <v>179</v>
      </c>
      <c r="N775" s="3">
        <v>137</v>
      </c>
      <c r="O775" s="3">
        <v>114</v>
      </c>
      <c r="P775" s="4">
        <v>1</v>
      </c>
      <c r="Q775" s="4">
        <v>7</v>
      </c>
      <c r="R775" s="4">
        <v>9</v>
      </c>
      <c r="S775" s="4">
        <v>9</v>
      </c>
      <c r="T775" s="4">
        <v>3</v>
      </c>
      <c r="U775">
        <v>0</v>
      </c>
      <c r="V775">
        <v>0</v>
      </c>
      <c r="W775">
        <v>1</v>
      </c>
      <c r="X775">
        <v>1</v>
      </c>
      <c r="Y775">
        <v>0</v>
      </c>
      <c r="Z775">
        <v>1</v>
      </c>
      <c r="AA775">
        <v>0</v>
      </c>
      <c r="AB775" t="s">
        <v>29</v>
      </c>
      <c r="AC775">
        <f ca="1">YEAR(TODAY())-Table1[[#This Row],[Year_Birth]]</f>
        <v>43</v>
      </c>
      <c r="AD775" t="str">
        <f ca="1">IF(Table1[[#This Row],[Age ]]&lt;=24, "18-24", IF(Table1[[#This Row],[Age ]]&lt;=34, "25-34", IF(Table1[[#This Row],[Age ]]&lt;=44, "35-44", IF(Table1[[#This Row],[Age ]]&lt;=54, "45-54", "55+"))))</f>
        <v>35-44</v>
      </c>
      <c r="AE775" t="str" cm="1">
        <f t="array" ref="AE775">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775" t="str">
        <f>IF( Table1[[#This Row],[NumDealsPurchases]]=5, "&lt;5", IF(Table1[[#This Row],[NumDealsPurchases]]&lt;=10, "5-10", IF(Table1[[#This Row],[NumDealsPurchases]]&lt;=15, "10-15")))</f>
        <v>5-10</v>
      </c>
      <c r="AG775" t="str">
        <f>IF( Table1[[#This Row],[NumWebPurchases]]=5, "&lt;5", IF(Table1[[#This Row],[NumWebPurchases]]&lt;=10, "5-10", IF(Table1[[#This Row],[NumWebPurchases]]&lt;=15, "10-15",IF(Table1[[#This Row],[NumWebPurchases]]&lt;=20, "15-20",IF(Table1[[#This Row],[NumWebPurchases]]&lt;=25, "20-25",IF(Table1[[#This Row],[NumWebPurchases]]&lt;=30, "25-30"))))))</f>
        <v>5-10</v>
      </c>
      <c r="AH77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775" t="str">
        <f>IF( Table1[[#This Row],[NumStorePurchases]]=5, "&lt;5", IF(Table1[[#This Row],[NumStorePurchases]]&lt;=10, "5-10", IF(Table1[[#This Row],[NumStorePurchases]]&lt;=15, "10-15")))</f>
        <v>5-10</v>
      </c>
      <c r="AJ775" t="str">
        <f>IF( Table1[[#This Row],[NumWebVisitsMonth]]=5, "&lt;5", IF(Table1[[#This Row],[NumWebVisitsMonth]]&lt;=10, "5-10", IF(Table1[[#This Row],[NumWebVisitsMonth]]&lt;=15, "10-15",IF(Table1[[#This Row],[NumWebVisitsMonth]]&lt;=20, "15-20",IF(Table1[[#This Row],[NumWebVisitsMonth]]&lt;=25, "20-25",IF(Table1[[#This Row],[NumWebVisitsMonth]]&lt;=30, "25-30"))))))</f>
        <v>5-10</v>
      </c>
      <c r="AK775" t="str">
        <f>TEXT(Table1[[#This Row],[Date_Customer]],"mmm")</f>
        <v>Feb</v>
      </c>
      <c r="AL775" t="str">
        <f>TEXT(Table1[[#This Row],[Date_Customer]],"DDDD")</f>
        <v>Friday</v>
      </c>
      <c r="AM775">
        <f>YEAR(Table1[[#This Row],[Date_Customer]])</f>
        <v>2013</v>
      </c>
    </row>
    <row r="776" spans="1:39" x14ac:dyDescent="0.25">
      <c r="A776">
        <v>199</v>
      </c>
      <c r="B776">
        <v>1962</v>
      </c>
      <c r="C776" t="s">
        <v>40</v>
      </c>
      <c r="D776" t="s">
        <v>30</v>
      </c>
      <c r="E776" s="2">
        <v>45183</v>
      </c>
      <c r="F776">
        <v>0</v>
      </c>
      <c r="G776">
        <v>0</v>
      </c>
      <c r="H776" s="1">
        <v>41294</v>
      </c>
      <c r="I776">
        <v>33</v>
      </c>
      <c r="J776" s="3">
        <v>219</v>
      </c>
      <c r="K776" s="3">
        <v>3</v>
      </c>
      <c r="L776" s="3">
        <v>60</v>
      </c>
      <c r="M776" s="3">
        <v>12</v>
      </c>
      <c r="N776" s="3">
        <v>9</v>
      </c>
      <c r="O776" s="3">
        <v>12</v>
      </c>
      <c r="P776" s="4">
        <v>1</v>
      </c>
      <c r="Q776" s="4">
        <v>4</v>
      </c>
      <c r="R776" s="4">
        <v>1</v>
      </c>
      <c r="S776" s="4">
        <v>7</v>
      </c>
      <c r="T776" s="4">
        <v>7</v>
      </c>
      <c r="U776">
        <v>0</v>
      </c>
      <c r="V776">
        <v>1</v>
      </c>
      <c r="W776">
        <v>0</v>
      </c>
      <c r="X776">
        <v>0</v>
      </c>
      <c r="Y776">
        <v>0</v>
      </c>
      <c r="Z776">
        <v>0</v>
      </c>
      <c r="AA776">
        <v>0</v>
      </c>
      <c r="AB776" t="s">
        <v>31</v>
      </c>
      <c r="AC776">
        <f ca="1">YEAR(TODAY())-Table1[[#This Row],[Year_Birth]]</f>
        <v>62</v>
      </c>
      <c r="AD776" t="str">
        <f ca="1">IF(Table1[[#This Row],[Age ]]&lt;=24, "18-24", IF(Table1[[#This Row],[Age ]]&lt;=34, "25-34", IF(Table1[[#This Row],[Age ]]&lt;=44, "35-44", IF(Table1[[#This Row],[Age ]]&lt;=54, "45-54", "55+"))))</f>
        <v>55+</v>
      </c>
      <c r="AE776" t="str" cm="1">
        <f t="array" ref="AE776">IF(Table1[[#This Row],[ Income ]]&lt;=20000, "0-20000", IF(Table1[[#This Row],[ Income ]]&lt;=40000, "20000-40000", IF(Table1[[#This Row],[ Income ]] &lt;=60000, "40000-60000", IF(Table1[[#This Row],[ Income ]]&lt;=80000, "60000-80000",IF(Table1[[#This Row],[ Income ]] &lt;=100000, "80000-100000", IF(Table1[[#This Row],[ Income ]] &gt;=100000, "&gt;100000",I))))))</f>
        <v>40000-60000</v>
      </c>
      <c r="AF776" t="str">
        <f>IF( Table1[[#This Row],[NumDealsPurchases]]=5, "&lt;5", IF(Table1[[#This Row],[NumDealsPurchases]]&lt;=10, "5-10", IF(Table1[[#This Row],[NumDealsPurchases]]&lt;=15, "10-15")))</f>
        <v>5-10</v>
      </c>
      <c r="AG776" t="str">
        <f>IF( Table1[[#This Row],[NumWebPurchases]]=5, "&lt;5", IF(Table1[[#This Row],[NumWebPurchases]]&lt;=10, "5-10", IF(Table1[[#This Row],[NumWebPurchases]]&lt;=15, "10-15",IF(Table1[[#This Row],[NumWebPurchases]]&lt;=20, "15-20",IF(Table1[[#This Row],[NumWebPurchases]]&lt;=25, "20-25",IF(Table1[[#This Row],[NumWebPurchases]]&lt;=30, "25-30"))))))</f>
        <v>5-10</v>
      </c>
      <c r="AH77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776" t="str">
        <f>IF( Table1[[#This Row],[NumStorePurchases]]=5, "&lt;5", IF(Table1[[#This Row],[NumStorePurchases]]&lt;=10, "5-10", IF(Table1[[#This Row],[NumStorePurchases]]&lt;=15, "10-15")))</f>
        <v>5-10</v>
      </c>
      <c r="AJ776" t="str">
        <f>IF( Table1[[#This Row],[NumWebVisitsMonth]]=5, "&lt;5", IF(Table1[[#This Row],[NumWebVisitsMonth]]&lt;=10, "5-10", IF(Table1[[#This Row],[NumWebVisitsMonth]]&lt;=15, "10-15",IF(Table1[[#This Row],[NumWebVisitsMonth]]&lt;=20, "15-20",IF(Table1[[#This Row],[NumWebVisitsMonth]]&lt;=25, "20-25",IF(Table1[[#This Row],[NumWebVisitsMonth]]&lt;=30, "25-30"))))))</f>
        <v>5-10</v>
      </c>
      <c r="AK776" t="str">
        <f>TEXT(Table1[[#This Row],[Date_Customer]],"mmm")</f>
        <v>Jan</v>
      </c>
      <c r="AL776" t="str">
        <f>TEXT(Table1[[#This Row],[Date_Customer]],"DDDD")</f>
        <v>Sunday</v>
      </c>
      <c r="AM776">
        <f>YEAR(Table1[[#This Row],[Date_Customer]])</f>
        <v>2013</v>
      </c>
    </row>
    <row r="777" spans="1:39" x14ac:dyDescent="0.25">
      <c r="A777">
        <v>359</v>
      </c>
      <c r="B777">
        <v>1950</v>
      </c>
      <c r="C777" t="s">
        <v>27</v>
      </c>
      <c r="D777" t="s">
        <v>34</v>
      </c>
      <c r="E777" s="2">
        <v>48070</v>
      </c>
      <c r="F777">
        <v>0</v>
      </c>
      <c r="G777">
        <v>1</v>
      </c>
      <c r="H777" s="1">
        <v>41287</v>
      </c>
      <c r="I777">
        <v>33</v>
      </c>
      <c r="J777" s="3">
        <v>373</v>
      </c>
      <c r="K777" s="3">
        <v>14</v>
      </c>
      <c r="L777" s="3">
        <v>83</v>
      </c>
      <c r="M777" s="3">
        <v>6</v>
      </c>
      <c r="N777" s="3">
        <v>9</v>
      </c>
      <c r="O777" s="3">
        <v>19</v>
      </c>
      <c r="P777" s="4">
        <v>3</v>
      </c>
      <c r="Q777" s="4">
        <v>8</v>
      </c>
      <c r="R777" s="4">
        <v>2</v>
      </c>
      <c r="S777" s="4">
        <v>6</v>
      </c>
      <c r="T777" s="4">
        <v>7</v>
      </c>
      <c r="U777">
        <v>0</v>
      </c>
      <c r="V777">
        <v>0</v>
      </c>
      <c r="W777">
        <v>0</v>
      </c>
      <c r="X777">
        <v>0</v>
      </c>
      <c r="Y777">
        <v>0</v>
      </c>
      <c r="Z777">
        <v>0</v>
      </c>
      <c r="AA777">
        <v>1</v>
      </c>
      <c r="AB777" t="s">
        <v>29</v>
      </c>
      <c r="AC777">
        <f ca="1">YEAR(TODAY())-Table1[[#This Row],[Year_Birth]]</f>
        <v>74</v>
      </c>
      <c r="AD777" t="str">
        <f ca="1">IF(Table1[[#This Row],[Age ]]&lt;=24, "18-24", IF(Table1[[#This Row],[Age ]]&lt;=34, "25-34", IF(Table1[[#This Row],[Age ]]&lt;=44, "35-44", IF(Table1[[#This Row],[Age ]]&lt;=54, "45-54", "55+"))))</f>
        <v>55+</v>
      </c>
      <c r="AE777" t="str" cm="1">
        <f t="array" ref="AE777">IF(Table1[[#This Row],[ Income ]]&lt;=20000, "0-20000", IF(Table1[[#This Row],[ Income ]]&lt;=40000, "20000-40000", IF(Table1[[#This Row],[ Income ]] &lt;=60000, "40000-60000", IF(Table1[[#This Row],[ Income ]]&lt;=80000, "60000-80000",IF(Table1[[#This Row],[ Income ]] &lt;=100000, "80000-100000", IF(Table1[[#This Row],[ Income ]] &gt;=100000, "&gt;100000",I))))))</f>
        <v>40000-60000</v>
      </c>
      <c r="AF777" t="str">
        <f>IF( Table1[[#This Row],[NumDealsPurchases]]=5, "&lt;5", IF(Table1[[#This Row],[NumDealsPurchases]]&lt;=10, "5-10", IF(Table1[[#This Row],[NumDealsPurchases]]&lt;=15, "10-15")))</f>
        <v>5-10</v>
      </c>
      <c r="AG777" t="str">
        <f>IF( Table1[[#This Row],[NumWebPurchases]]=5, "&lt;5", IF(Table1[[#This Row],[NumWebPurchases]]&lt;=10, "5-10", IF(Table1[[#This Row],[NumWebPurchases]]&lt;=15, "10-15",IF(Table1[[#This Row],[NumWebPurchases]]&lt;=20, "15-20",IF(Table1[[#This Row],[NumWebPurchases]]&lt;=25, "20-25",IF(Table1[[#This Row],[NumWebPurchases]]&lt;=30, "25-30"))))))</f>
        <v>5-10</v>
      </c>
      <c r="AH77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777" t="str">
        <f>IF( Table1[[#This Row],[NumStorePurchases]]=5, "&lt;5", IF(Table1[[#This Row],[NumStorePurchases]]&lt;=10, "5-10", IF(Table1[[#This Row],[NumStorePurchases]]&lt;=15, "10-15")))</f>
        <v>5-10</v>
      </c>
      <c r="AJ777" t="str">
        <f>IF( Table1[[#This Row],[NumWebVisitsMonth]]=5, "&lt;5", IF(Table1[[#This Row],[NumWebVisitsMonth]]&lt;=10, "5-10", IF(Table1[[#This Row],[NumWebVisitsMonth]]&lt;=15, "10-15",IF(Table1[[#This Row],[NumWebVisitsMonth]]&lt;=20, "15-20",IF(Table1[[#This Row],[NumWebVisitsMonth]]&lt;=25, "20-25",IF(Table1[[#This Row],[NumWebVisitsMonth]]&lt;=30, "25-30"))))))</f>
        <v>5-10</v>
      </c>
      <c r="AK777" t="str">
        <f>TEXT(Table1[[#This Row],[Date_Customer]],"mmm")</f>
        <v>Jan</v>
      </c>
      <c r="AL777" t="str">
        <f>TEXT(Table1[[#This Row],[Date_Customer]],"DDDD")</f>
        <v>Sunday</v>
      </c>
      <c r="AM777">
        <f>YEAR(Table1[[#This Row],[Date_Customer]])</f>
        <v>2013</v>
      </c>
    </row>
    <row r="778" spans="1:39" x14ac:dyDescent="0.25">
      <c r="A778">
        <v>8842</v>
      </c>
      <c r="B778">
        <v>1971</v>
      </c>
      <c r="C778" t="s">
        <v>27</v>
      </c>
      <c r="D778" t="s">
        <v>41</v>
      </c>
      <c r="E778" s="2">
        <v>30372</v>
      </c>
      <c r="F778">
        <v>1</v>
      </c>
      <c r="G778">
        <v>1</v>
      </c>
      <c r="H778" s="1">
        <v>41268</v>
      </c>
      <c r="I778">
        <v>33</v>
      </c>
      <c r="J778" s="3">
        <v>15</v>
      </c>
      <c r="K778" s="3">
        <v>0</v>
      </c>
      <c r="L778" s="3">
        <v>12</v>
      </c>
      <c r="M778" s="3">
        <v>7</v>
      </c>
      <c r="N778" s="3">
        <v>3</v>
      </c>
      <c r="O778" s="3">
        <v>7</v>
      </c>
      <c r="P778" s="4">
        <v>3</v>
      </c>
      <c r="Q778" s="4">
        <v>2</v>
      </c>
      <c r="R778" s="4">
        <v>0</v>
      </c>
      <c r="S778" s="4">
        <v>3</v>
      </c>
      <c r="T778" s="4">
        <v>7</v>
      </c>
      <c r="U778">
        <v>0</v>
      </c>
      <c r="V778">
        <v>0</v>
      </c>
      <c r="W778">
        <v>0</v>
      </c>
      <c r="X778">
        <v>0</v>
      </c>
      <c r="Y778">
        <v>0</v>
      </c>
      <c r="Z778">
        <v>0</v>
      </c>
      <c r="AA778">
        <v>0</v>
      </c>
      <c r="AB778" t="s">
        <v>29</v>
      </c>
      <c r="AC778">
        <f ca="1">YEAR(TODAY())-Table1[[#This Row],[Year_Birth]]</f>
        <v>53</v>
      </c>
      <c r="AD778" t="str">
        <f ca="1">IF(Table1[[#This Row],[Age ]]&lt;=24, "18-24", IF(Table1[[#This Row],[Age ]]&lt;=34, "25-34", IF(Table1[[#This Row],[Age ]]&lt;=44, "35-44", IF(Table1[[#This Row],[Age ]]&lt;=54, "45-54", "55+"))))</f>
        <v>45-54</v>
      </c>
      <c r="AE778" t="str" cm="1">
        <f t="array" ref="AE778">IF(Table1[[#This Row],[ Income ]]&lt;=20000, "0-20000", IF(Table1[[#This Row],[ Income ]]&lt;=40000, "20000-40000", IF(Table1[[#This Row],[ Income ]] &lt;=60000, "40000-60000", IF(Table1[[#This Row],[ Income ]]&lt;=80000, "60000-80000",IF(Table1[[#This Row],[ Income ]] &lt;=100000, "80000-100000", IF(Table1[[#This Row],[ Income ]] &gt;=100000, "&gt;100000",I))))))</f>
        <v>20000-40000</v>
      </c>
      <c r="AF778" t="str">
        <f>IF( Table1[[#This Row],[NumDealsPurchases]]=5, "&lt;5", IF(Table1[[#This Row],[NumDealsPurchases]]&lt;=10, "5-10", IF(Table1[[#This Row],[NumDealsPurchases]]&lt;=15, "10-15")))</f>
        <v>5-10</v>
      </c>
      <c r="AG778" t="str">
        <f>IF( Table1[[#This Row],[NumWebPurchases]]=5, "&lt;5", IF(Table1[[#This Row],[NumWebPurchases]]&lt;=10, "5-10", IF(Table1[[#This Row],[NumWebPurchases]]&lt;=15, "10-15",IF(Table1[[#This Row],[NumWebPurchases]]&lt;=20, "15-20",IF(Table1[[#This Row],[NumWebPurchases]]&lt;=25, "20-25",IF(Table1[[#This Row],[NumWebPurchases]]&lt;=30, "25-30"))))))</f>
        <v>5-10</v>
      </c>
      <c r="AH77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778" t="str">
        <f>IF( Table1[[#This Row],[NumStorePurchases]]=5, "&lt;5", IF(Table1[[#This Row],[NumStorePurchases]]&lt;=10, "5-10", IF(Table1[[#This Row],[NumStorePurchases]]&lt;=15, "10-15")))</f>
        <v>5-10</v>
      </c>
      <c r="AJ778" t="str">
        <f>IF( Table1[[#This Row],[NumWebVisitsMonth]]=5, "&lt;5", IF(Table1[[#This Row],[NumWebVisitsMonth]]&lt;=10, "5-10", IF(Table1[[#This Row],[NumWebVisitsMonth]]&lt;=15, "10-15",IF(Table1[[#This Row],[NumWebVisitsMonth]]&lt;=20, "15-20",IF(Table1[[#This Row],[NumWebVisitsMonth]]&lt;=25, "20-25",IF(Table1[[#This Row],[NumWebVisitsMonth]]&lt;=30, "25-30"))))))</f>
        <v>5-10</v>
      </c>
      <c r="AK778" t="str">
        <f>TEXT(Table1[[#This Row],[Date_Customer]],"mmm")</f>
        <v>Dec</v>
      </c>
      <c r="AL778" t="str">
        <f>TEXT(Table1[[#This Row],[Date_Customer]],"DDDD")</f>
        <v>Tuesday</v>
      </c>
      <c r="AM778">
        <f>YEAR(Table1[[#This Row],[Date_Customer]])</f>
        <v>2012</v>
      </c>
    </row>
    <row r="779" spans="1:39" x14ac:dyDescent="0.25">
      <c r="A779">
        <v>2154</v>
      </c>
      <c r="B779">
        <v>1971</v>
      </c>
      <c r="C779" t="s">
        <v>27</v>
      </c>
      <c r="D779" t="s">
        <v>41</v>
      </c>
      <c r="E779" s="2">
        <v>30372</v>
      </c>
      <c r="F779">
        <v>1</v>
      </c>
      <c r="G779">
        <v>1</v>
      </c>
      <c r="H779" s="1">
        <v>41268</v>
      </c>
      <c r="I779">
        <v>33</v>
      </c>
      <c r="J779" s="3">
        <v>15</v>
      </c>
      <c r="K779" s="3">
        <v>0</v>
      </c>
      <c r="L779" s="3">
        <v>12</v>
      </c>
      <c r="M779" s="3">
        <v>7</v>
      </c>
      <c r="N779" s="3">
        <v>3</v>
      </c>
      <c r="O779" s="3">
        <v>7</v>
      </c>
      <c r="P779" s="4">
        <v>3</v>
      </c>
      <c r="Q779" s="4">
        <v>2</v>
      </c>
      <c r="R779" s="4">
        <v>0</v>
      </c>
      <c r="S779" s="4">
        <v>3</v>
      </c>
      <c r="T779" s="4">
        <v>7</v>
      </c>
      <c r="U779">
        <v>0</v>
      </c>
      <c r="V779">
        <v>0</v>
      </c>
      <c r="W779">
        <v>0</v>
      </c>
      <c r="X779">
        <v>0</v>
      </c>
      <c r="Y779">
        <v>0</v>
      </c>
      <c r="Z779">
        <v>0</v>
      </c>
      <c r="AA779">
        <v>0</v>
      </c>
      <c r="AB779" t="s">
        <v>29</v>
      </c>
      <c r="AC779">
        <f ca="1">YEAR(TODAY())-Table1[[#This Row],[Year_Birth]]</f>
        <v>53</v>
      </c>
      <c r="AD779" t="str">
        <f ca="1">IF(Table1[[#This Row],[Age ]]&lt;=24, "18-24", IF(Table1[[#This Row],[Age ]]&lt;=34, "25-34", IF(Table1[[#This Row],[Age ]]&lt;=44, "35-44", IF(Table1[[#This Row],[Age ]]&lt;=54, "45-54", "55+"))))</f>
        <v>45-54</v>
      </c>
      <c r="AE779" t="str" cm="1">
        <f t="array" ref="AE779">IF(Table1[[#This Row],[ Income ]]&lt;=20000, "0-20000", IF(Table1[[#This Row],[ Income ]]&lt;=40000, "20000-40000", IF(Table1[[#This Row],[ Income ]] &lt;=60000, "40000-60000", IF(Table1[[#This Row],[ Income ]]&lt;=80000, "60000-80000",IF(Table1[[#This Row],[ Income ]] &lt;=100000, "80000-100000", IF(Table1[[#This Row],[ Income ]] &gt;=100000, "&gt;100000",I))))))</f>
        <v>20000-40000</v>
      </c>
      <c r="AF779" t="str">
        <f>IF( Table1[[#This Row],[NumDealsPurchases]]=5, "&lt;5", IF(Table1[[#This Row],[NumDealsPurchases]]&lt;=10, "5-10", IF(Table1[[#This Row],[NumDealsPurchases]]&lt;=15, "10-15")))</f>
        <v>5-10</v>
      </c>
      <c r="AG779" t="str">
        <f>IF( Table1[[#This Row],[NumWebPurchases]]=5, "&lt;5", IF(Table1[[#This Row],[NumWebPurchases]]&lt;=10, "5-10", IF(Table1[[#This Row],[NumWebPurchases]]&lt;=15, "10-15",IF(Table1[[#This Row],[NumWebPurchases]]&lt;=20, "15-20",IF(Table1[[#This Row],[NumWebPurchases]]&lt;=25, "20-25",IF(Table1[[#This Row],[NumWebPurchases]]&lt;=30, "25-30"))))))</f>
        <v>5-10</v>
      </c>
      <c r="AH77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779" t="str">
        <f>IF( Table1[[#This Row],[NumStorePurchases]]=5, "&lt;5", IF(Table1[[#This Row],[NumStorePurchases]]&lt;=10, "5-10", IF(Table1[[#This Row],[NumStorePurchases]]&lt;=15, "10-15")))</f>
        <v>5-10</v>
      </c>
      <c r="AJ779" t="str">
        <f>IF( Table1[[#This Row],[NumWebVisitsMonth]]=5, "&lt;5", IF(Table1[[#This Row],[NumWebVisitsMonth]]&lt;=10, "5-10", IF(Table1[[#This Row],[NumWebVisitsMonth]]&lt;=15, "10-15",IF(Table1[[#This Row],[NumWebVisitsMonth]]&lt;=20, "15-20",IF(Table1[[#This Row],[NumWebVisitsMonth]]&lt;=25, "20-25",IF(Table1[[#This Row],[NumWebVisitsMonth]]&lt;=30, "25-30"))))))</f>
        <v>5-10</v>
      </c>
      <c r="AK779" t="str">
        <f>TEXT(Table1[[#This Row],[Date_Customer]],"mmm")</f>
        <v>Dec</v>
      </c>
      <c r="AL779" t="str">
        <f>TEXT(Table1[[#This Row],[Date_Customer]],"DDDD")</f>
        <v>Tuesday</v>
      </c>
      <c r="AM779">
        <f>YEAR(Table1[[#This Row],[Date_Customer]])</f>
        <v>2012</v>
      </c>
    </row>
    <row r="780" spans="1:39" x14ac:dyDescent="0.25">
      <c r="A780">
        <v>6050</v>
      </c>
      <c r="B780">
        <v>1975</v>
      </c>
      <c r="C780" t="s">
        <v>37</v>
      </c>
      <c r="D780" t="s">
        <v>32</v>
      </c>
      <c r="E780" s="2">
        <v>57036</v>
      </c>
      <c r="F780">
        <v>0</v>
      </c>
      <c r="G780">
        <v>1</v>
      </c>
      <c r="H780" s="1">
        <v>41254</v>
      </c>
      <c r="I780">
        <v>33</v>
      </c>
      <c r="J780" s="3">
        <v>1171</v>
      </c>
      <c r="K780" s="3">
        <v>43</v>
      </c>
      <c r="L780" s="3">
        <v>219</v>
      </c>
      <c r="M780" s="3">
        <v>19</v>
      </c>
      <c r="N780" s="3">
        <v>14</v>
      </c>
      <c r="O780" s="3">
        <v>47</v>
      </c>
      <c r="P780" s="4">
        <v>4</v>
      </c>
      <c r="Q780" s="4">
        <v>6</v>
      </c>
      <c r="R780" s="4">
        <v>3</v>
      </c>
      <c r="S780" s="4">
        <v>13</v>
      </c>
      <c r="T780" s="4">
        <v>9</v>
      </c>
      <c r="U780">
        <v>1</v>
      </c>
      <c r="V780">
        <v>0</v>
      </c>
      <c r="W780">
        <v>0</v>
      </c>
      <c r="X780">
        <v>0</v>
      </c>
      <c r="Y780">
        <v>0</v>
      </c>
      <c r="Z780">
        <v>0</v>
      </c>
      <c r="AA780">
        <v>0</v>
      </c>
      <c r="AB780" t="s">
        <v>39</v>
      </c>
      <c r="AC780">
        <f ca="1">YEAR(TODAY())-Table1[[#This Row],[Year_Birth]]</f>
        <v>49</v>
      </c>
      <c r="AD780" t="str">
        <f ca="1">IF(Table1[[#This Row],[Age ]]&lt;=24, "18-24", IF(Table1[[#This Row],[Age ]]&lt;=34, "25-34", IF(Table1[[#This Row],[Age ]]&lt;=44, "35-44", IF(Table1[[#This Row],[Age ]]&lt;=54, "45-54", "55+"))))</f>
        <v>45-54</v>
      </c>
      <c r="AE780" t="str" cm="1">
        <f t="array" ref="AE780">IF(Table1[[#This Row],[ Income ]]&lt;=20000, "0-20000", IF(Table1[[#This Row],[ Income ]]&lt;=40000, "20000-40000", IF(Table1[[#This Row],[ Income ]] &lt;=60000, "40000-60000", IF(Table1[[#This Row],[ Income ]]&lt;=80000, "60000-80000",IF(Table1[[#This Row],[ Income ]] &lt;=100000, "80000-100000", IF(Table1[[#This Row],[ Income ]] &gt;=100000, "&gt;100000",I))))))</f>
        <v>40000-60000</v>
      </c>
      <c r="AF780" t="str">
        <f>IF( Table1[[#This Row],[NumDealsPurchases]]=5, "&lt;5", IF(Table1[[#This Row],[NumDealsPurchases]]&lt;=10, "5-10", IF(Table1[[#This Row],[NumDealsPurchases]]&lt;=15, "10-15")))</f>
        <v>5-10</v>
      </c>
      <c r="AG780" t="str">
        <f>IF( Table1[[#This Row],[NumWebPurchases]]=5, "&lt;5", IF(Table1[[#This Row],[NumWebPurchases]]&lt;=10, "5-10", IF(Table1[[#This Row],[NumWebPurchases]]&lt;=15, "10-15",IF(Table1[[#This Row],[NumWebPurchases]]&lt;=20, "15-20",IF(Table1[[#This Row],[NumWebPurchases]]&lt;=25, "20-25",IF(Table1[[#This Row],[NumWebPurchases]]&lt;=30, "25-30"))))))</f>
        <v>5-10</v>
      </c>
      <c r="AH78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780" t="str">
        <f>IF( Table1[[#This Row],[NumStorePurchases]]=5, "&lt;5", IF(Table1[[#This Row],[NumStorePurchases]]&lt;=10, "5-10", IF(Table1[[#This Row],[NumStorePurchases]]&lt;=15, "10-15")))</f>
        <v>10-15</v>
      </c>
      <c r="AJ780" t="str">
        <f>IF( Table1[[#This Row],[NumWebVisitsMonth]]=5, "&lt;5", IF(Table1[[#This Row],[NumWebVisitsMonth]]&lt;=10, "5-10", IF(Table1[[#This Row],[NumWebVisitsMonth]]&lt;=15, "10-15",IF(Table1[[#This Row],[NumWebVisitsMonth]]&lt;=20, "15-20",IF(Table1[[#This Row],[NumWebVisitsMonth]]&lt;=25, "20-25",IF(Table1[[#This Row],[NumWebVisitsMonth]]&lt;=30, "25-30"))))))</f>
        <v>5-10</v>
      </c>
      <c r="AK780" t="str">
        <f>TEXT(Table1[[#This Row],[Date_Customer]],"mmm")</f>
        <v>Dec</v>
      </c>
      <c r="AL780" t="str">
        <f>TEXT(Table1[[#This Row],[Date_Customer]],"DDDD")</f>
        <v>Tuesday</v>
      </c>
      <c r="AM780">
        <f>YEAR(Table1[[#This Row],[Date_Customer]])</f>
        <v>2012</v>
      </c>
    </row>
    <row r="781" spans="1:39" x14ac:dyDescent="0.25">
      <c r="A781">
        <v>9204</v>
      </c>
      <c r="B781">
        <v>1970</v>
      </c>
      <c r="C781" t="s">
        <v>27</v>
      </c>
      <c r="D781" t="s">
        <v>41</v>
      </c>
      <c r="E781" s="2">
        <v>66731</v>
      </c>
      <c r="F781">
        <v>0</v>
      </c>
      <c r="G781">
        <v>1</v>
      </c>
      <c r="H781" s="1">
        <v>41164</v>
      </c>
      <c r="I781">
        <v>33</v>
      </c>
      <c r="J781" s="3">
        <v>371</v>
      </c>
      <c r="K781" s="3">
        <v>159</v>
      </c>
      <c r="L781" s="3">
        <v>194</v>
      </c>
      <c r="M781" s="3">
        <v>58</v>
      </c>
      <c r="N781" s="3">
        <v>106</v>
      </c>
      <c r="O781" s="3">
        <v>141</v>
      </c>
      <c r="P781" s="4">
        <v>4</v>
      </c>
      <c r="Q781" s="4">
        <v>4</v>
      </c>
      <c r="R781" s="4">
        <v>3</v>
      </c>
      <c r="S781" s="4">
        <v>6</v>
      </c>
      <c r="T781" s="4">
        <v>3</v>
      </c>
      <c r="U781">
        <v>0</v>
      </c>
      <c r="V781">
        <v>0</v>
      </c>
      <c r="W781">
        <v>0</v>
      </c>
      <c r="X781">
        <v>0</v>
      </c>
      <c r="Y781">
        <v>0</v>
      </c>
      <c r="Z781">
        <v>0</v>
      </c>
      <c r="AA781">
        <v>0</v>
      </c>
      <c r="AB781" t="s">
        <v>29</v>
      </c>
      <c r="AC781">
        <f ca="1">YEAR(TODAY())-Table1[[#This Row],[Year_Birth]]</f>
        <v>54</v>
      </c>
      <c r="AD781" t="str">
        <f ca="1">IF(Table1[[#This Row],[Age ]]&lt;=24, "18-24", IF(Table1[[#This Row],[Age ]]&lt;=34, "25-34", IF(Table1[[#This Row],[Age ]]&lt;=44, "35-44", IF(Table1[[#This Row],[Age ]]&lt;=54, "45-54", "55+"))))</f>
        <v>45-54</v>
      </c>
      <c r="AE781" t="str" cm="1">
        <f t="array" ref="AE781">IF(Table1[[#This Row],[ Income ]]&lt;=20000, "0-20000", IF(Table1[[#This Row],[ Income ]]&lt;=40000, "20000-40000", IF(Table1[[#This Row],[ Income ]] &lt;=60000, "40000-60000", IF(Table1[[#This Row],[ Income ]]&lt;=80000, "60000-80000",IF(Table1[[#This Row],[ Income ]] &lt;=100000, "80000-100000", IF(Table1[[#This Row],[ Income ]] &gt;=100000, "&gt;100000",I))))))</f>
        <v>60000-80000</v>
      </c>
      <c r="AF781" t="str">
        <f>IF( Table1[[#This Row],[NumDealsPurchases]]=5, "&lt;5", IF(Table1[[#This Row],[NumDealsPurchases]]&lt;=10, "5-10", IF(Table1[[#This Row],[NumDealsPurchases]]&lt;=15, "10-15")))</f>
        <v>5-10</v>
      </c>
      <c r="AG781" t="str">
        <f>IF( Table1[[#This Row],[NumWebPurchases]]=5, "&lt;5", IF(Table1[[#This Row],[NumWebPurchases]]&lt;=10, "5-10", IF(Table1[[#This Row],[NumWebPurchases]]&lt;=15, "10-15",IF(Table1[[#This Row],[NumWebPurchases]]&lt;=20, "15-20",IF(Table1[[#This Row],[NumWebPurchases]]&lt;=25, "20-25",IF(Table1[[#This Row],[NumWebPurchases]]&lt;=30, "25-30"))))))</f>
        <v>5-10</v>
      </c>
      <c r="AH78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781" t="str">
        <f>IF( Table1[[#This Row],[NumStorePurchases]]=5, "&lt;5", IF(Table1[[#This Row],[NumStorePurchases]]&lt;=10, "5-10", IF(Table1[[#This Row],[NumStorePurchases]]&lt;=15, "10-15")))</f>
        <v>5-10</v>
      </c>
      <c r="AJ781" t="str">
        <f>IF( Table1[[#This Row],[NumWebVisitsMonth]]=5, "&lt;5", IF(Table1[[#This Row],[NumWebVisitsMonth]]&lt;=10, "5-10", IF(Table1[[#This Row],[NumWebVisitsMonth]]&lt;=15, "10-15",IF(Table1[[#This Row],[NumWebVisitsMonth]]&lt;=20, "15-20",IF(Table1[[#This Row],[NumWebVisitsMonth]]&lt;=25, "20-25",IF(Table1[[#This Row],[NumWebVisitsMonth]]&lt;=30, "25-30"))))))</f>
        <v>5-10</v>
      </c>
      <c r="AK781" t="str">
        <f>TEXT(Table1[[#This Row],[Date_Customer]],"mmm")</f>
        <v>Sep</v>
      </c>
      <c r="AL781" t="str">
        <f>TEXT(Table1[[#This Row],[Date_Customer]],"DDDD")</f>
        <v>Wednesday</v>
      </c>
      <c r="AM781">
        <f>YEAR(Table1[[#This Row],[Date_Customer]])</f>
        <v>2012</v>
      </c>
    </row>
    <row r="782" spans="1:39" x14ac:dyDescent="0.25">
      <c r="A782">
        <v>4472</v>
      </c>
      <c r="B782">
        <v>1970</v>
      </c>
      <c r="C782" t="s">
        <v>36</v>
      </c>
      <c r="D782" t="s">
        <v>28</v>
      </c>
      <c r="E782" s="2">
        <v>35682</v>
      </c>
      <c r="F782">
        <v>1</v>
      </c>
      <c r="G782">
        <v>0</v>
      </c>
      <c r="H782" s="1">
        <v>41817</v>
      </c>
      <c r="I782">
        <v>34</v>
      </c>
      <c r="J782" s="3">
        <v>23</v>
      </c>
      <c r="K782" s="3">
        <v>0</v>
      </c>
      <c r="L782" s="3">
        <v>8</v>
      </c>
      <c r="M782" s="3">
        <v>6</v>
      </c>
      <c r="N782" s="3">
        <v>2</v>
      </c>
      <c r="O782" s="3">
        <v>18</v>
      </c>
      <c r="P782" s="4">
        <v>1</v>
      </c>
      <c r="Q782" s="4">
        <v>1</v>
      </c>
      <c r="R782" s="4">
        <v>1</v>
      </c>
      <c r="S782" s="4">
        <v>3</v>
      </c>
      <c r="T782" s="4">
        <v>2</v>
      </c>
      <c r="U782">
        <v>0</v>
      </c>
      <c r="V782">
        <v>0</v>
      </c>
      <c r="W782">
        <v>0</v>
      </c>
      <c r="X782">
        <v>0</v>
      </c>
      <c r="Y782">
        <v>0</v>
      </c>
      <c r="Z782">
        <v>0</v>
      </c>
      <c r="AA782">
        <v>0</v>
      </c>
      <c r="AB782" t="s">
        <v>35</v>
      </c>
      <c r="AC782">
        <f ca="1">YEAR(TODAY())-Table1[[#This Row],[Year_Birth]]</f>
        <v>54</v>
      </c>
      <c r="AD782" t="str">
        <f ca="1">IF(Table1[[#This Row],[Age ]]&lt;=24, "18-24", IF(Table1[[#This Row],[Age ]]&lt;=34, "25-34", IF(Table1[[#This Row],[Age ]]&lt;=44, "35-44", IF(Table1[[#This Row],[Age ]]&lt;=54, "45-54", "55+"))))</f>
        <v>45-54</v>
      </c>
      <c r="AE782" t="str" cm="1">
        <f t="array" ref="AE782">IF(Table1[[#This Row],[ Income ]]&lt;=20000, "0-20000", IF(Table1[[#This Row],[ Income ]]&lt;=40000, "20000-40000", IF(Table1[[#This Row],[ Income ]] &lt;=60000, "40000-60000", IF(Table1[[#This Row],[ Income ]]&lt;=80000, "60000-80000",IF(Table1[[#This Row],[ Income ]] &lt;=100000, "80000-100000", IF(Table1[[#This Row],[ Income ]] &gt;=100000, "&gt;100000",I))))))</f>
        <v>20000-40000</v>
      </c>
      <c r="AF782" t="str">
        <f>IF( Table1[[#This Row],[NumDealsPurchases]]=5, "&lt;5", IF(Table1[[#This Row],[NumDealsPurchases]]&lt;=10, "5-10", IF(Table1[[#This Row],[NumDealsPurchases]]&lt;=15, "10-15")))</f>
        <v>5-10</v>
      </c>
      <c r="AG782" t="str">
        <f>IF( Table1[[#This Row],[NumWebPurchases]]=5, "&lt;5", IF(Table1[[#This Row],[NumWebPurchases]]&lt;=10, "5-10", IF(Table1[[#This Row],[NumWebPurchases]]&lt;=15, "10-15",IF(Table1[[#This Row],[NumWebPurchases]]&lt;=20, "15-20",IF(Table1[[#This Row],[NumWebPurchases]]&lt;=25, "20-25",IF(Table1[[#This Row],[NumWebPurchases]]&lt;=30, "25-30"))))))</f>
        <v>5-10</v>
      </c>
      <c r="AH78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782" t="str">
        <f>IF( Table1[[#This Row],[NumStorePurchases]]=5, "&lt;5", IF(Table1[[#This Row],[NumStorePurchases]]&lt;=10, "5-10", IF(Table1[[#This Row],[NumStorePurchases]]&lt;=15, "10-15")))</f>
        <v>5-10</v>
      </c>
      <c r="AJ782" t="str">
        <f>IF( Table1[[#This Row],[NumWebVisitsMonth]]=5, "&lt;5", IF(Table1[[#This Row],[NumWebVisitsMonth]]&lt;=10, "5-10", IF(Table1[[#This Row],[NumWebVisitsMonth]]&lt;=15, "10-15",IF(Table1[[#This Row],[NumWebVisitsMonth]]&lt;=20, "15-20",IF(Table1[[#This Row],[NumWebVisitsMonth]]&lt;=25, "20-25",IF(Table1[[#This Row],[NumWebVisitsMonth]]&lt;=30, "25-30"))))))</f>
        <v>5-10</v>
      </c>
      <c r="AK782" t="str">
        <f>TEXT(Table1[[#This Row],[Date_Customer]],"mmm")</f>
        <v>Jun</v>
      </c>
      <c r="AL782" t="str">
        <f>TEXT(Table1[[#This Row],[Date_Customer]],"DDDD")</f>
        <v>Friday</v>
      </c>
      <c r="AM782">
        <f>YEAR(Table1[[#This Row],[Date_Customer]])</f>
        <v>2014</v>
      </c>
    </row>
    <row r="783" spans="1:39" x14ac:dyDescent="0.25">
      <c r="A783">
        <v>6864</v>
      </c>
      <c r="B783">
        <v>1989</v>
      </c>
      <c r="C783" t="s">
        <v>40</v>
      </c>
      <c r="D783" t="s">
        <v>28</v>
      </c>
      <c r="E783" s="2">
        <v>10979</v>
      </c>
      <c r="F783">
        <v>0</v>
      </c>
      <c r="G783">
        <v>0</v>
      </c>
      <c r="H783" s="1">
        <v>41781</v>
      </c>
      <c r="I783">
        <v>34</v>
      </c>
      <c r="J783" s="3">
        <v>8</v>
      </c>
      <c r="K783" s="3">
        <v>4</v>
      </c>
      <c r="L783" s="3">
        <v>10</v>
      </c>
      <c r="M783" s="3">
        <v>2</v>
      </c>
      <c r="N783" s="3">
        <v>2</v>
      </c>
      <c r="O783" s="3">
        <v>4</v>
      </c>
      <c r="P783" s="4">
        <v>2</v>
      </c>
      <c r="Q783" s="4">
        <v>3</v>
      </c>
      <c r="R783" s="4">
        <v>0</v>
      </c>
      <c r="S783" s="4">
        <v>3</v>
      </c>
      <c r="T783" s="4">
        <v>5</v>
      </c>
      <c r="U783">
        <v>0</v>
      </c>
      <c r="V783">
        <v>0</v>
      </c>
      <c r="W783">
        <v>0</v>
      </c>
      <c r="X783">
        <v>0</v>
      </c>
      <c r="Y783">
        <v>0</v>
      </c>
      <c r="Z783">
        <v>0</v>
      </c>
      <c r="AA783">
        <v>0</v>
      </c>
      <c r="AB783" t="s">
        <v>35</v>
      </c>
      <c r="AC783">
        <f ca="1">YEAR(TODAY())-Table1[[#This Row],[Year_Birth]]</f>
        <v>35</v>
      </c>
      <c r="AD783" t="str">
        <f ca="1">IF(Table1[[#This Row],[Age ]]&lt;=24, "18-24", IF(Table1[[#This Row],[Age ]]&lt;=34, "25-34", IF(Table1[[#This Row],[Age ]]&lt;=44, "35-44", IF(Table1[[#This Row],[Age ]]&lt;=54, "45-54", "55+"))))</f>
        <v>35-44</v>
      </c>
      <c r="AE783" t="str" cm="1">
        <f t="array" ref="AE783">IF(Table1[[#This Row],[ Income ]]&lt;=20000, "0-20000", IF(Table1[[#This Row],[ Income ]]&lt;=40000, "20000-40000", IF(Table1[[#This Row],[ Income ]] &lt;=60000, "40000-60000", IF(Table1[[#This Row],[ Income ]]&lt;=80000, "60000-80000",IF(Table1[[#This Row],[ Income ]] &lt;=100000, "80000-100000", IF(Table1[[#This Row],[ Income ]] &gt;=100000, "&gt;100000",I))))))</f>
        <v>0-20000</v>
      </c>
      <c r="AF783" t="str">
        <f>IF( Table1[[#This Row],[NumDealsPurchases]]=5, "&lt;5", IF(Table1[[#This Row],[NumDealsPurchases]]&lt;=10, "5-10", IF(Table1[[#This Row],[NumDealsPurchases]]&lt;=15, "10-15")))</f>
        <v>5-10</v>
      </c>
      <c r="AG783" t="str">
        <f>IF( Table1[[#This Row],[NumWebPurchases]]=5, "&lt;5", IF(Table1[[#This Row],[NumWebPurchases]]&lt;=10, "5-10", IF(Table1[[#This Row],[NumWebPurchases]]&lt;=15, "10-15",IF(Table1[[#This Row],[NumWebPurchases]]&lt;=20, "15-20",IF(Table1[[#This Row],[NumWebPurchases]]&lt;=25, "20-25",IF(Table1[[#This Row],[NumWebPurchases]]&lt;=30, "25-30"))))))</f>
        <v>5-10</v>
      </c>
      <c r="AH78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783" t="str">
        <f>IF( Table1[[#This Row],[NumStorePurchases]]=5, "&lt;5", IF(Table1[[#This Row],[NumStorePurchases]]&lt;=10, "5-10", IF(Table1[[#This Row],[NumStorePurchases]]&lt;=15, "10-15")))</f>
        <v>5-10</v>
      </c>
      <c r="AJ783" t="str">
        <f>IF( Table1[[#This Row],[NumWebVisitsMonth]]=5, "&lt;5", IF(Table1[[#This Row],[NumWebVisitsMonth]]&lt;=10, "5-10", IF(Table1[[#This Row],[NumWebVisitsMonth]]&lt;=15, "10-15",IF(Table1[[#This Row],[NumWebVisitsMonth]]&lt;=20, "15-20",IF(Table1[[#This Row],[NumWebVisitsMonth]]&lt;=25, "20-25",IF(Table1[[#This Row],[NumWebVisitsMonth]]&lt;=30, "25-30"))))))</f>
        <v>&lt;5</v>
      </c>
      <c r="AK783" t="str">
        <f>TEXT(Table1[[#This Row],[Date_Customer]],"mmm")</f>
        <v>May</v>
      </c>
      <c r="AL783" t="str">
        <f>TEXT(Table1[[#This Row],[Date_Customer]],"DDDD")</f>
        <v>Thursday</v>
      </c>
      <c r="AM783">
        <f>YEAR(Table1[[#This Row],[Date_Customer]])</f>
        <v>2014</v>
      </c>
    </row>
    <row r="784" spans="1:39" x14ac:dyDescent="0.25">
      <c r="A784">
        <v>10617</v>
      </c>
      <c r="B784">
        <v>1989</v>
      </c>
      <c r="C784" t="s">
        <v>40</v>
      </c>
      <c r="D784" t="s">
        <v>28</v>
      </c>
      <c r="E784" s="2">
        <v>10979</v>
      </c>
      <c r="F784">
        <v>0</v>
      </c>
      <c r="G784">
        <v>0</v>
      </c>
      <c r="H784" s="1">
        <v>41781</v>
      </c>
      <c r="I784">
        <v>34</v>
      </c>
      <c r="J784" s="3">
        <v>8</v>
      </c>
      <c r="K784" s="3">
        <v>4</v>
      </c>
      <c r="L784" s="3">
        <v>10</v>
      </c>
      <c r="M784" s="3">
        <v>2</v>
      </c>
      <c r="N784" s="3">
        <v>2</v>
      </c>
      <c r="O784" s="3">
        <v>4</v>
      </c>
      <c r="P784" s="4">
        <v>2</v>
      </c>
      <c r="Q784" s="4">
        <v>3</v>
      </c>
      <c r="R784" s="4">
        <v>0</v>
      </c>
      <c r="S784" s="4">
        <v>3</v>
      </c>
      <c r="T784" s="4">
        <v>5</v>
      </c>
      <c r="U784">
        <v>0</v>
      </c>
      <c r="V784">
        <v>0</v>
      </c>
      <c r="W784">
        <v>0</v>
      </c>
      <c r="X784">
        <v>0</v>
      </c>
      <c r="Y784">
        <v>0</v>
      </c>
      <c r="Z784">
        <v>0</v>
      </c>
      <c r="AA784">
        <v>0</v>
      </c>
      <c r="AB784" t="s">
        <v>29</v>
      </c>
      <c r="AC784">
        <f ca="1">YEAR(TODAY())-Table1[[#This Row],[Year_Birth]]</f>
        <v>35</v>
      </c>
      <c r="AD784" t="str">
        <f ca="1">IF(Table1[[#This Row],[Age ]]&lt;=24, "18-24", IF(Table1[[#This Row],[Age ]]&lt;=34, "25-34", IF(Table1[[#This Row],[Age ]]&lt;=44, "35-44", IF(Table1[[#This Row],[Age ]]&lt;=54, "45-54", "55+"))))</f>
        <v>35-44</v>
      </c>
      <c r="AE784" t="str" cm="1">
        <f t="array" ref="AE784">IF(Table1[[#This Row],[ Income ]]&lt;=20000, "0-20000", IF(Table1[[#This Row],[ Income ]]&lt;=40000, "20000-40000", IF(Table1[[#This Row],[ Income ]] &lt;=60000, "40000-60000", IF(Table1[[#This Row],[ Income ]]&lt;=80000, "60000-80000",IF(Table1[[#This Row],[ Income ]] &lt;=100000, "80000-100000", IF(Table1[[#This Row],[ Income ]] &gt;=100000, "&gt;100000",I))))))</f>
        <v>0-20000</v>
      </c>
      <c r="AF784" t="str">
        <f>IF( Table1[[#This Row],[NumDealsPurchases]]=5, "&lt;5", IF(Table1[[#This Row],[NumDealsPurchases]]&lt;=10, "5-10", IF(Table1[[#This Row],[NumDealsPurchases]]&lt;=15, "10-15")))</f>
        <v>5-10</v>
      </c>
      <c r="AG784" t="str">
        <f>IF( Table1[[#This Row],[NumWebPurchases]]=5, "&lt;5", IF(Table1[[#This Row],[NumWebPurchases]]&lt;=10, "5-10", IF(Table1[[#This Row],[NumWebPurchases]]&lt;=15, "10-15",IF(Table1[[#This Row],[NumWebPurchases]]&lt;=20, "15-20",IF(Table1[[#This Row],[NumWebPurchases]]&lt;=25, "20-25",IF(Table1[[#This Row],[NumWebPurchases]]&lt;=30, "25-30"))))))</f>
        <v>5-10</v>
      </c>
      <c r="AH78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784" t="str">
        <f>IF( Table1[[#This Row],[NumStorePurchases]]=5, "&lt;5", IF(Table1[[#This Row],[NumStorePurchases]]&lt;=10, "5-10", IF(Table1[[#This Row],[NumStorePurchases]]&lt;=15, "10-15")))</f>
        <v>5-10</v>
      </c>
      <c r="AJ784" t="str">
        <f>IF( Table1[[#This Row],[NumWebVisitsMonth]]=5, "&lt;5", IF(Table1[[#This Row],[NumWebVisitsMonth]]&lt;=10, "5-10", IF(Table1[[#This Row],[NumWebVisitsMonth]]&lt;=15, "10-15",IF(Table1[[#This Row],[NumWebVisitsMonth]]&lt;=20, "15-20",IF(Table1[[#This Row],[NumWebVisitsMonth]]&lt;=25, "20-25",IF(Table1[[#This Row],[NumWebVisitsMonth]]&lt;=30, "25-30"))))))</f>
        <v>&lt;5</v>
      </c>
      <c r="AK784" t="str">
        <f>TEXT(Table1[[#This Row],[Date_Customer]],"mmm")</f>
        <v>May</v>
      </c>
      <c r="AL784" t="str">
        <f>TEXT(Table1[[#This Row],[Date_Customer]],"DDDD")</f>
        <v>Thursday</v>
      </c>
      <c r="AM784">
        <f>YEAR(Table1[[#This Row],[Date_Customer]])</f>
        <v>2014</v>
      </c>
    </row>
    <row r="785" spans="1:39" x14ac:dyDescent="0.25">
      <c r="A785">
        <v>3924</v>
      </c>
      <c r="B785">
        <v>1965</v>
      </c>
      <c r="C785" t="s">
        <v>36</v>
      </c>
      <c r="D785" t="s">
        <v>28</v>
      </c>
      <c r="E785" s="2">
        <v>57912</v>
      </c>
      <c r="F785">
        <v>0</v>
      </c>
      <c r="G785">
        <v>1</v>
      </c>
      <c r="H785" s="1">
        <v>41715</v>
      </c>
      <c r="I785">
        <v>34</v>
      </c>
      <c r="J785" s="3">
        <v>801</v>
      </c>
      <c r="K785" s="3">
        <v>0</v>
      </c>
      <c r="L785" s="3">
        <v>80</v>
      </c>
      <c r="M785" s="3">
        <v>0</v>
      </c>
      <c r="N785" s="3">
        <v>0</v>
      </c>
      <c r="O785" s="3">
        <v>35</v>
      </c>
      <c r="P785" s="4">
        <v>5</v>
      </c>
      <c r="Q785" s="4">
        <v>8</v>
      </c>
      <c r="R785" s="4">
        <v>3</v>
      </c>
      <c r="S785" s="4">
        <v>12</v>
      </c>
      <c r="T785" s="4">
        <v>5</v>
      </c>
      <c r="U785">
        <v>0</v>
      </c>
      <c r="V785">
        <v>1</v>
      </c>
      <c r="W785">
        <v>0</v>
      </c>
      <c r="X785">
        <v>0</v>
      </c>
      <c r="Y785">
        <v>0</v>
      </c>
      <c r="Z785">
        <v>0</v>
      </c>
      <c r="AA785">
        <v>0</v>
      </c>
      <c r="AB785" t="s">
        <v>42</v>
      </c>
      <c r="AC785">
        <f ca="1">YEAR(TODAY())-Table1[[#This Row],[Year_Birth]]</f>
        <v>59</v>
      </c>
      <c r="AD785" t="str">
        <f ca="1">IF(Table1[[#This Row],[Age ]]&lt;=24, "18-24", IF(Table1[[#This Row],[Age ]]&lt;=34, "25-34", IF(Table1[[#This Row],[Age ]]&lt;=44, "35-44", IF(Table1[[#This Row],[Age ]]&lt;=54, "45-54", "55+"))))</f>
        <v>55+</v>
      </c>
      <c r="AE785" t="str" cm="1">
        <f t="array" ref="AE785">IF(Table1[[#This Row],[ Income ]]&lt;=20000, "0-20000", IF(Table1[[#This Row],[ Income ]]&lt;=40000, "20000-40000", IF(Table1[[#This Row],[ Income ]] &lt;=60000, "40000-60000", IF(Table1[[#This Row],[ Income ]]&lt;=80000, "60000-80000",IF(Table1[[#This Row],[ Income ]] &lt;=100000, "80000-100000", IF(Table1[[#This Row],[ Income ]] &gt;=100000, "&gt;100000",I))))))</f>
        <v>40000-60000</v>
      </c>
      <c r="AF785" t="str">
        <f>IF( Table1[[#This Row],[NumDealsPurchases]]=5, "&lt;5", IF(Table1[[#This Row],[NumDealsPurchases]]&lt;=10, "5-10", IF(Table1[[#This Row],[NumDealsPurchases]]&lt;=15, "10-15")))</f>
        <v>&lt;5</v>
      </c>
      <c r="AG785" t="str">
        <f>IF( Table1[[#This Row],[NumWebPurchases]]=5, "&lt;5", IF(Table1[[#This Row],[NumWebPurchases]]&lt;=10, "5-10", IF(Table1[[#This Row],[NumWebPurchases]]&lt;=15, "10-15",IF(Table1[[#This Row],[NumWebPurchases]]&lt;=20, "15-20",IF(Table1[[#This Row],[NumWebPurchases]]&lt;=25, "20-25",IF(Table1[[#This Row],[NumWebPurchases]]&lt;=30, "25-30"))))))</f>
        <v>5-10</v>
      </c>
      <c r="AH78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785" t="str">
        <f>IF( Table1[[#This Row],[NumStorePurchases]]=5, "&lt;5", IF(Table1[[#This Row],[NumStorePurchases]]&lt;=10, "5-10", IF(Table1[[#This Row],[NumStorePurchases]]&lt;=15, "10-15")))</f>
        <v>10-15</v>
      </c>
      <c r="AJ785" t="str">
        <f>IF( Table1[[#This Row],[NumWebVisitsMonth]]=5, "&lt;5", IF(Table1[[#This Row],[NumWebVisitsMonth]]&lt;=10, "5-10", IF(Table1[[#This Row],[NumWebVisitsMonth]]&lt;=15, "10-15",IF(Table1[[#This Row],[NumWebVisitsMonth]]&lt;=20, "15-20",IF(Table1[[#This Row],[NumWebVisitsMonth]]&lt;=25, "20-25",IF(Table1[[#This Row],[NumWebVisitsMonth]]&lt;=30, "25-30"))))))</f>
        <v>&lt;5</v>
      </c>
      <c r="AK785" t="str">
        <f>TEXT(Table1[[#This Row],[Date_Customer]],"mmm")</f>
        <v>Mar</v>
      </c>
      <c r="AL785" t="str">
        <f>TEXT(Table1[[#This Row],[Date_Customer]],"DDDD")</f>
        <v>Monday</v>
      </c>
      <c r="AM785">
        <f>YEAR(Table1[[#This Row],[Date_Customer]])</f>
        <v>2014</v>
      </c>
    </row>
    <row r="786" spans="1:39" x14ac:dyDescent="0.25">
      <c r="A786">
        <v>5654</v>
      </c>
      <c r="B786">
        <v>1972</v>
      </c>
      <c r="C786" t="s">
        <v>27</v>
      </c>
      <c r="D786" t="s">
        <v>32</v>
      </c>
      <c r="E786" s="2">
        <v>36026</v>
      </c>
      <c r="F786">
        <v>2</v>
      </c>
      <c r="G786">
        <v>1</v>
      </c>
      <c r="H786" s="1">
        <v>41714</v>
      </c>
      <c r="I786">
        <v>34</v>
      </c>
      <c r="J786" s="3">
        <v>20</v>
      </c>
      <c r="K786" s="3">
        <v>4</v>
      </c>
      <c r="L786" s="3">
        <v>10</v>
      </c>
      <c r="M786" s="3">
        <v>6</v>
      </c>
      <c r="N786" s="3">
        <v>4</v>
      </c>
      <c r="O786" s="3">
        <v>17</v>
      </c>
      <c r="P786" s="4">
        <v>2</v>
      </c>
      <c r="Q786" s="4">
        <v>2</v>
      </c>
      <c r="R786" s="4">
        <v>0</v>
      </c>
      <c r="S786" s="4">
        <v>3</v>
      </c>
      <c r="T786" s="4">
        <v>6</v>
      </c>
      <c r="U786">
        <v>0</v>
      </c>
      <c r="V786">
        <v>0</v>
      </c>
      <c r="W786">
        <v>0</v>
      </c>
      <c r="X786">
        <v>0</v>
      </c>
      <c r="Y786">
        <v>0</v>
      </c>
      <c r="Z786">
        <v>0</v>
      </c>
      <c r="AA786">
        <v>0</v>
      </c>
      <c r="AB786" t="s">
        <v>35</v>
      </c>
      <c r="AC786">
        <f ca="1">YEAR(TODAY())-Table1[[#This Row],[Year_Birth]]</f>
        <v>52</v>
      </c>
      <c r="AD786" t="str">
        <f ca="1">IF(Table1[[#This Row],[Age ]]&lt;=24, "18-24", IF(Table1[[#This Row],[Age ]]&lt;=34, "25-34", IF(Table1[[#This Row],[Age ]]&lt;=44, "35-44", IF(Table1[[#This Row],[Age ]]&lt;=54, "45-54", "55+"))))</f>
        <v>45-54</v>
      </c>
      <c r="AE786" t="str" cm="1">
        <f t="array" ref="AE786">IF(Table1[[#This Row],[ Income ]]&lt;=20000, "0-20000", IF(Table1[[#This Row],[ Income ]]&lt;=40000, "20000-40000", IF(Table1[[#This Row],[ Income ]] &lt;=60000, "40000-60000", IF(Table1[[#This Row],[ Income ]]&lt;=80000, "60000-80000",IF(Table1[[#This Row],[ Income ]] &lt;=100000, "80000-100000", IF(Table1[[#This Row],[ Income ]] &gt;=100000, "&gt;100000",I))))))</f>
        <v>20000-40000</v>
      </c>
      <c r="AF786" t="str">
        <f>IF( Table1[[#This Row],[NumDealsPurchases]]=5, "&lt;5", IF(Table1[[#This Row],[NumDealsPurchases]]&lt;=10, "5-10", IF(Table1[[#This Row],[NumDealsPurchases]]&lt;=15, "10-15")))</f>
        <v>5-10</v>
      </c>
      <c r="AG786" t="str">
        <f>IF( Table1[[#This Row],[NumWebPurchases]]=5, "&lt;5", IF(Table1[[#This Row],[NumWebPurchases]]&lt;=10, "5-10", IF(Table1[[#This Row],[NumWebPurchases]]&lt;=15, "10-15",IF(Table1[[#This Row],[NumWebPurchases]]&lt;=20, "15-20",IF(Table1[[#This Row],[NumWebPurchases]]&lt;=25, "20-25",IF(Table1[[#This Row],[NumWebPurchases]]&lt;=30, "25-30"))))))</f>
        <v>5-10</v>
      </c>
      <c r="AH78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786" t="str">
        <f>IF( Table1[[#This Row],[NumStorePurchases]]=5, "&lt;5", IF(Table1[[#This Row],[NumStorePurchases]]&lt;=10, "5-10", IF(Table1[[#This Row],[NumStorePurchases]]&lt;=15, "10-15")))</f>
        <v>5-10</v>
      </c>
      <c r="AJ786" t="str">
        <f>IF( Table1[[#This Row],[NumWebVisitsMonth]]=5, "&lt;5", IF(Table1[[#This Row],[NumWebVisitsMonth]]&lt;=10, "5-10", IF(Table1[[#This Row],[NumWebVisitsMonth]]&lt;=15, "10-15",IF(Table1[[#This Row],[NumWebVisitsMonth]]&lt;=20, "15-20",IF(Table1[[#This Row],[NumWebVisitsMonth]]&lt;=25, "20-25",IF(Table1[[#This Row],[NumWebVisitsMonth]]&lt;=30, "25-30"))))))</f>
        <v>5-10</v>
      </c>
      <c r="AK786" t="str">
        <f>TEXT(Table1[[#This Row],[Date_Customer]],"mmm")</f>
        <v>Mar</v>
      </c>
      <c r="AL786" t="str">
        <f>TEXT(Table1[[#This Row],[Date_Customer]],"DDDD")</f>
        <v>Sunday</v>
      </c>
      <c r="AM786">
        <f>YEAR(Table1[[#This Row],[Date_Customer]])</f>
        <v>2014</v>
      </c>
    </row>
    <row r="787" spans="1:39" x14ac:dyDescent="0.25">
      <c r="A787">
        <v>9216</v>
      </c>
      <c r="B787">
        <v>1971</v>
      </c>
      <c r="C787" t="s">
        <v>27</v>
      </c>
      <c r="D787" t="s">
        <v>32</v>
      </c>
      <c r="E787" s="2">
        <v>35788</v>
      </c>
      <c r="F787">
        <v>1</v>
      </c>
      <c r="G787">
        <v>1</v>
      </c>
      <c r="H787" s="1">
        <v>41662</v>
      </c>
      <c r="I787">
        <v>34</v>
      </c>
      <c r="J787" s="3">
        <v>23</v>
      </c>
      <c r="K787" s="3">
        <v>2</v>
      </c>
      <c r="L787" s="3">
        <v>11</v>
      </c>
      <c r="M787" s="3">
        <v>3</v>
      </c>
      <c r="N787" s="3">
        <v>1</v>
      </c>
      <c r="O787" s="3">
        <v>4</v>
      </c>
      <c r="P787" s="4">
        <v>2</v>
      </c>
      <c r="Q787" s="4">
        <v>2</v>
      </c>
      <c r="R787" s="4">
        <v>0</v>
      </c>
      <c r="S787" s="4">
        <v>3</v>
      </c>
      <c r="T787" s="4">
        <v>6</v>
      </c>
      <c r="U787">
        <v>0</v>
      </c>
      <c r="V787">
        <v>0</v>
      </c>
      <c r="W787">
        <v>0</v>
      </c>
      <c r="X787">
        <v>0</v>
      </c>
      <c r="Y787">
        <v>0</v>
      </c>
      <c r="Z787">
        <v>0</v>
      </c>
      <c r="AA787">
        <v>0</v>
      </c>
      <c r="AB787" t="s">
        <v>31</v>
      </c>
      <c r="AC787">
        <f ca="1">YEAR(TODAY())-Table1[[#This Row],[Year_Birth]]</f>
        <v>53</v>
      </c>
      <c r="AD787" t="str">
        <f ca="1">IF(Table1[[#This Row],[Age ]]&lt;=24, "18-24", IF(Table1[[#This Row],[Age ]]&lt;=34, "25-34", IF(Table1[[#This Row],[Age ]]&lt;=44, "35-44", IF(Table1[[#This Row],[Age ]]&lt;=54, "45-54", "55+"))))</f>
        <v>45-54</v>
      </c>
      <c r="AE787" t="str" cm="1">
        <f t="array" ref="AE787">IF(Table1[[#This Row],[ Income ]]&lt;=20000, "0-20000", IF(Table1[[#This Row],[ Income ]]&lt;=40000, "20000-40000", IF(Table1[[#This Row],[ Income ]] &lt;=60000, "40000-60000", IF(Table1[[#This Row],[ Income ]]&lt;=80000, "60000-80000",IF(Table1[[#This Row],[ Income ]] &lt;=100000, "80000-100000", IF(Table1[[#This Row],[ Income ]] &gt;=100000, "&gt;100000",I))))))</f>
        <v>20000-40000</v>
      </c>
      <c r="AF787" t="str">
        <f>IF( Table1[[#This Row],[NumDealsPurchases]]=5, "&lt;5", IF(Table1[[#This Row],[NumDealsPurchases]]&lt;=10, "5-10", IF(Table1[[#This Row],[NumDealsPurchases]]&lt;=15, "10-15")))</f>
        <v>5-10</v>
      </c>
      <c r="AG787" t="str">
        <f>IF( Table1[[#This Row],[NumWebPurchases]]=5, "&lt;5", IF(Table1[[#This Row],[NumWebPurchases]]&lt;=10, "5-10", IF(Table1[[#This Row],[NumWebPurchases]]&lt;=15, "10-15",IF(Table1[[#This Row],[NumWebPurchases]]&lt;=20, "15-20",IF(Table1[[#This Row],[NumWebPurchases]]&lt;=25, "20-25",IF(Table1[[#This Row],[NumWebPurchases]]&lt;=30, "25-30"))))))</f>
        <v>5-10</v>
      </c>
      <c r="AH78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787" t="str">
        <f>IF( Table1[[#This Row],[NumStorePurchases]]=5, "&lt;5", IF(Table1[[#This Row],[NumStorePurchases]]&lt;=10, "5-10", IF(Table1[[#This Row],[NumStorePurchases]]&lt;=15, "10-15")))</f>
        <v>5-10</v>
      </c>
      <c r="AJ787" t="str">
        <f>IF( Table1[[#This Row],[NumWebVisitsMonth]]=5, "&lt;5", IF(Table1[[#This Row],[NumWebVisitsMonth]]&lt;=10, "5-10", IF(Table1[[#This Row],[NumWebVisitsMonth]]&lt;=15, "10-15",IF(Table1[[#This Row],[NumWebVisitsMonth]]&lt;=20, "15-20",IF(Table1[[#This Row],[NumWebVisitsMonth]]&lt;=25, "20-25",IF(Table1[[#This Row],[NumWebVisitsMonth]]&lt;=30, "25-30"))))))</f>
        <v>5-10</v>
      </c>
      <c r="AK787" t="str">
        <f>TEXT(Table1[[#This Row],[Date_Customer]],"mmm")</f>
        <v>Jan</v>
      </c>
      <c r="AL787" t="str">
        <f>TEXT(Table1[[#This Row],[Date_Customer]],"DDDD")</f>
        <v>Thursday</v>
      </c>
      <c r="AM787">
        <f>YEAR(Table1[[#This Row],[Date_Customer]])</f>
        <v>2014</v>
      </c>
    </row>
    <row r="788" spans="1:39" x14ac:dyDescent="0.25">
      <c r="A788">
        <v>8086</v>
      </c>
      <c r="B788">
        <v>1959</v>
      </c>
      <c r="C788" t="s">
        <v>27</v>
      </c>
      <c r="D788" t="s">
        <v>32</v>
      </c>
      <c r="E788" s="2">
        <v>42243</v>
      </c>
      <c r="F788">
        <v>1</v>
      </c>
      <c r="G788">
        <v>1</v>
      </c>
      <c r="H788" s="1">
        <v>41619</v>
      </c>
      <c r="I788">
        <v>34</v>
      </c>
      <c r="J788" s="3">
        <v>48</v>
      </c>
      <c r="K788" s="3">
        <v>0</v>
      </c>
      <c r="L788" s="3">
        <v>2</v>
      </c>
      <c r="M788" s="3">
        <v>0</v>
      </c>
      <c r="N788" s="3">
        <v>0</v>
      </c>
      <c r="O788" s="3">
        <v>5</v>
      </c>
      <c r="P788" s="4">
        <v>2</v>
      </c>
      <c r="Q788" s="4">
        <v>2</v>
      </c>
      <c r="R788" s="4">
        <v>0</v>
      </c>
      <c r="S788" s="4">
        <v>3</v>
      </c>
      <c r="T788" s="4">
        <v>7</v>
      </c>
      <c r="U788">
        <v>0</v>
      </c>
      <c r="V788">
        <v>0</v>
      </c>
      <c r="W788">
        <v>0</v>
      </c>
      <c r="X788">
        <v>0</v>
      </c>
      <c r="Y788">
        <v>0</v>
      </c>
      <c r="Z788">
        <v>0</v>
      </c>
      <c r="AA788">
        <v>0</v>
      </c>
      <c r="AB788" t="s">
        <v>42</v>
      </c>
      <c r="AC788">
        <f ca="1">YEAR(TODAY())-Table1[[#This Row],[Year_Birth]]</f>
        <v>65</v>
      </c>
      <c r="AD788" t="str">
        <f ca="1">IF(Table1[[#This Row],[Age ]]&lt;=24, "18-24", IF(Table1[[#This Row],[Age ]]&lt;=34, "25-34", IF(Table1[[#This Row],[Age ]]&lt;=44, "35-44", IF(Table1[[#This Row],[Age ]]&lt;=54, "45-54", "55+"))))</f>
        <v>55+</v>
      </c>
      <c r="AE788" t="str" cm="1">
        <f t="array" ref="AE788">IF(Table1[[#This Row],[ Income ]]&lt;=20000, "0-20000", IF(Table1[[#This Row],[ Income ]]&lt;=40000, "20000-40000", IF(Table1[[#This Row],[ Income ]] &lt;=60000, "40000-60000", IF(Table1[[#This Row],[ Income ]]&lt;=80000, "60000-80000",IF(Table1[[#This Row],[ Income ]] &lt;=100000, "80000-100000", IF(Table1[[#This Row],[ Income ]] &gt;=100000, "&gt;100000",I))))))</f>
        <v>40000-60000</v>
      </c>
      <c r="AF788" t="str">
        <f>IF( Table1[[#This Row],[NumDealsPurchases]]=5, "&lt;5", IF(Table1[[#This Row],[NumDealsPurchases]]&lt;=10, "5-10", IF(Table1[[#This Row],[NumDealsPurchases]]&lt;=15, "10-15")))</f>
        <v>5-10</v>
      </c>
      <c r="AG788" t="str">
        <f>IF( Table1[[#This Row],[NumWebPurchases]]=5, "&lt;5", IF(Table1[[#This Row],[NumWebPurchases]]&lt;=10, "5-10", IF(Table1[[#This Row],[NumWebPurchases]]&lt;=15, "10-15",IF(Table1[[#This Row],[NumWebPurchases]]&lt;=20, "15-20",IF(Table1[[#This Row],[NumWebPurchases]]&lt;=25, "20-25",IF(Table1[[#This Row],[NumWebPurchases]]&lt;=30, "25-30"))))))</f>
        <v>5-10</v>
      </c>
      <c r="AH78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788" t="str">
        <f>IF( Table1[[#This Row],[NumStorePurchases]]=5, "&lt;5", IF(Table1[[#This Row],[NumStorePurchases]]&lt;=10, "5-10", IF(Table1[[#This Row],[NumStorePurchases]]&lt;=15, "10-15")))</f>
        <v>5-10</v>
      </c>
      <c r="AJ788" t="str">
        <f>IF( Table1[[#This Row],[NumWebVisitsMonth]]=5, "&lt;5", IF(Table1[[#This Row],[NumWebVisitsMonth]]&lt;=10, "5-10", IF(Table1[[#This Row],[NumWebVisitsMonth]]&lt;=15, "10-15",IF(Table1[[#This Row],[NumWebVisitsMonth]]&lt;=20, "15-20",IF(Table1[[#This Row],[NumWebVisitsMonth]]&lt;=25, "20-25",IF(Table1[[#This Row],[NumWebVisitsMonth]]&lt;=30, "25-30"))))))</f>
        <v>5-10</v>
      </c>
      <c r="AK788" t="str">
        <f>TEXT(Table1[[#This Row],[Date_Customer]],"mmm")</f>
        <v>Dec</v>
      </c>
      <c r="AL788" t="str">
        <f>TEXT(Table1[[#This Row],[Date_Customer]],"DDDD")</f>
        <v>Wednesday</v>
      </c>
      <c r="AM788">
        <f>YEAR(Table1[[#This Row],[Date_Customer]])</f>
        <v>2013</v>
      </c>
    </row>
    <row r="789" spans="1:39" x14ac:dyDescent="0.25">
      <c r="A789">
        <v>9097</v>
      </c>
      <c r="B789">
        <v>1956</v>
      </c>
      <c r="C789" t="s">
        <v>27</v>
      </c>
      <c r="D789" t="s">
        <v>28</v>
      </c>
      <c r="E789" s="2">
        <v>46086</v>
      </c>
      <c r="F789">
        <v>0</v>
      </c>
      <c r="G789">
        <v>1</v>
      </c>
      <c r="H789" s="1">
        <v>41581</v>
      </c>
      <c r="I789">
        <v>34</v>
      </c>
      <c r="J789" s="3">
        <v>244</v>
      </c>
      <c r="K789" s="3">
        <v>8</v>
      </c>
      <c r="L789" s="3">
        <v>32</v>
      </c>
      <c r="M789" s="3">
        <v>7</v>
      </c>
      <c r="N789" s="3">
        <v>2</v>
      </c>
      <c r="O789" s="3">
        <v>50</v>
      </c>
      <c r="P789" s="4">
        <v>4</v>
      </c>
      <c r="Q789" s="4">
        <v>3</v>
      </c>
      <c r="R789" s="4">
        <v>1</v>
      </c>
      <c r="S789" s="4">
        <v>8</v>
      </c>
      <c r="T789" s="4">
        <v>4</v>
      </c>
      <c r="U789">
        <v>0</v>
      </c>
      <c r="V789">
        <v>0</v>
      </c>
      <c r="W789">
        <v>0</v>
      </c>
      <c r="X789">
        <v>0</v>
      </c>
      <c r="Y789">
        <v>0</v>
      </c>
      <c r="Z789">
        <v>0</v>
      </c>
      <c r="AA789">
        <v>0</v>
      </c>
      <c r="AB789" t="s">
        <v>29</v>
      </c>
      <c r="AC789">
        <f ca="1">YEAR(TODAY())-Table1[[#This Row],[Year_Birth]]</f>
        <v>68</v>
      </c>
      <c r="AD789" t="str">
        <f ca="1">IF(Table1[[#This Row],[Age ]]&lt;=24, "18-24", IF(Table1[[#This Row],[Age ]]&lt;=34, "25-34", IF(Table1[[#This Row],[Age ]]&lt;=44, "35-44", IF(Table1[[#This Row],[Age ]]&lt;=54, "45-54", "55+"))))</f>
        <v>55+</v>
      </c>
      <c r="AE789" t="str" cm="1">
        <f t="array" ref="AE789">IF(Table1[[#This Row],[ Income ]]&lt;=20000, "0-20000", IF(Table1[[#This Row],[ Income ]]&lt;=40000, "20000-40000", IF(Table1[[#This Row],[ Income ]] &lt;=60000, "40000-60000", IF(Table1[[#This Row],[ Income ]]&lt;=80000, "60000-80000",IF(Table1[[#This Row],[ Income ]] &lt;=100000, "80000-100000", IF(Table1[[#This Row],[ Income ]] &gt;=100000, "&gt;100000",I))))))</f>
        <v>40000-60000</v>
      </c>
      <c r="AF789" t="str">
        <f>IF( Table1[[#This Row],[NumDealsPurchases]]=5, "&lt;5", IF(Table1[[#This Row],[NumDealsPurchases]]&lt;=10, "5-10", IF(Table1[[#This Row],[NumDealsPurchases]]&lt;=15, "10-15")))</f>
        <v>5-10</v>
      </c>
      <c r="AG789" t="str">
        <f>IF( Table1[[#This Row],[NumWebPurchases]]=5, "&lt;5", IF(Table1[[#This Row],[NumWebPurchases]]&lt;=10, "5-10", IF(Table1[[#This Row],[NumWebPurchases]]&lt;=15, "10-15",IF(Table1[[#This Row],[NumWebPurchases]]&lt;=20, "15-20",IF(Table1[[#This Row],[NumWebPurchases]]&lt;=25, "20-25",IF(Table1[[#This Row],[NumWebPurchases]]&lt;=30, "25-30"))))))</f>
        <v>5-10</v>
      </c>
      <c r="AH78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789" t="str">
        <f>IF( Table1[[#This Row],[NumStorePurchases]]=5, "&lt;5", IF(Table1[[#This Row],[NumStorePurchases]]&lt;=10, "5-10", IF(Table1[[#This Row],[NumStorePurchases]]&lt;=15, "10-15")))</f>
        <v>5-10</v>
      </c>
      <c r="AJ789" t="str">
        <f>IF( Table1[[#This Row],[NumWebVisitsMonth]]=5, "&lt;5", IF(Table1[[#This Row],[NumWebVisitsMonth]]&lt;=10, "5-10", IF(Table1[[#This Row],[NumWebVisitsMonth]]&lt;=15, "10-15",IF(Table1[[#This Row],[NumWebVisitsMonth]]&lt;=20, "15-20",IF(Table1[[#This Row],[NumWebVisitsMonth]]&lt;=25, "20-25",IF(Table1[[#This Row],[NumWebVisitsMonth]]&lt;=30, "25-30"))))))</f>
        <v>5-10</v>
      </c>
      <c r="AK789" t="str">
        <f>TEXT(Table1[[#This Row],[Date_Customer]],"mmm")</f>
        <v>Nov</v>
      </c>
      <c r="AL789" t="str">
        <f>TEXT(Table1[[#This Row],[Date_Customer]],"DDDD")</f>
        <v>Sunday</v>
      </c>
      <c r="AM789">
        <f>YEAR(Table1[[#This Row],[Date_Customer]])</f>
        <v>2013</v>
      </c>
    </row>
    <row r="790" spans="1:39" x14ac:dyDescent="0.25">
      <c r="A790">
        <v>7631</v>
      </c>
      <c r="B790">
        <v>1978</v>
      </c>
      <c r="C790" t="s">
        <v>40</v>
      </c>
      <c r="D790" t="s">
        <v>34</v>
      </c>
      <c r="E790" s="2">
        <v>61346</v>
      </c>
      <c r="F790">
        <v>1</v>
      </c>
      <c r="G790">
        <v>0</v>
      </c>
      <c r="H790" s="1">
        <v>41553</v>
      </c>
      <c r="I790">
        <v>34</v>
      </c>
      <c r="J790" s="3">
        <v>562</v>
      </c>
      <c r="K790" s="3">
        <v>58</v>
      </c>
      <c r="L790" s="3">
        <v>168</v>
      </c>
      <c r="M790" s="3">
        <v>43</v>
      </c>
      <c r="N790" s="3">
        <v>16</v>
      </c>
      <c r="O790" s="3">
        <v>142</v>
      </c>
      <c r="P790" s="4">
        <v>1</v>
      </c>
      <c r="Q790" s="4">
        <v>5</v>
      </c>
      <c r="R790" s="4">
        <v>7</v>
      </c>
      <c r="S790" s="4">
        <v>10</v>
      </c>
      <c r="T790" s="4">
        <v>3</v>
      </c>
      <c r="U790">
        <v>0</v>
      </c>
      <c r="V790">
        <v>0</v>
      </c>
      <c r="W790">
        <v>0</v>
      </c>
      <c r="X790">
        <v>0</v>
      </c>
      <c r="Y790">
        <v>0</v>
      </c>
      <c r="Z790">
        <v>0</v>
      </c>
      <c r="AA790">
        <v>0</v>
      </c>
      <c r="AB790" t="s">
        <v>39</v>
      </c>
      <c r="AC790">
        <f ca="1">YEAR(TODAY())-Table1[[#This Row],[Year_Birth]]</f>
        <v>46</v>
      </c>
      <c r="AD790" t="str">
        <f ca="1">IF(Table1[[#This Row],[Age ]]&lt;=24, "18-24", IF(Table1[[#This Row],[Age ]]&lt;=34, "25-34", IF(Table1[[#This Row],[Age ]]&lt;=44, "35-44", IF(Table1[[#This Row],[Age ]]&lt;=54, "45-54", "55+"))))</f>
        <v>45-54</v>
      </c>
      <c r="AE790" t="str" cm="1">
        <f t="array" ref="AE790">IF(Table1[[#This Row],[ Income ]]&lt;=20000, "0-20000", IF(Table1[[#This Row],[ Income ]]&lt;=40000, "20000-40000", IF(Table1[[#This Row],[ Income ]] &lt;=60000, "40000-60000", IF(Table1[[#This Row],[ Income ]]&lt;=80000, "60000-80000",IF(Table1[[#This Row],[ Income ]] &lt;=100000, "80000-100000", IF(Table1[[#This Row],[ Income ]] &gt;=100000, "&gt;100000",I))))))</f>
        <v>60000-80000</v>
      </c>
      <c r="AF790" t="str">
        <f>IF( Table1[[#This Row],[NumDealsPurchases]]=5, "&lt;5", IF(Table1[[#This Row],[NumDealsPurchases]]&lt;=10, "5-10", IF(Table1[[#This Row],[NumDealsPurchases]]&lt;=15, "10-15")))</f>
        <v>5-10</v>
      </c>
      <c r="AG790" t="str">
        <f>IF( Table1[[#This Row],[NumWebPurchases]]=5, "&lt;5", IF(Table1[[#This Row],[NumWebPurchases]]&lt;=10, "5-10", IF(Table1[[#This Row],[NumWebPurchases]]&lt;=15, "10-15",IF(Table1[[#This Row],[NumWebPurchases]]&lt;=20, "15-20",IF(Table1[[#This Row],[NumWebPurchases]]&lt;=25, "20-25",IF(Table1[[#This Row],[NumWebPurchases]]&lt;=30, "25-30"))))))</f>
        <v>&lt;5</v>
      </c>
      <c r="AH79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790" t="str">
        <f>IF( Table1[[#This Row],[NumStorePurchases]]=5, "&lt;5", IF(Table1[[#This Row],[NumStorePurchases]]&lt;=10, "5-10", IF(Table1[[#This Row],[NumStorePurchases]]&lt;=15, "10-15")))</f>
        <v>5-10</v>
      </c>
      <c r="AJ790" t="str">
        <f>IF( Table1[[#This Row],[NumWebVisitsMonth]]=5, "&lt;5", IF(Table1[[#This Row],[NumWebVisitsMonth]]&lt;=10, "5-10", IF(Table1[[#This Row],[NumWebVisitsMonth]]&lt;=15, "10-15",IF(Table1[[#This Row],[NumWebVisitsMonth]]&lt;=20, "15-20",IF(Table1[[#This Row],[NumWebVisitsMonth]]&lt;=25, "20-25",IF(Table1[[#This Row],[NumWebVisitsMonth]]&lt;=30, "25-30"))))))</f>
        <v>5-10</v>
      </c>
      <c r="AK790" t="str">
        <f>TEXT(Table1[[#This Row],[Date_Customer]],"mmm")</f>
        <v>Oct</v>
      </c>
      <c r="AL790" t="str">
        <f>TEXT(Table1[[#This Row],[Date_Customer]],"DDDD")</f>
        <v>Sunday</v>
      </c>
      <c r="AM790">
        <f>YEAR(Table1[[#This Row],[Date_Customer]])</f>
        <v>2013</v>
      </c>
    </row>
    <row r="791" spans="1:39" x14ac:dyDescent="0.25">
      <c r="A791">
        <v>7275</v>
      </c>
      <c r="B791">
        <v>1971</v>
      </c>
      <c r="C791" t="s">
        <v>40</v>
      </c>
      <c r="D791" t="s">
        <v>30</v>
      </c>
      <c r="E791" s="2">
        <v>33316</v>
      </c>
      <c r="F791">
        <v>1</v>
      </c>
      <c r="G791">
        <v>1</v>
      </c>
      <c r="H791" s="1">
        <v>41551</v>
      </c>
      <c r="I791">
        <v>34</v>
      </c>
      <c r="J791" s="3">
        <v>79</v>
      </c>
      <c r="K791" s="3">
        <v>1</v>
      </c>
      <c r="L791" s="3">
        <v>31</v>
      </c>
      <c r="M791" s="3">
        <v>4</v>
      </c>
      <c r="N791" s="3">
        <v>4</v>
      </c>
      <c r="O791" s="3">
        <v>12</v>
      </c>
      <c r="P791" s="4">
        <v>3</v>
      </c>
      <c r="Q791" s="4">
        <v>2</v>
      </c>
      <c r="R791" s="4">
        <v>1</v>
      </c>
      <c r="S791" s="4">
        <v>4</v>
      </c>
      <c r="T791" s="4">
        <v>6</v>
      </c>
      <c r="U791">
        <v>0</v>
      </c>
      <c r="V791">
        <v>0</v>
      </c>
      <c r="W791">
        <v>0</v>
      </c>
      <c r="X791">
        <v>0</v>
      </c>
      <c r="Y791">
        <v>0</v>
      </c>
      <c r="Z791">
        <v>0</v>
      </c>
      <c r="AA791">
        <v>0</v>
      </c>
      <c r="AB791" t="s">
        <v>33</v>
      </c>
      <c r="AC791">
        <f ca="1">YEAR(TODAY())-Table1[[#This Row],[Year_Birth]]</f>
        <v>53</v>
      </c>
      <c r="AD791" t="str">
        <f ca="1">IF(Table1[[#This Row],[Age ]]&lt;=24, "18-24", IF(Table1[[#This Row],[Age ]]&lt;=34, "25-34", IF(Table1[[#This Row],[Age ]]&lt;=44, "35-44", IF(Table1[[#This Row],[Age ]]&lt;=54, "45-54", "55+"))))</f>
        <v>45-54</v>
      </c>
      <c r="AE791" t="str" cm="1">
        <f t="array" ref="AE791">IF(Table1[[#This Row],[ Income ]]&lt;=20000, "0-20000", IF(Table1[[#This Row],[ Income ]]&lt;=40000, "20000-40000", IF(Table1[[#This Row],[ Income ]] &lt;=60000, "40000-60000", IF(Table1[[#This Row],[ Income ]]&lt;=80000, "60000-80000",IF(Table1[[#This Row],[ Income ]] &lt;=100000, "80000-100000", IF(Table1[[#This Row],[ Income ]] &gt;=100000, "&gt;100000",I))))))</f>
        <v>20000-40000</v>
      </c>
      <c r="AF791" t="str">
        <f>IF( Table1[[#This Row],[NumDealsPurchases]]=5, "&lt;5", IF(Table1[[#This Row],[NumDealsPurchases]]&lt;=10, "5-10", IF(Table1[[#This Row],[NumDealsPurchases]]&lt;=15, "10-15")))</f>
        <v>5-10</v>
      </c>
      <c r="AG791" t="str">
        <f>IF( Table1[[#This Row],[NumWebPurchases]]=5, "&lt;5", IF(Table1[[#This Row],[NumWebPurchases]]&lt;=10, "5-10", IF(Table1[[#This Row],[NumWebPurchases]]&lt;=15, "10-15",IF(Table1[[#This Row],[NumWebPurchases]]&lt;=20, "15-20",IF(Table1[[#This Row],[NumWebPurchases]]&lt;=25, "20-25",IF(Table1[[#This Row],[NumWebPurchases]]&lt;=30, "25-30"))))))</f>
        <v>5-10</v>
      </c>
      <c r="AH79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791" t="str">
        <f>IF( Table1[[#This Row],[NumStorePurchases]]=5, "&lt;5", IF(Table1[[#This Row],[NumStorePurchases]]&lt;=10, "5-10", IF(Table1[[#This Row],[NumStorePurchases]]&lt;=15, "10-15")))</f>
        <v>5-10</v>
      </c>
      <c r="AJ791" t="str">
        <f>IF( Table1[[#This Row],[NumWebVisitsMonth]]=5, "&lt;5", IF(Table1[[#This Row],[NumWebVisitsMonth]]&lt;=10, "5-10", IF(Table1[[#This Row],[NumWebVisitsMonth]]&lt;=15, "10-15",IF(Table1[[#This Row],[NumWebVisitsMonth]]&lt;=20, "15-20",IF(Table1[[#This Row],[NumWebVisitsMonth]]&lt;=25, "20-25",IF(Table1[[#This Row],[NumWebVisitsMonth]]&lt;=30, "25-30"))))))</f>
        <v>5-10</v>
      </c>
      <c r="AK791" t="str">
        <f>TEXT(Table1[[#This Row],[Date_Customer]],"mmm")</f>
        <v>Oct</v>
      </c>
      <c r="AL791" t="str">
        <f>TEXT(Table1[[#This Row],[Date_Customer]],"DDDD")</f>
        <v>Friday</v>
      </c>
      <c r="AM791">
        <f>YEAR(Table1[[#This Row],[Date_Customer]])</f>
        <v>2013</v>
      </c>
    </row>
    <row r="792" spans="1:39" x14ac:dyDescent="0.25">
      <c r="A792">
        <v>8334</v>
      </c>
      <c r="B792">
        <v>1971</v>
      </c>
      <c r="C792" t="s">
        <v>40</v>
      </c>
      <c r="D792" t="s">
        <v>30</v>
      </c>
      <c r="E792" s="2">
        <v>33316</v>
      </c>
      <c r="F792">
        <v>1</v>
      </c>
      <c r="G792">
        <v>1</v>
      </c>
      <c r="H792" s="1">
        <v>41551</v>
      </c>
      <c r="I792">
        <v>34</v>
      </c>
      <c r="J792" s="3">
        <v>79</v>
      </c>
      <c r="K792" s="3">
        <v>1</v>
      </c>
      <c r="L792" s="3">
        <v>31</v>
      </c>
      <c r="M792" s="3">
        <v>4</v>
      </c>
      <c r="N792" s="3">
        <v>4</v>
      </c>
      <c r="O792" s="3">
        <v>12</v>
      </c>
      <c r="P792" s="4">
        <v>3</v>
      </c>
      <c r="Q792" s="4">
        <v>2</v>
      </c>
      <c r="R792" s="4">
        <v>1</v>
      </c>
      <c r="S792" s="4">
        <v>4</v>
      </c>
      <c r="T792" s="4">
        <v>6</v>
      </c>
      <c r="U792">
        <v>0</v>
      </c>
      <c r="V792">
        <v>0</v>
      </c>
      <c r="W792">
        <v>0</v>
      </c>
      <c r="X792">
        <v>0</v>
      </c>
      <c r="Y792">
        <v>0</v>
      </c>
      <c r="Z792">
        <v>0</v>
      </c>
      <c r="AA792">
        <v>0</v>
      </c>
      <c r="AB792" t="s">
        <v>29</v>
      </c>
      <c r="AC792">
        <f ca="1">YEAR(TODAY())-Table1[[#This Row],[Year_Birth]]</f>
        <v>53</v>
      </c>
      <c r="AD792" t="str">
        <f ca="1">IF(Table1[[#This Row],[Age ]]&lt;=24, "18-24", IF(Table1[[#This Row],[Age ]]&lt;=34, "25-34", IF(Table1[[#This Row],[Age ]]&lt;=44, "35-44", IF(Table1[[#This Row],[Age ]]&lt;=54, "45-54", "55+"))))</f>
        <v>45-54</v>
      </c>
      <c r="AE792" t="str" cm="1">
        <f t="array" ref="AE792">IF(Table1[[#This Row],[ Income ]]&lt;=20000, "0-20000", IF(Table1[[#This Row],[ Income ]]&lt;=40000, "20000-40000", IF(Table1[[#This Row],[ Income ]] &lt;=60000, "40000-60000", IF(Table1[[#This Row],[ Income ]]&lt;=80000, "60000-80000",IF(Table1[[#This Row],[ Income ]] &lt;=100000, "80000-100000", IF(Table1[[#This Row],[ Income ]] &gt;=100000, "&gt;100000",I))))))</f>
        <v>20000-40000</v>
      </c>
      <c r="AF792" t="str">
        <f>IF( Table1[[#This Row],[NumDealsPurchases]]=5, "&lt;5", IF(Table1[[#This Row],[NumDealsPurchases]]&lt;=10, "5-10", IF(Table1[[#This Row],[NumDealsPurchases]]&lt;=15, "10-15")))</f>
        <v>5-10</v>
      </c>
      <c r="AG792" t="str">
        <f>IF( Table1[[#This Row],[NumWebPurchases]]=5, "&lt;5", IF(Table1[[#This Row],[NumWebPurchases]]&lt;=10, "5-10", IF(Table1[[#This Row],[NumWebPurchases]]&lt;=15, "10-15",IF(Table1[[#This Row],[NumWebPurchases]]&lt;=20, "15-20",IF(Table1[[#This Row],[NumWebPurchases]]&lt;=25, "20-25",IF(Table1[[#This Row],[NumWebPurchases]]&lt;=30, "25-30"))))))</f>
        <v>5-10</v>
      </c>
      <c r="AH79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792" t="str">
        <f>IF( Table1[[#This Row],[NumStorePurchases]]=5, "&lt;5", IF(Table1[[#This Row],[NumStorePurchases]]&lt;=10, "5-10", IF(Table1[[#This Row],[NumStorePurchases]]&lt;=15, "10-15")))</f>
        <v>5-10</v>
      </c>
      <c r="AJ792" t="str">
        <f>IF( Table1[[#This Row],[NumWebVisitsMonth]]=5, "&lt;5", IF(Table1[[#This Row],[NumWebVisitsMonth]]&lt;=10, "5-10", IF(Table1[[#This Row],[NumWebVisitsMonth]]&lt;=15, "10-15",IF(Table1[[#This Row],[NumWebVisitsMonth]]&lt;=20, "15-20",IF(Table1[[#This Row],[NumWebVisitsMonth]]&lt;=25, "20-25",IF(Table1[[#This Row],[NumWebVisitsMonth]]&lt;=30, "25-30"))))))</f>
        <v>5-10</v>
      </c>
      <c r="AK792" t="str">
        <f>TEXT(Table1[[#This Row],[Date_Customer]],"mmm")</f>
        <v>Oct</v>
      </c>
      <c r="AL792" t="str">
        <f>TEXT(Table1[[#This Row],[Date_Customer]],"DDDD")</f>
        <v>Friday</v>
      </c>
      <c r="AM792">
        <f>YEAR(Table1[[#This Row],[Date_Customer]])</f>
        <v>2013</v>
      </c>
    </row>
    <row r="793" spans="1:39" x14ac:dyDescent="0.25">
      <c r="A793">
        <v>1987</v>
      </c>
      <c r="B793">
        <v>1987</v>
      </c>
      <c r="C793" t="s">
        <v>43</v>
      </c>
      <c r="D793" t="s">
        <v>30</v>
      </c>
      <c r="E793" s="2">
        <v>21063</v>
      </c>
      <c r="F793">
        <v>1</v>
      </c>
      <c r="G793">
        <v>0</v>
      </c>
      <c r="H793" s="1">
        <v>41542</v>
      </c>
      <c r="I793">
        <v>34</v>
      </c>
      <c r="J793" s="3">
        <v>1</v>
      </c>
      <c r="K793" s="3">
        <v>10</v>
      </c>
      <c r="L793" s="3">
        <v>11</v>
      </c>
      <c r="M793" s="3">
        <v>19</v>
      </c>
      <c r="N793" s="3">
        <v>3</v>
      </c>
      <c r="O793" s="3">
        <v>15</v>
      </c>
      <c r="P793" s="4">
        <v>2</v>
      </c>
      <c r="Q793" s="4">
        <v>2</v>
      </c>
      <c r="R793" s="4">
        <v>0</v>
      </c>
      <c r="S793" s="4">
        <v>3</v>
      </c>
      <c r="T793" s="4">
        <v>6</v>
      </c>
      <c r="U793">
        <v>0</v>
      </c>
      <c r="V793">
        <v>0</v>
      </c>
      <c r="W793">
        <v>0</v>
      </c>
      <c r="X793">
        <v>0</v>
      </c>
      <c r="Y793">
        <v>0</v>
      </c>
      <c r="Z793">
        <v>0</v>
      </c>
      <c r="AA793">
        <v>0</v>
      </c>
      <c r="AB793" t="s">
        <v>29</v>
      </c>
      <c r="AC793">
        <f ca="1">YEAR(TODAY())-Table1[[#This Row],[Year_Birth]]</f>
        <v>37</v>
      </c>
      <c r="AD793" t="str">
        <f ca="1">IF(Table1[[#This Row],[Age ]]&lt;=24, "18-24", IF(Table1[[#This Row],[Age ]]&lt;=34, "25-34", IF(Table1[[#This Row],[Age ]]&lt;=44, "35-44", IF(Table1[[#This Row],[Age ]]&lt;=54, "45-54", "55+"))))</f>
        <v>35-44</v>
      </c>
      <c r="AE793" t="str" cm="1">
        <f t="array" ref="AE793">IF(Table1[[#This Row],[ Income ]]&lt;=20000, "0-20000", IF(Table1[[#This Row],[ Income ]]&lt;=40000, "20000-40000", IF(Table1[[#This Row],[ Income ]] &lt;=60000, "40000-60000", IF(Table1[[#This Row],[ Income ]]&lt;=80000, "60000-80000",IF(Table1[[#This Row],[ Income ]] &lt;=100000, "80000-100000", IF(Table1[[#This Row],[ Income ]] &gt;=100000, "&gt;100000",I))))))</f>
        <v>20000-40000</v>
      </c>
      <c r="AF793" t="str">
        <f>IF( Table1[[#This Row],[NumDealsPurchases]]=5, "&lt;5", IF(Table1[[#This Row],[NumDealsPurchases]]&lt;=10, "5-10", IF(Table1[[#This Row],[NumDealsPurchases]]&lt;=15, "10-15")))</f>
        <v>5-10</v>
      </c>
      <c r="AG793" t="str">
        <f>IF( Table1[[#This Row],[NumWebPurchases]]=5, "&lt;5", IF(Table1[[#This Row],[NumWebPurchases]]&lt;=10, "5-10", IF(Table1[[#This Row],[NumWebPurchases]]&lt;=15, "10-15",IF(Table1[[#This Row],[NumWebPurchases]]&lt;=20, "15-20",IF(Table1[[#This Row],[NumWebPurchases]]&lt;=25, "20-25",IF(Table1[[#This Row],[NumWebPurchases]]&lt;=30, "25-30"))))))</f>
        <v>5-10</v>
      </c>
      <c r="AH79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793" t="str">
        <f>IF( Table1[[#This Row],[NumStorePurchases]]=5, "&lt;5", IF(Table1[[#This Row],[NumStorePurchases]]&lt;=10, "5-10", IF(Table1[[#This Row],[NumStorePurchases]]&lt;=15, "10-15")))</f>
        <v>5-10</v>
      </c>
      <c r="AJ793" t="str">
        <f>IF( Table1[[#This Row],[NumWebVisitsMonth]]=5, "&lt;5", IF(Table1[[#This Row],[NumWebVisitsMonth]]&lt;=10, "5-10", IF(Table1[[#This Row],[NumWebVisitsMonth]]&lt;=15, "10-15",IF(Table1[[#This Row],[NumWebVisitsMonth]]&lt;=20, "15-20",IF(Table1[[#This Row],[NumWebVisitsMonth]]&lt;=25, "20-25",IF(Table1[[#This Row],[NumWebVisitsMonth]]&lt;=30, "25-30"))))))</f>
        <v>5-10</v>
      </c>
      <c r="AK793" t="str">
        <f>TEXT(Table1[[#This Row],[Date_Customer]],"mmm")</f>
        <v>Sep</v>
      </c>
      <c r="AL793" t="str">
        <f>TEXT(Table1[[#This Row],[Date_Customer]],"DDDD")</f>
        <v>Wednesday</v>
      </c>
      <c r="AM793">
        <f>YEAR(Table1[[#This Row],[Date_Customer]])</f>
        <v>2013</v>
      </c>
    </row>
    <row r="794" spans="1:39" x14ac:dyDescent="0.25">
      <c r="A794">
        <v>2281</v>
      </c>
      <c r="B794">
        <v>1970</v>
      </c>
      <c r="C794" t="s">
        <v>27</v>
      </c>
      <c r="D794" t="s">
        <v>30</v>
      </c>
      <c r="E794" s="2">
        <v>33697</v>
      </c>
      <c r="F794">
        <v>1</v>
      </c>
      <c r="G794">
        <v>0</v>
      </c>
      <c r="H794" s="1">
        <v>41532</v>
      </c>
      <c r="I794">
        <v>34</v>
      </c>
      <c r="J794" s="3">
        <v>4</v>
      </c>
      <c r="K794" s="3">
        <v>3</v>
      </c>
      <c r="L794" s="3">
        <v>7</v>
      </c>
      <c r="M794" s="3">
        <v>0</v>
      </c>
      <c r="N794" s="3">
        <v>3</v>
      </c>
      <c r="O794" s="3">
        <v>11</v>
      </c>
      <c r="P794" s="4">
        <v>1</v>
      </c>
      <c r="Q794" s="4">
        <v>1</v>
      </c>
      <c r="R794" s="4">
        <v>0</v>
      </c>
      <c r="S794" s="4">
        <v>2</v>
      </c>
      <c r="T794" s="4">
        <v>7</v>
      </c>
      <c r="U794">
        <v>1</v>
      </c>
      <c r="V794">
        <v>0</v>
      </c>
      <c r="W794">
        <v>0</v>
      </c>
      <c r="X794">
        <v>0</v>
      </c>
      <c r="Y794">
        <v>0</v>
      </c>
      <c r="Z794">
        <v>0</v>
      </c>
      <c r="AA794">
        <v>0</v>
      </c>
      <c r="AB794" t="s">
        <v>38</v>
      </c>
      <c r="AC794">
        <f ca="1">YEAR(TODAY())-Table1[[#This Row],[Year_Birth]]</f>
        <v>54</v>
      </c>
      <c r="AD794" t="str">
        <f ca="1">IF(Table1[[#This Row],[Age ]]&lt;=24, "18-24", IF(Table1[[#This Row],[Age ]]&lt;=34, "25-34", IF(Table1[[#This Row],[Age ]]&lt;=44, "35-44", IF(Table1[[#This Row],[Age ]]&lt;=54, "45-54", "55+"))))</f>
        <v>45-54</v>
      </c>
      <c r="AE794" t="str" cm="1">
        <f t="array" ref="AE794">IF(Table1[[#This Row],[ Income ]]&lt;=20000, "0-20000", IF(Table1[[#This Row],[ Income ]]&lt;=40000, "20000-40000", IF(Table1[[#This Row],[ Income ]] &lt;=60000, "40000-60000", IF(Table1[[#This Row],[ Income ]]&lt;=80000, "60000-80000",IF(Table1[[#This Row],[ Income ]] &lt;=100000, "80000-100000", IF(Table1[[#This Row],[ Income ]] &gt;=100000, "&gt;100000",I))))))</f>
        <v>20000-40000</v>
      </c>
      <c r="AF794" t="str">
        <f>IF( Table1[[#This Row],[NumDealsPurchases]]=5, "&lt;5", IF(Table1[[#This Row],[NumDealsPurchases]]&lt;=10, "5-10", IF(Table1[[#This Row],[NumDealsPurchases]]&lt;=15, "10-15")))</f>
        <v>5-10</v>
      </c>
      <c r="AG794" t="str">
        <f>IF( Table1[[#This Row],[NumWebPurchases]]=5, "&lt;5", IF(Table1[[#This Row],[NumWebPurchases]]&lt;=10, "5-10", IF(Table1[[#This Row],[NumWebPurchases]]&lt;=15, "10-15",IF(Table1[[#This Row],[NumWebPurchases]]&lt;=20, "15-20",IF(Table1[[#This Row],[NumWebPurchases]]&lt;=25, "20-25",IF(Table1[[#This Row],[NumWebPurchases]]&lt;=30, "25-30"))))))</f>
        <v>5-10</v>
      </c>
      <c r="AH79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794" t="str">
        <f>IF( Table1[[#This Row],[NumStorePurchases]]=5, "&lt;5", IF(Table1[[#This Row],[NumStorePurchases]]&lt;=10, "5-10", IF(Table1[[#This Row],[NumStorePurchases]]&lt;=15, "10-15")))</f>
        <v>5-10</v>
      </c>
      <c r="AJ794" t="str">
        <f>IF( Table1[[#This Row],[NumWebVisitsMonth]]=5, "&lt;5", IF(Table1[[#This Row],[NumWebVisitsMonth]]&lt;=10, "5-10", IF(Table1[[#This Row],[NumWebVisitsMonth]]&lt;=15, "10-15",IF(Table1[[#This Row],[NumWebVisitsMonth]]&lt;=20, "15-20",IF(Table1[[#This Row],[NumWebVisitsMonth]]&lt;=25, "20-25",IF(Table1[[#This Row],[NumWebVisitsMonth]]&lt;=30, "25-30"))))))</f>
        <v>5-10</v>
      </c>
      <c r="AK794" t="str">
        <f>TEXT(Table1[[#This Row],[Date_Customer]],"mmm")</f>
        <v>Sep</v>
      </c>
      <c r="AL794" t="str">
        <f>TEXT(Table1[[#This Row],[Date_Customer]],"DDDD")</f>
        <v>Sunday</v>
      </c>
      <c r="AM794">
        <f>YEAR(Table1[[#This Row],[Date_Customer]])</f>
        <v>2013</v>
      </c>
    </row>
    <row r="795" spans="1:39" x14ac:dyDescent="0.25">
      <c r="A795">
        <v>7034</v>
      </c>
      <c r="B795">
        <v>1978</v>
      </c>
      <c r="C795" t="s">
        <v>37</v>
      </c>
      <c r="D795" t="s">
        <v>32</v>
      </c>
      <c r="E795" s="2">
        <v>25804</v>
      </c>
      <c r="F795">
        <v>1</v>
      </c>
      <c r="G795">
        <v>0</v>
      </c>
      <c r="H795" s="1">
        <v>41518</v>
      </c>
      <c r="I795">
        <v>34</v>
      </c>
      <c r="J795" s="3">
        <v>8</v>
      </c>
      <c r="K795" s="3">
        <v>7</v>
      </c>
      <c r="L795" s="3">
        <v>9</v>
      </c>
      <c r="M795" s="3">
        <v>13</v>
      </c>
      <c r="N795" s="3">
        <v>6</v>
      </c>
      <c r="O795" s="3">
        <v>12</v>
      </c>
      <c r="P795" s="4">
        <v>2</v>
      </c>
      <c r="Q795" s="4">
        <v>2</v>
      </c>
      <c r="R795" s="4">
        <v>0</v>
      </c>
      <c r="S795" s="4">
        <v>3</v>
      </c>
      <c r="T795" s="4">
        <v>8</v>
      </c>
      <c r="U795">
        <v>0</v>
      </c>
      <c r="V795">
        <v>0</v>
      </c>
      <c r="W795">
        <v>0</v>
      </c>
      <c r="X795">
        <v>0</v>
      </c>
      <c r="Y795">
        <v>0</v>
      </c>
      <c r="Z795">
        <v>0</v>
      </c>
      <c r="AA795">
        <v>0</v>
      </c>
      <c r="AB795" t="s">
        <v>31</v>
      </c>
      <c r="AC795">
        <f ca="1">YEAR(TODAY())-Table1[[#This Row],[Year_Birth]]</f>
        <v>46</v>
      </c>
      <c r="AD795" t="str">
        <f ca="1">IF(Table1[[#This Row],[Age ]]&lt;=24, "18-24", IF(Table1[[#This Row],[Age ]]&lt;=34, "25-34", IF(Table1[[#This Row],[Age ]]&lt;=44, "35-44", IF(Table1[[#This Row],[Age ]]&lt;=54, "45-54", "55+"))))</f>
        <v>45-54</v>
      </c>
      <c r="AE795" t="str" cm="1">
        <f t="array" ref="AE795">IF(Table1[[#This Row],[ Income ]]&lt;=20000, "0-20000", IF(Table1[[#This Row],[ Income ]]&lt;=40000, "20000-40000", IF(Table1[[#This Row],[ Income ]] &lt;=60000, "40000-60000", IF(Table1[[#This Row],[ Income ]]&lt;=80000, "60000-80000",IF(Table1[[#This Row],[ Income ]] &lt;=100000, "80000-100000", IF(Table1[[#This Row],[ Income ]] &gt;=100000, "&gt;100000",I))))))</f>
        <v>20000-40000</v>
      </c>
      <c r="AF795" t="str">
        <f>IF( Table1[[#This Row],[NumDealsPurchases]]=5, "&lt;5", IF(Table1[[#This Row],[NumDealsPurchases]]&lt;=10, "5-10", IF(Table1[[#This Row],[NumDealsPurchases]]&lt;=15, "10-15")))</f>
        <v>5-10</v>
      </c>
      <c r="AG795" t="str">
        <f>IF( Table1[[#This Row],[NumWebPurchases]]=5, "&lt;5", IF(Table1[[#This Row],[NumWebPurchases]]&lt;=10, "5-10", IF(Table1[[#This Row],[NumWebPurchases]]&lt;=15, "10-15",IF(Table1[[#This Row],[NumWebPurchases]]&lt;=20, "15-20",IF(Table1[[#This Row],[NumWebPurchases]]&lt;=25, "20-25",IF(Table1[[#This Row],[NumWebPurchases]]&lt;=30, "25-30"))))))</f>
        <v>5-10</v>
      </c>
      <c r="AH79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795" t="str">
        <f>IF( Table1[[#This Row],[NumStorePurchases]]=5, "&lt;5", IF(Table1[[#This Row],[NumStorePurchases]]&lt;=10, "5-10", IF(Table1[[#This Row],[NumStorePurchases]]&lt;=15, "10-15")))</f>
        <v>5-10</v>
      </c>
      <c r="AJ795" t="str">
        <f>IF( Table1[[#This Row],[NumWebVisitsMonth]]=5, "&lt;5", IF(Table1[[#This Row],[NumWebVisitsMonth]]&lt;=10, "5-10", IF(Table1[[#This Row],[NumWebVisitsMonth]]&lt;=15, "10-15",IF(Table1[[#This Row],[NumWebVisitsMonth]]&lt;=20, "15-20",IF(Table1[[#This Row],[NumWebVisitsMonth]]&lt;=25, "20-25",IF(Table1[[#This Row],[NumWebVisitsMonth]]&lt;=30, "25-30"))))))</f>
        <v>5-10</v>
      </c>
      <c r="AK795" t="str">
        <f>TEXT(Table1[[#This Row],[Date_Customer]],"mmm")</f>
        <v>Sep</v>
      </c>
      <c r="AL795" t="str">
        <f>TEXT(Table1[[#This Row],[Date_Customer]],"DDDD")</f>
        <v>Sunday</v>
      </c>
      <c r="AM795">
        <f>YEAR(Table1[[#This Row],[Date_Customer]])</f>
        <v>2013</v>
      </c>
    </row>
    <row r="796" spans="1:39" x14ac:dyDescent="0.25">
      <c r="A796">
        <v>2797</v>
      </c>
      <c r="B796">
        <v>1977</v>
      </c>
      <c r="C796" t="s">
        <v>27</v>
      </c>
      <c r="D796" t="s">
        <v>32</v>
      </c>
      <c r="E796" s="2">
        <v>72117</v>
      </c>
      <c r="F796">
        <v>0</v>
      </c>
      <c r="G796">
        <v>1</v>
      </c>
      <c r="H796" s="1">
        <v>41506</v>
      </c>
      <c r="I796">
        <v>34</v>
      </c>
      <c r="J796" s="3">
        <v>707</v>
      </c>
      <c r="K796" s="3">
        <v>20</v>
      </c>
      <c r="L796" s="3">
        <v>171</v>
      </c>
      <c r="M796" s="3">
        <v>65</v>
      </c>
      <c r="N796" s="3">
        <v>60</v>
      </c>
      <c r="O796" s="3">
        <v>50</v>
      </c>
      <c r="P796" s="4">
        <v>1</v>
      </c>
      <c r="Q796" s="4">
        <v>9</v>
      </c>
      <c r="R796" s="4">
        <v>7</v>
      </c>
      <c r="S796" s="4">
        <v>9</v>
      </c>
      <c r="T796" s="4">
        <v>5</v>
      </c>
      <c r="U796">
        <v>0</v>
      </c>
      <c r="V796">
        <v>0</v>
      </c>
      <c r="W796">
        <v>0</v>
      </c>
      <c r="X796">
        <v>0</v>
      </c>
      <c r="Y796">
        <v>0</v>
      </c>
      <c r="Z796">
        <v>0</v>
      </c>
      <c r="AA796">
        <v>0</v>
      </c>
      <c r="AB796" t="s">
        <v>29</v>
      </c>
      <c r="AC796">
        <f ca="1">YEAR(TODAY())-Table1[[#This Row],[Year_Birth]]</f>
        <v>47</v>
      </c>
      <c r="AD796" t="str">
        <f ca="1">IF(Table1[[#This Row],[Age ]]&lt;=24, "18-24", IF(Table1[[#This Row],[Age ]]&lt;=34, "25-34", IF(Table1[[#This Row],[Age ]]&lt;=44, "35-44", IF(Table1[[#This Row],[Age ]]&lt;=54, "45-54", "55+"))))</f>
        <v>45-54</v>
      </c>
      <c r="AE796" t="str" cm="1">
        <f t="array" ref="AE796">IF(Table1[[#This Row],[ Income ]]&lt;=20000, "0-20000", IF(Table1[[#This Row],[ Income ]]&lt;=40000, "20000-40000", IF(Table1[[#This Row],[ Income ]] &lt;=60000, "40000-60000", IF(Table1[[#This Row],[ Income ]]&lt;=80000, "60000-80000",IF(Table1[[#This Row],[ Income ]] &lt;=100000, "80000-100000", IF(Table1[[#This Row],[ Income ]] &gt;=100000, "&gt;100000",I))))))</f>
        <v>60000-80000</v>
      </c>
      <c r="AF796" t="str">
        <f>IF( Table1[[#This Row],[NumDealsPurchases]]=5, "&lt;5", IF(Table1[[#This Row],[NumDealsPurchases]]&lt;=10, "5-10", IF(Table1[[#This Row],[NumDealsPurchases]]&lt;=15, "10-15")))</f>
        <v>5-10</v>
      </c>
      <c r="AG796" t="str">
        <f>IF( Table1[[#This Row],[NumWebPurchases]]=5, "&lt;5", IF(Table1[[#This Row],[NumWebPurchases]]&lt;=10, "5-10", IF(Table1[[#This Row],[NumWebPurchases]]&lt;=15, "10-15",IF(Table1[[#This Row],[NumWebPurchases]]&lt;=20, "15-20",IF(Table1[[#This Row],[NumWebPurchases]]&lt;=25, "20-25",IF(Table1[[#This Row],[NumWebPurchases]]&lt;=30, "25-30"))))))</f>
        <v>5-10</v>
      </c>
      <c r="AH79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796" t="str">
        <f>IF( Table1[[#This Row],[NumStorePurchases]]=5, "&lt;5", IF(Table1[[#This Row],[NumStorePurchases]]&lt;=10, "5-10", IF(Table1[[#This Row],[NumStorePurchases]]&lt;=15, "10-15")))</f>
        <v>5-10</v>
      </c>
      <c r="AJ796" t="str">
        <f>IF( Table1[[#This Row],[NumWebVisitsMonth]]=5, "&lt;5", IF(Table1[[#This Row],[NumWebVisitsMonth]]&lt;=10, "5-10", IF(Table1[[#This Row],[NumWebVisitsMonth]]&lt;=15, "10-15",IF(Table1[[#This Row],[NumWebVisitsMonth]]&lt;=20, "15-20",IF(Table1[[#This Row],[NumWebVisitsMonth]]&lt;=25, "20-25",IF(Table1[[#This Row],[NumWebVisitsMonth]]&lt;=30, "25-30"))))))</f>
        <v>&lt;5</v>
      </c>
      <c r="AK796" t="str">
        <f>TEXT(Table1[[#This Row],[Date_Customer]],"mmm")</f>
        <v>Aug</v>
      </c>
      <c r="AL796" t="str">
        <f>TEXT(Table1[[#This Row],[Date_Customer]],"DDDD")</f>
        <v>Tuesday</v>
      </c>
      <c r="AM796">
        <f>YEAR(Table1[[#This Row],[Date_Customer]])</f>
        <v>2013</v>
      </c>
    </row>
    <row r="797" spans="1:39" x14ac:dyDescent="0.25">
      <c r="A797">
        <v>3934</v>
      </c>
      <c r="B797">
        <v>1966</v>
      </c>
      <c r="C797" t="s">
        <v>27</v>
      </c>
      <c r="D797" t="s">
        <v>32</v>
      </c>
      <c r="E797" s="2">
        <v>61286</v>
      </c>
      <c r="F797">
        <v>0</v>
      </c>
      <c r="G797">
        <v>1</v>
      </c>
      <c r="H797" s="1">
        <v>41488</v>
      </c>
      <c r="I797">
        <v>34</v>
      </c>
      <c r="J797" s="3">
        <v>356</v>
      </c>
      <c r="K797" s="3">
        <v>0</v>
      </c>
      <c r="L797" s="3">
        <v>107</v>
      </c>
      <c r="M797" s="3">
        <v>19</v>
      </c>
      <c r="N797" s="3">
        <v>9</v>
      </c>
      <c r="O797" s="3">
        <v>117</v>
      </c>
      <c r="P797" s="4">
        <v>2</v>
      </c>
      <c r="Q797" s="4">
        <v>7</v>
      </c>
      <c r="R797" s="4">
        <v>1</v>
      </c>
      <c r="S797" s="4">
        <v>8</v>
      </c>
      <c r="T797" s="4">
        <v>5</v>
      </c>
      <c r="U797">
        <v>0</v>
      </c>
      <c r="V797">
        <v>0</v>
      </c>
      <c r="W797">
        <v>0</v>
      </c>
      <c r="X797">
        <v>0</v>
      </c>
      <c r="Y797">
        <v>0</v>
      </c>
      <c r="Z797">
        <v>0</v>
      </c>
      <c r="AA797">
        <v>0</v>
      </c>
      <c r="AB797" t="s">
        <v>39</v>
      </c>
      <c r="AC797">
        <f ca="1">YEAR(TODAY())-Table1[[#This Row],[Year_Birth]]</f>
        <v>58</v>
      </c>
      <c r="AD797" t="str">
        <f ca="1">IF(Table1[[#This Row],[Age ]]&lt;=24, "18-24", IF(Table1[[#This Row],[Age ]]&lt;=34, "25-34", IF(Table1[[#This Row],[Age ]]&lt;=44, "35-44", IF(Table1[[#This Row],[Age ]]&lt;=54, "45-54", "55+"))))</f>
        <v>55+</v>
      </c>
      <c r="AE797" t="str" cm="1">
        <f t="array" ref="AE797">IF(Table1[[#This Row],[ Income ]]&lt;=20000, "0-20000", IF(Table1[[#This Row],[ Income ]]&lt;=40000, "20000-40000", IF(Table1[[#This Row],[ Income ]] &lt;=60000, "40000-60000", IF(Table1[[#This Row],[ Income ]]&lt;=80000, "60000-80000",IF(Table1[[#This Row],[ Income ]] &lt;=100000, "80000-100000", IF(Table1[[#This Row],[ Income ]] &gt;=100000, "&gt;100000",I))))))</f>
        <v>60000-80000</v>
      </c>
      <c r="AF797" t="str">
        <f>IF( Table1[[#This Row],[NumDealsPurchases]]=5, "&lt;5", IF(Table1[[#This Row],[NumDealsPurchases]]&lt;=10, "5-10", IF(Table1[[#This Row],[NumDealsPurchases]]&lt;=15, "10-15")))</f>
        <v>5-10</v>
      </c>
      <c r="AG797" t="str">
        <f>IF( Table1[[#This Row],[NumWebPurchases]]=5, "&lt;5", IF(Table1[[#This Row],[NumWebPurchases]]&lt;=10, "5-10", IF(Table1[[#This Row],[NumWebPurchases]]&lt;=15, "10-15",IF(Table1[[#This Row],[NumWebPurchases]]&lt;=20, "15-20",IF(Table1[[#This Row],[NumWebPurchases]]&lt;=25, "20-25",IF(Table1[[#This Row],[NumWebPurchases]]&lt;=30, "25-30"))))))</f>
        <v>5-10</v>
      </c>
      <c r="AH79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797" t="str">
        <f>IF( Table1[[#This Row],[NumStorePurchases]]=5, "&lt;5", IF(Table1[[#This Row],[NumStorePurchases]]&lt;=10, "5-10", IF(Table1[[#This Row],[NumStorePurchases]]&lt;=15, "10-15")))</f>
        <v>5-10</v>
      </c>
      <c r="AJ797" t="str">
        <f>IF( Table1[[#This Row],[NumWebVisitsMonth]]=5, "&lt;5", IF(Table1[[#This Row],[NumWebVisitsMonth]]&lt;=10, "5-10", IF(Table1[[#This Row],[NumWebVisitsMonth]]&lt;=15, "10-15",IF(Table1[[#This Row],[NumWebVisitsMonth]]&lt;=20, "15-20",IF(Table1[[#This Row],[NumWebVisitsMonth]]&lt;=25, "20-25",IF(Table1[[#This Row],[NumWebVisitsMonth]]&lt;=30, "25-30"))))))</f>
        <v>&lt;5</v>
      </c>
      <c r="AK797" t="str">
        <f>TEXT(Table1[[#This Row],[Date_Customer]],"mmm")</f>
        <v>Aug</v>
      </c>
      <c r="AL797" t="str">
        <f>TEXT(Table1[[#This Row],[Date_Customer]],"DDDD")</f>
        <v>Friday</v>
      </c>
      <c r="AM797">
        <f>YEAR(Table1[[#This Row],[Date_Customer]])</f>
        <v>2013</v>
      </c>
    </row>
    <row r="798" spans="1:39" x14ac:dyDescent="0.25">
      <c r="A798">
        <v>2493</v>
      </c>
      <c r="B798">
        <v>1966</v>
      </c>
      <c r="C798" t="s">
        <v>27</v>
      </c>
      <c r="D798" t="s">
        <v>32</v>
      </c>
      <c r="E798" s="2">
        <v>61286</v>
      </c>
      <c r="F798">
        <v>0</v>
      </c>
      <c r="G798">
        <v>1</v>
      </c>
      <c r="H798" s="1">
        <v>41488</v>
      </c>
      <c r="I798">
        <v>34</v>
      </c>
      <c r="J798" s="3">
        <v>356</v>
      </c>
      <c r="K798" s="3">
        <v>0</v>
      </c>
      <c r="L798" s="3">
        <v>107</v>
      </c>
      <c r="M798" s="3">
        <v>19</v>
      </c>
      <c r="N798" s="3">
        <v>9</v>
      </c>
      <c r="O798" s="3">
        <v>117</v>
      </c>
      <c r="P798" s="4">
        <v>2</v>
      </c>
      <c r="Q798" s="4">
        <v>7</v>
      </c>
      <c r="R798" s="4">
        <v>1</v>
      </c>
      <c r="S798" s="4">
        <v>8</v>
      </c>
      <c r="T798" s="4">
        <v>5</v>
      </c>
      <c r="U798">
        <v>0</v>
      </c>
      <c r="V798">
        <v>0</v>
      </c>
      <c r="W798">
        <v>0</v>
      </c>
      <c r="X798">
        <v>0</v>
      </c>
      <c r="Y798">
        <v>0</v>
      </c>
      <c r="Z798">
        <v>0</v>
      </c>
      <c r="AA798">
        <v>0</v>
      </c>
      <c r="AB798" t="s">
        <v>38</v>
      </c>
      <c r="AC798">
        <f ca="1">YEAR(TODAY())-Table1[[#This Row],[Year_Birth]]</f>
        <v>58</v>
      </c>
      <c r="AD798" t="str">
        <f ca="1">IF(Table1[[#This Row],[Age ]]&lt;=24, "18-24", IF(Table1[[#This Row],[Age ]]&lt;=34, "25-34", IF(Table1[[#This Row],[Age ]]&lt;=44, "35-44", IF(Table1[[#This Row],[Age ]]&lt;=54, "45-54", "55+"))))</f>
        <v>55+</v>
      </c>
      <c r="AE798" t="str" cm="1">
        <f t="array" ref="AE798">IF(Table1[[#This Row],[ Income ]]&lt;=20000, "0-20000", IF(Table1[[#This Row],[ Income ]]&lt;=40000, "20000-40000", IF(Table1[[#This Row],[ Income ]] &lt;=60000, "40000-60000", IF(Table1[[#This Row],[ Income ]]&lt;=80000, "60000-80000",IF(Table1[[#This Row],[ Income ]] &lt;=100000, "80000-100000", IF(Table1[[#This Row],[ Income ]] &gt;=100000, "&gt;100000",I))))))</f>
        <v>60000-80000</v>
      </c>
      <c r="AF798" t="str">
        <f>IF( Table1[[#This Row],[NumDealsPurchases]]=5, "&lt;5", IF(Table1[[#This Row],[NumDealsPurchases]]&lt;=10, "5-10", IF(Table1[[#This Row],[NumDealsPurchases]]&lt;=15, "10-15")))</f>
        <v>5-10</v>
      </c>
      <c r="AG798" t="str">
        <f>IF( Table1[[#This Row],[NumWebPurchases]]=5, "&lt;5", IF(Table1[[#This Row],[NumWebPurchases]]&lt;=10, "5-10", IF(Table1[[#This Row],[NumWebPurchases]]&lt;=15, "10-15",IF(Table1[[#This Row],[NumWebPurchases]]&lt;=20, "15-20",IF(Table1[[#This Row],[NumWebPurchases]]&lt;=25, "20-25",IF(Table1[[#This Row],[NumWebPurchases]]&lt;=30, "25-30"))))))</f>
        <v>5-10</v>
      </c>
      <c r="AH79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798" t="str">
        <f>IF( Table1[[#This Row],[NumStorePurchases]]=5, "&lt;5", IF(Table1[[#This Row],[NumStorePurchases]]&lt;=10, "5-10", IF(Table1[[#This Row],[NumStorePurchases]]&lt;=15, "10-15")))</f>
        <v>5-10</v>
      </c>
      <c r="AJ798" t="str">
        <f>IF( Table1[[#This Row],[NumWebVisitsMonth]]=5, "&lt;5", IF(Table1[[#This Row],[NumWebVisitsMonth]]&lt;=10, "5-10", IF(Table1[[#This Row],[NumWebVisitsMonth]]&lt;=15, "10-15",IF(Table1[[#This Row],[NumWebVisitsMonth]]&lt;=20, "15-20",IF(Table1[[#This Row],[NumWebVisitsMonth]]&lt;=25, "20-25",IF(Table1[[#This Row],[NumWebVisitsMonth]]&lt;=30, "25-30"))))))</f>
        <v>&lt;5</v>
      </c>
      <c r="AK798" t="str">
        <f>TEXT(Table1[[#This Row],[Date_Customer]],"mmm")</f>
        <v>Aug</v>
      </c>
      <c r="AL798" t="str">
        <f>TEXT(Table1[[#This Row],[Date_Customer]],"DDDD")</f>
        <v>Friday</v>
      </c>
      <c r="AM798">
        <f>YEAR(Table1[[#This Row],[Date_Customer]])</f>
        <v>2013</v>
      </c>
    </row>
    <row r="799" spans="1:39" x14ac:dyDescent="0.25">
      <c r="A799">
        <v>3759</v>
      </c>
      <c r="B799">
        <v>1958</v>
      </c>
      <c r="C799" t="s">
        <v>27</v>
      </c>
      <c r="D799" t="s">
        <v>34</v>
      </c>
      <c r="E799" s="2">
        <v>65196</v>
      </c>
      <c r="F799">
        <v>0</v>
      </c>
      <c r="G799">
        <v>2</v>
      </c>
      <c r="H799" s="1">
        <v>41480</v>
      </c>
      <c r="I799">
        <v>34</v>
      </c>
      <c r="J799" s="3">
        <v>743</v>
      </c>
      <c r="K799" s="3">
        <v>19</v>
      </c>
      <c r="L799" s="3">
        <v>181</v>
      </c>
      <c r="M799" s="3">
        <v>12</v>
      </c>
      <c r="N799" s="3">
        <v>0</v>
      </c>
      <c r="O799" s="3">
        <v>200</v>
      </c>
      <c r="P799" s="4">
        <v>2</v>
      </c>
      <c r="Q799" s="4">
        <v>7</v>
      </c>
      <c r="R799" s="4">
        <v>6</v>
      </c>
      <c r="S799" s="4">
        <v>11</v>
      </c>
      <c r="T799" s="4">
        <v>5</v>
      </c>
      <c r="U799">
        <v>1</v>
      </c>
      <c r="V799">
        <v>0</v>
      </c>
      <c r="W799">
        <v>0</v>
      </c>
      <c r="X799">
        <v>0</v>
      </c>
      <c r="Y799">
        <v>0</v>
      </c>
      <c r="Z799">
        <v>0</v>
      </c>
      <c r="AA799">
        <v>0</v>
      </c>
      <c r="AB799" t="s">
        <v>29</v>
      </c>
      <c r="AC799">
        <f ca="1">YEAR(TODAY())-Table1[[#This Row],[Year_Birth]]</f>
        <v>66</v>
      </c>
      <c r="AD799" t="str">
        <f ca="1">IF(Table1[[#This Row],[Age ]]&lt;=24, "18-24", IF(Table1[[#This Row],[Age ]]&lt;=34, "25-34", IF(Table1[[#This Row],[Age ]]&lt;=44, "35-44", IF(Table1[[#This Row],[Age ]]&lt;=54, "45-54", "55+"))))</f>
        <v>55+</v>
      </c>
      <c r="AE799" t="str" cm="1">
        <f t="array" ref="AE799">IF(Table1[[#This Row],[ Income ]]&lt;=20000, "0-20000", IF(Table1[[#This Row],[ Income ]]&lt;=40000, "20000-40000", IF(Table1[[#This Row],[ Income ]] &lt;=60000, "40000-60000", IF(Table1[[#This Row],[ Income ]]&lt;=80000, "60000-80000",IF(Table1[[#This Row],[ Income ]] &lt;=100000, "80000-100000", IF(Table1[[#This Row],[ Income ]] &gt;=100000, "&gt;100000",I))))))</f>
        <v>60000-80000</v>
      </c>
      <c r="AF799" t="str">
        <f>IF( Table1[[#This Row],[NumDealsPurchases]]=5, "&lt;5", IF(Table1[[#This Row],[NumDealsPurchases]]&lt;=10, "5-10", IF(Table1[[#This Row],[NumDealsPurchases]]&lt;=15, "10-15")))</f>
        <v>5-10</v>
      </c>
      <c r="AG799" t="str">
        <f>IF( Table1[[#This Row],[NumWebPurchases]]=5, "&lt;5", IF(Table1[[#This Row],[NumWebPurchases]]&lt;=10, "5-10", IF(Table1[[#This Row],[NumWebPurchases]]&lt;=15, "10-15",IF(Table1[[#This Row],[NumWebPurchases]]&lt;=20, "15-20",IF(Table1[[#This Row],[NumWebPurchases]]&lt;=25, "20-25",IF(Table1[[#This Row],[NumWebPurchases]]&lt;=30, "25-30"))))))</f>
        <v>5-10</v>
      </c>
      <c r="AH79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799" t="str">
        <f>IF( Table1[[#This Row],[NumStorePurchases]]=5, "&lt;5", IF(Table1[[#This Row],[NumStorePurchases]]&lt;=10, "5-10", IF(Table1[[#This Row],[NumStorePurchases]]&lt;=15, "10-15")))</f>
        <v>10-15</v>
      </c>
      <c r="AJ799" t="str">
        <f>IF( Table1[[#This Row],[NumWebVisitsMonth]]=5, "&lt;5", IF(Table1[[#This Row],[NumWebVisitsMonth]]&lt;=10, "5-10", IF(Table1[[#This Row],[NumWebVisitsMonth]]&lt;=15, "10-15",IF(Table1[[#This Row],[NumWebVisitsMonth]]&lt;=20, "15-20",IF(Table1[[#This Row],[NumWebVisitsMonth]]&lt;=25, "20-25",IF(Table1[[#This Row],[NumWebVisitsMonth]]&lt;=30, "25-30"))))))</f>
        <v>&lt;5</v>
      </c>
      <c r="AK799" t="str">
        <f>TEXT(Table1[[#This Row],[Date_Customer]],"mmm")</f>
        <v>Jul</v>
      </c>
      <c r="AL799" t="str">
        <f>TEXT(Table1[[#This Row],[Date_Customer]],"DDDD")</f>
        <v>Thursday</v>
      </c>
      <c r="AM799">
        <f>YEAR(Table1[[#This Row],[Date_Customer]])</f>
        <v>2013</v>
      </c>
    </row>
    <row r="800" spans="1:39" x14ac:dyDescent="0.25">
      <c r="A800">
        <v>965</v>
      </c>
      <c r="B800">
        <v>1971</v>
      </c>
      <c r="C800" t="s">
        <v>27</v>
      </c>
      <c r="D800" t="s">
        <v>28</v>
      </c>
      <c r="E800" s="2">
        <v>55635</v>
      </c>
      <c r="F800">
        <v>0</v>
      </c>
      <c r="G800">
        <v>1</v>
      </c>
      <c r="H800" s="1">
        <v>41226</v>
      </c>
      <c r="I800">
        <v>34</v>
      </c>
      <c r="J800" s="3">
        <v>235</v>
      </c>
      <c r="K800" s="3">
        <v>65</v>
      </c>
      <c r="L800" s="3">
        <v>164</v>
      </c>
      <c r="M800" s="3">
        <v>50</v>
      </c>
      <c r="N800" s="3">
        <v>49</v>
      </c>
      <c r="O800" s="3">
        <v>27</v>
      </c>
      <c r="P800" s="4">
        <v>4</v>
      </c>
      <c r="Q800" s="4">
        <v>7</v>
      </c>
      <c r="R800" s="4">
        <v>3</v>
      </c>
      <c r="S800" s="4">
        <v>7</v>
      </c>
      <c r="T800" s="4">
        <v>6</v>
      </c>
      <c r="U800">
        <v>0</v>
      </c>
      <c r="V800">
        <v>0</v>
      </c>
      <c r="W800">
        <v>0</v>
      </c>
      <c r="X800">
        <v>0</v>
      </c>
      <c r="Y800">
        <v>0</v>
      </c>
      <c r="Z800">
        <v>0</v>
      </c>
      <c r="AA800">
        <v>0</v>
      </c>
      <c r="AB800" t="s">
        <v>33</v>
      </c>
      <c r="AC800">
        <f ca="1">YEAR(TODAY())-Table1[[#This Row],[Year_Birth]]</f>
        <v>53</v>
      </c>
      <c r="AD800" t="str">
        <f ca="1">IF(Table1[[#This Row],[Age ]]&lt;=24, "18-24", IF(Table1[[#This Row],[Age ]]&lt;=34, "25-34", IF(Table1[[#This Row],[Age ]]&lt;=44, "35-44", IF(Table1[[#This Row],[Age ]]&lt;=54, "45-54", "55+"))))</f>
        <v>45-54</v>
      </c>
      <c r="AE800" t="str" cm="1">
        <f t="array" ref="AE800">IF(Table1[[#This Row],[ Income ]]&lt;=20000, "0-20000", IF(Table1[[#This Row],[ Income ]]&lt;=40000, "20000-40000", IF(Table1[[#This Row],[ Income ]] &lt;=60000, "40000-60000", IF(Table1[[#This Row],[ Income ]]&lt;=80000, "60000-80000",IF(Table1[[#This Row],[ Income ]] &lt;=100000, "80000-100000", IF(Table1[[#This Row],[ Income ]] &gt;=100000, "&gt;100000",I))))))</f>
        <v>40000-60000</v>
      </c>
      <c r="AF800" t="str">
        <f>IF( Table1[[#This Row],[NumDealsPurchases]]=5, "&lt;5", IF(Table1[[#This Row],[NumDealsPurchases]]&lt;=10, "5-10", IF(Table1[[#This Row],[NumDealsPurchases]]&lt;=15, "10-15")))</f>
        <v>5-10</v>
      </c>
      <c r="AG800" t="str">
        <f>IF( Table1[[#This Row],[NumWebPurchases]]=5, "&lt;5", IF(Table1[[#This Row],[NumWebPurchases]]&lt;=10, "5-10", IF(Table1[[#This Row],[NumWebPurchases]]&lt;=15, "10-15",IF(Table1[[#This Row],[NumWebPurchases]]&lt;=20, "15-20",IF(Table1[[#This Row],[NumWebPurchases]]&lt;=25, "20-25",IF(Table1[[#This Row],[NumWebPurchases]]&lt;=30, "25-30"))))))</f>
        <v>5-10</v>
      </c>
      <c r="AH80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800" t="str">
        <f>IF( Table1[[#This Row],[NumStorePurchases]]=5, "&lt;5", IF(Table1[[#This Row],[NumStorePurchases]]&lt;=10, "5-10", IF(Table1[[#This Row],[NumStorePurchases]]&lt;=15, "10-15")))</f>
        <v>5-10</v>
      </c>
      <c r="AJ800" t="str">
        <f>IF( Table1[[#This Row],[NumWebVisitsMonth]]=5, "&lt;5", IF(Table1[[#This Row],[NumWebVisitsMonth]]&lt;=10, "5-10", IF(Table1[[#This Row],[NumWebVisitsMonth]]&lt;=15, "10-15",IF(Table1[[#This Row],[NumWebVisitsMonth]]&lt;=20, "15-20",IF(Table1[[#This Row],[NumWebVisitsMonth]]&lt;=25, "20-25",IF(Table1[[#This Row],[NumWebVisitsMonth]]&lt;=30, "25-30"))))))</f>
        <v>5-10</v>
      </c>
      <c r="AK800" t="str">
        <f>TEXT(Table1[[#This Row],[Date_Customer]],"mmm")</f>
        <v>Nov</v>
      </c>
      <c r="AL800" t="str">
        <f>TEXT(Table1[[#This Row],[Date_Customer]],"DDDD")</f>
        <v>Tuesday</v>
      </c>
      <c r="AM800">
        <f>YEAR(Table1[[#This Row],[Date_Customer]])</f>
        <v>2012</v>
      </c>
    </row>
    <row r="801" spans="1:39" x14ac:dyDescent="0.25">
      <c r="A801">
        <v>7378</v>
      </c>
      <c r="B801">
        <v>1981</v>
      </c>
      <c r="C801" t="s">
        <v>40</v>
      </c>
      <c r="D801" t="s">
        <v>34</v>
      </c>
      <c r="E801" s="2">
        <v>42021</v>
      </c>
      <c r="F801">
        <v>1</v>
      </c>
      <c r="G801">
        <v>0</v>
      </c>
      <c r="H801" s="1">
        <v>41152</v>
      </c>
      <c r="I801">
        <v>34</v>
      </c>
      <c r="J801" s="3">
        <v>393</v>
      </c>
      <c r="K801" s="3">
        <v>5</v>
      </c>
      <c r="L801" s="3">
        <v>136</v>
      </c>
      <c r="M801" s="3">
        <v>7</v>
      </c>
      <c r="N801" s="3">
        <v>5</v>
      </c>
      <c r="O801" s="3">
        <v>27</v>
      </c>
      <c r="P801" s="4">
        <v>5</v>
      </c>
      <c r="Q801" s="4">
        <v>10</v>
      </c>
      <c r="R801" s="4">
        <v>1</v>
      </c>
      <c r="S801" s="4">
        <v>6</v>
      </c>
      <c r="T801" s="4">
        <v>9</v>
      </c>
      <c r="U801">
        <v>1</v>
      </c>
      <c r="V801">
        <v>0</v>
      </c>
      <c r="W801">
        <v>0</v>
      </c>
      <c r="X801">
        <v>0</v>
      </c>
      <c r="Y801">
        <v>0</v>
      </c>
      <c r="Z801">
        <v>0</v>
      </c>
      <c r="AA801">
        <v>0</v>
      </c>
      <c r="AB801" t="s">
        <v>29</v>
      </c>
      <c r="AC801">
        <f ca="1">YEAR(TODAY())-Table1[[#This Row],[Year_Birth]]</f>
        <v>43</v>
      </c>
      <c r="AD801" t="str">
        <f ca="1">IF(Table1[[#This Row],[Age ]]&lt;=24, "18-24", IF(Table1[[#This Row],[Age ]]&lt;=34, "25-34", IF(Table1[[#This Row],[Age ]]&lt;=44, "35-44", IF(Table1[[#This Row],[Age ]]&lt;=54, "45-54", "55+"))))</f>
        <v>35-44</v>
      </c>
      <c r="AE801" t="str" cm="1">
        <f t="array" ref="AE801">IF(Table1[[#This Row],[ Income ]]&lt;=20000, "0-20000", IF(Table1[[#This Row],[ Income ]]&lt;=40000, "20000-40000", IF(Table1[[#This Row],[ Income ]] &lt;=60000, "40000-60000", IF(Table1[[#This Row],[ Income ]]&lt;=80000, "60000-80000",IF(Table1[[#This Row],[ Income ]] &lt;=100000, "80000-100000", IF(Table1[[#This Row],[ Income ]] &gt;=100000, "&gt;100000",I))))))</f>
        <v>40000-60000</v>
      </c>
      <c r="AF801" t="str">
        <f>IF( Table1[[#This Row],[NumDealsPurchases]]=5, "&lt;5", IF(Table1[[#This Row],[NumDealsPurchases]]&lt;=10, "5-10", IF(Table1[[#This Row],[NumDealsPurchases]]&lt;=15, "10-15")))</f>
        <v>&lt;5</v>
      </c>
      <c r="AG801" t="str">
        <f>IF( Table1[[#This Row],[NumWebPurchases]]=5, "&lt;5", IF(Table1[[#This Row],[NumWebPurchases]]&lt;=10, "5-10", IF(Table1[[#This Row],[NumWebPurchases]]&lt;=15, "10-15",IF(Table1[[#This Row],[NumWebPurchases]]&lt;=20, "15-20",IF(Table1[[#This Row],[NumWebPurchases]]&lt;=25, "20-25",IF(Table1[[#This Row],[NumWebPurchases]]&lt;=30, "25-30"))))))</f>
        <v>5-10</v>
      </c>
      <c r="AH80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801" t="str">
        <f>IF( Table1[[#This Row],[NumStorePurchases]]=5, "&lt;5", IF(Table1[[#This Row],[NumStorePurchases]]&lt;=10, "5-10", IF(Table1[[#This Row],[NumStorePurchases]]&lt;=15, "10-15")))</f>
        <v>5-10</v>
      </c>
      <c r="AJ801" t="str">
        <f>IF( Table1[[#This Row],[NumWebVisitsMonth]]=5, "&lt;5", IF(Table1[[#This Row],[NumWebVisitsMonth]]&lt;=10, "5-10", IF(Table1[[#This Row],[NumWebVisitsMonth]]&lt;=15, "10-15",IF(Table1[[#This Row],[NumWebVisitsMonth]]&lt;=20, "15-20",IF(Table1[[#This Row],[NumWebVisitsMonth]]&lt;=25, "20-25",IF(Table1[[#This Row],[NumWebVisitsMonth]]&lt;=30, "25-30"))))))</f>
        <v>5-10</v>
      </c>
      <c r="AK801" t="str">
        <f>TEXT(Table1[[#This Row],[Date_Customer]],"mmm")</f>
        <v>Aug</v>
      </c>
      <c r="AL801" t="str">
        <f>TEXT(Table1[[#This Row],[Date_Customer]],"DDDD")</f>
        <v>Friday</v>
      </c>
      <c r="AM801">
        <f>YEAR(Table1[[#This Row],[Date_Customer]])</f>
        <v>2012</v>
      </c>
    </row>
    <row r="802" spans="1:39" x14ac:dyDescent="0.25">
      <c r="A802">
        <v>1859</v>
      </c>
      <c r="B802">
        <v>1972</v>
      </c>
      <c r="C802" t="s">
        <v>40</v>
      </c>
      <c r="D802" t="s">
        <v>32</v>
      </c>
      <c r="E802" s="2">
        <v>75251</v>
      </c>
      <c r="F802">
        <v>0</v>
      </c>
      <c r="G802">
        <v>0</v>
      </c>
      <c r="H802" s="1">
        <v>41148</v>
      </c>
      <c r="I802">
        <v>34</v>
      </c>
      <c r="J802" s="3">
        <v>721</v>
      </c>
      <c r="K802" s="3">
        <v>111</v>
      </c>
      <c r="L802" s="3">
        <v>925</v>
      </c>
      <c r="M802" s="3">
        <v>97</v>
      </c>
      <c r="N802" s="3">
        <v>18</v>
      </c>
      <c r="O802" s="3">
        <v>18</v>
      </c>
      <c r="P802" s="4">
        <v>1</v>
      </c>
      <c r="Q802" s="4">
        <v>7</v>
      </c>
      <c r="R802" s="4">
        <v>6</v>
      </c>
      <c r="S802" s="4">
        <v>5</v>
      </c>
      <c r="T802" s="4">
        <v>5</v>
      </c>
      <c r="U802">
        <v>0</v>
      </c>
      <c r="V802">
        <v>0</v>
      </c>
      <c r="W802">
        <v>0</v>
      </c>
      <c r="X802">
        <v>0</v>
      </c>
      <c r="Y802">
        <v>0</v>
      </c>
      <c r="Z802">
        <v>1</v>
      </c>
      <c r="AA802">
        <v>0</v>
      </c>
      <c r="AB802" t="s">
        <v>38</v>
      </c>
      <c r="AC802">
        <f ca="1">YEAR(TODAY())-Table1[[#This Row],[Year_Birth]]</f>
        <v>52</v>
      </c>
      <c r="AD802" t="str">
        <f ca="1">IF(Table1[[#This Row],[Age ]]&lt;=24, "18-24", IF(Table1[[#This Row],[Age ]]&lt;=34, "25-34", IF(Table1[[#This Row],[Age ]]&lt;=44, "35-44", IF(Table1[[#This Row],[Age ]]&lt;=54, "45-54", "55+"))))</f>
        <v>45-54</v>
      </c>
      <c r="AE802" t="str" cm="1">
        <f t="array" ref="AE802">IF(Table1[[#This Row],[ Income ]]&lt;=20000, "0-20000", IF(Table1[[#This Row],[ Income ]]&lt;=40000, "20000-40000", IF(Table1[[#This Row],[ Income ]] &lt;=60000, "40000-60000", IF(Table1[[#This Row],[ Income ]]&lt;=80000, "60000-80000",IF(Table1[[#This Row],[ Income ]] &lt;=100000, "80000-100000", IF(Table1[[#This Row],[ Income ]] &gt;=100000, "&gt;100000",I))))))</f>
        <v>60000-80000</v>
      </c>
      <c r="AF802" t="str">
        <f>IF( Table1[[#This Row],[NumDealsPurchases]]=5, "&lt;5", IF(Table1[[#This Row],[NumDealsPurchases]]&lt;=10, "5-10", IF(Table1[[#This Row],[NumDealsPurchases]]&lt;=15, "10-15")))</f>
        <v>5-10</v>
      </c>
      <c r="AG802" t="str">
        <f>IF( Table1[[#This Row],[NumWebPurchases]]=5, "&lt;5", IF(Table1[[#This Row],[NumWebPurchases]]&lt;=10, "5-10", IF(Table1[[#This Row],[NumWebPurchases]]&lt;=15, "10-15",IF(Table1[[#This Row],[NumWebPurchases]]&lt;=20, "15-20",IF(Table1[[#This Row],[NumWebPurchases]]&lt;=25, "20-25",IF(Table1[[#This Row],[NumWebPurchases]]&lt;=30, "25-30"))))))</f>
        <v>5-10</v>
      </c>
      <c r="AH80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802" t="str">
        <f>IF( Table1[[#This Row],[NumStorePurchases]]=5, "&lt;5", IF(Table1[[#This Row],[NumStorePurchases]]&lt;=10, "5-10", IF(Table1[[#This Row],[NumStorePurchases]]&lt;=15, "10-15")))</f>
        <v>&lt;5</v>
      </c>
      <c r="AJ802" t="str">
        <f>IF( Table1[[#This Row],[NumWebVisitsMonth]]=5, "&lt;5", IF(Table1[[#This Row],[NumWebVisitsMonth]]&lt;=10, "5-10", IF(Table1[[#This Row],[NumWebVisitsMonth]]&lt;=15, "10-15",IF(Table1[[#This Row],[NumWebVisitsMonth]]&lt;=20, "15-20",IF(Table1[[#This Row],[NumWebVisitsMonth]]&lt;=25, "20-25",IF(Table1[[#This Row],[NumWebVisitsMonth]]&lt;=30, "25-30"))))))</f>
        <v>&lt;5</v>
      </c>
      <c r="AK802" t="str">
        <f>TEXT(Table1[[#This Row],[Date_Customer]],"mmm")</f>
        <v>Aug</v>
      </c>
      <c r="AL802" t="str">
        <f>TEXT(Table1[[#This Row],[Date_Customer]],"DDDD")</f>
        <v>Monday</v>
      </c>
      <c r="AM802">
        <f>YEAR(Table1[[#This Row],[Date_Customer]])</f>
        <v>2012</v>
      </c>
    </row>
    <row r="803" spans="1:39" x14ac:dyDescent="0.25">
      <c r="A803">
        <v>6263</v>
      </c>
      <c r="B803">
        <v>1968</v>
      </c>
      <c r="C803" t="s">
        <v>27</v>
      </c>
      <c r="D803" t="s">
        <v>34</v>
      </c>
      <c r="E803" s="2">
        <v>35322</v>
      </c>
      <c r="F803">
        <v>1</v>
      </c>
      <c r="G803">
        <v>2</v>
      </c>
      <c r="H803" s="1">
        <v>41143</v>
      </c>
      <c r="I803">
        <v>34</v>
      </c>
      <c r="J803" s="3">
        <v>28</v>
      </c>
      <c r="K803" s="3">
        <v>9</v>
      </c>
      <c r="L803" s="3">
        <v>37</v>
      </c>
      <c r="M803" s="3">
        <v>12</v>
      </c>
      <c r="N803" s="3">
        <v>7</v>
      </c>
      <c r="O803" s="3">
        <v>13</v>
      </c>
      <c r="P803" s="4">
        <v>3</v>
      </c>
      <c r="Q803" s="4">
        <v>2</v>
      </c>
      <c r="R803" s="4">
        <v>0</v>
      </c>
      <c r="S803" s="4">
        <v>4</v>
      </c>
      <c r="T803" s="4">
        <v>8</v>
      </c>
      <c r="U803">
        <v>0</v>
      </c>
      <c r="V803">
        <v>0</v>
      </c>
      <c r="W803">
        <v>0</v>
      </c>
      <c r="X803">
        <v>0</v>
      </c>
      <c r="Y803">
        <v>0</v>
      </c>
      <c r="Z803">
        <v>0</v>
      </c>
      <c r="AA803">
        <v>0</v>
      </c>
      <c r="AB803" t="s">
        <v>29</v>
      </c>
      <c r="AC803">
        <f ca="1">YEAR(TODAY())-Table1[[#This Row],[Year_Birth]]</f>
        <v>56</v>
      </c>
      <c r="AD803" t="str">
        <f ca="1">IF(Table1[[#This Row],[Age ]]&lt;=24, "18-24", IF(Table1[[#This Row],[Age ]]&lt;=34, "25-34", IF(Table1[[#This Row],[Age ]]&lt;=44, "35-44", IF(Table1[[#This Row],[Age ]]&lt;=54, "45-54", "55+"))))</f>
        <v>55+</v>
      </c>
      <c r="AE803" t="str" cm="1">
        <f t="array" ref="AE803">IF(Table1[[#This Row],[ Income ]]&lt;=20000, "0-20000", IF(Table1[[#This Row],[ Income ]]&lt;=40000, "20000-40000", IF(Table1[[#This Row],[ Income ]] &lt;=60000, "40000-60000", IF(Table1[[#This Row],[ Income ]]&lt;=80000, "60000-80000",IF(Table1[[#This Row],[ Income ]] &lt;=100000, "80000-100000", IF(Table1[[#This Row],[ Income ]] &gt;=100000, "&gt;100000",I))))))</f>
        <v>20000-40000</v>
      </c>
      <c r="AF803" t="str">
        <f>IF( Table1[[#This Row],[NumDealsPurchases]]=5, "&lt;5", IF(Table1[[#This Row],[NumDealsPurchases]]&lt;=10, "5-10", IF(Table1[[#This Row],[NumDealsPurchases]]&lt;=15, "10-15")))</f>
        <v>5-10</v>
      </c>
      <c r="AG803" t="str">
        <f>IF( Table1[[#This Row],[NumWebPurchases]]=5, "&lt;5", IF(Table1[[#This Row],[NumWebPurchases]]&lt;=10, "5-10", IF(Table1[[#This Row],[NumWebPurchases]]&lt;=15, "10-15",IF(Table1[[#This Row],[NumWebPurchases]]&lt;=20, "15-20",IF(Table1[[#This Row],[NumWebPurchases]]&lt;=25, "20-25",IF(Table1[[#This Row],[NumWebPurchases]]&lt;=30, "25-30"))))))</f>
        <v>5-10</v>
      </c>
      <c r="AH80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803" t="str">
        <f>IF( Table1[[#This Row],[NumStorePurchases]]=5, "&lt;5", IF(Table1[[#This Row],[NumStorePurchases]]&lt;=10, "5-10", IF(Table1[[#This Row],[NumStorePurchases]]&lt;=15, "10-15")))</f>
        <v>5-10</v>
      </c>
      <c r="AJ803" t="str">
        <f>IF( Table1[[#This Row],[NumWebVisitsMonth]]=5, "&lt;5", IF(Table1[[#This Row],[NumWebVisitsMonth]]&lt;=10, "5-10", IF(Table1[[#This Row],[NumWebVisitsMonth]]&lt;=15, "10-15",IF(Table1[[#This Row],[NumWebVisitsMonth]]&lt;=20, "15-20",IF(Table1[[#This Row],[NumWebVisitsMonth]]&lt;=25, "20-25",IF(Table1[[#This Row],[NumWebVisitsMonth]]&lt;=30, "25-30"))))))</f>
        <v>5-10</v>
      </c>
      <c r="AK803" t="str">
        <f>TEXT(Table1[[#This Row],[Date_Customer]],"mmm")</f>
        <v>Aug</v>
      </c>
      <c r="AL803" t="str">
        <f>TEXT(Table1[[#This Row],[Date_Customer]],"DDDD")</f>
        <v>Wednesday</v>
      </c>
      <c r="AM803">
        <f>YEAR(Table1[[#This Row],[Date_Customer]])</f>
        <v>2012</v>
      </c>
    </row>
    <row r="804" spans="1:39" x14ac:dyDescent="0.25">
      <c r="A804">
        <v>2072</v>
      </c>
      <c r="B804">
        <v>1969</v>
      </c>
      <c r="C804" t="s">
        <v>36</v>
      </c>
      <c r="D804" t="s">
        <v>34</v>
      </c>
      <c r="E804" s="2">
        <v>53374</v>
      </c>
      <c r="F804">
        <v>0</v>
      </c>
      <c r="G804">
        <v>1</v>
      </c>
      <c r="H804" s="1">
        <v>41137</v>
      </c>
      <c r="I804">
        <v>34</v>
      </c>
      <c r="J804" s="3">
        <v>896</v>
      </c>
      <c r="K804" s="3">
        <v>10</v>
      </c>
      <c r="L804" s="3">
        <v>101</v>
      </c>
      <c r="M804" s="3">
        <v>13</v>
      </c>
      <c r="N804" s="3">
        <v>10</v>
      </c>
      <c r="O804" s="3">
        <v>34</v>
      </c>
      <c r="P804" s="4">
        <v>6</v>
      </c>
      <c r="Q804" s="4">
        <v>4</v>
      </c>
      <c r="R804" s="4">
        <v>2</v>
      </c>
      <c r="S804" s="4">
        <v>9</v>
      </c>
      <c r="T804" s="4">
        <v>9</v>
      </c>
      <c r="U804">
        <v>1</v>
      </c>
      <c r="V804">
        <v>0</v>
      </c>
      <c r="W804">
        <v>0</v>
      </c>
      <c r="X804">
        <v>0</v>
      </c>
      <c r="Y804">
        <v>0</v>
      </c>
      <c r="Z804">
        <v>1</v>
      </c>
      <c r="AA804">
        <v>0</v>
      </c>
      <c r="AB804" t="s">
        <v>31</v>
      </c>
      <c r="AC804">
        <f ca="1">YEAR(TODAY())-Table1[[#This Row],[Year_Birth]]</f>
        <v>55</v>
      </c>
      <c r="AD804" t="str">
        <f ca="1">IF(Table1[[#This Row],[Age ]]&lt;=24, "18-24", IF(Table1[[#This Row],[Age ]]&lt;=34, "25-34", IF(Table1[[#This Row],[Age ]]&lt;=44, "35-44", IF(Table1[[#This Row],[Age ]]&lt;=54, "45-54", "55+"))))</f>
        <v>55+</v>
      </c>
      <c r="AE804" t="str" cm="1">
        <f t="array" ref="AE804">IF(Table1[[#This Row],[ Income ]]&lt;=20000, "0-20000", IF(Table1[[#This Row],[ Income ]]&lt;=40000, "20000-40000", IF(Table1[[#This Row],[ Income ]] &lt;=60000, "40000-60000", IF(Table1[[#This Row],[ Income ]]&lt;=80000, "60000-80000",IF(Table1[[#This Row],[ Income ]] &lt;=100000, "80000-100000", IF(Table1[[#This Row],[ Income ]] &gt;=100000, "&gt;100000",I))))))</f>
        <v>40000-60000</v>
      </c>
      <c r="AF804" t="str">
        <f>IF( Table1[[#This Row],[NumDealsPurchases]]=5, "&lt;5", IF(Table1[[#This Row],[NumDealsPurchases]]&lt;=10, "5-10", IF(Table1[[#This Row],[NumDealsPurchases]]&lt;=15, "10-15")))</f>
        <v>5-10</v>
      </c>
      <c r="AG804" t="str">
        <f>IF( Table1[[#This Row],[NumWebPurchases]]=5, "&lt;5", IF(Table1[[#This Row],[NumWebPurchases]]&lt;=10, "5-10", IF(Table1[[#This Row],[NumWebPurchases]]&lt;=15, "10-15",IF(Table1[[#This Row],[NumWebPurchases]]&lt;=20, "15-20",IF(Table1[[#This Row],[NumWebPurchases]]&lt;=25, "20-25",IF(Table1[[#This Row],[NumWebPurchases]]&lt;=30, "25-30"))))))</f>
        <v>5-10</v>
      </c>
      <c r="AH80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804" t="str">
        <f>IF( Table1[[#This Row],[NumStorePurchases]]=5, "&lt;5", IF(Table1[[#This Row],[NumStorePurchases]]&lt;=10, "5-10", IF(Table1[[#This Row],[NumStorePurchases]]&lt;=15, "10-15")))</f>
        <v>5-10</v>
      </c>
      <c r="AJ804" t="str">
        <f>IF( Table1[[#This Row],[NumWebVisitsMonth]]=5, "&lt;5", IF(Table1[[#This Row],[NumWebVisitsMonth]]&lt;=10, "5-10", IF(Table1[[#This Row],[NumWebVisitsMonth]]&lt;=15, "10-15",IF(Table1[[#This Row],[NumWebVisitsMonth]]&lt;=20, "15-20",IF(Table1[[#This Row],[NumWebVisitsMonth]]&lt;=25, "20-25",IF(Table1[[#This Row],[NumWebVisitsMonth]]&lt;=30, "25-30"))))))</f>
        <v>5-10</v>
      </c>
      <c r="AK804" t="str">
        <f>TEXT(Table1[[#This Row],[Date_Customer]],"mmm")</f>
        <v>Aug</v>
      </c>
      <c r="AL804" t="str">
        <f>TEXT(Table1[[#This Row],[Date_Customer]],"DDDD")</f>
        <v>Thursday</v>
      </c>
      <c r="AM804">
        <f>YEAR(Table1[[#This Row],[Date_Customer]])</f>
        <v>2012</v>
      </c>
    </row>
    <row r="805" spans="1:39" x14ac:dyDescent="0.25">
      <c r="A805">
        <v>8908</v>
      </c>
      <c r="B805">
        <v>1959</v>
      </c>
      <c r="C805" t="s">
        <v>27</v>
      </c>
      <c r="D805" t="s">
        <v>32</v>
      </c>
      <c r="E805" s="2">
        <v>87195</v>
      </c>
      <c r="F805">
        <v>0</v>
      </c>
      <c r="G805">
        <v>0</v>
      </c>
      <c r="H805" s="1">
        <v>41767</v>
      </c>
      <c r="I805">
        <v>35</v>
      </c>
      <c r="J805" s="3">
        <v>217</v>
      </c>
      <c r="K805" s="3">
        <v>76</v>
      </c>
      <c r="L805" s="3">
        <v>690</v>
      </c>
      <c r="M805" s="3">
        <v>50</v>
      </c>
      <c r="N805" s="3">
        <v>26</v>
      </c>
      <c r="O805" s="3">
        <v>38</v>
      </c>
      <c r="P805" s="4">
        <v>1</v>
      </c>
      <c r="Q805" s="4">
        <v>3</v>
      </c>
      <c r="R805" s="4">
        <v>11</v>
      </c>
      <c r="S805" s="4">
        <v>5</v>
      </c>
      <c r="T805" s="4">
        <v>1</v>
      </c>
      <c r="U805">
        <v>0</v>
      </c>
      <c r="V805">
        <v>0</v>
      </c>
      <c r="W805">
        <v>0</v>
      </c>
      <c r="X805">
        <v>0</v>
      </c>
      <c r="Y805">
        <v>0</v>
      </c>
      <c r="Z805">
        <v>1</v>
      </c>
      <c r="AA805">
        <v>0</v>
      </c>
      <c r="AB805" t="s">
        <v>31</v>
      </c>
      <c r="AC805">
        <f ca="1">YEAR(TODAY())-Table1[[#This Row],[Year_Birth]]</f>
        <v>65</v>
      </c>
      <c r="AD805" t="str">
        <f ca="1">IF(Table1[[#This Row],[Age ]]&lt;=24, "18-24", IF(Table1[[#This Row],[Age ]]&lt;=34, "25-34", IF(Table1[[#This Row],[Age ]]&lt;=44, "35-44", IF(Table1[[#This Row],[Age ]]&lt;=54, "45-54", "55+"))))</f>
        <v>55+</v>
      </c>
      <c r="AE805" t="str" cm="1">
        <f t="array" ref="AE805">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805" t="str">
        <f>IF( Table1[[#This Row],[NumDealsPurchases]]=5, "&lt;5", IF(Table1[[#This Row],[NumDealsPurchases]]&lt;=10, "5-10", IF(Table1[[#This Row],[NumDealsPurchases]]&lt;=15, "10-15")))</f>
        <v>5-10</v>
      </c>
      <c r="AG805" t="str">
        <f>IF( Table1[[#This Row],[NumWebPurchases]]=5, "&lt;5", IF(Table1[[#This Row],[NumWebPurchases]]&lt;=10, "5-10", IF(Table1[[#This Row],[NumWebPurchases]]&lt;=15, "10-15",IF(Table1[[#This Row],[NumWebPurchases]]&lt;=20, "15-20",IF(Table1[[#This Row],[NumWebPurchases]]&lt;=25, "20-25",IF(Table1[[#This Row],[NumWebPurchases]]&lt;=30, "25-30"))))))</f>
        <v>5-10</v>
      </c>
      <c r="AH805" t="str">
        <f>IF( Table1[[#This Row],[NumCatalogPurchases]]=5, "&lt;5", IF(Table1[[#This Row],[NumCatalogPurchases]]&lt;=10, "5-10", IF(Table1[[#This Row],[NumCatalogPurchases]]&lt;=15, "10-15", IF(Table1[[#This Row],[NumCatalogPurchases]]&lt;=20, "15-20", IF(Table1[[#This Row],[NumCatalogPurchases]]&lt;=25, "20-25", IF(Table1[[#This Row],[NumCatalogPurchases]]&lt;=30, "25-30"))))))</f>
        <v>10-15</v>
      </c>
      <c r="AI805" t="str">
        <f>IF( Table1[[#This Row],[NumStorePurchases]]=5, "&lt;5", IF(Table1[[#This Row],[NumStorePurchases]]&lt;=10, "5-10", IF(Table1[[#This Row],[NumStorePurchases]]&lt;=15, "10-15")))</f>
        <v>&lt;5</v>
      </c>
      <c r="AJ805" t="str">
        <f>IF( Table1[[#This Row],[NumWebVisitsMonth]]=5, "&lt;5", IF(Table1[[#This Row],[NumWebVisitsMonth]]&lt;=10, "5-10", IF(Table1[[#This Row],[NumWebVisitsMonth]]&lt;=15, "10-15",IF(Table1[[#This Row],[NumWebVisitsMonth]]&lt;=20, "15-20",IF(Table1[[#This Row],[NumWebVisitsMonth]]&lt;=25, "20-25",IF(Table1[[#This Row],[NumWebVisitsMonth]]&lt;=30, "25-30"))))))</f>
        <v>5-10</v>
      </c>
      <c r="AK805" t="str">
        <f>TEXT(Table1[[#This Row],[Date_Customer]],"mmm")</f>
        <v>May</v>
      </c>
      <c r="AL805" t="str">
        <f>TEXT(Table1[[#This Row],[Date_Customer]],"DDDD")</f>
        <v>Thursday</v>
      </c>
      <c r="AM805">
        <f>YEAR(Table1[[#This Row],[Date_Customer]])</f>
        <v>2014</v>
      </c>
    </row>
    <row r="806" spans="1:39" x14ac:dyDescent="0.25">
      <c r="A806">
        <v>738</v>
      </c>
      <c r="B806">
        <v>1981</v>
      </c>
      <c r="C806" t="s">
        <v>37</v>
      </c>
      <c r="D806" t="s">
        <v>30</v>
      </c>
      <c r="E806" s="2">
        <v>42395</v>
      </c>
      <c r="F806">
        <v>1</v>
      </c>
      <c r="G806">
        <v>1</v>
      </c>
      <c r="H806" s="1">
        <v>41733</v>
      </c>
      <c r="I806">
        <v>35</v>
      </c>
      <c r="J806" s="3">
        <v>48</v>
      </c>
      <c r="K806" s="3">
        <v>13</v>
      </c>
      <c r="L806" s="3">
        <v>57</v>
      </c>
      <c r="M806" s="3">
        <v>24</v>
      </c>
      <c r="N806" s="3">
        <v>15</v>
      </c>
      <c r="O806" s="3">
        <v>25</v>
      </c>
      <c r="P806" s="4">
        <v>4</v>
      </c>
      <c r="Q806" s="4">
        <v>3</v>
      </c>
      <c r="R806" s="4">
        <v>1</v>
      </c>
      <c r="S806" s="4">
        <v>4</v>
      </c>
      <c r="T806" s="4">
        <v>7</v>
      </c>
      <c r="U806">
        <v>0</v>
      </c>
      <c r="V806">
        <v>0</v>
      </c>
      <c r="W806">
        <v>0</v>
      </c>
      <c r="X806">
        <v>0</v>
      </c>
      <c r="Y806">
        <v>0</v>
      </c>
      <c r="Z806">
        <v>0</v>
      </c>
      <c r="AA806">
        <v>0</v>
      </c>
      <c r="AB806" t="s">
        <v>39</v>
      </c>
      <c r="AC806">
        <f ca="1">YEAR(TODAY())-Table1[[#This Row],[Year_Birth]]</f>
        <v>43</v>
      </c>
      <c r="AD806" t="str">
        <f ca="1">IF(Table1[[#This Row],[Age ]]&lt;=24, "18-24", IF(Table1[[#This Row],[Age ]]&lt;=34, "25-34", IF(Table1[[#This Row],[Age ]]&lt;=44, "35-44", IF(Table1[[#This Row],[Age ]]&lt;=54, "45-54", "55+"))))</f>
        <v>35-44</v>
      </c>
      <c r="AE806" t="str" cm="1">
        <f t="array" ref="AE806">IF(Table1[[#This Row],[ Income ]]&lt;=20000, "0-20000", IF(Table1[[#This Row],[ Income ]]&lt;=40000, "20000-40000", IF(Table1[[#This Row],[ Income ]] &lt;=60000, "40000-60000", IF(Table1[[#This Row],[ Income ]]&lt;=80000, "60000-80000",IF(Table1[[#This Row],[ Income ]] &lt;=100000, "80000-100000", IF(Table1[[#This Row],[ Income ]] &gt;=100000, "&gt;100000",I))))))</f>
        <v>40000-60000</v>
      </c>
      <c r="AF806" t="str">
        <f>IF( Table1[[#This Row],[NumDealsPurchases]]=5, "&lt;5", IF(Table1[[#This Row],[NumDealsPurchases]]&lt;=10, "5-10", IF(Table1[[#This Row],[NumDealsPurchases]]&lt;=15, "10-15")))</f>
        <v>5-10</v>
      </c>
      <c r="AG806" t="str">
        <f>IF( Table1[[#This Row],[NumWebPurchases]]=5, "&lt;5", IF(Table1[[#This Row],[NumWebPurchases]]&lt;=10, "5-10", IF(Table1[[#This Row],[NumWebPurchases]]&lt;=15, "10-15",IF(Table1[[#This Row],[NumWebPurchases]]&lt;=20, "15-20",IF(Table1[[#This Row],[NumWebPurchases]]&lt;=25, "20-25",IF(Table1[[#This Row],[NumWebPurchases]]&lt;=30, "25-30"))))))</f>
        <v>5-10</v>
      </c>
      <c r="AH80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806" t="str">
        <f>IF( Table1[[#This Row],[NumStorePurchases]]=5, "&lt;5", IF(Table1[[#This Row],[NumStorePurchases]]&lt;=10, "5-10", IF(Table1[[#This Row],[NumStorePurchases]]&lt;=15, "10-15")))</f>
        <v>5-10</v>
      </c>
      <c r="AJ806" t="str">
        <f>IF( Table1[[#This Row],[NumWebVisitsMonth]]=5, "&lt;5", IF(Table1[[#This Row],[NumWebVisitsMonth]]&lt;=10, "5-10", IF(Table1[[#This Row],[NumWebVisitsMonth]]&lt;=15, "10-15",IF(Table1[[#This Row],[NumWebVisitsMonth]]&lt;=20, "15-20",IF(Table1[[#This Row],[NumWebVisitsMonth]]&lt;=25, "20-25",IF(Table1[[#This Row],[NumWebVisitsMonth]]&lt;=30, "25-30"))))))</f>
        <v>5-10</v>
      </c>
      <c r="AK806" t="str">
        <f>TEXT(Table1[[#This Row],[Date_Customer]],"mmm")</f>
        <v>Apr</v>
      </c>
      <c r="AL806" t="str">
        <f>TEXT(Table1[[#This Row],[Date_Customer]],"DDDD")</f>
        <v>Friday</v>
      </c>
      <c r="AM806">
        <f>YEAR(Table1[[#This Row],[Date_Customer]])</f>
        <v>2014</v>
      </c>
    </row>
    <row r="807" spans="1:39" x14ac:dyDescent="0.25">
      <c r="A807">
        <v>10129</v>
      </c>
      <c r="B807">
        <v>1966</v>
      </c>
      <c r="C807" t="s">
        <v>27</v>
      </c>
      <c r="D807" t="s">
        <v>34</v>
      </c>
      <c r="E807" s="2">
        <v>82427</v>
      </c>
      <c r="F807">
        <v>0</v>
      </c>
      <c r="G807">
        <v>0</v>
      </c>
      <c r="H807" s="1">
        <v>41710</v>
      </c>
      <c r="I807">
        <v>35</v>
      </c>
      <c r="J807" s="3">
        <v>482</v>
      </c>
      <c r="K807" s="3">
        <v>147</v>
      </c>
      <c r="L807" s="3">
        <v>509</v>
      </c>
      <c r="M807" s="3">
        <v>104</v>
      </c>
      <c r="N807" s="3">
        <v>107</v>
      </c>
      <c r="O807" s="3">
        <v>107</v>
      </c>
      <c r="P807" s="4">
        <v>1</v>
      </c>
      <c r="Q807" s="4">
        <v>3</v>
      </c>
      <c r="R807" s="4">
        <v>5</v>
      </c>
      <c r="S807" s="4">
        <v>12</v>
      </c>
      <c r="T807" s="4">
        <v>1</v>
      </c>
      <c r="U807">
        <v>0</v>
      </c>
      <c r="V807">
        <v>0</v>
      </c>
      <c r="W807">
        <v>1</v>
      </c>
      <c r="X807">
        <v>0</v>
      </c>
      <c r="Y807">
        <v>0</v>
      </c>
      <c r="Z807">
        <v>0</v>
      </c>
      <c r="AA807">
        <v>0</v>
      </c>
      <c r="AB807" t="s">
        <v>29</v>
      </c>
      <c r="AC807">
        <f ca="1">YEAR(TODAY())-Table1[[#This Row],[Year_Birth]]</f>
        <v>58</v>
      </c>
      <c r="AD807" t="str">
        <f ca="1">IF(Table1[[#This Row],[Age ]]&lt;=24, "18-24", IF(Table1[[#This Row],[Age ]]&lt;=34, "25-34", IF(Table1[[#This Row],[Age ]]&lt;=44, "35-44", IF(Table1[[#This Row],[Age ]]&lt;=54, "45-54", "55+"))))</f>
        <v>55+</v>
      </c>
      <c r="AE807" t="str" cm="1">
        <f t="array" ref="AE807">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807" t="str">
        <f>IF( Table1[[#This Row],[NumDealsPurchases]]=5, "&lt;5", IF(Table1[[#This Row],[NumDealsPurchases]]&lt;=10, "5-10", IF(Table1[[#This Row],[NumDealsPurchases]]&lt;=15, "10-15")))</f>
        <v>5-10</v>
      </c>
      <c r="AG807" t="str">
        <f>IF( Table1[[#This Row],[NumWebPurchases]]=5, "&lt;5", IF(Table1[[#This Row],[NumWebPurchases]]&lt;=10, "5-10", IF(Table1[[#This Row],[NumWebPurchases]]&lt;=15, "10-15",IF(Table1[[#This Row],[NumWebPurchases]]&lt;=20, "15-20",IF(Table1[[#This Row],[NumWebPurchases]]&lt;=25, "20-25",IF(Table1[[#This Row],[NumWebPurchases]]&lt;=30, "25-30"))))))</f>
        <v>5-10</v>
      </c>
      <c r="AH807"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807" t="str">
        <f>IF( Table1[[#This Row],[NumStorePurchases]]=5, "&lt;5", IF(Table1[[#This Row],[NumStorePurchases]]&lt;=10, "5-10", IF(Table1[[#This Row],[NumStorePurchases]]&lt;=15, "10-15")))</f>
        <v>10-15</v>
      </c>
      <c r="AJ807" t="str">
        <f>IF( Table1[[#This Row],[NumWebVisitsMonth]]=5, "&lt;5", IF(Table1[[#This Row],[NumWebVisitsMonth]]&lt;=10, "5-10", IF(Table1[[#This Row],[NumWebVisitsMonth]]&lt;=15, "10-15",IF(Table1[[#This Row],[NumWebVisitsMonth]]&lt;=20, "15-20",IF(Table1[[#This Row],[NumWebVisitsMonth]]&lt;=25, "20-25",IF(Table1[[#This Row],[NumWebVisitsMonth]]&lt;=30, "25-30"))))))</f>
        <v>5-10</v>
      </c>
      <c r="AK807" t="str">
        <f>TEXT(Table1[[#This Row],[Date_Customer]],"mmm")</f>
        <v>Mar</v>
      </c>
      <c r="AL807" t="str">
        <f>TEXT(Table1[[#This Row],[Date_Customer]],"DDDD")</f>
        <v>Wednesday</v>
      </c>
      <c r="AM807">
        <f>YEAR(Table1[[#This Row],[Date_Customer]])</f>
        <v>2014</v>
      </c>
    </row>
    <row r="808" spans="1:39" x14ac:dyDescent="0.25">
      <c r="A808">
        <v>807</v>
      </c>
      <c r="B808">
        <v>1969</v>
      </c>
      <c r="C808" t="s">
        <v>40</v>
      </c>
      <c r="D808" t="s">
        <v>34</v>
      </c>
      <c r="E808" s="2">
        <v>44602</v>
      </c>
      <c r="F808">
        <v>1</v>
      </c>
      <c r="G808">
        <v>1</v>
      </c>
      <c r="H808" s="1">
        <v>41685</v>
      </c>
      <c r="I808">
        <v>35</v>
      </c>
      <c r="J808" s="3">
        <v>167</v>
      </c>
      <c r="K808" s="3">
        <v>2</v>
      </c>
      <c r="L808" s="3">
        <v>89</v>
      </c>
      <c r="M808" s="3">
        <v>0</v>
      </c>
      <c r="N808" s="3">
        <v>0</v>
      </c>
      <c r="O808" s="3">
        <v>34</v>
      </c>
      <c r="P808" s="4">
        <v>6</v>
      </c>
      <c r="Q808" s="4">
        <v>6</v>
      </c>
      <c r="R808" s="4">
        <v>1</v>
      </c>
      <c r="S808" s="4">
        <v>4</v>
      </c>
      <c r="T808" s="4">
        <v>8</v>
      </c>
      <c r="U808">
        <v>0</v>
      </c>
      <c r="V808">
        <v>0</v>
      </c>
      <c r="W808">
        <v>0</v>
      </c>
      <c r="X808">
        <v>0</v>
      </c>
      <c r="Y808">
        <v>0</v>
      </c>
      <c r="Z808">
        <v>0</v>
      </c>
      <c r="AA808">
        <v>0</v>
      </c>
      <c r="AB808" t="s">
        <v>39</v>
      </c>
      <c r="AC808">
        <f ca="1">YEAR(TODAY())-Table1[[#This Row],[Year_Birth]]</f>
        <v>55</v>
      </c>
      <c r="AD808" t="str">
        <f ca="1">IF(Table1[[#This Row],[Age ]]&lt;=24, "18-24", IF(Table1[[#This Row],[Age ]]&lt;=34, "25-34", IF(Table1[[#This Row],[Age ]]&lt;=44, "35-44", IF(Table1[[#This Row],[Age ]]&lt;=54, "45-54", "55+"))))</f>
        <v>55+</v>
      </c>
      <c r="AE808" t="str" cm="1">
        <f t="array" ref="AE808">IF(Table1[[#This Row],[ Income ]]&lt;=20000, "0-20000", IF(Table1[[#This Row],[ Income ]]&lt;=40000, "20000-40000", IF(Table1[[#This Row],[ Income ]] &lt;=60000, "40000-60000", IF(Table1[[#This Row],[ Income ]]&lt;=80000, "60000-80000",IF(Table1[[#This Row],[ Income ]] &lt;=100000, "80000-100000", IF(Table1[[#This Row],[ Income ]] &gt;=100000, "&gt;100000",I))))))</f>
        <v>40000-60000</v>
      </c>
      <c r="AF808" t="str">
        <f>IF( Table1[[#This Row],[NumDealsPurchases]]=5, "&lt;5", IF(Table1[[#This Row],[NumDealsPurchases]]&lt;=10, "5-10", IF(Table1[[#This Row],[NumDealsPurchases]]&lt;=15, "10-15")))</f>
        <v>5-10</v>
      </c>
      <c r="AG808" t="str">
        <f>IF( Table1[[#This Row],[NumWebPurchases]]=5, "&lt;5", IF(Table1[[#This Row],[NumWebPurchases]]&lt;=10, "5-10", IF(Table1[[#This Row],[NumWebPurchases]]&lt;=15, "10-15",IF(Table1[[#This Row],[NumWebPurchases]]&lt;=20, "15-20",IF(Table1[[#This Row],[NumWebPurchases]]&lt;=25, "20-25",IF(Table1[[#This Row],[NumWebPurchases]]&lt;=30, "25-30"))))))</f>
        <v>5-10</v>
      </c>
      <c r="AH80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808" t="str">
        <f>IF( Table1[[#This Row],[NumStorePurchases]]=5, "&lt;5", IF(Table1[[#This Row],[NumStorePurchases]]&lt;=10, "5-10", IF(Table1[[#This Row],[NumStorePurchases]]&lt;=15, "10-15")))</f>
        <v>5-10</v>
      </c>
      <c r="AJ808" t="str">
        <f>IF( Table1[[#This Row],[NumWebVisitsMonth]]=5, "&lt;5", IF(Table1[[#This Row],[NumWebVisitsMonth]]&lt;=10, "5-10", IF(Table1[[#This Row],[NumWebVisitsMonth]]&lt;=15, "10-15",IF(Table1[[#This Row],[NumWebVisitsMonth]]&lt;=20, "15-20",IF(Table1[[#This Row],[NumWebVisitsMonth]]&lt;=25, "20-25",IF(Table1[[#This Row],[NumWebVisitsMonth]]&lt;=30, "25-30"))))))</f>
        <v>5-10</v>
      </c>
      <c r="AK808" t="str">
        <f>TEXT(Table1[[#This Row],[Date_Customer]],"mmm")</f>
        <v>Feb</v>
      </c>
      <c r="AL808" t="str">
        <f>TEXT(Table1[[#This Row],[Date_Customer]],"DDDD")</f>
        <v>Saturday</v>
      </c>
      <c r="AM808">
        <f>YEAR(Table1[[#This Row],[Date_Customer]])</f>
        <v>2014</v>
      </c>
    </row>
    <row r="809" spans="1:39" x14ac:dyDescent="0.25">
      <c r="A809">
        <v>3334</v>
      </c>
      <c r="B809">
        <v>1951</v>
      </c>
      <c r="C809" t="s">
        <v>27</v>
      </c>
      <c r="D809" t="s">
        <v>32</v>
      </c>
      <c r="E809" s="2">
        <v>94642</v>
      </c>
      <c r="F809">
        <v>0</v>
      </c>
      <c r="G809">
        <v>0</v>
      </c>
      <c r="H809" s="1">
        <v>41682</v>
      </c>
      <c r="I809">
        <v>35</v>
      </c>
      <c r="J809" s="3">
        <v>879</v>
      </c>
      <c r="K809" s="3">
        <v>143</v>
      </c>
      <c r="L809" s="3">
        <v>797</v>
      </c>
      <c r="M809" s="3">
        <v>106</v>
      </c>
      <c r="N809" s="3">
        <v>143</v>
      </c>
      <c r="O809" s="3">
        <v>143</v>
      </c>
      <c r="P809" s="4">
        <v>0</v>
      </c>
      <c r="Q809" s="4">
        <v>5</v>
      </c>
      <c r="R809" s="4">
        <v>7</v>
      </c>
      <c r="S809" s="4">
        <v>9</v>
      </c>
      <c r="T809" s="4">
        <v>1</v>
      </c>
      <c r="U809">
        <v>0</v>
      </c>
      <c r="V809">
        <v>0</v>
      </c>
      <c r="W809">
        <v>1</v>
      </c>
      <c r="X809">
        <v>1</v>
      </c>
      <c r="Y809">
        <v>0</v>
      </c>
      <c r="Z809">
        <v>0</v>
      </c>
      <c r="AA809">
        <v>0</v>
      </c>
      <c r="AB809" t="s">
        <v>29</v>
      </c>
      <c r="AC809">
        <f ca="1">YEAR(TODAY())-Table1[[#This Row],[Year_Birth]]</f>
        <v>73</v>
      </c>
      <c r="AD809" t="str">
        <f ca="1">IF(Table1[[#This Row],[Age ]]&lt;=24, "18-24", IF(Table1[[#This Row],[Age ]]&lt;=34, "25-34", IF(Table1[[#This Row],[Age ]]&lt;=44, "35-44", IF(Table1[[#This Row],[Age ]]&lt;=54, "45-54", "55+"))))</f>
        <v>55+</v>
      </c>
      <c r="AE809" t="str" cm="1">
        <f t="array" ref="AE809">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809" t="str">
        <f>IF( Table1[[#This Row],[NumDealsPurchases]]=5, "&lt;5", IF(Table1[[#This Row],[NumDealsPurchases]]&lt;=10, "5-10", IF(Table1[[#This Row],[NumDealsPurchases]]&lt;=15, "10-15")))</f>
        <v>5-10</v>
      </c>
      <c r="AG809" t="str">
        <f>IF( Table1[[#This Row],[NumWebPurchases]]=5, "&lt;5", IF(Table1[[#This Row],[NumWebPurchases]]&lt;=10, "5-10", IF(Table1[[#This Row],[NumWebPurchases]]&lt;=15, "10-15",IF(Table1[[#This Row],[NumWebPurchases]]&lt;=20, "15-20",IF(Table1[[#This Row],[NumWebPurchases]]&lt;=25, "20-25",IF(Table1[[#This Row],[NumWebPurchases]]&lt;=30, "25-30"))))))</f>
        <v>&lt;5</v>
      </c>
      <c r="AH80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809" t="str">
        <f>IF( Table1[[#This Row],[NumStorePurchases]]=5, "&lt;5", IF(Table1[[#This Row],[NumStorePurchases]]&lt;=10, "5-10", IF(Table1[[#This Row],[NumStorePurchases]]&lt;=15, "10-15")))</f>
        <v>5-10</v>
      </c>
      <c r="AJ809" t="str">
        <f>IF( Table1[[#This Row],[NumWebVisitsMonth]]=5, "&lt;5", IF(Table1[[#This Row],[NumWebVisitsMonth]]&lt;=10, "5-10", IF(Table1[[#This Row],[NumWebVisitsMonth]]&lt;=15, "10-15",IF(Table1[[#This Row],[NumWebVisitsMonth]]&lt;=20, "15-20",IF(Table1[[#This Row],[NumWebVisitsMonth]]&lt;=25, "20-25",IF(Table1[[#This Row],[NumWebVisitsMonth]]&lt;=30, "25-30"))))))</f>
        <v>5-10</v>
      </c>
      <c r="AK809" t="str">
        <f>TEXT(Table1[[#This Row],[Date_Customer]],"mmm")</f>
        <v>Feb</v>
      </c>
      <c r="AL809" t="str">
        <f>TEXT(Table1[[#This Row],[Date_Customer]],"DDDD")</f>
        <v>Wednesday</v>
      </c>
      <c r="AM809">
        <f>YEAR(Table1[[#This Row],[Date_Customer]])</f>
        <v>2014</v>
      </c>
    </row>
    <row r="810" spans="1:39" x14ac:dyDescent="0.25">
      <c r="A810">
        <v>5423</v>
      </c>
      <c r="B810">
        <v>1983</v>
      </c>
      <c r="C810" t="s">
        <v>27</v>
      </c>
      <c r="D810" t="s">
        <v>34</v>
      </c>
      <c r="E810" s="2">
        <v>28359</v>
      </c>
      <c r="F810">
        <v>1</v>
      </c>
      <c r="G810">
        <v>0</v>
      </c>
      <c r="H810" s="1">
        <v>41574</v>
      </c>
      <c r="I810">
        <v>35</v>
      </c>
      <c r="J810" s="3">
        <v>6</v>
      </c>
      <c r="K810" s="3">
        <v>0</v>
      </c>
      <c r="L810" s="3">
        <v>5</v>
      </c>
      <c r="M810" s="3">
        <v>2</v>
      </c>
      <c r="N810" s="3">
        <v>1</v>
      </c>
      <c r="O810" s="3">
        <v>2</v>
      </c>
      <c r="P810" s="4">
        <v>1</v>
      </c>
      <c r="Q810" s="4">
        <v>1</v>
      </c>
      <c r="R810" s="4">
        <v>0</v>
      </c>
      <c r="S810" s="4">
        <v>2</v>
      </c>
      <c r="T810" s="4">
        <v>7</v>
      </c>
      <c r="U810">
        <v>0</v>
      </c>
      <c r="V810">
        <v>0</v>
      </c>
      <c r="W810">
        <v>0</v>
      </c>
      <c r="X810">
        <v>0</v>
      </c>
      <c r="Y810">
        <v>0</v>
      </c>
      <c r="Z810">
        <v>0</v>
      </c>
      <c r="AA810">
        <v>0</v>
      </c>
      <c r="AB810" t="s">
        <v>42</v>
      </c>
      <c r="AC810">
        <f ca="1">YEAR(TODAY())-Table1[[#This Row],[Year_Birth]]</f>
        <v>41</v>
      </c>
      <c r="AD810" t="str">
        <f ca="1">IF(Table1[[#This Row],[Age ]]&lt;=24, "18-24", IF(Table1[[#This Row],[Age ]]&lt;=34, "25-34", IF(Table1[[#This Row],[Age ]]&lt;=44, "35-44", IF(Table1[[#This Row],[Age ]]&lt;=54, "45-54", "55+"))))</f>
        <v>35-44</v>
      </c>
      <c r="AE810" t="str" cm="1">
        <f t="array" ref="AE810">IF(Table1[[#This Row],[ Income ]]&lt;=20000, "0-20000", IF(Table1[[#This Row],[ Income ]]&lt;=40000, "20000-40000", IF(Table1[[#This Row],[ Income ]] &lt;=60000, "40000-60000", IF(Table1[[#This Row],[ Income ]]&lt;=80000, "60000-80000",IF(Table1[[#This Row],[ Income ]] &lt;=100000, "80000-100000", IF(Table1[[#This Row],[ Income ]] &gt;=100000, "&gt;100000",I))))))</f>
        <v>20000-40000</v>
      </c>
      <c r="AF810" t="str">
        <f>IF( Table1[[#This Row],[NumDealsPurchases]]=5, "&lt;5", IF(Table1[[#This Row],[NumDealsPurchases]]&lt;=10, "5-10", IF(Table1[[#This Row],[NumDealsPurchases]]&lt;=15, "10-15")))</f>
        <v>5-10</v>
      </c>
      <c r="AG810" t="str">
        <f>IF( Table1[[#This Row],[NumWebPurchases]]=5, "&lt;5", IF(Table1[[#This Row],[NumWebPurchases]]&lt;=10, "5-10", IF(Table1[[#This Row],[NumWebPurchases]]&lt;=15, "10-15",IF(Table1[[#This Row],[NumWebPurchases]]&lt;=20, "15-20",IF(Table1[[#This Row],[NumWebPurchases]]&lt;=25, "20-25",IF(Table1[[#This Row],[NumWebPurchases]]&lt;=30, "25-30"))))))</f>
        <v>5-10</v>
      </c>
      <c r="AH81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810" t="str">
        <f>IF( Table1[[#This Row],[NumStorePurchases]]=5, "&lt;5", IF(Table1[[#This Row],[NumStorePurchases]]&lt;=10, "5-10", IF(Table1[[#This Row],[NumStorePurchases]]&lt;=15, "10-15")))</f>
        <v>5-10</v>
      </c>
      <c r="AJ810" t="str">
        <f>IF( Table1[[#This Row],[NumWebVisitsMonth]]=5, "&lt;5", IF(Table1[[#This Row],[NumWebVisitsMonth]]&lt;=10, "5-10", IF(Table1[[#This Row],[NumWebVisitsMonth]]&lt;=15, "10-15",IF(Table1[[#This Row],[NumWebVisitsMonth]]&lt;=20, "15-20",IF(Table1[[#This Row],[NumWebVisitsMonth]]&lt;=25, "20-25",IF(Table1[[#This Row],[NumWebVisitsMonth]]&lt;=30, "25-30"))))))</f>
        <v>5-10</v>
      </c>
      <c r="AK810" t="str">
        <f>TEXT(Table1[[#This Row],[Date_Customer]],"mmm")</f>
        <v>Oct</v>
      </c>
      <c r="AL810" t="str">
        <f>TEXT(Table1[[#This Row],[Date_Customer]],"DDDD")</f>
        <v>Sunday</v>
      </c>
      <c r="AM810">
        <f>YEAR(Table1[[#This Row],[Date_Customer]])</f>
        <v>2013</v>
      </c>
    </row>
    <row r="811" spans="1:39" x14ac:dyDescent="0.25">
      <c r="A811">
        <v>4426</v>
      </c>
      <c r="B811">
        <v>1975</v>
      </c>
      <c r="C811" t="s">
        <v>27</v>
      </c>
      <c r="D811" t="s">
        <v>30</v>
      </c>
      <c r="E811" s="2">
        <v>55801</v>
      </c>
      <c r="F811">
        <v>1</v>
      </c>
      <c r="G811">
        <v>1</v>
      </c>
      <c r="H811" s="1">
        <v>41539</v>
      </c>
      <c r="I811">
        <v>35</v>
      </c>
      <c r="J811" s="3">
        <v>367</v>
      </c>
      <c r="K811" s="3">
        <v>4</v>
      </c>
      <c r="L811" s="3">
        <v>51</v>
      </c>
      <c r="M811" s="3">
        <v>6</v>
      </c>
      <c r="N811" s="3">
        <v>4</v>
      </c>
      <c r="O811" s="3">
        <v>95</v>
      </c>
      <c r="P811" s="4">
        <v>6</v>
      </c>
      <c r="Q811" s="4">
        <v>7</v>
      </c>
      <c r="R811" s="4">
        <v>2</v>
      </c>
      <c r="S811" s="4">
        <v>6</v>
      </c>
      <c r="T811" s="4">
        <v>7</v>
      </c>
      <c r="U811">
        <v>0</v>
      </c>
      <c r="V811">
        <v>0</v>
      </c>
      <c r="W811">
        <v>0</v>
      </c>
      <c r="X811">
        <v>1</v>
      </c>
      <c r="Y811">
        <v>0</v>
      </c>
      <c r="Z811">
        <v>0</v>
      </c>
      <c r="AA811">
        <v>0</v>
      </c>
      <c r="AB811" t="s">
        <v>33</v>
      </c>
      <c r="AC811">
        <f ca="1">YEAR(TODAY())-Table1[[#This Row],[Year_Birth]]</f>
        <v>49</v>
      </c>
      <c r="AD811" t="str">
        <f ca="1">IF(Table1[[#This Row],[Age ]]&lt;=24, "18-24", IF(Table1[[#This Row],[Age ]]&lt;=34, "25-34", IF(Table1[[#This Row],[Age ]]&lt;=44, "35-44", IF(Table1[[#This Row],[Age ]]&lt;=54, "45-54", "55+"))))</f>
        <v>45-54</v>
      </c>
      <c r="AE811" t="str" cm="1">
        <f t="array" ref="AE811">IF(Table1[[#This Row],[ Income ]]&lt;=20000, "0-20000", IF(Table1[[#This Row],[ Income ]]&lt;=40000, "20000-40000", IF(Table1[[#This Row],[ Income ]] &lt;=60000, "40000-60000", IF(Table1[[#This Row],[ Income ]]&lt;=80000, "60000-80000",IF(Table1[[#This Row],[ Income ]] &lt;=100000, "80000-100000", IF(Table1[[#This Row],[ Income ]] &gt;=100000, "&gt;100000",I))))))</f>
        <v>40000-60000</v>
      </c>
      <c r="AF811" t="str">
        <f>IF( Table1[[#This Row],[NumDealsPurchases]]=5, "&lt;5", IF(Table1[[#This Row],[NumDealsPurchases]]&lt;=10, "5-10", IF(Table1[[#This Row],[NumDealsPurchases]]&lt;=15, "10-15")))</f>
        <v>5-10</v>
      </c>
      <c r="AG811" t="str">
        <f>IF( Table1[[#This Row],[NumWebPurchases]]=5, "&lt;5", IF(Table1[[#This Row],[NumWebPurchases]]&lt;=10, "5-10", IF(Table1[[#This Row],[NumWebPurchases]]&lt;=15, "10-15",IF(Table1[[#This Row],[NumWebPurchases]]&lt;=20, "15-20",IF(Table1[[#This Row],[NumWebPurchases]]&lt;=25, "20-25",IF(Table1[[#This Row],[NumWebPurchases]]&lt;=30, "25-30"))))))</f>
        <v>5-10</v>
      </c>
      <c r="AH81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811" t="str">
        <f>IF( Table1[[#This Row],[NumStorePurchases]]=5, "&lt;5", IF(Table1[[#This Row],[NumStorePurchases]]&lt;=10, "5-10", IF(Table1[[#This Row],[NumStorePurchases]]&lt;=15, "10-15")))</f>
        <v>5-10</v>
      </c>
      <c r="AJ811" t="str">
        <f>IF( Table1[[#This Row],[NumWebVisitsMonth]]=5, "&lt;5", IF(Table1[[#This Row],[NumWebVisitsMonth]]&lt;=10, "5-10", IF(Table1[[#This Row],[NumWebVisitsMonth]]&lt;=15, "10-15",IF(Table1[[#This Row],[NumWebVisitsMonth]]&lt;=20, "15-20",IF(Table1[[#This Row],[NumWebVisitsMonth]]&lt;=25, "20-25",IF(Table1[[#This Row],[NumWebVisitsMonth]]&lt;=30, "25-30"))))))</f>
        <v>5-10</v>
      </c>
      <c r="AK811" t="str">
        <f>TEXT(Table1[[#This Row],[Date_Customer]],"mmm")</f>
        <v>Sep</v>
      </c>
      <c r="AL811" t="str">
        <f>TEXT(Table1[[#This Row],[Date_Customer]],"DDDD")</f>
        <v>Sunday</v>
      </c>
      <c r="AM811">
        <f>YEAR(Table1[[#This Row],[Date_Customer]])</f>
        <v>2013</v>
      </c>
    </row>
    <row r="812" spans="1:39" x14ac:dyDescent="0.25">
      <c r="A812">
        <v>10489</v>
      </c>
      <c r="B812">
        <v>1973</v>
      </c>
      <c r="C812" t="s">
        <v>27</v>
      </c>
      <c r="D812" t="s">
        <v>32</v>
      </c>
      <c r="E812" s="2">
        <v>92955</v>
      </c>
      <c r="F812">
        <v>0</v>
      </c>
      <c r="G812">
        <v>0</v>
      </c>
      <c r="H812" s="1">
        <v>41505</v>
      </c>
      <c r="I812">
        <v>35</v>
      </c>
      <c r="J812" s="3">
        <v>693</v>
      </c>
      <c r="K812" s="3">
        <v>21</v>
      </c>
      <c r="L812" s="3">
        <v>925</v>
      </c>
      <c r="M812" s="3">
        <v>31</v>
      </c>
      <c r="N812" s="3">
        <v>24</v>
      </c>
      <c r="O812" s="3">
        <v>84</v>
      </c>
      <c r="P812" s="4">
        <v>1</v>
      </c>
      <c r="Q812" s="4">
        <v>6</v>
      </c>
      <c r="R812" s="4">
        <v>7</v>
      </c>
      <c r="S812" s="4">
        <v>9</v>
      </c>
      <c r="T812" s="4">
        <v>2</v>
      </c>
      <c r="U812">
        <v>0</v>
      </c>
      <c r="V812">
        <v>0</v>
      </c>
      <c r="W812">
        <v>1</v>
      </c>
      <c r="X812">
        <v>1</v>
      </c>
      <c r="Y812">
        <v>0</v>
      </c>
      <c r="Z812">
        <v>1</v>
      </c>
      <c r="AA812">
        <v>0</v>
      </c>
      <c r="AB812" t="s">
        <v>42</v>
      </c>
      <c r="AC812">
        <f ca="1">YEAR(TODAY())-Table1[[#This Row],[Year_Birth]]</f>
        <v>51</v>
      </c>
      <c r="AD812" t="str">
        <f ca="1">IF(Table1[[#This Row],[Age ]]&lt;=24, "18-24", IF(Table1[[#This Row],[Age ]]&lt;=34, "25-34", IF(Table1[[#This Row],[Age ]]&lt;=44, "35-44", IF(Table1[[#This Row],[Age ]]&lt;=54, "45-54", "55+"))))</f>
        <v>45-54</v>
      </c>
      <c r="AE812" t="str" cm="1">
        <f t="array" ref="AE812">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812" t="str">
        <f>IF( Table1[[#This Row],[NumDealsPurchases]]=5, "&lt;5", IF(Table1[[#This Row],[NumDealsPurchases]]&lt;=10, "5-10", IF(Table1[[#This Row],[NumDealsPurchases]]&lt;=15, "10-15")))</f>
        <v>5-10</v>
      </c>
      <c r="AG812" t="str">
        <f>IF( Table1[[#This Row],[NumWebPurchases]]=5, "&lt;5", IF(Table1[[#This Row],[NumWebPurchases]]&lt;=10, "5-10", IF(Table1[[#This Row],[NumWebPurchases]]&lt;=15, "10-15",IF(Table1[[#This Row],[NumWebPurchases]]&lt;=20, "15-20",IF(Table1[[#This Row],[NumWebPurchases]]&lt;=25, "20-25",IF(Table1[[#This Row],[NumWebPurchases]]&lt;=30, "25-30"))))))</f>
        <v>5-10</v>
      </c>
      <c r="AH81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812" t="str">
        <f>IF( Table1[[#This Row],[NumStorePurchases]]=5, "&lt;5", IF(Table1[[#This Row],[NumStorePurchases]]&lt;=10, "5-10", IF(Table1[[#This Row],[NumStorePurchases]]&lt;=15, "10-15")))</f>
        <v>5-10</v>
      </c>
      <c r="AJ812" t="str">
        <f>IF( Table1[[#This Row],[NumWebVisitsMonth]]=5, "&lt;5", IF(Table1[[#This Row],[NumWebVisitsMonth]]&lt;=10, "5-10", IF(Table1[[#This Row],[NumWebVisitsMonth]]&lt;=15, "10-15",IF(Table1[[#This Row],[NumWebVisitsMonth]]&lt;=20, "15-20",IF(Table1[[#This Row],[NumWebVisitsMonth]]&lt;=25, "20-25",IF(Table1[[#This Row],[NumWebVisitsMonth]]&lt;=30, "25-30"))))))</f>
        <v>5-10</v>
      </c>
      <c r="AK812" t="str">
        <f>TEXT(Table1[[#This Row],[Date_Customer]],"mmm")</f>
        <v>Aug</v>
      </c>
      <c r="AL812" t="str">
        <f>TEXT(Table1[[#This Row],[Date_Customer]],"DDDD")</f>
        <v>Monday</v>
      </c>
      <c r="AM812">
        <f>YEAR(Table1[[#This Row],[Date_Customer]])</f>
        <v>2013</v>
      </c>
    </row>
    <row r="813" spans="1:39" x14ac:dyDescent="0.25">
      <c r="A813">
        <v>2570</v>
      </c>
      <c r="B813">
        <v>1968</v>
      </c>
      <c r="C813" t="s">
        <v>27</v>
      </c>
      <c r="D813" t="s">
        <v>34</v>
      </c>
      <c r="E813" s="2">
        <v>56534</v>
      </c>
      <c r="F813">
        <v>0</v>
      </c>
      <c r="G813">
        <v>1</v>
      </c>
      <c r="H813" s="1">
        <v>41478</v>
      </c>
      <c r="I813">
        <v>35</v>
      </c>
      <c r="J813" s="3">
        <v>691</v>
      </c>
      <c r="K813" s="3">
        <v>7</v>
      </c>
      <c r="L813" s="3">
        <v>61</v>
      </c>
      <c r="M813" s="3">
        <v>10</v>
      </c>
      <c r="N813" s="3">
        <v>0</v>
      </c>
      <c r="O813" s="3">
        <v>46</v>
      </c>
      <c r="P813" s="4">
        <v>4</v>
      </c>
      <c r="Q813" s="4">
        <v>10</v>
      </c>
      <c r="R813" s="4">
        <v>4</v>
      </c>
      <c r="S813" s="4">
        <v>7</v>
      </c>
      <c r="T813" s="4">
        <v>8</v>
      </c>
      <c r="U813">
        <v>0</v>
      </c>
      <c r="V813">
        <v>1</v>
      </c>
      <c r="W813">
        <v>0</v>
      </c>
      <c r="X813">
        <v>0</v>
      </c>
      <c r="Y813">
        <v>1</v>
      </c>
      <c r="Z813">
        <v>1</v>
      </c>
      <c r="AA813">
        <v>0</v>
      </c>
      <c r="AB813" t="s">
        <v>29</v>
      </c>
      <c r="AC813">
        <f ca="1">YEAR(TODAY())-Table1[[#This Row],[Year_Birth]]</f>
        <v>56</v>
      </c>
      <c r="AD813" t="str">
        <f ca="1">IF(Table1[[#This Row],[Age ]]&lt;=24, "18-24", IF(Table1[[#This Row],[Age ]]&lt;=34, "25-34", IF(Table1[[#This Row],[Age ]]&lt;=44, "35-44", IF(Table1[[#This Row],[Age ]]&lt;=54, "45-54", "55+"))))</f>
        <v>55+</v>
      </c>
      <c r="AE813" t="str" cm="1">
        <f t="array" ref="AE813">IF(Table1[[#This Row],[ Income ]]&lt;=20000, "0-20000", IF(Table1[[#This Row],[ Income ]]&lt;=40000, "20000-40000", IF(Table1[[#This Row],[ Income ]] &lt;=60000, "40000-60000", IF(Table1[[#This Row],[ Income ]]&lt;=80000, "60000-80000",IF(Table1[[#This Row],[ Income ]] &lt;=100000, "80000-100000", IF(Table1[[#This Row],[ Income ]] &gt;=100000, "&gt;100000",I))))))</f>
        <v>40000-60000</v>
      </c>
      <c r="AF813" t="str">
        <f>IF( Table1[[#This Row],[NumDealsPurchases]]=5, "&lt;5", IF(Table1[[#This Row],[NumDealsPurchases]]&lt;=10, "5-10", IF(Table1[[#This Row],[NumDealsPurchases]]&lt;=15, "10-15")))</f>
        <v>5-10</v>
      </c>
      <c r="AG813" t="str">
        <f>IF( Table1[[#This Row],[NumWebPurchases]]=5, "&lt;5", IF(Table1[[#This Row],[NumWebPurchases]]&lt;=10, "5-10", IF(Table1[[#This Row],[NumWebPurchases]]&lt;=15, "10-15",IF(Table1[[#This Row],[NumWebPurchases]]&lt;=20, "15-20",IF(Table1[[#This Row],[NumWebPurchases]]&lt;=25, "20-25",IF(Table1[[#This Row],[NumWebPurchases]]&lt;=30, "25-30"))))))</f>
        <v>5-10</v>
      </c>
      <c r="AH81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813" t="str">
        <f>IF( Table1[[#This Row],[NumStorePurchases]]=5, "&lt;5", IF(Table1[[#This Row],[NumStorePurchases]]&lt;=10, "5-10", IF(Table1[[#This Row],[NumStorePurchases]]&lt;=15, "10-15")))</f>
        <v>5-10</v>
      </c>
      <c r="AJ813" t="str">
        <f>IF( Table1[[#This Row],[NumWebVisitsMonth]]=5, "&lt;5", IF(Table1[[#This Row],[NumWebVisitsMonth]]&lt;=10, "5-10", IF(Table1[[#This Row],[NumWebVisitsMonth]]&lt;=15, "10-15",IF(Table1[[#This Row],[NumWebVisitsMonth]]&lt;=20, "15-20",IF(Table1[[#This Row],[NumWebVisitsMonth]]&lt;=25, "20-25",IF(Table1[[#This Row],[NumWebVisitsMonth]]&lt;=30, "25-30"))))))</f>
        <v>5-10</v>
      </c>
      <c r="AK813" t="str">
        <f>TEXT(Table1[[#This Row],[Date_Customer]],"mmm")</f>
        <v>Jul</v>
      </c>
      <c r="AL813" t="str">
        <f>TEXT(Table1[[#This Row],[Date_Customer]],"DDDD")</f>
        <v>Tuesday</v>
      </c>
      <c r="AM813">
        <f>YEAR(Table1[[#This Row],[Date_Customer]])</f>
        <v>2013</v>
      </c>
    </row>
    <row r="814" spans="1:39" x14ac:dyDescent="0.25">
      <c r="A814">
        <v>3834</v>
      </c>
      <c r="B814">
        <v>1962</v>
      </c>
      <c r="C814" t="s">
        <v>27</v>
      </c>
      <c r="D814" t="s">
        <v>30</v>
      </c>
      <c r="E814" s="2">
        <v>69627</v>
      </c>
      <c r="F814">
        <v>0</v>
      </c>
      <c r="G814">
        <v>1</v>
      </c>
      <c r="H814" s="1">
        <v>41350</v>
      </c>
      <c r="I814">
        <v>35</v>
      </c>
      <c r="J814" s="3">
        <v>231</v>
      </c>
      <c r="K814" s="3">
        <v>161</v>
      </c>
      <c r="L814" s="3">
        <v>215</v>
      </c>
      <c r="M814" s="3">
        <v>171</v>
      </c>
      <c r="N814" s="3">
        <v>30</v>
      </c>
      <c r="O814" s="3">
        <v>53</v>
      </c>
      <c r="P814" s="4">
        <v>2</v>
      </c>
      <c r="Q814" s="4">
        <v>8</v>
      </c>
      <c r="R814" s="4">
        <v>2</v>
      </c>
      <c r="S814" s="4">
        <v>11</v>
      </c>
      <c r="T814" s="4">
        <v>5</v>
      </c>
      <c r="U814">
        <v>0</v>
      </c>
      <c r="V814">
        <v>0</v>
      </c>
      <c r="W814">
        <v>0</v>
      </c>
      <c r="X814">
        <v>0</v>
      </c>
      <c r="Y814">
        <v>0</v>
      </c>
      <c r="Z814">
        <v>0</v>
      </c>
      <c r="AA814">
        <v>0</v>
      </c>
      <c r="AB814" t="s">
        <v>33</v>
      </c>
      <c r="AC814">
        <f ca="1">YEAR(TODAY())-Table1[[#This Row],[Year_Birth]]</f>
        <v>62</v>
      </c>
      <c r="AD814" t="str">
        <f ca="1">IF(Table1[[#This Row],[Age ]]&lt;=24, "18-24", IF(Table1[[#This Row],[Age ]]&lt;=34, "25-34", IF(Table1[[#This Row],[Age ]]&lt;=44, "35-44", IF(Table1[[#This Row],[Age ]]&lt;=54, "45-54", "55+"))))</f>
        <v>55+</v>
      </c>
      <c r="AE814" t="str" cm="1">
        <f t="array" ref="AE814">IF(Table1[[#This Row],[ Income ]]&lt;=20000, "0-20000", IF(Table1[[#This Row],[ Income ]]&lt;=40000, "20000-40000", IF(Table1[[#This Row],[ Income ]] &lt;=60000, "40000-60000", IF(Table1[[#This Row],[ Income ]]&lt;=80000, "60000-80000",IF(Table1[[#This Row],[ Income ]] &lt;=100000, "80000-100000", IF(Table1[[#This Row],[ Income ]] &gt;=100000, "&gt;100000",I))))))</f>
        <v>60000-80000</v>
      </c>
      <c r="AF814" t="str">
        <f>IF( Table1[[#This Row],[NumDealsPurchases]]=5, "&lt;5", IF(Table1[[#This Row],[NumDealsPurchases]]&lt;=10, "5-10", IF(Table1[[#This Row],[NumDealsPurchases]]&lt;=15, "10-15")))</f>
        <v>5-10</v>
      </c>
      <c r="AG814" t="str">
        <f>IF( Table1[[#This Row],[NumWebPurchases]]=5, "&lt;5", IF(Table1[[#This Row],[NumWebPurchases]]&lt;=10, "5-10", IF(Table1[[#This Row],[NumWebPurchases]]&lt;=15, "10-15",IF(Table1[[#This Row],[NumWebPurchases]]&lt;=20, "15-20",IF(Table1[[#This Row],[NumWebPurchases]]&lt;=25, "20-25",IF(Table1[[#This Row],[NumWebPurchases]]&lt;=30, "25-30"))))))</f>
        <v>5-10</v>
      </c>
      <c r="AH81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814" t="str">
        <f>IF( Table1[[#This Row],[NumStorePurchases]]=5, "&lt;5", IF(Table1[[#This Row],[NumStorePurchases]]&lt;=10, "5-10", IF(Table1[[#This Row],[NumStorePurchases]]&lt;=15, "10-15")))</f>
        <v>10-15</v>
      </c>
      <c r="AJ814" t="str">
        <f>IF( Table1[[#This Row],[NumWebVisitsMonth]]=5, "&lt;5", IF(Table1[[#This Row],[NumWebVisitsMonth]]&lt;=10, "5-10", IF(Table1[[#This Row],[NumWebVisitsMonth]]&lt;=15, "10-15",IF(Table1[[#This Row],[NumWebVisitsMonth]]&lt;=20, "15-20",IF(Table1[[#This Row],[NumWebVisitsMonth]]&lt;=25, "20-25",IF(Table1[[#This Row],[NumWebVisitsMonth]]&lt;=30, "25-30"))))))</f>
        <v>&lt;5</v>
      </c>
      <c r="AK814" t="str">
        <f>TEXT(Table1[[#This Row],[Date_Customer]],"mmm")</f>
        <v>Mar</v>
      </c>
      <c r="AL814" t="str">
        <f>TEXT(Table1[[#This Row],[Date_Customer]],"DDDD")</f>
        <v>Sunday</v>
      </c>
      <c r="AM814">
        <f>YEAR(Table1[[#This Row],[Date_Customer]])</f>
        <v>2013</v>
      </c>
    </row>
    <row r="815" spans="1:39" x14ac:dyDescent="0.25">
      <c r="A815">
        <v>590</v>
      </c>
      <c r="B815">
        <v>1970</v>
      </c>
      <c r="C815" t="s">
        <v>40</v>
      </c>
      <c r="D815" t="s">
        <v>28</v>
      </c>
      <c r="E815" s="2">
        <v>78579</v>
      </c>
      <c r="F815">
        <v>0</v>
      </c>
      <c r="G815">
        <v>0</v>
      </c>
      <c r="H815" s="1">
        <v>41265</v>
      </c>
      <c r="I815">
        <v>35</v>
      </c>
      <c r="J815" s="3">
        <v>816</v>
      </c>
      <c r="K815" s="3">
        <v>66</v>
      </c>
      <c r="L815" s="3">
        <v>549</v>
      </c>
      <c r="M815" s="3">
        <v>216</v>
      </c>
      <c r="N815" s="3">
        <v>66</v>
      </c>
      <c r="O815" s="3">
        <v>99</v>
      </c>
      <c r="P815" s="4">
        <v>1</v>
      </c>
      <c r="Q815" s="4">
        <v>5</v>
      </c>
      <c r="R815" s="4">
        <v>6</v>
      </c>
      <c r="S815" s="4">
        <v>4</v>
      </c>
      <c r="T815" s="4">
        <v>3</v>
      </c>
      <c r="U815">
        <v>0</v>
      </c>
      <c r="V815">
        <v>0</v>
      </c>
      <c r="W815">
        <v>0</v>
      </c>
      <c r="X815">
        <v>0</v>
      </c>
      <c r="Y815">
        <v>0</v>
      </c>
      <c r="Z815">
        <v>1</v>
      </c>
      <c r="AA815">
        <v>0</v>
      </c>
      <c r="AB815" t="s">
        <v>29</v>
      </c>
      <c r="AC815">
        <f ca="1">YEAR(TODAY())-Table1[[#This Row],[Year_Birth]]</f>
        <v>54</v>
      </c>
      <c r="AD815" t="str">
        <f ca="1">IF(Table1[[#This Row],[Age ]]&lt;=24, "18-24", IF(Table1[[#This Row],[Age ]]&lt;=34, "25-34", IF(Table1[[#This Row],[Age ]]&lt;=44, "35-44", IF(Table1[[#This Row],[Age ]]&lt;=54, "45-54", "55+"))))</f>
        <v>45-54</v>
      </c>
      <c r="AE815" t="str" cm="1">
        <f t="array" ref="AE815">IF(Table1[[#This Row],[ Income ]]&lt;=20000, "0-20000", IF(Table1[[#This Row],[ Income ]]&lt;=40000, "20000-40000", IF(Table1[[#This Row],[ Income ]] &lt;=60000, "40000-60000", IF(Table1[[#This Row],[ Income ]]&lt;=80000, "60000-80000",IF(Table1[[#This Row],[ Income ]] &lt;=100000, "80000-100000", IF(Table1[[#This Row],[ Income ]] &gt;=100000, "&gt;100000",I))))))</f>
        <v>60000-80000</v>
      </c>
      <c r="AF815" t="str">
        <f>IF( Table1[[#This Row],[NumDealsPurchases]]=5, "&lt;5", IF(Table1[[#This Row],[NumDealsPurchases]]&lt;=10, "5-10", IF(Table1[[#This Row],[NumDealsPurchases]]&lt;=15, "10-15")))</f>
        <v>5-10</v>
      </c>
      <c r="AG815" t="str">
        <f>IF( Table1[[#This Row],[NumWebPurchases]]=5, "&lt;5", IF(Table1[[#This Row],[NumWebPurchases]]&lt;=10, "5-10", IF(Table1[[#This Row],[NumWebPurchases]]&lt;=15, "10-15",IF(Table1[[#This Row],[NumWebPurchases]]&lt;=20, "15-20",IF(Table1[[#This Row],[NumWebPurchases]]&lt;=25, "20-25",IF(Table1[[#This Row],[NumWebPurchases]]&lt;=30, "25-30"))))))</f>
        <v>&lt;5</v>
      </c>
      <c r="AH81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815" t="str">
        <f>IF( Table1[[#This Row],[NumStorePurchases]]=5, "&lt;5", IF(Table1[[#This Row],[NumStorePurchases]]&lt;=10, "5-10", IF(Table1[[#This Row],[NumStorePurchases]]&lt;=15, "10-15")))</f>
        <v>5-10</v>
      </c>
      <c r="AJ815" t="str">
        <f>IF( Table1[[#This Row],[NumWebVisitsMonth]]=5, "&lt;5", IF(Table1[[#This Row],[NumWebVisitsMonth]]&lt;=10, "5-10", IF(Table1[[#This Row],[NumWebVisitsMonth]]&lt;=15, "10-15",IF(Table1[[#This Row],[NumWebVisitsMonth]]&lt;=20, "15-20",IF(Table1[[#This Row],[NumWebVisitsMonth]]&lt;=25, "20-25",IF(Table1[[#This Row],[NumWebVisitsMonth]]&lt;=30, "25-30"))))))</f>
        <v>5-10</v>
      </c>
      <c r="AK815" t="str">
        <f>TEXT(Table1[[#This Row],[Date_Customer]],"mmm")</f>
        <v>Dec</v>
      </c>
      <c r="AL815" t="str">
        <f>TEXT(Table1[[#This Row],[Date_Customer]],"DDDD")</f>
        <v>Saturday</v>
      </c>
      <c r="AM815">
        <f>YEAR(Table1[[#This Row],[Date_Customer]])</f>
        <v>2012</v>
      </c>
    </row>
    <row r="816" spans="1:39" x14ac:dyDescent="0.25">
      <c r="A816">
        <v>4791</v>
      </c>
      <c r="B816">
        <v>1980</v>
      </c>
      <c r="C816" t="s">
        <v>27</v>
      </c>
      <c r="D816" t="s">
        <v>34</v>
      </c>
      <c r="E816" s="2">
        <v>44964</v>
      </c>
      <c r="F816">
        <v>1</v>
      </c>
      <c r="G816">
        <v>1</v>
      </c>
      <c r="H816" s="1">
        <v>41259</v>
      </c>
      <c r="I816">
        <v>35</v>
      </c>
      <c r="J816" s="3">
        <v>19</v>
      </c>
      <c r="K816" s="3">
        <v>1</v>
      </c>
      <c r="L816" s="3">
        <v>17</v>
      </c>
      <c r="M816" s="3">
        <v>2</v>
      </c>
      <c r="N816" s="3">
        <v>0</v>
      </c>
      <c r="O816" s="3">
        <v>2</v>
      </c>
      <c r="P816" s="4">
        <v>1</v>
      </c>
      <c r="Q816" s="4">
        <v>1</v>
      </c>
      <c r="R816" s="4">
        <v>0</v>
      </c>
      <c r="S816" s="4">
        <v>3</v>
      </c>
      <c r="T816" s="4">
        <v>8</v>
      </c>
      <c r="U816">
        <v>0</v>
      </c>
      <c r="V816">
        <v>0</v>
      </c>
      <c r="W816">
        <v>0</v>
      </c>
      <c r="X816">
        <v>0</v>
      </c>
      <c r="Y816">
        <v>0</v>
      </c>
      <c r="Z816">
        <v>0</v>
      </c>
      <c r="AA816">
        <v>0</v>
      </c>
      <c r="AB816" t="s">
        <v>35</v>
      </c>
      <c r="AC816">
        <f ca="1">YEAR(TODAY())-Table1[[#This Row],[Year_Birth]]</f>
        <v>44</v>
      </c>
      <c r="AD816" t="str">
        <f ca="1">IF(Table1[[#This Row],[Age ]]&lt;=24, "18-24", IF(Table1[[#This Row],[Age ]]&lt;=34, "25-34", IF(Table1[[#This Row],[Age ]]&lt;=44, "35-44", IF(Table1[[#This Row],[Age ]]&lt;=54, "45-54", "55+"))))</f>
        <v>35-44</v>
      </c>
      <c r="AE816" t="str" cm="1">
        <f t="array" ref="AE816">IF(Table1[[#This Row],[ Income ]]&lt;=20000, "0-20000", IF(Table1[[#This Row],[ Income ]]&lt;=40000, "20000-40000", IF(Table1[[#This Row],[ Income ]] &lt;=60000, "40000-60000", IF(Table1[[#This Row],[ Income ]]&lt;=80000, "60000-80000",IF(Table1[[#This Row],[ Income ]] &lt;=100000, "80000-100000", IF(Table1[[#This Row],[ Income ]] &gt;=100000, "&gt;100000",I))))))</f>
        <v>40000-60000</v>
      </c>
      <c r="AF816" t="str">
        <f>IF( Table1[[#This Row],[NumDealsPurchases]]=5, "&lt;5", IF(Table1[[#This Row],[NumDealsPurchases]]&lt;=10, "5-10", IF(Table1[[#This Row],[NumDealsPurchases]]&lt;=15, "10-15")))</f>
        <v>5-10</v>
      </c>
      <c r="AG816" t="str">
        <f>IF( Table1[[#This Row],[NumWebPurchases]]=5, "&lt;5", IF(Table1[[#This Row],[NumWebPurchases]]&lt;=10, "5-10", IF(Table1[[#This Row],[NumWebPurchases]]&lt;=15, "10-15",IF(Table1[[#This Row],[NumWebPurchases]]&lt;=20, "15-20",IF(Table1[[#This Row],[NumWebPurchases]]&lt;=25, "20-25",IF(Table1[[#This Row],[NumWebPurchases]]&lt;=30, "25-30"))))))</f>
        <v>5-10</v>
      </c>
      <c r="AH81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816" t="str">
        <f>IF( Table1[[#This Row],[NumStorePurchases]]=5, "&lt;5", IF(Table1[[#This Row],[NumStorePurchases]]&lt;=10, "5-10", IF(Table1[[#This Row],[NumStorePurchases]]&lt;=15, "10-15")))</f>
        <v>5-10</v>
      </c>
      <c r="AJ816" t="str">
        <f>IF( Table1[[#This Row],[NumWebVisitsMonth]]=5, "&lt;5", IF(Table1[[#This Row],[NumWebVisitsMonth]]&lt;=10, "5-10", IF(Table1[[#This Row],[NumWebVisitsMonth]]&lt;=15, "10-15",IF(Table1[[#This Row],[NumWebVisitsMonth]]&lt;=20, "15-20",IF(Table1[[#This Row],[NumWebVisitsMonth]]&lt;=25, "20-25",IF(Table1[[#This Row],[NumWebVisitsMonth]]&lt;=30, "25-30"))))))</f>
        <v>5-10</v>
      </c>
      <c r="AK816" t="str">
        <f>TEXT(Table1[[#This Row],[Date_Customer]],"mmm")</f>
        <v>Dec</v>
      </c>
      <c r="AL816" t="str">
        <f>TEXT(Table1[[#This Row],[Date_Customer]],"DDDD")</f>
        <v>Sunday</v>
      </c>
      <c r="AM816">
        <f>YEAR(Table1[[#This Row],[Date_Customer]])</f>
        <v>2012</v>
      </c>
    </row>
    <row r="817" spans="1:39" x14ac:dyDescent="0.25">
      <c r="A817">
        <v>5304</v>
      </c>
      <c r="B817">
        <v>1974</v>
      </c>
      <c r="C817" t="s">
        <v>36</v>
      </c>
      <c r="D817" t="s">
        <v>30</v>
      </c>
      <c r="E817" s="2">
        <v>30899</v>
      </c>
      <c r="F817">
        <v>1</v>
      </c>
      <c r="G817">
        <v>0</v>
      </c>
      <c r="H817" s="1">
        <v>41195</v>
      </c>
      <c r="I817">
        <v>35</v>
      </c>
      <c r="J817" s="3">
        <v>24</v>
      </c>
      <c r="K817" s="3">
        <v>0</v>
      </c>
      <c r="L817" s="3">
        <v>8</v>
      </c>
      <c r="M817" s="3">
        <v>0</v>
      </c>
      <c r="N817" s="3">
        <v>0</v>
      </c>
      <c r="O817" s="3">
        <v>1</v>
      </c>
      <c r="P817" s="4">
        <v>2</v>
      </c>
      <c r="Q817" s="4">
        <v>1</v>
      </c>
      <c r="R817" s="4">
        <v>0</v>
      </c>
      <c r="S817" s="4">
        <v>3</v>
      </c>
      <c r="T817" s="4">
        <v>6</v>
      </c>
      <c r="U817">
        <v>0</v>
      </c>
      <c r="V817">
        <v>0</v>
      </c>
      <c r="W817">
        <v>0</v>
      </c>
      <c r="X817">
        <v>0</v>
      </c>
      <c r="Y817">
        <v>0</v>
      </c>
      <c r="Z817">
        <v>0</v>
      </c>
      <c r="AA817">
        <v>0</v>
      </c>
      <c r="AB817" t="s">
        <v>42</v>
      </c>
      <c r="AC817">
        <f ca="1">YEAR(TODAY())-Table1[[#This Row],[Year_Birth]]</f>
        <v>50</v>
      </c>
      <c r="AD817" t="str">
        <f ca="1">IF(Table1[[#This Row],[Age ]]&lt;=24, "18-24", IF(Table1[[#This Row],[Age ]]&lt;=34, "25-34", IF(Table1[[#This Row],[Age ]]&lt;=44, "35-44", IF(Table1[[#This Row],[Age ]]&lt;=54, "45-54", "55+"))))</f>
        <v>45-54</v>
      </c>
      <c r="AE817" t="str" cm="1">
        <f t="array" ref="AE817">IF(Table1[[#This Row],[ Income ]]&lt;=20000, "0-20000", IF(Table1[[#This Row],[ Income ]]&lt;=40000, "20000-40000", IF(Table1[[#This Row],[ Income ]] &lt;=60000, "40000-60000", IF(Table1[[#This Row],[ Income ]]&lt;=80000, "60000-80000",IF(Table1[[#This Row],[ Income ]] &lt;=100000, "80000-100000", IF(Table1[[#This Row],[ Income ]] &gt;=100000, "&gt;100000",I))))))</f>
        <v>20000-40000</v>
      </c>
      <c r="AF817" t="str">
        <f>IF( Table1[[#This Row],[NumDealsPurchases]]=5, "&lt;5", IF(Table1[[#This Row],[NumDealsPurchases]]&lt;=10, "5-10", IF(Table1[[#This Row],[NumDealsPurchases]]&lt;=15, "10-15")))</f>
        <v>5-10</v>
      </c>
      <c r="AG817" t="str">
        <f>IF( Table1[[#This Row],[NumWebPurchases]]=5, "&lt;5", IF(Table1[[#This Row],[NumWebPurchases]]&lt;=10, "5-10", IF(Table1[[#This Row],[NumWebPurchases]]&lt;=15, "10-15",IF(Table1[[#This Row],[NumWebPurchases]]&lt;=20, "15-20",IF(Table1[[#This Row],[NumWebPurchases]]&lt;=25, "20-25",IF(Table1[[#This Row],[NumWebPurchases]]&lt;=30, "25-30"))))))</f>
        <v>5-10</v>
      </c>
      <c r="AH81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817" t="str">
        <f>IF( Table1[[#This Row],[NumStorePurchases]]=5, "&lt;5", IF(Table1[[#This Row],[NumStorePurchases]]&lt;=10, "5-10", IF(Table1[[#This Row],[NumStorePurchases]]&lt;=15, "10-15")))</f>
        <v>5-10</v>
      </c>
      <c r="AJ817" t="str">
        <f>IF( Table1[[#This Row],[NumWebVisitsMonth]]=5, "&lt;5", IF(Table1[[#This Row],[NumWebVisitsMonth]]&lt;=10, "5-10", IF(Table1[[#This Row],[NumWebVisitsMonth]]&lt;=15, "10-15",IF(Table1[[#This Row],[NumWebVisitsMonth]]&lt;=20, "15-20",IF(Table1[[#This Row],[NumWebVisitsMonth]]&lt;=25, "20-25",IF(Table1[[#This Row],[NumWebVisitsMonth]]&lt;=30, "25-30"))))))</f>
        <v>5-10</v>
      </c>
      <c r="AK817" t="str">
        <f>TEXT(Table1[[#This Row],[Date_Customer]],"mmm")</f>
        <v>Oct</v>
      </c>
      <c r="AL817" t="str">
        <f>TEXT(Table1[[#This Row],[Date_Customer]],"DDDD")</f>
        <v>Saturday</v>
      </c>
      <c r="AM817">
        <f>YEAR(Table1[[#This Row],[Date_Customer]])</f>
        <v>2012</v>
      </c>
    </row>
    <row r="818" spans="1:39" x14ac:dyDescent="0.25">
      <c r="A818">
        <v>2426</v>
      </c>
      <c r="B818">
        <v>1964</v>
      </c>
      <c r="C818" t="s">
        <v>36</v>
      </c>
      <c r="D818" t="s">
        <v>28</v>
      </c>
      <c r="E818" s="2">
        <v>78825</v>
      </c>
      <c r="F818">
        <v>0</v>
      </c>
      <c r="G818">
        <v>0</v>
      </c>
      <c r="H818" s="1">
        <v>41166</v>
      </c>
      <c r="I818">
        <v>35</v>
      </c>
      <c r="J818" s="3">
        <v>483</v>
      </c>
      <c r="K818" s="3">
        <v>74</v>
      </c>
      <c r="L818" s="3">
        <v>114</v>
      </c>
      <c r="M818" s="3">
        <v>169</v>
      </c>
      <c r="N818" s="3">
        <v>37</v>
      </c>
      <c r="O818" s="3">
        <v>18</v>
      </c>
      <c r="P818" s="4">
        <v>1</v>
      </c>
      <c r="Q818" s="4">
        <v>5</v>
      </c>
      <c r="R818" s="4">
        <v>10</v>
      </c>
      <c r="S818" s="4">
        <v>13</v>
      </c>
      <c r="T818" s="4">
        <v>3</v>
      </c>
      <c r="U818">
        <v>0</v>
      </c>
      <c r="V818">
        <v>0</v>
      </c>
      <c r="W818">
        <v>0</v>
      </c>
      <c r="X818">
        <v>0</v>
      </c>
      <c r="Y818">
        <v>0</v>
      </c>
      <c r="Z818">
        <v>1</v>
      </c>
      <c r="AA818">
        <v>0</v>
      </c>
      <c r="AB818" t="s">
        <v>29</v>
      </c>
      <c r="AC818">
        <f ca="1">YEAR(TODAY())-Table1[[#This Row],[Year_Birth]]</f>
        <v>60</v>
      </c>
      <c r="AD818" t="str">
        <f ca="1">IF(Table1[[#This Row],[Age ]]&lt;=24, "18-24", IF(Table1[[#This Row],[Age ]]&lt;=34, "25-34", IF(Table1[[#This Row],[Age ]]&lt;=44, "35-44", IF(Table1[[#This Row],[Age ]]&lt;=54, "45-54", "55+"))))</f>
        <v>55+</v>
      </c>
      <c r="AE818" t="str" cm="1">
        <f t="array" ref="AE818">IF(Table1[[#This Row],[ Income ]]&lt;=20000, "0-20000", IF(Table1[[#This Row],[ Income ]]&lt;=40000, "20000-40000", IF(Table1[[#This Row],[ Income ]] &lt;=60000, "40000-60000", IF(Table1[[#This Row],[ Income ]]&lt;=80000, "60000-80000",IF(Table1[[#This Row],[ Income ]] &lt;=100000, "80000-100000", IF(Table1[[#This Row],[ Income ]] &gt;=100000, "&gt;100000",I))))))</f>
        <v>60000-80000</v>
      </c>
      <c r="AF818" t="str">
        <f>IF( Table1[[#This Row],[NumDealsPurchases]]=5, "&lt;5", IF(Table1[[#This Row],[NumDealsPurchases]]&lt;=10, "5-10", IF(Table1[[#This Row],[NumDealsPurchases]]&lt;=15, "10-15")))</f>
        <v>5-10</v>
      </c>
      <c r="AG818" t="str">
        <f>IF( Table1[[#This Row],[NumWebPurchases]]=5, "&lt;5", IF(Table1[[#This Row],[NumWebPurchases]]&lt;=10, "5-10", IF(Table1[[#This Row],[NumWebPurchases]]&lt;=15, "10-15",IF(Table1[[#This Row],[NumWebPurchases]]&lt;=20, "15-20",IF(Table1[[#This Row],[NumWebPurchases]]&lt;=25, "20-25",IF(Table1[[#This Row],[NumWebPurchases]]&lt;=30, "25-30"))))))</f>
        <v>&lt;5</v>
      </c>
      <c r="AH81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818" t="str">
        <f>IF( Table1[[#This Row],[NumStorePurchases]]=5, "&lt;5", IF(Table1[[#This Row],[NumStorePurchases]]&lt;=10, "5-10", IF(Table1[[#This Row],[NumStorePurchases]]&lt;=15, "10-15")))</f>
        <v>10-15</v>
      </c>
      <c r="AJ818" t="str">
        <f>IF( Table1[[#This Row],[NumWebVisitsMonth]]=5, "&lt;5", IF(Table1[[#This Row],[NumWebVisitsMonth]]&lt;=10, "5-10", IF(Table1[[#This Row],[NumWebVisitsMonth]]&lt;=15, "10-15",IF(Table1[[#This Row],[NumWebVisitsMonth]]&lt;=20, "15-20",IF(Table1[[#This Row],[NumWebVisitsMonth]]&lt;=25, "20-25",IF(Table1[[#This Row],[NumWebVisitsMonth]]&lt;=30, "25-30"))))))</f>
        <v>5-10</v>
      </c>
      <c r="AK818" t="str">
        <f>TEXT(Table1[[#This Row],[Date_Customer]],"mmm")</f>
        <v>Sep</v>
      </c>
      <c r="AL818" t="str">
        <f>TEXT(Table1[[#This Row],[Date_Customer]],"DDDD")</f>
        <v>Friday</v>
      </c>
      <c r="AM818">
        <f>YEAR(Table1[[#This Row],[Date_Customer]])</f>
        <v>2012</v>
      </c>
    </row>
    <row r="819" spans="1:39" x14ac:dyDescent="0.25">
      <c r="A819">
        <v>35</v>
      </c>
      <c r="B819">
        <v>1987</v>
      </c>
      <c r="C819" t="s">
        <v>27</v>
      </c>
      <c r="D819" t="s">
        <v>32</v>
      </c>
      <c r="E819" s="2">
        <v>25545</v>
      </c>
      <c r="F819">
        <v>1</v>
      </c>
      <c r="G819">
        <v>0</v>
      </c>
      <c r="H819" s="1">
        <v>41160</v>
      </c>
      <c r="I819">
        <v>35</v>
      </c>
      <c r="J819" s="3">
        <v>32</v>
      </c>
      <c r="K819" s="3">
        <v>1</v>
      </c>
      <c r="L819" s="3">
        <v>64</v>
      </c>
      <c r="M819" s="3">
        <v>16</v>
      </c>
      <c r="N819" s="3">
        <v>12</v>
      </c>
      <c r="O819" s="3">
        <v>85</v>
      </c>
      <c r="P819" s="4">
        <v>3</v>
      </c>
      <c r="Q819" s="4">
        <v>2</v>
      </c>
      <c r="R819" s="4">
        <v>2</v>
      </c>
      <c r="S819" s="4">
        <v>3</v>
      </c>
      <c r="T819" s="4">
        <v>6</v>
      </c>
      <c r="U819">
        <v>0</v>
      </c>
      <c r="V819">
        <v>0</v>
      </c>
      <c r="W819">
        <v>0</v>
      </c>
      <c r="X819">
        <v>0</v>
      </c>
      <c r="Y819">
        <v>0</v>
      </c>
      <c r="Z819">
        <v>1</v>
      </c>
      <c r="AA819">
        <v>0</v>
      </c>
      <c r="AB819" t="s">
        <v>29</v>
      </c>
      <c r="AC819">
        <f ca="1">YEAR(TODAY())-Table1[[#This Row],[Year_Birth]]</f>
        <v>37</v>
      </c>
      <c r="AD819" t="str">
        <f ca="1">IF(Table1[[#This Row],[Age ]]&lt;=24, "18-24", IF(Table1[[#This Row],[Age ]]&lt;=34, "25-34", IF(Table1[[#This Row],[Age ]]&lt;=44, "35-44", IF(Table1[[#This Row],[Age ]]&lt;=54, "45-54", "55+"))))</f>
        <v>35-44</v>
      </c>
      <c r="AE819" t="str" cm="1">
        <f t="array" ref="AE819">IF(Table1[[#This Row],[ Income ]]&lt;=20000, "0-20000", IF(Table1[[#This Row],[ Income ]]&lt;=40000, "20000-40000", IF(Table1[[#This Row],[ Income ]] &lt;=60000, "40000-60000", IF(Table1[[#This Row],[ Income ]]&lt;=80000, "60000-80000",IF(Table1[[#This Row],[ Income ]] &lt;=100000, "80000-100000", IF(Table1[[#This Row],[ Income ]] &gt;=100000, "&gt;100000",I))))))</f>
        <v>20000-40000</v>
      </c>
      <c r="AF819" t="str">
        <f>IF( Table1[[#This Row],[NumDealsPurchases]]=5, "&lt;5", IF(Table1[[#This Row],[NumDealsPurchases]]&lt;=10, "5-10", IF(Table1[[#This Row],[NumDealsPurchases]]&lt;=15, "10-15")))</f>
        <v>5-10</v>
      </c>
      <c r="AG819" t="str">
        <f>IF( Table1[[#This Row],[NumWebPurchases]]=5, "&lt;5", IF(Table1[[#This Row],[NumWebPurchases]]&lt;=10, "5-10", IF(Table1[[#This Row],[NumWebPurchases]]&lt;=15, "10-15",IF(Table1[[#This Row],[NumWebPurchases]]&lt;=20, "15-20",IF(Table1[[#This Row],[NumWebPurchases]]&lt;=25, "20-25",IF(Table1[[#This Row],[NumWebPurchases]]&lt;=30, "25-30"))))))</f>
        <v>5-10</v>
      </c>
      <c r="AH81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819" t="str">
        <f>IF( Table1[[#This Row],[NumStorePurchases]]=5, "&lt;5", IF(Table1[[#This Row],[NumStorePurchases]]&lt;=10, "5-10", IF(Table1[[#This Row],[NumStorePurchases]]&lt;=15, "10-15")))</f>
        <v>5-10</v>
      </c>
      <c r="AJ819" t="str">
        <f>IF( Table1[[#This Row],[NumWebVisitsMonth]]=5, "&lt;5", IF(Table1[[#This Row],[NumWebVisitsMonth]]&lt;=10, "5-10", IF(Table1[[#This Row],[NumWebVisitsMonth]]&lt;=15, "10-15",IF(Table1[[#This Row],[NumWebVisitsMonth]]&lt;=20, "15-20",IF(Table1[[#This Row],[NumWebVisitsMonth]]&lt;=25, "20-25",IF(Table1[[#This Row],[NumWebVisitsMonth]]&lt;=30, "25-30"))))))</f>
        <v>5-10</v>
      </c>
      <c r="AK819" t="str">
        <f>TEXT(Table1[[#This Row],[Date_Customer]],"mmm")</f>
        <v>Sep</v>
      </c>
      <c r="AL819" t="str">
        <f>TEXT(Table1[[#This Row],[Date_Customer]],"DDDD")</f>
        <v>Saturday</v>
      </c>
      <c r="AM819">
        <f>YEAR(Table1[[#This Row],[Date_Customer]])</f>
        <v>2012</v>
      </c>
    </row>
    <row r="820" spans="1:39" x14ac:dyDescent="0.25">
      <c r="A820">
        <v>8041</v>
      </c>
      <c r="B820">
        <v>1971</v>
      </c>
      <c r="C820" t="s">
        <v>36</v>
      </c>
      <c r="D820" t="s">
        <v>41</v>
      </c>
      <c r="E820" s="2">
        <v>47111</v>
      </c>
      <c r="F820">
        <v>0</v>
      </c>
      <c r="G820">
        <v>1</v>
      </c>
      <c r="H820" s="1">
        <v>41160</v>
      </c>
      <c r="I820">
        <v>35</v>
      </c>
      <c r="J820" s="3">
        <v>595</v>
      </c>
      <c r="K820" s="3">
        <v>71</v>
      </c>
      <c r="L820" s="3">
        <v>153</v>
      </c>
      <c r="M820" s="3">
        <v>120</v>
      </c>
      <c r="N820" s="3">
        <v>112</v>
      </c>
      <c r="O820" s="3">
        <v>41</v>
      </c>
      <c r="P820" s="4">
        <v>6</v>
      </c>
      <c r="Q820" s="4">
        <v>3</v>
      </c>
      <c r="R820" s="4">
        <v>2</v>
      </c>
      <c r="S820" s="4">
        <v>10</v>
      </c>
      <c r="T820" s="4">
        <v>9</v>
      </c>
      <c r="U820">
        <v>0</v>
      </c>
      <c r="V820">
        <v>0</v>
      </c>
      <c r="W820">
        <v>0</v>
      </c>
      <c r="X820">
        <v>0</v>
      </c>
      <c r="Y820">
        <v>0</v>
      </c>
      <c r="Z820">
        <v>0</v>
      </c>
      <c r="AA820">
        <v>0</v>
      </c>
      <c r="AB820" t="s">
        <v>42</v>
      </c>
      <c r="AC820">
        <f ca="1">YEAR(TODAY())-Table1[[#This Row],[Year_Birth]]</f>
        <v>53</v>
      </c>
      <c r="AD820" t="str">
        <f ca="1">IF(Table1[[#This Row],[Age ]]&lt;=24, "18-24", IF(Table1[[#This Row],[Age ]]&lt;=34, "25-34", IF(Table1[[#This Row],[Age ]]&lt;=44, "35-44", IF(Table1[[#This Row],[Age ]]&lt;=54, "45-54", "55+"))))</f>
        <v>45-54</v>
      </c>
      <c r="AE820" t="str" cm="1">
        <f t="array" ref="AE820">IF(Table1[[#This Row],[ Income ]]&lt;=20000, "0-20000", IF(Table1[[#This Row],[ Income ]]&lt;=40000, "20000-40000", IF(Table1[[#This Row],[ Income ]] &lt;=60000, "40000-60000", IF(Table1[[#This Row],[ Income ]]&lt;=80000, "60000-80000",IF(Table1[[#This Row],[ Income ]] &lt;=100000, "80000-100000", IF(Table1[[#This Row],[ Income ]] &gt;=100000, "&gt;100000",I))))))</f>
        <v>40000-60000</v>
      </c>
      <c r="AF820" t="str">
        <f>IF( Table1[[#This Row],[NumDealsPurchases]]=5, "&lt;5", IF(Table1[[#This Row],[NumDealsPurchases]]&lt;=10, "5-10", IF(Table1[[#This Row],[NumDealsPurchases]]&lt;=15, "10-15")))</f>
        <v>5-10</v>
      </c>
      <c r="AG820" t="str">
        <f>IF( Table1[[#This Row],[NumWebPurchases]]=5, "&lt;5", IF(Table1[[#This Row],[NumWebPurchases]]&lt;=10, "5-10", IF(Table1[[#This Row],[NumWebPurchases]]&lt;=15, "10-15",IF(Table1[[#This Row],[NumWebPurchases]]&lt;=20, "15-20",IF(Table1[[#This Row],[NumWebPurchases]]&lt;=25, "20-25",IF(Table1[[#This Row],[NumWebPurchases]]&lt;=30, "25-30"))))))</f>
        <v>5-10</v>
      </c>
      <c r="AH82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820" t="str">
        <f>IF( Table1[[#This Row],[NumStorePurchases]]=5, "&lt;5", IF(Table1[[#This Row],[NumStorePurchases]]&lt;=10, "5-10", IF(Table1[[#This Row],[NumStorePurchases]]&lt;=15, "10-15")))</f>
        <v>5-10</v>
      </c>
      <c r="AJ820" t="str">
        <f>IF( Table1[[#This Row],[NumWebVisitsMonth]]=5, "&lt;5", IF(Table1[[#This Row],[NumWebVisitsMonth]]&lt;=10, "5-10", IF(Table1[[#This Row],[NumWebVisitsMonth]]&lt;=15, "10-15",IF(Table1[[#This Row],[NumWebVisitsMonth]]&lt;=20, "15-20",IF(Table1[[#This Row],[NumWebVisitsMonth]]&lt;=25, "20-25",IF(Table1[[#This Row],[NumWebVisitsMonth]]&lt;=30, "25-30"))))))</f>
        <v>5-10</v>
      </c>
      <c r="AK820" t="str">
        <f>TEXT(Table1[[#This Row],[Date_Customer]],"mmm")</f>
        <v>Sep</v>
      </c>
      <c r="AL820" t="str">
        <f>TEXT(Table1[[#This Row],[Date_Customer]],"DDDD")</f>
        <v>Saturday</v>
      </c>
      <c r="AM820">
        <f>YEAR(Table1[[#This Row],[Date_Customer]])</f>
        <v>2012</v>
      </c>
    </row>
    <row r="821" spans="1:39" x14ac:dyDescent="0.25">
      <c r="A821">
        <v>3584</v>
      </c>
      <c r="B821">
        <v>1955</v>
      </c>
      <c r="C821" t="s">
        <v>36</v>
      </c>
      <c r="D821" t="s">
        <v>30</v>
      </c>
      <c r="E821" s="2">
        <v>49667</v>
      </c>
      <c r="F821">
        <v>0</v>
      </c>
      <c r="G821">
        <v>0</v>
      </c>
      <c r="H821" s="1">
        <v>41141</v>
      </c>
      <c r="I821">
        <v>35</v>
      </c>
      <c r="J821" s="3">
        <v>1181</v>
      </c>
      <c r="K821" s="3">
        <v>26</v>
      </c>
      <c r="L821" s="3">
        <v>120</v>
      </c>
      <c r="M821" s="3">
        <v>17</v>
      </c>
      <c r="N821" s="3">
        <v>13</v>
      </c>
      <c r="O821" s="3">
        <v>39</v>
      </c>
      <c r="P821" s="4">
        <v>2</v>
      </c>
      <c r="Q821" s="4">
        <v>5</v>
      </c>
      <c r="R821" s="4">
        <v>10</v>
      </c>
      <c r="S821" s="4">
        <v>5</v>
      </c>
      <c r="T821" s="4">
        <v>8</v>
      </c>
      <c r="U821">
        <v>1</v>
      </c>
      <c r="V821">
        <v>0</v>
      </c>
      <c r="W821">
        <v>0</v>
      </c>
      <c r="X821">
        <v>0</v>
      </c>
      <c r="Y821">
        <v>0</v>
      </c>
      <c r="Z821">
        <v>1</v>
      </c>
      <c r="AA821">
        <v>0</v>
      </c>
      <c r="AB821" t="s">
        <v>31</v>
      </c>
      <c r="AC821">
        <f ca="1">YEAR(TODAY())-Table1[[#This Row],[Year_Birth]]</f>
        <v>69</v>
      </c>
      <c r="AD821" t="str">
        <f ca="1">IF(Table1[[#This Row],[Age ]]&lt;=24, "18-24", IF(Table1[[#This Row],[Age ]]&lt;=34, "25-34", IF(Table1[[#This Row],[Age ]]&lt;=44, "35-44", IF(Table1[[#This Row],[Age ]]&lt;=54, "45-54", "55+"))))</f>
        <v>55+</v>
      </c>
      <c r="AE821" t="str" cm="1">
        <f t="array" ref="AE821">IF(Table1[[#This Row],[ Income ]]&lt;=20000, "0-20000", IF(Table1[[#This Row],[ Income ]]&lt;=40000, "20000-40000", IF(Table1[[#This Row],[ Income ]] &lt;=60000, "40000-60000", IF(Table1[[#This Row],[ Income ]]&lt;=80000, "60000-80000",IF(Table1[[#This Row],[ Income ]] &lt;=100000, "80000-100000", IF(Table1[[#This Row],[ Income ]] &gt;=100000, "&gt;100000",I))))))</f>
        <v>40000-60000</v>
      </c>
      <c r="AF821" t="str">
        <f>IF( Table1[[#This Row],[NumDealsPurchases]]=5, "&lt;5", IF(Table1[[#This Row],[NumDealsPurchases]]&lt;=10, "5-10", IF(Table1[[#This Row],[NumDealsPurchases]]&lt;=15, "10-15")))</f>
        <v>5-10</v>
      </c>
      <c r="AG821" t="str">
        <f>IF( Table1[[#This Row],[NumWebPurchases]]=5, "&lt;5", IF(Table1[[#This Row],[NumWebPurchases]]&lt;=10, "5-10", IF(Table1[[#This Row],[NumWebPurchases]]&lt;=15, "10-15",IF(Table1[[#This Row],[NumWebPurchases]]&lt;=20, "15-20",IF(Table1[[#This Row],[NumWebPurchases]]&lt;=25, "20-25",IF(Table1[[#This Row],[NumWebPurchases]]&lt;=30, "25-30"))))))</f>
        <v>&lt;5</v>
      </c>
      <c r="AH82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821" t="str">
        <f>IF( Table1[[#This Row],[NumStorePurchases]]=5, "&lt;5", IF(Table1[[#This Row],[NumStorePurchases]]&lt;=10, "5-10", IF(Table1[[#This Row],[NumStorePurchases]]&lt;=15, "10-15")))</f>
        <v>&lt;5</v>
      </c>
      <c r="AJ821" t="str">
        <f>IF( Table1[[#This Row],[NumWebVisitsMonth]]=5, "&lt;5", IF(Table1[[#This Row],[NumWebVisitsMonth]]&lt;=10, "5-10", IF(Table1[[#This Row],[NumWebVisitsMonth]]&lt;=15, "10-15",IF(Table1[[#This Row],[NumWebVisitsMonth]]&lt;=20, "15-20",IF(Table1[[#This Row],[NumWebVisitsMonth]]&lt;=25, "20-25",IF(Table1[[#This Row],[NumWebVisitsMonth]]&lt;=30, "25-30"))))))</f>
        <v>5-10</v>
      </c>
      <c r="AK821" t="str">
        <f>TEXT(Table1[[#This Row],[Date_Customer]],"mmm")</f>
        <v>Aug</v>
      </c>
      <c r="AL821" t="str">
        <f>TEXT(Table1[[#This Row],[Date_Customer]],"DDDD")</f>
        <v>Monday</v>
      </c>
      <c r="AM821">
        <f>YEAR(Table1[[#This Row],[Date_Customer]])</f>
        <v>2012</v>
      </c>
    </row>
    <row r="822" spans="1:39" x14ac:dyDescent="0.25">
      <c r="A822">
        <v>7718</v>
      </c>
      <c r="B822">
        <v>1947</v>
      </c>
      <c r="C822" t="s">
        <v>40</v>
      </c>
      <c r="D822" t="s">
        <v>34</v>
      </c>
      <c r="E822" s="2">
        <v>66000</v>
      </c>
      <c r="F822">
        <v>0</v>
      </c>
      <c r="G822">
        <v>0</v>
      </c>
      <c r="H822" s="1">
        <v>41749</v>
      </c>
      <c r="I822">
        <v>36</v>
      </c>
      <c r="J822" s="3">
        <v>244</v>
      </c>
      <c r="K822" s="3">
        <v>51</v>
      </c>
      <c r="L822" s="3">
        <v>270</v>
      </c>
      <c r="M822" s="3">
        <v>101</v>
      </c>
      <c r="N822" s="3">
        <v>0</v>
      </c>
      <c r="O822" s="3">
        <v>45</v>
      </c>
      <c r="P822" s="4">
        <v>1</v>
      </c>
      <c r="Q822" s="4">
        <v>1</v>
      </c>
      <c r="R822" s="4">
        <v>3</v>
      </c>
      <c r="S822" s="4">
        <v>5</v>
      </c>
      <c r="T822" s="4">
        <v>1</v>
      </c>
      <c r="U822">
        <v>0</v>
      </c>
      <c r="V822">
        <v>0</v>
      </c>
      <c r="W822">
        <v>0</v>
      </c>
      <c r="X822">
        <v>0</v>
      </c>
      <c r="Y822">
        <v>0</v>
      </c>
      <c r="Z822">
        <v>0</v>
      </c>
      <c r="AA822">
        <v>0</v>
      </c>
      <c r="AB822" t="s">
        <v>29</v>
      </c>
      <c r="AC822">
        <f ca="1">YEAR(TODAY())-Table1[[#This Row],[Year_Birth]]</f>
        <v>77</v>
      </c>
      <c r="AD822" t="str">
        <f ca="1">IF(Table1[[#This Row],[Age ]]&lt;=24, "18-24", IF(Table1[[#This Row],[Age ]]&lt;=34, "25-34", IF(Table1[[#This Row],[Age ]]&lt;=44, "35-44", IF(Table1[[#This Row],[Age ]]&lt;=54, "45-54", "55+"))))</f>
        <v>55+</v>
      </c>
      <c r="AE822" t="str" cm="1">
        <f t="array" ref="AE822">IF(Table1[[#This Row],[ Income ]]&lt;=20000, "0-20000", IF(Table1[[#This Row],[ Income ]]&lt;=40000, "20000-40000", IF(Table1[[#This Row],[ Income ]] &lt;=60000, "40000-60000", IF(Table1[[#This Row],[ Income ]]&lt;=80000, "60000-80000",IF(Table1[[#This Row],[ Income ]] &lt;=100000, "80000-100000", IF(Table1[[#This Row],[ Income ]] &gt;=100000, "&gt;100000",I))))))</f>
        <v>60000-80000</v>
      </c>
      <c r="AF822" t="str">
        <f>IF( Table1[[#This Row],[NumDealsPurchases]]=5, "&lt;5", IF(Table1[[#This Row],[NumDealsPurchases]]&lt;=10, "5-10", IF(Table1[[#This Row],[NumDealsPurchases]]&lt;=15, "10-15")))</f>
        <v>5-10</v>
      </c>
      <c r="AG822" t="str">
        <f>IF( Table1[[#This Row],[NumWebPurchases]]=5, "&lt;5", IF(Table1[[#This Row],[NumWebPurchases]]&lt;=10, "5-10", IF(Table1[[#This Row],[NumWebPurchases]]&lt;=15, "10-15",IF(Table1[[#This Row],[NumWebPurchases]]&lt;=20, "15-20",IF(Table1[[#This Row],[NumWebPurchases]]&lt;=25, "20-25",IF(Table1[[#This Row],[NumWebPurchases]]&lt;=30, "25-30"))))))</f>
        <v>5-10</v>
      </c>
      <c r="AH82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822" t="str">
        <f>IF( Table1[[#This Row],[NumStorePurchases]]=5, "&lt;5", IF(Table1[[#This Row],[NumStorePurchases]]&lt;=10, "5-10", IF(Table1[[#This Row],[NumStorePurchases]]&lt;=15, "10-15")))</f>
        <v>&lt;5</v>
      </c>
      <c r="AJ822" t="str">
        <f>IF( Table1[[#This Row],[NumWebVisitsMonth]]=5, "&lt;5", IF(Table1[[#This Row],[NumWebVisitsMonth]]&lt;=10, "5-10", IF(Table1[[#This Row],[NumWebVisitsMonth]]&lt;=15, "10-15",IF(Table1[[#This Row],[NumWebVisitsMonth]]&lt;=20, "15-20",IF(Table1[[#This Row],[NumWebVisitsMonth]]&lt;=25, "20-25",IF(Table1[[#This Row],[NumWebVisitsMonth]]&lt;=30, "25-30"))))))</f>
        <v>5-10</v>
      </c>
      <c r="AK822" t="str">
        <f>TEXT(Table1[[#This Row],[Date_Customer]],"mmm")</f>
        <v>Apr</v>
      </c>
      <c r="AL822" t="str">
        <f>TEXT(Table1[[#This Row],[Date_Customer]],"DDDD")</f>
        <v>Sunday</v>
      </c>
      <c r="AM822">
        <f>YEAR(Table1[[#This Row],[Date_Customer]])</f>
        <v>2014</v>
      </c>
    </row>
    <row r="823" spans="1:39" x14ac:dyDescent="0.25">
      <c r="A823">
        <v>8605</v>
      </c>
      <c r="B823">
        <v>1964</v>
      </c>
      <c r="C823" t="s">
        <v>36</v>
      </c>
      <c r="D823" t="s">
        <v>34</v>
      </c>
      <c r="E823" s="2">
        <v>46910</v>
      </c>
      <c r="F823">
        <v>1</v>
      </c>
      <c r="G823">
        <v>1</v>
      </c>
      <c r="H823" s="1">
        <v>41721</v>
      </c>
      <c r="I823">
        <v>36</v>
      </c>
      <c r="J823" s="3">
        <v>48</v>
      </c>
      <c r="K823" s="3">
        <v>0</v>
      </c>
      <c r="L823" s="3">
        <v>14</v>
      </c>
      <c r="M823" s="3">
        <v>0</v>
      </c>
      <c r="N823" s="3">
        <v>0</v>
      </c>
      <c r="O823" s="3">
        <v>6</v>
      </c>
      <c r="P823" s="4">
        <v>2</v>
      </c>
      <c r="Q823" s="4">
        <v>2</v>
      </c>
      <c r="R823" s="4">
        <v>0</v>
      </c>
      <c r="S823" s="4">
        <v>3</v>
      </c>
      <c r="T823" s="4">
        <v>6</v>
      </c>
      <c r="U823">
        <v>0</v>
      </c>
      <c r="V823">
        <v>0</v>
      </c>
      <c r="W823">
        <v>0</v>
      </c>
      <c r="X823">
        <v>0</v>
      </c>
      <c r="Y823">
        <v>0</v>
      </c>
      <c r="Z823">
        <v>0</v>
      </c>
      <c r="AA823">
        <v>0</v>
      </c>
      <c r="AB823" t="s">
        <v>29</v>
      </c>
      <c r="AC823">
        <f ca="1">YEAR(TODAY())-Table1[[#This Row],[Year_Birth]]</f>
        <v>60</v>
      </c>
      <c r="AD823" t="str">
        <f ca="1">IF(Table1[[#This Row],[Age ]]&lt;=24, "18-24", IF(Table1[[#This Row],[Age ]]&lt;=34, "25-34", IF(Table1[[#This Row],[Age ]]&lt;=44, "35-44", IF(Table1[[#This Row],[Age ]]&lt;=54, "45-54", "55+"))))</f>
        <v>55+</v>
      </c>
      <c r="AE823" t="str" cm="1">
        <f t="array" ref="AE823">IF(Table1[[#This Row],[ Income ]]&lt;=20000, "0-20000", IF(Table1[[#This Row],[ Income ]]&lt;=40000, "20000-40000", IF(Table1[[#This Row],[ Income ]] &lt;=60000, "40000-60000", IF(Table1[[#This Row],[ Income ]]&lt;=80000, "60000-80000",IF(Table1[[#This Row],[ Income ]] &lt;=100000, "80000-100000", IF(Table1[[#This Row],[ Income ]] &gt;=100000, "&gt;100000",I))))))</f>
        <v>40000-60000</v>
      </c>
      <c r="AF823" t="str">
        <f>IF( Table1[[#This Row],[NumDealsPurchases]]=5, "&lt;5", IF(Table1[[#This Row],[NumDealsPurchases]]&lt;=10, "5-10", IF(Table1[[#This Row],[NumDealsPurchases]]&lt;=15, "10-15")))</f>
        <v>5-10</v>
      </c>
      <c r="AG823" t="str">
        <f>IF( Table1[[#This Row],[NumWebPurchases]]=5, "&lt;5", IF(Table1[[#This Row],[NumWebPurchases]]&lt;=10, "5-10", IF(Table1[[#This Row],[NumWebPurchases]]&lt;=15, "10-15",IF(Table1[[#This Row],[NumWebPurchases]]&lt;=20, "15-20",IF(Table1[[#This Row],[NumWebPurchases]]&lt;=25, "20-25",IF(Table1[[#This Row],[NumWebPurchases]]&lt;=30, "25-30"))))))</f>
        <v>5-10</v>
      </c>
      <c r="AH82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823" t="str">
        <f>IF( Table1[[#This Row],[NumStorePurchases]]=5, "&lt;5", IF(Table1[[#This Row],[NumStorePurchases]]&lt;=10, "5-10", IF(Table1[[#This Row],[NumStorePurchases]]&lt;=15, "10-15")))</f>
        <v>5-10</v>
      </c>
      <c r="AJ823" t="str">
        <f>IF( Table1[[#This Row],[NumWebVisitsMonth]]=5, "&lt;5", IF(Table1[[#This Row],[NumWebVisitsMonth]]&lt;=10, "5-10", IF(Table1[[#This Row],[NumWebVisitsMonth]]&lt;=15, "10-15",IF(Table1[[#This Row],[NumWebVisitsMonth]]&lt;=20, "15-20",IF(Table1[[#This Row],[NumWebVisitsMonth]]&lt;=25, "20-25",IF(Table1[[#This Row],[NumWebVisitsMonth]]&lt;=30, "25-30"))))))</f>
        <v>5-10</v>
      </c>
      <c r="AK823" t="str">
        <f>TEXT(Table1[[#This Row],[Date_Customer]],"mmm")</f>
        <v>Mar</v>
      </c>
      <c r="AL823" t="str">
        <f>TEXT(Table1[[#This Row],[Date_Customer]],"DDDD")</f>
        <v>Sunday</v>
      </c>
      <c r="AM823">
        <f>YEAR(Table1[[#This Row],[Date_Customer]])</f>
        <v>2014</v>
      </c>
    </row>
    <row r="824" spans="1:39" x14ac:dyDescent="0.25">
      <c r="A824">
        <v>1646</v>
      </c>
      <c r="B824">
        <v>1972</v>
      </c>
      <c r="C824" t="s">
        <v>43</v>
      </c>
      <c r="D824" t="s">
        <v>32</v>
      </c>
      <c r="E824" s="2">
        <v>25224</v>
      </c>
      <c r="F824">
        <v>1</v>
      </c>
      <c r="G824">
        <v>0</v>
      </c>
      <c r="H824" s="1">
        <v>41714</v>
      </c>
      <c r="I824">
        <v>36</v>
      </c>
      <c r="J824" s="3">
        <v>4</v>
      </c>
      <c r="K824" s="3">
        <v>9</v>
      </c>
      <c r="L824" s="3">
        <v>12</v>
      </c>
      <c r="M824" s="3">
        <v>11</v>
      </c>
      <c r="N824" s="3">
        <v>2</v>
      </c>
      <c r="O824" s="3">
        <v>8</v>
      </c>
      <c r="P824" s="4">
        <v>2</v>
      </c>
      <c r="Q824" s="4">
        <v>1</v>
      </c>
      <c r="R824" s="4">
        <v>1</v>
      </c>
      <c r="S824" s="4">
        <v>3</v>
      </c>
      <c r="T824" s="4">
        <v>3</v>
      </c>
      <c r="U824">
        <v>0</v>
      </c>
      <c r="V824">
        <v>0</v>
      </c>
      <c r="W824">
        <v>0</v>
      </c>
      <c r="X824">
        <v>0</v>
      </c>
      <c r="Y824">
        <v>0</v>
      </c>
      <c r="Z824">
        <v>0</v>
      </c>
      <c r="AA824">
        <v>0</v>
      </c>
      <c r="AB824" t="s">
        <v>31</v>
      </c>
      <c r="AC824">
        <f ca="1">YEAR(TODAY())-Table1[[#This Row],[Year_Birth]]</f>
        <v>52</v>
      </c>
      <c r="AD824" t="str">
        <f ca="1">IF(Table1[[#This Row],[Age ]]&lt;=24, "18-24", IF(Table1[[#This Row],[Age ]]&lt;=34, "25-34", IF(Table1[[#This Row],[Age ]]&lt;=44, "35-44", IF(Table1[[#This Row],[Age ]]&lt;=54, "45-54", "55+"))))</f>
        <v>45-54</v>
      </c>
      <c r="AE824" t="str" cm="1">
        <f t="array" ref="AE824">IF(Table1[[#This Row],[ Income ]]&lt;=20000, "0-20000", IF(Table1[[#This Row],[ Income ]]&lt;=40000, "20000-40000", IF(Table1[[#This Row],[ Income ]] &lt;=60000, "40000-60000", IF(Table1[[#This Row],[ Income ]]&lt;=80000, "60000-80000",IF(Table1[[#This Row],[ Income ]] &lt;=100000, "80000-100000", IF(Table1[[#This Row],[ Income ]] &gt;=100000, "&gt;100000",I))))))</f>
        <v>20000-40000</v>
      </c>
      <c r="AF824" t="str">
        <f>IF( Table1[[#This Row],[NumDealsPurchases]]=5, "&lt;5", IF(Table1[[#This Row],[NumDealsPurchases]]&lt;=10, "5-10", IF(Table1[[#This Row],[NumDealsPurchases]]&lt;=15, "10-15")))</f>
        <v>5-10</v>
      </c>
      <c r="AG824" t="str">
        <f>IF( Table1[[#This Row],[NumWebPurchases]]=5, "&lt;5", IF(Table1[[#This Row],[NumWebPurchases]]&lt;=10, "5-10", IF(Table1[[#This Row],[NumWebPurchases]]&lt;=15, "10-15",IF(Table1[[#This Row],[NumWebPurchases]]&lt;=20, "15-20",IF(Table1[[#This Row],[NumWebPurchases]]&lt;=25, "20-25",IF(Table1[[#This Row],[NumWebPurchases]]&lt;=30, "25-30"))))))</f>
        <v>5-10</v>
      </c>
      <c r="AH82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824" t="str">
        <f>IF( Table1[[#This Row],[NumStorePurchases]]=5, "&lt;5", IF(Table1[[#This Row],[NumStorePurchases]]&lt;=10, "5-10", IF(Table1[[#This Row],[NumStorePurchases]]&lt;=15, "10-15")))</f>
        <v>5-10</v>
      </c>
      <c r="AJ824" t="str">
        <f>IF( Table1[[#This Row],[NumWebVisitsMonth]]=5, "&lt;5", IF(Table1[[#This Row],[NumWebVisitsMonth]]&lt;=10, "5-10", IF(Table1[[#This Row],[NumWebVisitsMonth]]&lt;=15, "10-15",IF(Table1[[#This Row],[NumWebVisitsMonth]]&lt;=20, "15-20",IF(Table1[[#This Row],[NumWebVisitsMonth]]&lt;=25, "20-25",IF(Table1[[#This Row],[NumWebVisitsMonth]]&lt;=30, "25-30"))))))</f>
        <v>5-10</v>
      </c>
      <c r="AK824" t="str">
        <f>TEXT(Table1[[#This Row],[Date_Customer]],"mmm")</f>
        <v>Mar</v>
      </c>
      <c r="AL824" t="str">
        <f>TEXT(Table1[[#This Row],[Date_Customer]],"DDDD")</f>
        <v>Sunday</v>
      </c>
      <c r="AM824">
        <f>YEAR(Table1[[#This Row],[Date_Customer]])</f>
        <v>2014</v>
      </c>
    </row>
    <row r="825" spans="1:39" x14ac:dyDescent="0.25">
      <c r="A825">
        <v>9206</v>
      </c>
      <c r="B825">
        <v>1968</v>
      </c>
      <c r="C825" t="s">
        <v>27</v>
      </c>
      <c r="D825" t="s">
        <v>34</v>
      </c>
      <c r="E825" s="2">
        <v>77382</v>
      </c>
      <c r="F825">
        <v>0</v>
      </c>
      <c r="G825">
        <v>1</v>
      </c>
      <c r="H825" s="1">
        <v>41646</v>
      </c>
      <c r="I825">
        <v>36</v>
      </c>
      <c r="J825" s="3">
        <v>491</v>
      </c>
      <c r="K825" s="3">
        <v>48</v>
      </c>
      <c r="L825" s="3">
        <v>231</v>
      </c>
      <c r="M825" s="3">
        <v>112</v>
      </c>
      <c r="N825" s="3">
        <v>105</v>
      </c>
      <c r="O825" s="3">
        <v>134</v>
      </c>
      <c r="P825" s="4">
        <v>2</v>
      </c>
      <c r="Q825" s="4">
        <v>5</v>
      </c>
      <c r="R825" s="4">
        <v>7</v>
      </c>
      <c r="S825" s="4">
        <v>12</v>
      </c>
      <c r="T825" s="4">
        <v>1</v>
      </c>
      <c r="U825">
        <v>0</v>
      </c>
      <c r="V825">
        <v>0</v>
      </c>
      <c r="W825">
        <v>1</v>
      </c>
      <c r="X825">
        <v>0</v>
      </c>
      <c r="Y825">
        <v>0</v>
      </c>
      <c r="Z825">
        <v>0</v>
      </c>
      <c r="AA825">
        <v>0</v>
      </c>
      <c r="AB825" t="s">
        <v>29</v>
      </c>
      <c r="AC825">
        <f ca="1">YEAR(TODAY())-Table1[[#This Row],[Year_Birth]]</f>
        <v>56</v>
      </c>
      <c r="AD825" t="str">
        <f ca="1">IF(Table1[[#This Row],[Age ]]&lt;=24, "18-24", IF(Table1[[#This Row],[Age ]]&lt;=34, "25-34", IF(Table1[[#This Row],[Age ]]&lt;=44, "35-44", IF(Table1[[#This Row],[Age ]]&lt;=54, "45-54", "55+"))))</f>
        <v>55+</v>
      </c>
      <c r="AE825" t="str" cm="1">
        <f t="array" ref="AE825">IF(Table1[[#This Row],[ Income ]]&lt;=20000, "0-20000", IF(Table1[[#This Row],[ Income ]]&lt;=40000, "20000-40000", IF(Table1[[#This Row],[ Income ]] &lt;=60000, "40000-60000", IF(Table1[[#This Row],[ Income ]]&lt;=80000, "60000-80000",IF(Table1[[#This Row],[ Income ]] &lt;=100000, "80000-100000", IF(Table1[[#This Row],[ Income ]] &gt;=100000, "&gt;100000",I))))))</f>
        <v>60000-80000</v>
      </c>
      <c r="AF825" t="str">
        <f>IF( Table1[[#This Row],[NumDealsPurchases]]=5, "&lt;5", IF(Table1[[#This Row],[NumDealsPurchases]]&lt;=10, "5-10", IF(Table1[[#This Row],[NumDealsPurchases]]&lt;=15, "10-15")))</f>
        <v>5-10</v>
      </c>
      <c r="AG825" t="str">
        <f>IF( Table1[[#This Row],[NumWebPurchases]]=5, "&lt;5", IF(Table1[[#This Row],[NumWebPurchases]]&lt;=10, "5-10", IF(Table1[[#This Row],[NumWebPurchases]]&lt;=15, "10-15",IF(Table1[[#This Row],[NumWebPurchases]]&lt;=20, "15-20",IF(Table1[[#This Row],[NumWebPurchases]]&lt;=25, "20-25",IF(Table1[[#This Row],[NumWebPurchases]]&lt;=30, "25-30"))))))</f>
        <v>&lt;5</v>
      </c>
      <c r="AH82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825" t="str">
        <f>IF( Table1[[#This Row],[NumStorePurchases]]=5, "&lt;5", IF(Table1[[#This Row],[NumStorePurchases]]&lt;=10, "5-10", IF(Table1[[#This Row],[NumStorePurchases]]&lt;=15, "10-15")))</f>
        <v>10-15</v>
      </c>
      <c r="AJ825" t="str">
        <f>IF( Table1[[#This Row],[NumWebVisitsMonth]]=5, "&lt;5", IF(Table1[[#This Row],[NumWebVisitsMonth]]&lt;=10, "5-10", IF(Table1[[#This Row],[NumWebVisitsMonth]]&lt;=15, "10-15",IF(Table1[[#This Row],[NumWebVisitsMonth]]&lt;=20, "15-20",IF(Table1[[#This Row],[NumWebVisitsMonth]]&lt;=25, "20-25",IF(Table1[[#This Row],[NumWebVisitsMonth]]&lt;=30, "25-30"))))))</f>
        <v>5-10</v>
      </c>
      <c r="AK825" t="str">
        <f>TEXT(Table1[[#This Row],[Date_Customer]],"mmm")</f>
        <v>Jan</v>
      </c>
      <c r="AL825" t="str">
        <f>TEXT(Table1[[#This Row],[Date_Customer]],"DDDD")</f>
        <v>Tuesday</v>
      </c>
      <c r="AM825">
        <f>YEAR(Table1[[#This Row],[Date_Customer]])</f>
        <v>2014</v>
      </c>
    </row>
    <row r="826" spans="1:39" x14ac:dyDescent="0.25">
      <c r="A826">
        <v>10757</v>
      </c>
      <c r="B826">
        <v>1967</v>
      </c>
      <c r="C826" t="s">
        <v>36</v>
      </c>
      <c r="D826" t="s">
        <v>28</v>
      </c>
      <c r="E826" s="2">
        <v>28420</v>
      </c>
      <c r="F826">
        <v>1</v>
      </c>
      <c r="G826">
        <v>0</v>
      </c>
      <c r="H826" s="1">
        <v>41632</v>
      </c>
      <c r="I826">
        <v>36</v>
      </c>
      <c r="J826" s="3">
        <v>4</v>
      </c>
      <c r="K826" s="3">
        <v>2</v>
      </c>
      <c r="L826" s="3">
        <v>5</v>
      </c>
      <c r="M826" s="3">
        <v>2</v>
      </c>
      <c r="N826" s="3">
        <v>0</v>
      </c>
      <c r="O826" s="3">
        <v>0</v>
      </c>
      <c r="P826" s="4">
        <v>1</v>
      </c>
      <c r="Q826" s="4">
        <v>1</v>
      </c>
      <c r="R826" s="4">
        <v>0</v>
      </c>
      <c r="S826" s="4">
        <v>2</v>
      </c>
      <c r="T826" s="4">
        <v>6</v>
      </c>
      <c r="U826">
        <v>0</v>
      </c>
      <c r="V826">
        <v>0</v>
      </c>
      <c r="W826">
        <v>0</v>
      </c>
      <c r="X826">
        <v>0</v>
      </c>
      <c r="Y826">
        <v>0</v>
      </c>
      <c r="Z826">
        <v>0</v>
      </c>
      <c r="AA826">
        <v>0</v>
      </c>
      <c r="AB826" t="s">
        <v>29</v>
      </c>
      <c r="AC826">
        <f ca="1">YEAR(TODAY())-Table1[[#This Row],[Year_Birth]]</f>
        <v>57</v>
      </c>
      <c r="AD826" t="str">
        <f ca="1">IF(Table1[[#This Row],[Age ]]&lt;=24, "18-24", IF(Table1[[#This Row],[Age ]]&lt;=34, "25-34", IF(Table1[[#This Row],[Age ]]&lt;=44, "35-44", IF(Table1[[#This Row],[Age ]]&lt;=54, "45-54", "55+"))))</f>
        <v>55+</v>
      </c>
      <c r="AE826" t="str" cm="1">
        <f t="array" ref="AE826">IF(Table1[[#This Row],[ Income ]]&lt;=20000, "0-20000", IF(Table1[[#This Row],[ Income ]]&lt;=40000, "20000-40000", IF(Table1[[#This Row],[ Income ]] &lt;=60000, "40000-60000", IF(Table1[[#This Row],[ Income ]]&lt;=80000, "60000-80000",IF(Table1[[#This Row],[ Income ]] &lt;=100000, "80000-100000", IF(Table1[[#This Row],[ Income ]] &gt;=100000, "&gt;100000",I))))))</f>
        <v>20000-40000</v>
      </c>
      <c r="AF826" t="str">
        <f>IF( Table1[[#This Row],[NumDealsPurchases]]=5, "&lt;5", IF(Table1[[#This Row],[NumDealsPurchases]]&lt;=10, "5-10", IF(Table1[[#This Row],[NumDealsPurchases]]&lt;=15, "10-15")))</f>
        <v>5-10</v>
      </c>
      <c r="AG826" t="str">
        <f>IF( Table1[[#This Row],[NumWebPurchases]]=5, "&lt;5", IF(Table1[[#This Row],[NumWebPurchases]]&lt;=10, "5-10", IF(Table1[[#This Row],[NumWebPurchases]]&lt;=15, "10-15",IF(Table1[[#This Row],[NumWebPurchases]]&lt;=20, "15-20",IF(Table1[[#This Row],[NumWebPurchases]]&lt;=25, "20-25",IF(Table1[[#This Row],[NumWebPurchases]]&lt;=30, "25-30"))))))</f>
        <v>5-10</v>
      </c>
      <c r="AH82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826" t="str">
        <f>IF( Table1[[#This Row],[NumStorePurchases]]=5, "&lt;5", IF(Table1[[#This Row],[NumStorePurchases]]&lt;=10, "5-10", IF(Table1[[#This Row],[NumStorePurchases]]&lt;=15, "10-15")))</f>
        <v>5-10</v>
      </c>
      <c r="AJ826" t="str">
        <f>IF( Table1[[#This Row],[NumWebVisitsMonth]]=5, "&lt;5", IF(Table1[[#This Row],[NumWebVisitsMonth]]&lt;=10, "5-10", IF(Table1[[#This Row],[NumWebVisitsMonth]]&lt;=15, "10-15",IF(Table1[[#This Row],[NumWebVisitsMonth]]&lt;=20, "15-20",IF(Table1[[#This Row],[NumWebVisitsMonth]]&lt;=25, "20-25",IF(Table1[[#This Row],[NumWebVisitsMonth]]&lt;=30, "25-30"))))))</f>
        <v>5-10</v>
      </c>
      <c r="AK826" t="str">
        <f>TEXT(Table1[[#This Row],[Date_Customer]],"mmm")</f>
        <v>Dec</v>
      </c>
      <c r="AL826" t="str">
        <f>TEXT(Table1[[#This Row],[Date_Customer]],"DDDD")</f>
        <v>Tuesday</v>
      </c>
      <c r="AM826">
        <f>YEAR(Table1[[#This Row],[Date_Customer]])</f>
        <v>2013</v>
      </c>
    </row>
    <row r="827" spans="1:39" x14ac:dyDescent="0.25">
      <c r="A827">
        <v>6885</v>
      </c>
      <c r="B827">
        <v>1977</v>
      </c>
      <c r="C827" t="s">
        <v>27</v>
      </c>
      <c r="D827" t="s">
        <v>28</v>
      </c>
      <c r="E827" s="2">
        <v>32952</v>
      </c>
      <c r="F827">
        <v>1</v>
      </c>
      <c r="G827">
        <v>0</v>
      </c>
      <c r="H827" s="1">
        <v>41609</v>
      </c>
      <c r="I827">
        <v>36</v>
      </c>
      <c r="J827" s="3">
        <v>38</v>
      </c>
      <c r="K827" s="3">
        <v>0</v>
      </c>
      <c r="L827" s="3">
        <v>12</v>
      </c>
      <c r="M827" s="3">
        <v>3</v>
      </c>
      <c r="N827" s="3">
        <v>1</v>
      </c>
      <c r="O827" s="3">
        <v>1</v>
      </c>
      <c r="P827" s="4">
        <v>1</v>
      </c>
      <c r="Q827" s="4">
        <v>2</v>
      </c>
      <c r="R827" s="4">
        <v>0</v>
      </c>
      <c r="S827" s="4">
        <v>3</v>
      </c>
      <c r="T827" s="4">
        <v>7</v>
      </c>
      <c r="U827">
        <v>0</v>
      </c>
      <c r="V827">
        <v>0</v>
      </c>
      <c r="W827">
        <v>0</v>
      </c>
      <c r="X827">
        <v>0</v>
      </c>
      <c r="Y827">
        <v>0</v>
      </c>
      <c r="Z827">
        <v>0</v>
      </c>
      <c r="AA827">
        <v>0</v>
      </c>
      <c r="AB827" t="s">
        <v>31</v>
      </c>
      <c r="AC827">
        <f ca="1">YEAR(TODAY())-Table1[[#This Row],[Year_Birth]]</f>
        <v>47</v>
      </c>
      <c r="AD827" t="str">
        <f ca="1">IF(Table1[[#This Row],[Age ]]&lt;=24, "18-24", IF(Table1[[#This Row],[Age ]]&lt;=34, "25-34", IF(Table1[[#This Row],[Age ]]&lt;=44, "35-44", IF(Table1[[#This Row],[Age ]]&lt;=54, "45-54", "55+"))))</f>
        <v>45-54</v>
      </c>
      <c r="AE827" t="str" cm="1">
        <f t="array" ref="AE827">IF(Table1[[#This Row],[ Income ]]&lt;=20000, "0-20000", IF(Table1[[#This Row],[ Income ]]&lt;=40000, "20000-40000", IF(Table1[[#This Row],[ Income ]] &lt;=60000, "40000-60000", IF(Table1[[#This Row],[ Income ]]&lt;=80000, "60000-80000",IF(Table1[[#This Row],[ Income ]] &lt;=100000, "80000-100000", IF(Table1[[#This Row],[ Income ]] &gt;=100000, "&gt;100000",I))))))</f>
        <v>20000-40000</v>
      </c>
      <c r="AF827" t="str">
        <f>IF( Table1[[#This Row],[NumDealsPurchases]]=5, "&lt;5", IF(Table1[[#This Row],[NumDealsPurchases]]&lt;=10, "5-10", IF(Table1[[#This Row],[NumDealsPurchases]]&lt;=15, "10-15")))</f>
        <v>5-10</v>
      </c>
      <c r="AG827" t="str">
        <f>IF( Table1[[#This Row],[NumWebPurchases]]=5, "&lt;5", IF(Table1[[#This Row],[NumWebPurchases]]&lt;=10, "5-10", IF(Table1[[#This Row],[NumWebPurchases]]&lt;=15, "10-15",IF(Table1[[#This Row],[NumWebPurchases]]&lt;=20, "15-20",IF(Table1[[#This Row],[NumWebPurchases]]&lt;=25, "20-25",IF(Table1[[#This Row],[NumWebPurchases]]&lt;=30, "25-30"))))))</f>
        <v>5-10</v>
      </c>
      <c r="AH82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827" t="str">
        <f>IF( Table1[[#This Row],[NumStorePurchases]]=5, "&lt;5", IF(Table1[[#This Row],[NumStorePurchases]]&lt;=10, "5-10", IF(Table1[[#This Row],[NumStorePurchases]]&lt;=15, "10-15")))</f>
        <v>5-10</v>
      </c>
      <c r="AJ827" t="str">
        <f>IF( Table1[[#This Row],[NumWebVisitsMonth]]=5, "&lt;5", IF(Table1[[#This Row],[NumWebVisitsMonth]]&lt;=10, "5-10", IF(Table1[[#This Row],[NumWebVisitsMonth]]&lt;=15, "10-15",IF(Table1[[#This Row],[NumWebVisitsMonth]]&lt;=20, "15-20",IF(Table1[[#This Row],[NumWebVisitsMonth]]&lt;=25, "20-25",IF(Table1[[#This Row],[NumWebVisitsMonth]]&lt;=30, "25-30"))))))</f>
        <v>5-10</v>
      </c>
      <c r="AK827" t="str">
        <f>TEXT(Table1[[#This Row],[Date_Customer]],"mmm")</f>
        <v>Dec</v>
      </c>
      <c r="AL827" t="str">
        <f>TEXT(Table1[[#This Row],[Date_Customer]],"DDDD")</f>
        <v>Sunday</v>
      </c>
      <c r="AM827">
        <f>YEAR(Table1[[#This Row],[Date_Customer]])</f>
        <v>2013</v>
      </c>
    </row>
    <row r="828" spans="1:39" x14ac:dyDescent="0.25">
      <c r="A828">
        <v>907</v>
      </c>
      <c r="B828">
        <v>1975</v>
      </c>
      <c r="C828" t="s">
        <v>27</v>
      </c>
      <c r="D828" t="s">
        <v>32</v>
      </c>
      <c r="E828" s="2">
        <v>46149</v>
      </c>
      <c r="F828">
        <v>0</v>
      </c>
      <c r="G828">
        <v>1</v>
      </c>
      <c r="H828" s="1">
        <v>41607</v>
      </c>
      <c r="I828">
        <v>36</v>
      </c>
      <c r="J828" s="3">
        <v>254</v>
      </c>
      <c r="K828" s="3">
        <v>6</v>
      </c>
      <c r="L828" s="3">
        <v>71</v>
      </c>
      <c r="M828" s="3">
        <v>4</v>
      </c>
      <c r="N828" s="3">
        <v>0</v>
      </c>
      <c r="O828" s="3">
        <v>27</v>
      </c>
      <c r="P828" s="4">
        <v>5</v>
      </c>
      <c r="Q828" s="4">
        <v>5</v>
      </c>
      <c r="R828" s="4">
        <v>1</v>
      </c>
      <c r="S828" s="4">
        <v>7</v>
      </c>
      <c r="T828" s="4">
        <v>5</v>
      </c>
      <c r="U828">
        <v>0</v>
      </c>
      <c r="V828">
        <v>0</v>
      </c>
      <c r="W828">
        <v>0</v>
      </c>
      <c r="X828">
        <v>0</v>
      </c>
      <c r="Y828">
        <v>0</v>
      </c>
      <c r="Z828">
        <v>0</v>
      </c>
      <c r="AA828">
        <v>0</v>
      </c>
      <c r="AB828" t="s">
        <v>29</v>
      </c>
      <c r="AC828">
        <f ca="1">YEAR(TODAY())-Table1[[#This Row],[Year_Birth]]</f>
        <v>49</v>
      </c>
      <c r="AD828" t="str">
        <f ca="1">IF(Table1[[#This Row],[Age ]]&lt;=24, "18-24", IF(Table1[[#This Row],[Age ]]&lt;=34, "25-34", IF(Table1[[#This Row],[Age ]]&lt;=44, "35-44", IF(Table1[[#This Row],[Age ]]&lt;=54, "45-54", "55+"))))</f>
        <v>45-54</v>
      </c>
      <c r="AE828" t="str" cm="1">
        <f t="array" ref="AE828">IF(Table1[[#This Row],[ Income ]]&lt;=20000, "0-20000", IF(Table1[[#This Row],[ Income ]]&lt;=40000, "20000-40000", IF(Table1[[#This Row],[ Income ]] &lt;=60000, "40000-60000", IF(Table1[[#This Row],[ Income ]]&lt;=80000, "60000-80000",IF(Table1[[#This Row],[ Income ]] &lt;=100000, "80000-100000", IF(Table1[[#This Row],[ Income ]] &gt;=100000, "&gt;100000",I))))))</f>
        <v>40000-60000</v>
      </c>
      <c r="AF828" t="str">
        <f>IF( Table1[[#This Row],[NumDealsPurchases]]=5, "&lt;5", IF(Table1[[#This Row],[NumDealsPurchases]]&lt;=10, "5-10", IF(Table1[[#This Row],[NumDealsPurchases]]&lt;=15, "10-15")))</f>
        <v>&lt;5</v>
      </c>
      <c r="AG828" t="str">
        <f>IF( Table1[[#This Row],[NumWebPurchases]]=5, "&lt;5", IF(Table1[[#This Row],[NumWebPurchases]]&lt;=10, "5-10", IF(Table1[[#This Row],[NumWebPurchases]]&lt;=15, "10-15",IF(Table1[[#This Row],[NumWebPurchases]]&lt;=20, "15-20",IF(Table1[[#This Row],[NumWebPurchases]]&lt;=25, "20-25",IF(Table1[[#This Row],[NumWebPurchases]]&lt;=30, "25-30"))))))</f>
        <v>&lt;5</v>
      </c>
      <c r="AH82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828" t="str">
        <f>IF( Table1[[#This Row],[NumStorePurchases]]=5, "&lt;5", IF(Table1[[#This Row],[NumStorePurchases]]&lt;=10, "5-10", IF(Table1[[#This Row],[NumStorePurchases]]&lt;=15, "10-15")))</f>
        <v>5-10</v>
      </c>
      <c r="AJ828" t="str">
        <f>IF( Table1[[#This Row],[NumWebVisitsMonth]]=5, "&lt;5", IF(Table1[[#This Row],[NumWebVisitsMonth]]&lt;=10, "5-10", IF(Table1[[#This Row],[NumWebVisitsMonth]]&lt;=15, "10-15",IF(Table1[[#This Row],[NumWebVisitsMonth]]&lt;=20, "15-20",IF(Table1[[#This Row],[NumWebVisitsMonth]]&lt;=25, "20-25",IF(Table1[[#This Row],[NumWebVisitsMonth]]&lt;=30, "25-30"))))))</f>
        <v>&lt;5</v>
      </c>
      <c r="AK828" t="str">
        <f>TEXT(Table1[[#This Row],[Date_Customer]],"mmm")</f>
        <v>Nov</v>
      </c>
      <c r="AL828" t="str">
        <f>TEXT(Table1[[#This Row],[Date_Customer]],"DDDD")</f>
        <v>Friday</v>
      </c>
      <c r="AM828">
        <f>YEAR(Table1[[#This Row],[Date_Customer]])</f>
        <v>2013</v>
      </c>
    </row>
    <row r="829" spans="1:39" x14ac:dyDescent="0.25">
      <c r="A829">
        <v>1150</v>
      </c>
      <c r="B829">
        <v>1899</v>
      </c>
      <c r="C829" t="s">
        <v>36</v>
      </c>
      <c r="D829" t="s">
        <v>34</v>
      </c>
      <c r="E829" s="2">
        <v>83532</v>
      </c>
      <c r="F829">
        <v>0</v>
      </c>
      <c r="G829">
        <v>0</v>
      </c>
      <c r="H829" s="1">
        <v>41543</v>
      </c>
      <c r="I829">
        <v>36</v>
      </c>
      <c r="J829" s="3">
        <v>755</v>
      </c>
      <c r="K829" s="3">
        <v>144</v>
      </c>
      <c r="L829" s="3">
        <v>562</v>
      </c>
      <c r="M829" s="3">
        <v>104</v>
      </c>
      <c r="N829" s="3">
        <v>64</v>
      </c>
      <c r="O829" s="3">
        <v>224</v>
      </c>
      <c r="P829" s="4">
        <v>1</v>
      </c>
      <c r="Q829" s="4">
        <v>4</v>
      </c>
      <c r="R829" s="4">
        <v>6</v>
      </c>
      <c r="S829" s="4">
        <v>4</v>
      </c>
      <c r="T829" s="4">
        <v>1</v>
      </c>
      <c r="U829">
        <v>0</v>
      </c>
      <c r="V829">
        <v>0</v>
      </c>
      <c r="W829">
        <v>1</v>
      </c>
      <c r="X829">
        <v>0</v>
      </c>
      <c r="Y829">
        <v>0</v>
      </c>
      <c r="Z829">
        <v>0</v>
      </c>
      <c r="AA829">
        <v>0</v>
      </c>
      <c r="AB829" t="s">
        <v>29</v>
      </c>
      <c r="AC829">
        <f ca="1">YEAR(TODAY())-Table1[[#This Row],[Year_Birth]]</f>
        <v>125</v>
      </c>
      <c r="AD829" t="str">
        <f ca="1">IF(Table1[[#This Row],[Age ]]&lt;=24, "18-24", IF(Table1[[#This Row],[Age ]]&lt;=34, "25-34", IF(Table1[[#This Row],[Age ]]&lt;=44, "35-44", IF(Table1[[#This Row],[Age ]]&lt;=54, "45-54", "55+"))))</f>
        <v>55+</v>
      </c>
      <c r="AE829" t="str" cm="1">
        <f t="array" ref="AE829">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829" t="str">
        <f>IF( Table1[[#This Row],[NumDealsPurchases]]=5, "&lt;5", IF(Table1[[#This Row],[NumDealsPurchases]]&lt;=10, "5-10", IF(Table1[[#This Row],[NumDealsPurchases]]&lt;=15, "10-15")))</f>
        <v>5-10</v>
      </c>
      <c r="AG829" t="str">
        <f>IF( Table1[[#This Row],[NumWebPurchases]]=5, "&lt;5", IF(Table1[[#This Row],[NumWebPurchases]]&lt;=10, "5-10", IF(Table1[[#This Row],[NumWebPurchases]]&lt;=15, "10-15",IF(Table1[[#This Row],[NumWebPurchases]]&lt;=20, "15-20",IF(Table1[[#This Row],[NumWebPurchases]]&lt;=25, "20-25",IF(Table1[[#This Row],[NumWebPurchases]]&lt;=30, "25-30"))))))</f>
        <v>5-10</v>
      </c>
      <c r="AH82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829" t="str">
        <f>IF( Table1[[#This Row],[NumStorePurchases]]=5, "&lt;5", IF(Table1[[#This Row],[NumStorePurchases]]&lt;=10, "5-10", IF(Table1[[#This Row],[NumStorePurchases]]&lt;=15, "10-15")))</f>
        <v>5-10</v>
      </c>
      <c r="AJ829" t="str">
        <f>IF( Table1[[#This Row],[NumWebVisitsMonth]]=5, "&lt;5", IF(Table1[[#This Row],[NumWebVisitsMonth]]&lt;=10, "5-10", IF(Table1[[#This Row],[NumWebVisitsMonth]]&lt;=15, "10-15",IF(Table1[[#This Row],[NumWebVisitsMonth]]&lt;=20, "15-20",IF(Table1[[#This Row],[NumWebVisitsMonth]]&lt;=25, "20-25",IF(Table1[[#This Row],[NumWebVisitsMonth]]&lt;=30, "25-30"))))))</f>
        <v>5-10</v>
      </c>
      <c r="AK829" t="str">
        <f>TEXT(Table1[[#This Row],[Date_Customer]],"mmm")</f>
        <v>Sep</v>
      </c>
      <c r="AL829" t="str">
        <f>TEXT(Table1[[#This Row],[Date_Customer]],"DDDD")</f>
        <v>Thursday</v>
      </c>
      <c r="AM829">
        <f>YEAR(Table1[[#This Row],[Date_Customer]])</f>
        <v>2013</v>
      </c>
    </row>
    <row r="830" spans="1:39" x14ac:dyDescent="0.25">
      <c r="A830">
        <v>3867</v>
      </c>
      <c r="B830">
        <v>1947</v>
      </c>
      <c r="C830" t="s">
        <v>36</v>
      </c>
      <c r="D830" t="s">
        <v>34</v>
      </c>
      <c r="E830" s="2">
        <v>73059</v>
      </c>
      <c r="F830">
        <v>0</v>
      </c>
      <c r="G830">
        <v>1</v>
      </c>
      <c r="H830" s="1">
        <v>41517</v>
      </c>
      <c r="I830">
        <v>36</v>
      </c>
      <c r="J830" s="3">
        <v>410</v>
      </c>
      <c r="K830" s="3">
        <v>112</v>
      </c>
      <c r="L830" s="3">
        <v>420</v>
      </c>
      <c r="M830" s="3">
        <v>0</v>
      </c>
      <c r="N830" s="3">
        <v>82</v>
      </c>
      <c r="O830" s="3">
        <v>71</v>
      </c>
      <c r="P830" s="4">
        <v>1</v>
      </c>
      <c r="Q830" s="4">
        <v>9</v>
      </c>
      <c r="R830" s="4">
        <v>3</v>
      </c>
      <c r="S830" s="4">
        <v>13</v>
      </c>
      <c r="T830" s="4">
        <v>4</v>
      </c>
      <c r="U830">
        <v>0</v>
      </c>
      <c r="V830">
        <v>0</v>
      </c>
      <c r="W830">
        <v>0</v>
      </c>
      <c r="X830">
        <v>0</v>
      </c>
      <c r="Y830">
        <v>0</v>
      </c>
      <c r="Z830">
        <v>0</v>
      </c>
      <c r="AA830">
        <v>0</v>
      </c>
      <c r="AB830" t="s">
        <v>29</v>
      </c>
      <c r="AC830">
        <f ca="1">YEAR(TODAY())-Table1[[#This Row],[Year_Birth]]</f>
        <v>77</v>
      </c>
      <c r="AD830" t="str">
        <f ca="1">IF(Table1[[#This Row],[Age ]]&lt;=24, "18-24", IF(Table1[[#This Row],[Age ]]&lt;=34, "25-34", IF(Table1[[#This Row],[Age ]]&lt;=44, "35-44", IF(Table1[[#This Row],[Age ]]&lt;=54, "45-54", "55+"))))</f>
        <v>55+</v>
      </c>
      <c r="AE830" t="str" cm="1">
        <f t="array" ref="AE830">IF(Table1[[#This Row],[ Income ]]&lt;=20000, "0-20000", IF(Table1[[#This Row],[ Income ]]&lt;=40000, "20000-40000", IF(Table1[[#This Row],[ Income ]] &lt;=60000, "40000-60000", IF(Table1[[#This Row],[ Income ]]&lt;=80000, "60000-80000",IF(Table1[[#This Row],[ Income ]] &lt;=100000, "80000-100000", IF(Table1[[#This Row],[ Income ]] &gt;=100000, "&gt;100000",I))))))</f>
        <v>60000-80000</v>
      </c>
      <c r="AF830" t="str">
        <f>IF( Table1[[#This Row],[NumDealsPurchases]]=5, "&lt;5", IF(Table1[[#This Row],[NumDealsPurchases]]&lt;=10, "5-10", IF(Table1[[#This Row],[NumDealsPurchases]]&lt;=15, "10-15")))</f>
        <v>5-10</v>
      </c>
      <c r="AG830" t="str">
        <f>IF( Table1[[#This Row],[NumWebPurchases]]=5, "&lt;5", IF(Table1[[#This Row],[NumWebPurchases]]&lt;=10, "5-10", IF(Table1[[#This Row],[NumWebPurchases]]&lt;=15, "10-15",IF(Table1[[#This Row],[NumWebPurchases]]&lt;=20, "15-20",IF(Table1[[#This Row],[NumWebPurchases]]&lt;=25, "20-25",IF(Table1[[#This Row],[NumWebPurchases]]&lt;=30, "25-30"))))))</f>
        <v>5-10</v>
      </c>
      <c r="AH83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830" t="str">
        <f>IF( Table1[[#This Row],[NumStorePurchases]]=5, "&lt;5", IF(Table1[[#This Row],[NumStorePurchases]]&lt;=10, "5-10", IF(Table1[[#This Row],[NumStorePurchases]]&lt;=15, "10-15")))</f>
        <v>10-15</v>
      </c>
      <c r="AJ830" t="str">
        <f>IF( Table1[[#This Row],[NumWebVisitsMonth]]=5, "&lt;5", IF(Table1[[#This Row],[NumWebVisitsMonth]]&lt;=10, "5-10", IF(Table1[[#This Row],[NumWebVisitsMonth]]&lt;=15, "10-15",IF(Table1[[#This Row],[NumWebVisitsMonth]]&lt;=20, "15-20",IF(Table1[[#This Row],[NumWebVisitsMonth]]&lt;=25, "20-25",IF(Table1[[#This Row],[NumWebVisitsMonth]]&lt;=30, "25-30"))))))</f>
        <v>5-10</v>
      </c>
      <c r="AK830" t="str">
        <f>TEXT(Table1[[#This Row],[Date_Customer]],"mmm")</f>
        <v>Aug</v>
      </c>
      <c r="AL830" t="str">
        <f>TEXT(Table1[[#This Row],[Date_Customer]],"DDDD")</f>
        <v>Saturday</v>
      </c>
      <c r="AM830">
        <f>YEAR(Table1[[#This Row],[Date_Customer]])</f>
        <v>2013</v>
      </c>
    </row>
    <row r="831" spans="1:39" x14ac:dyDescent="0.25">
      <c r="A831">
        <v>3859</v>
      </c>
      <c r="B831">
        <v>1947</v>
      </c>
      <c r="C831" t="s">
        <v>36</v>
      </c>
      <c r="D831" t="s">
        <v>34</v>
      </c>
      <c r="E831" s="2">
        <v>73059</v>
      </c>
      <c r="F831">
        <v>0</v>
      </c>
      <c r="G831">
        <v>1</v>
      </c>
      <c r="H831" s="1">
        <v>41517</v>
      </c>
      <c r="I831">
        <v>36</v>
      </c>
      <c r="J831" s="3">
        <v>410</v>
      </c>
      <c r="K831" s="3">
        <v>112</v>
      </c>
      <c r="L831" s="3">
        <v>420</v>
      </c>
      <c r="M831" s="3">
        <v>0</v>
      </c>
      <c r="N831" s="3">
        <v>82</v>
      </c>
      <c r="O831" s="3">
        <v>71</v>
      </c>
      <c r="P831" s="4">
        <v>1</v>
      </c>
      <c r="Q831" s="4">
        <v>9</v>
      </c>
      <c r="R831" s="4">
        <v>3</v>
      </c>
      <c r="S831" s="4">
        <v>13</v>
      </c>
      <c r="T831" s="4">
        <v>4</v>
      </c>
      <c r="U831">
        <v>0</v>
      </c>
      <c r="V831">
        <v>0</v>
      </c>
      <c r="W831">
        <v>0</v>
      </c>
      <c r="X831">
        <v>0</v>
      </c>
      <c r="Y831">
        <v>0</v>
      </c>
      <c r="Z831">
        <v>0</v>
      </c>
      <c r="AA831">
        <v>0</v>
      </c>
      <c r="AB831" t="s">
        <v>42</v>
      </c>
      <c r="AC831">
        <f ca="1">YEAR(TODAY())-Table1[[#This Row],[Year_Birth]]</f>
        <v>77</v>
      </c>
      <c r="AD831" t="str">
        <f ca="1">IF(Table1[[#This Row],[Age ]]&lt;=24, "18-24", IF(Table1[[#This Row],[Age ]]&lt;=34, "25-34", IF(Table1[[#This Row],[Age ]]&lt;=44, "35-44", IF(Table1[[#This Row],[Age ]]&lt;=54, "45-54", "55+"))))</f>
        <v>55+</v>
      </c>
      <c r="AE831" t="str" cm="1">
        <f t="array" ref="AE831">IF(Table1[[#This Row],[ Income ]]&lt;=20000, "0-20000", IF(Table1[[#This Row],[ Income ]]&lt;=40000, "20000-40000", IF(Table1[[#This Row],[ Income ]] &lt;=60000, "40000-60000", IF(Table1[[#This Row],[ Income ]]&lt;=80000, "60000-80000",IF(Table1[[#This Row],[ Income ]] &lt;=100000, "80000-100000", IF(Table1[[#This Row],[ Income ]] &gt;=100000, "&gt;100000",I))))))</f>
        <v>60000-80000</v>
      </c>
      <c r="AF831" t="str">
        <f>IF( Table1[[#This Row],[NumDealsPurchases]]=5, "&lt;5", IF(Table1[[#This Row],[NumDealsPurchases]]&lt;=10, "5-10", IF(Table1[[#This Row],[NumDealsPurchases]]&lt;=15, "10-15")))</f>
        <v>5-10</v>
      </c>
      <c r="AG831" t="str">
        <f>IF( Table1[[#This Row],[NumWebPurchases]]=5, "&lt;5", IF(Table1[[#This Row],[NumWebPurchases]]&lt;=10, "5-10", IF(Table1[[#This Row],[NumWebPurchases]]&lt;=15, "10-15",IF(Table1[[#This Row],[NumWebPurchases]]&lt;=20, "15-20",IF(Table1[[#This Row],[NumWebPurchases]]&lt;=25, "20-25",IF(Table1[[#This Row],[NumWebPurchases]]&lt;=30, "25-30"))))))</f>
        <v>5-10</v>
      </c>
      <c r="AH83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831" t="str">
        <f>IF( Table1[[#This Row],[NumStorePurchases]]=5, "&lt;5", IF(Table1[[#This Row],[NumStorePurchases]]&lt;=10, "5-10", IF(Table1[[#This Row],[NumStorePurchases]]&lt;=15, "10-15")))</f>
        <v>10-15</v>
      </c>
      <c r="AJ831" t="str">
        <f>IF( Table1[[#This Row],[NumWebVisitsMonth]]=5, "&lt;5", IF(Table1[[#This Row],[NumWebVisitsMonth]]&lt;=10, "5-10", IF(Table1[[#This Row],[NumWebVisitsMonth]]&lt;=15, "10-15",IF(Table1[[#This Row],[NumWebVisitsMonth]]&lt;=20, "15-20",IF(Table1[[#This Row],[NumWebVisitsMonth]]&lt;=25, "20-25",IF(Table1[[#This Row],[NumWebVisitsMonth]]&lt;=30, "25-30"))))))</f>
        <v>5-10</v>
      </c>
      <c r="AK831" t="str">
        <f>TEXT(Table1[[#This Row],[Date_Customer]],"mmm")</f>
        <v>Aug</v>
      </c>
      <c r="AL831" t="str">
        <f>TEXT(Table1[[#This Row],[Date_Customer]],"DDDD")</f>
        <v>Saturday</v>
      </c>
      <c r="AM831">
        <f>YEAR(Table1[[#This Row],[Date_Customer]])</f>
        <v>2013</v>
      </c>
    </row>
    <row r="832" spans="1:39" x14ac:dyDescent="0.25">
      <c r="A832">
        <v>3265</v>
      </c>
      <c r="B832">
        <v>1959</v>
      </c>
      <c r="C832" t="s">
        <v>27</v>
      </c>
      <c r="D832" t="s">
        <v>32</v>
      </c>
      <c r="E832" s="2">
        <v>35701</v>
      </c>
      <c r="F832">
        <v>0</v>
      </c>
      <c r="G832">
        <v>0</v>
      </c>
      <c r="H832" s="1">
        <v>41352</v>
      </c>
      <c r="I832">
        <v>36</v>
      </c>
      <c r="J832" s="3">
        <v>21</v>
      </c>
      <c r="K832" s="3">
        <v>1</v>
      </c>
      <c r="L832" s="3">
        <v>9</v>
      </c>
      <c r="M832" s="3">
        <v>7</v>
      </c>
      <c r="N832" s="3">
        <v>3</v>
      </c>
      <c r="O832" s="3">
        <v>5</v>
      </c>
      <c r="P832" s="4">
        <v>1</v>
      </c>
      <c r="Q832" s="4">
        <v>1</v>
      </c>
      <c r="R832" s="4">
        <v>0</v>
      </c>
      <c r="S832" s="4">
        <v>3</v>
      </c>
      <c r="T832" s="4">
        <v>6</v>
      </c>
      <c r="U832">
        <v>0</v>
      </c>
      <c r="V832">
        <v>0</v>
      </c>
      <c r="W832">
        <v>0</v>
      </c>
      <c r="X832">
        <v>0</v>
      </c>
      <c r="Y832">
        <v>0</v>
      </c>
      <c r="Z832">
        <v>0</v>
      </c>
      <c r="AA832">
        <v>0</v>
      </c>
      <c r="AB832" t="s">
        <v>29</v>
      </c>
      <c r="AC832">
        <f ca="1">YEAR(TODAY())-Table1[[#This Row],[Year_Birth]]</f>
        <v>65</v>
      </c>
      <c r="AD832" t="str">
        <f ca="1">IF(Table1[[#This Row],[Age ]]&lt;=24, "18-24", IF(Table1[[#This Row],[Age ]]&lt;=34, "25-34", IF(Table1[[#This Row],[Age ]]&lt;=44, "35-44", IF(Table1[[#This Row],[Age ]]&lt;=54, "45-54", "55+"))))</f>
        <v>55+</v>
      </c>
      <c r="AE832" t="str" cm="1">
        <f t="array" ref="AE832">IF(Table1[[#This Row],[ Income ]]&lt;=20000, "0-20000", IF(Table1[[#This Row],[ Income ]]&lt;=40000, "20000-40000", IF(Table1[[#This Row],[ Income ]] &lt;=60000, "40000-60000", IF(Table1[[#This Row],[ Income ]]&lt;=80000, "60000-80000",IF(Table1[[#This Row],[ Income ]] &lt;=100000, "80000-100000", IF(Table1[[#This Row],[ Income ]] &gt;=100000, "&gt;100000",I))))))</f>
        <v>20000-40000</v>
      </c>
      <c r="AF832" t="str">
        <f>IF( Table1[[#This Row],[NumDealsPurchases]]=5, "&lt;5", IF(Table1[[#This Row],[NumDealsPurchases]]&lt;=10, "5-10", IF(Table1[[#This Row],[NumDealsPurchases]]&lt;=15, "10-15")))</f>
        <v>5-10</v>
      </c>
      <c r="AG832" t="str">
        <f>IF( Table1[[#This Row],[NumWebPurchases]]=5, "&lt;5", IF(Table1[[#This Row],[NumWebPurchases]]&lt;=10, "5-10", IF(Table1[[#This Row],[NumWebPurchases]]&lt;=15, "10-15",IF(Table1[[#This Row],[NumWebPurchases]]&lt;=20, "15-20",IF(Table1[[#This Row],[NumWebPurchases]]&lt;=25, "20-25",IF(Table1[[#This Row],[NumWebPurchases]]&lt;=30, "25-30"))))))</f>
        <v>5-10</v>
      </c>
      <c r="AH83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832" t="str">
        <f>IF( Table1[[#This Row],[NumStorePurchases]]=5, "&lt;5", IF(Table1[[#This Row],[NumStorePurchases]]&lt;=10, "5-10", IF(Table1[[#This Row],[NumStorePurchases]]&lt;=15, "10-15")))</f>
        <v>5-10</v>
      </c>
      <c r="AJ832" t="str">
        <f>IF( Table1[[#This Row],[NumWebVisitsMonth]]=5, "&lt;5", IF(Table1[[#This Row],[NumWebVisitsMonth]]&lt;=10, "5-10", IF(Table1[[#This Row],[NumWebVisitsMonth]]&lt;=15, "10-15",IF(Table1[[#This Row],[NumWebVisitsMonth]]&lt;=20, "15-20",IF(Table1[[#This Row],[NumWebVisitsMonth]]&lt;=25, "20-25",IF(Table1[[#This Row],[NumWebVisitsMonth]]&lt;=30, "25-30"))))))</f>
        <v>5-10</v>
      </c>
      <c r="AK832" t="str">
        <f>TEXT(Table1[[#This Row],[Date_Customer]],"mmm")</f>
        <v>Mar</v>
      </c>
      <c r="AL832" t="str">
        <f>TEXT(Table1[[#This Row],[Date_Customer]],"DDDD")</f>
        <v>Tuesday</v>
      </c>
      <c r="AM832">
        <f>YEAR(Table1[[#This Row],[Date_Customer]])</f>
        <v>2013</v>
      </c>
    </row>
    <row r="833" spans="1:39" x14ac:dyDescent="0.25">
      <c r="A833">
        <v>4418</v>
      </c>
      <c r="B833">
        <v>1983</v>
      </c>
      <c r="C833" t="s">
        <v>40</v>
      </c>
      <c r="D833" t="s">
        <v>30</v>
      </c>
      <c r="E833" s="2">
        <v>89616</v>
      </c>
      <c r="F833">
        <v>0</v>
      </c>
      <c r="G833">
        <v>0</v>
      </c>
      <c r="H833" s="1">
        <v>41330</v>
      </c>
      <c r="I833">
        <v>36</v>
      </c>
      <c r="J833" s="3">
        <v>671</v>
      </c>
      <c r="K833" s="3">
        <v>47</v>
      </c>
      <c r="L833" s="3">
        <v>655</v>
      </c>
      <c r="M833" s="3">
        <v>145</v>
      </c>
      <c r="N833" s="3">
        <v>111</v>
      </c>
      <c r="O833" s="3">
        <v>15</v>
      </c>
      <c r="P833" s="4">
        <v>1</v>
      </c>
      <c r="Q833" s="4">
        <v>7</v>
      </c>
      <c r="R833" s="4">
        <v>5</v>
      </c>
      <c r="S833" s="4">
        <v>12</v>
      </c>
      <c r="T833" s="4">
        <v>2</v>
      </c>
      <c r="U833">
        <v>0</v>
      </c>
      <c r="V833">
        <v>0</v>
      </c>
      <c r="W833">
        <v>0</v>
      </c>
      <c r="X833">
        <v>0</v>
      </c>
      <c r="Y833">
        <v>0</v>
      </c>
      <c r="Z833">
        <v>1</v>
      </c>
      <c r="AA833">
        <v>0</v>
      </c>
      <c r="AB833" t="s">
        <v>31</v>
      </c>
      <c r="AC833">
        <f ca="1">YEAR(TODAY())-Table1[[#This Row],[Year_Birth]]</f>
        <v>41</v>
      </c>
      <c r="AD833" t="str">
        <f ca="1">IF(Table1[[#This Row],[Age ]]&lt;=24, "18-24", IF(Table1[[#This Row],[Age ]]&lt;=34, "25-34", IF(Table1[[#This Row],[Age ]]&lt;=44, "35-44", IF(Table1[[#This Row],[Age ]]&lt;=54, "45-54", "55+"))))</f>
        <v>35-44</v>
      </c>
      <c r="AE833" t="str" cm="1">
        <f t="array" ref="AE833">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833" t="str">
        <f>IF( Table1[[#This Row],[NumDealsPurchases]]=5, "&lt;5", IF(Table1[[#This Row],[NumDealsPurchases]]&lt;=10, "5-10", IF(Table1[[#This Row],[NumDealsPurchases]]&lt;=15, "10-15")))</f>
        <v>5-10</v>
      </c>
      <c r="AG833" t="str">
        <f>IF( Table1[[#This Row],[NumWebPurchases]]=5, "&lt;5", IF(Table1[[#This Row],[NumWebPurchases]]&lt;=10, "5-10", IF(Table1[[#This Row],[NumWebPurchases]]&lt;=15, "10-15",IF(Table1[[#This Row],[NumWebPurchases]]&lt;=20, "15-20",IF(Table1[[#This Row],[NumWebPurchases]]&lt;=25, "20-25",IF(Table1[[#This Row],[NumWebPurchases]]&lt;=30, "25-30"))))))</f>
        <v>5-10</v>
      </c>
      <c r="AH833"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833" t="str">
        <f>IF( Table1[[#This Row],[NumStorePurchases]]=5, "&lt;5", IF(Table1[[#This Row],[NumStorePurchases]]&lt;=10, "5-10", IF(Table1[[#This Row],[NumStorePurchases]]&lt;=15, "10-15")))</f>
        <v>10-15</v>
      </c>
      <c r="AJ833" t="str">
        <f>IF( Table1[[#This Row],[NumWebVisitsMonth]]=5, "&lt;5", IF(Table1[[#This Row],[NumWebVisitsMonth]]&lt;=10, "5-10", IF(Table1[[#This Row],[NumWebVisitsMonth]]&lt;=15, "10-15",IF(Table1[[#This Row],[NumWebVisitsMonth]]&lt;=20, "15-20",IF(Table1[[#This Row],[NumWebVisitsMonth]]&lt;=25, "20-25",IF(Table1[[#This Row],[NumWebVisitsMonth]]&lt;=30, "25-30"))))))</f>
        <v>5-10</v>
      </c>
      <c r="AK833" t="str">
        <f>TEXT(Table1[[#This Row],[Date_Customer]],"mmm")</f>
        <v>Feb</v>
      </c>
      <c r="AL833" t="str">
        <f>TEXT(Table1[[#This Row],[Date_Customer]],"DDDD")</f>
        <v>Monday</v>
      </c>
      <c r="AM833">
        <f>YEAR(Table1[[#This Row],[Date_Customer]])</f>
        <v>2013</v>
      </c>
    </row>
    <row r="834" spans="1:39" x14ac:dyDescent="0.25">
      <c r="A834">
        <v>4611</v>
      </c>
      <c r="B834">
        <v>1970</v>
      </c>
      <c r="C834" t="s">
        <v>27</v>
      </c>
      <c r="D834" t="s">
        <v>34</v>
      </c>
      <c r="E834" s="2">
        <v>105471</v>
      </c>
      <c r="F834">
        <v>0</v>
      </c>
      <c r="G834">
        <v>0</v>
      </c>
      <c r="H834" s="1">
        <v>41295</v>
      </c>
      <c r="I834">
        <v>36</v>
      </c>
      <c r="J834" s="3">
        <v>1009</v>
      </c>
      <c r="K834" s="3">
        <v>181</v>
      </c>
      <c r="L834" s="3">
        <v>104</v>
      </c>
      <c r="M834" s="3">
        <v>202</v>
      </c>
      <c r="N834" s="3">
        <v>21</v>
      </c>
      <c r="O834" s="3">
        <v>207</v>
      </c>
      <c r="P834" s="4">
        <v>0</v>
      </c>
      <c r="Q834" s="4">
        <v>9</v>
      </c>
      <c r="R834" s="4">
        <v>8</v>
      </c>
      <c r="S834" s="4">
        <v>13</v>
      </c>
      <c r="T834" s="4">
        <v>3</v>
      </c>
      <c r="U834">
        <v>0</v>
      </c>
      <c r="V834">
        <v>0</v>
      </c>
      <c r="W834">
        <v>1</v>
      </c>
      <c r="X834">
        <v>1</v>
      </c>
      <c r="Y834">
        <v>0</v>
      </c>
      <c r="Z834">
        <v>1</v>
      </c>
      <c r="AA834">
        <v>0</v>
      </c>
      <c r="AB834" t="s">
        <v>29</v>
      </c>
      <c r="AC834">
        <f ca="1">YEAR(TODAY())-Table1[[#This Row],[Year_Birth]]</f>
        <v>54</v>
      </c>
      <c r="AD834" t="str">
        <f ca="1">IF(Table1[[#This Row],[Age ]]&lt;=24, "18-24", IF(Table1[[#This Row],[Age ]]&lt;=34, "25-34", IF(Table1[[#This Row],[Age ]]&lt;=44, "35-44", IF(Table1[[#This Row],[Age ]]&lt;=54, "45-54", "55+"))))</f>
        <v>45-54</v>
      </c>
      <c r="AE834" t="str" cm="1">
        <f t="array" ref="AE834">IF(Table1[[#This Row],[ Income ]]&lt;=20000, "0-20000", IF(Table1[[#This Row],[ Income ]]&lt;=40000, "20000-40000", IF(Table1[[#This Row],[ Income ]] &lt;=60000, "40000-60000", IF(Table1[[#This Row],[ Income ]]&lt;=80000, "60000-80000",IF(Table1[[#This Row],[ Income ]] &lt;=100000, "80000-100000", IF(Table1[[#This Row],[ Income ]] &gt;=100000, "&gt;100000",I))))))</f>
        <v>&gt;100000</v>
      </c>
      <c r="AF834" t="str">
        <f>IF( Table1[[#This Row],[NumDealsPurchases]]=5, "&lt;5", IF(Table1[[#This Row],[NumDealsPurchases]]&lt;=10, "5-10", IF(Table1[[#This Row],[NumDealsPurchases]]&lt;=15, "10-15")))</f>
        <v>5-10</v>
      </c>
      <c r="AG834" t="str">
        <f>IF( Table1[[#This Row],[NumWebPurchases]]=5, "&lt;5", IF(Table1[[#This Row],[NumWebPurchases]]&lt;=10, "5-10", IF(Table1[[#This Row],[NumWebPurchases]]&lt;=15, "10-15",IF(Table1[[#This Row],[NumWebPurchases]]&lt;=20, "15-20",IF(Table1[[#This Row],[NumWebPurchases]]&lt;=25, "20-25",IF(Table1[[#This Row],[NumWebPurchases]]&lt;=30, "25-30"))))))</f>
        <v>5-10</v>
      </c>
      <c r="AH83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834" t="str">
        <f>IF( Table1[[#This Row],[NumStorePurchases]]=5, "&lt;5", IF(Table1[[#This Row],[NumStorePurchases]]&lt;=10, "5-10", IF(Table1[[#This Row],[NumStorePurchases]]&lt;=15, "10-15")))</f>
        <v>10-15</v>
      </c>
      <c r="AJ834" t="str">
        <f>IF( Table1[[#This Row],[NumWebVisitsMonth]]=5, "&lt;5", IF(Table1[[#This Row],[NumWebVisitsMonth]]&lt;=10, "5-10", IF(Table1[[#This Row],[NumWebVisitsMonth]]&lt;=15, "10-15",IF(Table1[[#This Row],[NumWebVisitsMonth]]&lt;=20, "15-20",IF(Table1[[#This Row],[NumWebVisitsMonth]]&lt;=25, "20-25",IF(Table1[[#This Row],[NumWebVisitsMonth]]&lt;=30, "25-30"))))))</f>
        <v>5-10</v>
      </c>
      <c r="AK834" t="str">
        <f>TEXT(Table1[[#This Row],[Date_Customer]],"mmm")</f>
        <v>Jan</v>
      </c>
      <c r="AL834" t="str">
        <f>TEXT(Table1[[#This Row],[Date_Customer]],"DDDD")</f>
        <v>Monday</v>
      </c>
      <c r="AM834">
        <f>YEAR(Table1[[#This Row],[Date_Customer]])</f>
        <v>2013</v>
      </c>
    </row>
    <row r="835" spans="1:39" x14ac:dyDescent="0.25">
      <c r="A835">
        <v>4530</v>
      </c>
      <c r="B835">
        <v>1948</v>
      </c>
      <c r="C835" t="s">
        <v>40</v>
      </c>
      <c r="D835" t="s">
        <v>41</v>
      </c>
      <c r="E835" s="2">
        <v>78427</v>
      </c>
      <c r="F835">
        <v>0</v>
      </c>
      <c r="G835">
        <v>0</v>
      </c>
      <c r="H835" s="1">
        <v>41206</v>
      </c>
      <c r="I835">
        <v>36</v>
      </c>
      <c r="J835" s="3">
        <v>972</v>
      </c>
      <c r="K835" s="3">
        <v>19</v>
      </c>
      <c r="L835" s="3">
        <v>595</v>
      </c>
      <c r="M835" s="3">
        <v>180</v>
      </c>
      <c r="N835" s="3">
        <v>26</v>
      </c>
      <c r="O835" s="3">
        <v>138</v>
      </c>
      <c r="P835" s="4">
        <v>3</v>
      </c>
      <c r="Q835" s="4">
        <v>3</v>
      </c>
      <c r="R835" s="4">
        <v>7</v>
      </c>
      <c r="S835" s="4">
        <v>10</v>
      </c>
      <c r="T835" s="4">
        <v>3</v>
      </c>
      <c r="U835">
        <v>0</v>
      </c>
      <c r="V835">
        <v>0</v>
      </c>
      <c r="W835">
        <v>0</v>
      </c>
      <c r="X835">
        <v>1</v>
      </c>
      <c r="Y835">
        <v>0</v>
      </c>
      <c r="Z835">
        <v>1</v>
      </c>
      <c r="AA835">
        <v>0</v>
      </c>
      <c r="AB835" t="s">
        <v>38</v>
      </c>
      <c r="AC835">
        <f ca="1">YEAR(TODAY())-Table1[[#This Row],[Year_Birth]]</f>
        <v>76</v>
      </c>
      <c r="AD835" t="str">
        <f ca="1">IF(Table1[[#This Row],[Age ]]&lt;=24, "18-24", IF(Table1[[#This Row],[Age ]]&lt;=34, "25-34", IF(Table1[[#This Row],[Age ]]&lt;=44, "35-44", IF(Table1[[#This Row],[Age ]]&lt;=54, "45-54", "55+"))))</f>
        <v>55+</v>
      </c>
      <c r="AE835" t="str" cm="1">
        <f t="array" ref="AE835">IF(Table1[[#This Row],[ Income ]]&lt;=20000, "0-20000", IF(Table1[[#This Row],[ Income ]]&lt;=40000, "20000-40000", IF(Table1[[#This Row],[ Income ]] &lt;=60000, "40000-60000", IF(Table1[[#This Row],[ Income ]]&lt;=80000, "60000-80000",IF(Table1[[#This Row],[ Income ]] &lt;=100000, "80000-100000", IF(Table1[[#This Row],[ Income ]] &gt;=100000, "&gt;100000",I))))))</f>
        <v>60000-80000</v>
      </c>
      <c r="AF835" t="str">
        <f>IF( Table1[[#This Row],[NumDealsPurchases]]=5, "&lt;5", IF(Table1[[#This Row],[NumDealsPurchases]]&lt;=10, "5-10", IF(Table1[[#This Row],[NumDealsPurchases]]&lt;=15, "10-15")))</f>
        <v>5-10</v>
      </c>
      <c r="AG835" t="str">
        <f>IF( Table1[[#This Row],[NumWebPurchases]]=5, "&lt;5", IF(Table1[[#This Row],[NumWebPurchases]]&lt;=10, "5-10", IF(Table1[[#This Row],[NumWebPurchases]]&lt;=15, "10-15",IF(Table1[[#This Row],[NumWebPurchases]]&lt;=20, "15-20",IF(Table1[[#This Row],[NumWebPurchases]]&lt;=25, "20-25",IF(Table1[[#This Row],[NumWebPurchases]]&lt;=30, "25-30"))))))</f>
        <v>5-10</v>
      </c>
      <c r="AH83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835" t="str">
        <f>IF( Table1[[#This Row],[NumStorePurchases]]=5, "&lt;5", IF(Table1[[#This Row],[NumStorePurchases]]&lt;=10, "5-10", IF(Table1[[#This Row],[NumStorePurchases]]&lt;=15, "10-15")))</f>
        <v>5-10</v>
      </c>
      <c r="AJ835" t="str">
        <f>IF( Table1[[#This Row],[NumWebVisitsMonth]]=5, "&lt;5", IF(Table1[[#This Row],[NumWebVisitsMonth]]&lt;=10, "5-10", IF(Table1[[#This Row],[NumWebVisitsMonth]]&lt;=15, "10-15",IF(Table1[[#This Row],[NumWebVisitsMonth]]&lt;=20, "15-20",IF(Table1[[#This Row],[NumWebVisitsMonth]]&lt;=25, "20-25",IF(Table1[[#This Row],[NumWebVisitsMonth]]&lt;=30, "25-30"))))))</f>
        <v>5-10</v>
      </c>
      <c r="AK835" t="str">
        <f>TEXT(Table1[[#This Row],[Date_Customer]],"mmm")</f>
        <v>Oct</v>
      </c>
      <c r="AL835" t="str">
        <f>TEXT(Table1[[#This Row],[Date_Customer]],"DDDD")</f>
        <v>Wednesday</v>
      </c>
      <c r="AM835">
        <f>YEAR(Table1[[#This Row],[Date_Customer]])</f>
        <v>2012</v>
      </c>
    </row>
    <row r="836" spans="1:39" x14ac:dyDescent="0.25">
      <c r="A836">
        <v>7736</v>
      </c>
      <c r="B836">
        <v>1986</v>
      </c>
      <c r="C836" t="s">
        <v>27</v>
      </c>
      <c r="D836" t="s">
        <v>32</v>
      </c>
      <c r="E836" s="2">
        <v>22518</v>
      </c>
      <c r="F836">
        <v>1</v>
      </c>
      <c r="G836">
        <v>0</v>
      </c>
      <c r="H836" s="1">
        <v>41204</v>
      </c>
      <c r="I836">
        <v>36</v>
      </c>
      <c r="J836" s="3">
        <v>11</v>
      </c>
      <c r="K836" s="3">
        <v>7</v>
      </c>
      <c r="L836" s="3">
        <v>12</v>
      </c>
      <c r="M836" s="3">
        <v>2</v>
      </c>
      <c r="N836" s="3">
        <v>2</v>
      </c>
      <c r="O836" s="3">
        <v>27</v>
      </c>
      <c r="P836" s="4">
        <v>2</v>
      </c>
      <c r="Q836" s="4">
        <v>2</v>
      </c>
      <c r="R836" s="4">
        <v>1</v>
      </c>
      <c r="S836" s="4">
        <v>2</v>
      </c>
      <c r="T836" s="4">
        <v>5</v>
      </c>
      <c r="U836">
        <v>1</v>
      </c>
      <c r="V836">
        <v>0</v>
      </c>
      <c r="W836">
        <v>0</v>
      </c>
      <c r="X836">
        <v>0</v>
      </c>
      <c r="Y836">
        <v>0</v>
      </c>
      <c r="Z836">
        <v>1</v>
      </c>
      <c r="AA836">
        <v>0</v>
      </c>
      <c r="AB836" t="s">
        <v>29</v>
      </c>
      <c r="AC836">
        <f ca="1">YEAR(TODAY())-Table1[[#This Row],[Year_Birth]]</f>
        <v>38</v>
      </c>
      <c r="AD836" t="str">
        <f ca="1">IF(Table1[[#This Row],[Age ]]&lt;=24, "18-24", IF(Table1[[#This Row],[Age ]]&lt;=34, "25-34", IF(Table1[[#This Row],[Age ]]&lt;=44, "35-44", IF(Table1[[#This Row],[Age ]]&lt;=54, "45-54", "55+"))))</f>
        <v>35-44</v>
      </c>
      <c r="AE836" t="str" cm="1">
        <f t="array" ref="AE836">IF(Table1[[#This Row],[ Income ]]&lt;=20000, "0-20000", IF(Table1[[#This Row],[ Income ]]&lt;=40000, "20000-40000", IF(Table1[[#This Row],[ Income ]] &lt;=60000, "40000-60000", IF(Table1[[#This Row],[ Income ]]&lt;=80000, "60000-80000",IF(Table1[[#This Row],[ Income ]] &lt;=100000, "80000-100000", IF(Table1[[#This Row],[ Income ]] &gt;=100000, "&gt;100000",I))))))</f>
        <v>20000-40000</v>
      </c>
      <c r="AF836" t="str">
        <f>IF( Table1[[#This Row],[NumDealsPurchases]]=5, "&lt;5", IF(Table1[[#This Row],[NumDealsPurchases]]&lt;=10, "5-10", IF(Table1[[#This Row],[NumDealsPurchases]]&lt;=15, "10-15")))</f>
        <v>5-10</v>
      </c>
      <c r="AG836" t="str">
        <f>IF( Table1[[#This Row],[NumWebPurchases]]=5, "&lt;5", IF(Table1[[#This Row],[NumWebPurchases]]&lt;=10, "5-10", IF(Table1[[#This Row],[NumWebPurchases]]&lt;=15, "10-15",IF(Table1[[#This Row],[NumWebPurchases]]&lt;=20, "15-20",IF(Table1[[#This Row],[NumWebPurchases]]&lt;=25, "20-25",IF(Table1[[#This Row],[NumWebPurchases]]&lt;=30, "25-30"))))))</f>
        <v>5-10</v>
      </c>
      <c r="AH83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836" t="str">
        <f>IF( Table1[[#This Row],[NumStorePurchases]]=5, "&lt;5", IF(Table1[[#This Row],[NumStorePurchases]]&lt;=10, "5-10", IF(Table1[[#This Row],[NumStorePurchases]]&lt;=15, "10-15")))</f>
        <v>5-10</v>
      </c>
      <c r="AJ836" t="str">
        <f>IF( Table1[[#This Row],[NumWebVisitsMonth]]=5, "&lt;5", IF(Table1[[#This Row],[NumWebVisitsMonth]]&lt;=10, "5-10", IF(Table1[[#This Row],[NumWebVisitsMonth]]&lt;=15, "10-15",IF(Table1[[#This Row],[NumWebVisitsMonth]]&lt;=20, "15-20",IF(Table1[[#This Row],[NumWebVisitsMonth]]&lt;=25, "20-25",IF(Table1[[#This Row],[NumWebVisitsMonth]]&lt;=30, "25-30"))))))</f>
        <v>&lt;5</v>
      </c>
      <c r="AK836" t="str">
        <f>TEXT(Table1[[#This Row],[Date_Customer]],"mmm")</f>
        <v>Oct</v>
      </c>
      <c r="AL836" t="str">
        <f>TEXT(Table1[[#This Row],[Date_Customer]],"DDDD")</f>
        <v>Monday</v>
      </c>
      <c r="AM836">
        <f>YEAR(Table1[[#This Row],[Date_Customer]])</f>
        <v>2012</v>
      </c>
    </row>
    <row r="837" spans="1:39" x14ac:dyDescent="0.25">
      <c r="A837">
        <v>9949</v>
      </c>
      <c r="B837">
        <v>1976</v>
      </c>
      <c r="C837" t="s">
        <v>27</v>
      </c>
      <c r="D837" t="s">
        <v>32</v>
      </c>
      <c r="E837" s="2">
        <v>59809</v>
      </c>
      <c r="F837">
        <v>0</v>
      </c>
      <c r="G837">
        <v>2</v>
      </c>
      <c r="H837" s="1">
        <v>41200</v>
      </c>
      <c r="I837">
        <v>36</v>
      </c>
      <c r="J837" s="3">
        <v>598</v>
      </c>
      <c r="K837" s="3">
        <v>16</v>
      </c>
      <c r="L837" s="3">
        <v>141</v>
      </c>
      <c r="M837" s="3">
        <v>32</v>
      </c>
      <c r="N837" s="3">
        <v>41</v>
      </c>
      <c r="O837" s="3">
        <v>49</v>
      </c>
      <c r="P837" s="4">
        <v>3</v>
      </c>
      <c r="Q837" s="4">
        <v>3</v>
      </c>
      <c r="R837" s="4">
        <v>3</v>
      </c>
      <c r="S837" s="4">
        <v>6</v>
      </c>
      <c r="T837" s="4">
        <v>8</v>
      </c>
      <c r="U837">
        <v>0</v>
      </c>
      <c r="V837">
        <v>0</v>
      </c>
      <c r="W837">
        <v>0</v>
      </c>
      <c r="X837">
        <v>0</v>
      </c>
      <c r="Y837">
        <v>0</v>
      </c>
      <c r="Z837">
        <v>0</v>
      </c>
      <c r="AA837">
        <v>0</v>
      </c>
      <c r="AB837" t="s">
        <v>31</v>
      </c>
      <c r="AC837">
        <f ca="1">YEAR(TODAY())-Table1[[#This Row],[Year_Birth]]</f>
        <v>48</v>
      </c>
      <c r="AD837" t="str">
        <f ca="1">IF(Table1[[#This Row],[Age ]]&lt;=24, "18-24", IF(Table1[[#This Row],[Age ]]&lt;=34, "25-34", IF(Table1[[#This Row],[Age ]]&lt;=44, "35-44", IF(Table1[[#This Row],[Age ]]&lt;=54, "45-54", "55+"))))</f>
        <v>45-54</v>
      </c>
      <c r="AE837" t="str" cm="1">
        <f t="array" ref="AE837">IF(Table1[[#This Row],[ Income ]]&lt;=20000, "0-20000", IF(Table1[[#This Row],[ Income ]]&lt;=40000, "20000-40000", IF(Table1[[#This Row],[ Income ]] &lt;=60000, "40000-60000", IF(Table1[[#This Row],[ Income ]]&lt;=80000, "60000-80000",IF(Table1[[#This Row],[ Income ]] &lt;=100000, "80000-100000", IF(Table1[[#This Row],[ Income ]] &gt;=100000, "&gt;100000",I))))))</f>
        <v>40000-60000</v>
      </c>
      <c r="AF837" t="str">
        <f>IF( Table1[[#This Row],[NumDealsPurchases]]=5, "&lt;5", IF(Table1[[#This Row],[NumDealsPurchases]]&lt;=10, "5-10", IF(Table1[[#This Row],[NumDealsPurchases]]&lt;=15, "10-15")))</f>
        <v>5-10</v>
      </c>
      <c r="AG837" t="str">
        <f>IF( Table1[[#This Row],[NumWebPurchases]]=5, "&lt;5", IF(Table1[[#This Row],[NumWebPurchases]]&lt;=10, "5-10", IF(Table1[[#This Row],[NumWebPurchases]]&lt;=15, "10-15",IF(Table1[[#This Row],[NumWebPurchases]]&lt;=20, "15-20",IF(Table1[[#This Row],[NumWebPurchases]]&lt;=25, "20-25",IF(Table1[[#This Row],[NumWebPurchases]]&lt;=30, "25-30"))))))</f>
        <v>5-10</v>
      </c>
      <c r="AH83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837" t="str">
        <f>IF( Table1[[#This Row],[NumStorePurchases]]=5, "&lt;5", IF(Table1[[#This Row],[NumStorePurchases]]&lt;=10, "5-10", IF(Table1[[#This Row],[NumStorePurchases]]&lt;=15, "10-15")))</f>
        <v>5-10</v>
      </c>
      <c r="AJ837" t="str">
        <f>IF( Table1[[#This Row],[NumWebVisitsMonth]]=5, "&lt;5", IF(Table1[[#This Row],[NumWebVisitsMonth]]&lt;=10, "5-10", IF(Table1[[#This Row],[NumWebVisitsMonth]]&lt;=15, "10-15",IF(Table1[[#This Row],[NumWebVisitsMonth]]&lt;=20, "15-20",IF(Table1[[#This Row],[NumWebVisitsMonth]]&lt;=25, "20-25",IF(Table1[[#This Row],[NumWebVisitsMonth]]&lt;=30, "25-30"))))))</f>
        <v>5-10</v>
      </c>
      <c r="AK837" t="str">
        <f>TEXT(Table1[[#This Row],[Date_Customer]],"mmm")</f>
        <v>Oct</v>
      </c>
      <c r="AL837" t="str">
        <f>TEXT(Table1[[#This Row],[Date_Customer]],"DDDD")</f>
        <v>Thursday</v>
      </c>
      <c r="AM837">
        <f>YEAR(Table1[[#This Row],[Date_Customer]])</f>
        <v>2012</v>
      </c>
    </row>
    <row r="838" spans="1:39" x14ac:dyDescent="0.25">
      <c r="A838">
        <v>942</v>
      </c>
      <c r="B838">
        <v>1982</v>
      </c>
      <c r="C838" t="s">
        <v>27</v>
      </c>
      <c r="D838" t="s">
        <v>30</v>
      </c>
      <c r="E838" s="2">
        <v>39660</v>
      </c>
      <c r="F838">
        <v>1</v>
      </c>
      <c r="G838">
        <v>0</v>
      </c>
      <c r="H838" s="1">
        <v>41129</v>
      </c>
      <c r="I838">
        <v>36</v>
      </c>
      <c r="J838" s="3">
        <v>139</v>
      </c>
      <c r="K838" s="3">
        <v>13</v>
      </c>
      <c r="L838" s="3">
        <v>78</v>
      </c>
      <c r="M838" s="3">
        <v>20</v>
      </c>
      <c r="N838" s="3">
        <v>13</v>
      </c>
      <c r="O838" s="3">
        <v>36</v>
      </c>
      <c r="P838" s="4">
        <v>3</v>
      </c>
      <c r="Q838" s="4">
        <v>7</v>
      </c>
      <c r="R838" s="4">
        <v>1</v>
      </c>
      <c r="S838" s="4">
        <v>3</v>
      </c>
      <c r="T838" s="4">
        <v>9</v>
      </c>
      <c r="U838">
        <v>0</v>
      </c>
      <c r="V838">
        <v>0</v>
      </c>
      <c r="W838">
        <v>0</v>
      </c>
      <c r="X838">
        <v>0</v>
      </c>
      <c r="Y838">
        <v>0</v>
      </c>
      <c r="Z838">
        <v>1</v>
      </c>
      <c r="AA838">
        <v>0</v>
      </c>
      <c r="AB838" t="s">
        <v>29</v>
      </c>
      <c r="AC838">
        <f ca="1">YEAR(TODAY())-Table1[[#This Row],[Year_Birth]]</f>
        <v>42</v>
      </c>
      <c r="AD838" t="str">
        <f ca="1">IF(Table1[[#This Row],[Age ]]&lt;=24, "18-24", IF(Table1[[#This Row],[Age ]]&lt;=34, "25-34", IF(Table1[[#This Row],[Age ]]&lt;=44, "35-44", IF(Table1[[#This Row],[Age ]]&lt;=54, "45-54", "55+"))))</f>
        <v>35-44</v>
      </c>
      <c r="AE838" t="str" cm="1">
        <f t="array" ref="AE838">IF(Table1[[#This Row],[ Income ]]&lt;=20000, "0-20000", IF(Table1[[#This Row],[ Income ]]&lt;=40000, "20000-40000", IF(Table1[[#This Row],[ Income ]] &lt;=60000, "40000-60000", IF(Table1[[#This Row],[ Income ]]&lt;=80000, "60000-80000",IF(Table1[[#This Row],[ Income ]] &lt;=100000, "80000-100000", IF(Table1[[#This Row],[ Income ]] &gt;=100000, "&gt;100000",I))))))</f>
        <v>20000-40000</v>
      </c>
      <c r="AF838" t="str">
        <f>IF( Table1[[#This Row],[NumDealsPurchases]]=5, "&lt;5", IF(Table1[[#This Row],[NumDealsPurchases]]&lt;=10, "5-10", IF(Table1[[#This Row],[NumDealsPurchases]]&lt;=15, "10-15")))</f>
        <v>5-10</v>
      </c>
      <c r="AG838" t="str">
        <f>IF( Table1[[#This Row],[NumWebPurchases]]=5, "&lt;5", IF(Table1[[#This Row],[NumWebPurchases]]&lt;=10, "5-10", IF(Table1[[#This Row],[NumWebPurchases]]&lt;=15, "10-15",IF(Table1[[#This Row],[NumWebPurchases]]&lt;=20, "15-20",IF(Table1[[#This Row],[NumWebPurchases]]&lt;=25, "20-25",IF(Table1[[#This Row],[NumWebPurchases]]&lt;=30, "25-30"))))))</f>
        <v>5-10</v>
      </c>
      <c r="AH83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838" t="str">
        <f>IF( Table1[[#This Row],[NumStorePurchases]]=5, "&lt;5", IF(Table1[[#This Row],[NumStorePurchases]]&lt;=10, "5-10", IF(Table1[[#This Row],[NumStorePurchases]]&lt;=15, "10-15")))</f>
        <v>5-10</v>
      </c>
      <c r="AJ838" t="str">
        <f>IF( Table1[[#This Row],[NumWebVisitsMonth]]=5, "&lt;5", IF(Table1[[#This Row],[NumWebVisitsMonth]]&lt;=10, "5-10", IF(Table1[[#This Row],[NumWebVisitsMonth]]&lt;=15, "10-15",IF(Table1[[#This Row],[NumWebVisitsMonth]]&lt;=20, "15-20",IF(Table1[[#This Row],[NumWebVisitsMonth]]&lt;=25, "20-25",IF(Table1[[#This Row],[NumWebVisitsMonth]]&lt;=30, "25-30"))))))</f>
        <v>5-10</v>
      </c>
      <c r="AK838" t="str">
        <f>TEXT(Table1[[#This Row],[Date_Customer]],"mmm")</f>
        <v>Aug</v>
      </c>
      <c r="AL838" t="str">
        <f>TEXT(Table1[[#This Row],[Date_Customer]],"DDDD")</f>
        <v>Wednesday</v>
      </c>
      <c r="AM838">
        <f>YEAR(Table1[[#This Row],[Date_Customer]])</f>
        <v>2012</v>
      </c>
    </row>
    <row r="839" spans="1:39" x14ac:dyDescent="0.25">
      <c r="A839">
        <v>6181</v>
      </c>
      <c r="B839">
        <v>1950</v>
      </c>
      <c r="C839" t="s">
        <v>37</v>
      </c>
      <c r="D839" t="s">
        <v>34</v>
      </c>
      <c r="E839" s="2">
        <v>52203</v>
      </c>
      <c r="F839">
        <v>0</v>
      </c>
      <c r="G839">
        <v>0</v>
      </c>
      <c r="H839" s="1">
        <v>41121</v>
      </c>
      <c r="I839">
        <v>36</v>
      </c>
      <c r="J839" s="3">
        <v>488</v>
      </c>
      <c r="K839" s="3">
        <v>21</v>
      </c>
      <c r="L839" s="3">
        <v>238</v>
      </c>
      <c r="M839" s="3">
        <v>56</v>
      </c>
      <c r="N839" s="3">
        <v>108</v>
      </c>
      <c r="O839" s="3">
        <v>28</v>
      </c>
      <c r="P839" s="4">
        <v>1</v>
      </c>
      <c r="Q839" s="4">
        <v>8</v>
      </c>
      <c r="R839" s="4">
        <v>7</v>
      </c>
      <c r="S839" s="4">
        <v>11</v>
      </c>
      <c r="T839" s="4">
        <v>6</v>
      </c>
      <c r="U839">
        <v>0</v>
      </c>
      <c r="V839">
        <v>0</v>
      </c>
      <c r="W839">
        <v>0</v>
      </c>
      <c r="X839">
        <v>0</v>
      </c>
      <c r="Y839">
        <v>0</v>
      </c>
      <c r="Z839">
        <v>0</v>
      </c>
      <c r="AA839">
        <v>0</v>
      </c>
      <c r="AB839" t="s">
        <v>33</v>
      </c>
      <c r="AC839">
        <f ca="1">YEAR(TODAY())-Table1[[#This Row],[Year_Birth]]</f>
        <v>74</v>
      </c>
      <c r="AD839" t="str">
        <f ca="1">IF(Table1[[#This Row],[Age ]]&lt;=24, "18-24", IF(Table1[[#This Row],[Age ]]&lt;=34, "25-34", IF(Table1[[#This Row],[Age ]]&lt;=44, "35-44", IF(Table1[[#This Row],[Age ]]&lt;=54, "45-54", "55+"))))</f>
        <v>55+</v>
      </c>
      <c r="AE839" t="str" cm="1">
        <f t="array" ref="AE839">IF(Table1[[#This Row],[ Income ]]&lt;=20000, "0-20000", IF(Table1[[#This Row],[ Income ]]&lt;=40000, "20000-40000", IF(Table1[[#This Row],[ Income ]] &lt;=60000, "40000-60000", IF(Table1[[#This Row],[ Income ]]&lt;=80000, "60000-80000",IF(Table1[[#This Row],[ Income ]] &lt;=100000, "80000-100000", IF(Table1[[#This Row],[ Income ]] &gt;=100000, "&gt;100000",I))))))</f>
        <v>40000-60000</v>
      </c>
      <c r="AF839" t="str">
        <f>IF( Table1[[#This Row],[NumDealsPurchases]]=5, "&lt;5", IF(Table1[[#This Row],[NumDealsPurchases]]&lt;=10, "5-10", IF(Table1[[#This Row],[NumDealsPurchases]]&lt;=15, "10-15")))</f>
        <v>5-10</v>
      </c>
      <c r="AG839" t="str">
        <f>IF( Table1[[#This Row],[NumWebPurchases]]=5, "&lt;5", IF(Table1[[#This Row],[NumWebPurchases]]&lt;=10, "5-10", IF(Table1[[#This Row],[NumWebPurchases]]&lt;=15, "10-15",IF(Table1[[#This Row],[NumWebPurchases]]&lt;=20, "15-20",IF(Table1[[#This Row],[NumWebPurchases]]&lt;=25, "20-25",IF(Table1[[#This Row],[NumWebPurchases]]&lt;=30, "25-30"))))))</f>
        <v>5-10</v>
      </c>
      <c r="AH83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839" t="str">
        <f>IF( Table1[[#This Row],[NumStorePurchases]]=5, "&lt;5", IF(Table1[[#This Row],[NumStorePurchases]]&lt;=10, "5-10", IF(Table1[[#This Row],[NumStorePurchases]]&lt;=15, "10-15")))</f>
        <v>10-15</v>
      </c>
      <c r="AJ839" t="str">
        <f>IF( Table1[[#This Row],[NumWebVisitsMonth]]=5, "&lt;5", IF(Table1[[#This Row],[NumWebVisitsMonth]]&lt;=10, "5-10", IF(Table1[[#This Row],[NumWebVisitsMonth]]&lt;=15, "10-15",IF(Table1[[#This Row],[NumWebVisitsMonth]]&lt;=20, "15-20",IF(Table1[[#This Row],[NumWebVisitsMonth]]&lt;=25, "20-25",IF(Table1[[#This Row],[NumWebVisitsMonth]]&lt;=30, "25-30"))))))</f>
        <v>5-10</v>
      </c>
      <c r="AK839" t="str">
        <f>TEXT(Table1[[#This Row],[Date_Customer]],"mmm")</f>
        <v>Jul</v>
      </c>
      <c r="AL839" t="str">
        <f>TEXT(Table1[[#This Row],[Date_Customer]],"DDDD")</f>
        <v>Tuesday</v>
      </c>
      <c r="AM839">
        <f>YEAR(Table1[[#This Row],[Date_Customer]])</f>
        <v>2012</v>
      </c>
    </row>
    <row r="840" spans="1:39" x14ac:dyDescent="0.25">
      <c r="A840">
        <v>7660</v>
      </c>
      <c r="B840">
        <v>1973</v>
      </c>
      <c r="C840" t="s">
        <v>36</v>
      </c>
      <c r="D840" t="s">
        <v>30</v>
      </c>
      <c r="E840" s="2">
        <v>35860</v>
      </c>
      <c r="F840">
        <v>1</v>
      </c>
      <c r="G840">
        <v>1</v>
      </c>
      <c r="H840" s="1">
        <v>41778</v>
      </c>
      <c r="I840">
        <v>37</v>
      </c>
      <c r="J840" s="3">
        <v>15</v>
      </c>
      <c r="K840" s="3">
        <v>0</v>
      </c>
      <c r="L840" s="3">
        <v>8</v>
      </c>
      <c r="M840" s="3">
        <v>4</v>
      </c>
      <c r="N840" s="3">
        <v>2</v>
      </c>
      <c r="O840" s="3">
        <v>20</v>
      </c>
      <c r="P840" s="4">
        <v>2</v>
      </c>
      <c r="Q840" s="4">
        <v>1</v>
      </c>
      <c r="R840" s="4">
        <v>1</v>
      </c>
      <c r="S840" s="4">
        <v>2</v>
      </c>
      <c r="T840" s="4">
        <v>5</v>
      </c>
      <c r="U840">
        <v>1</v>
      </c>
      <c r="V840">
        <v>0</v>
      </c>
      <c r="W840">
        <v>0</v>
      </c>
      <c r="X840">
        <v>0</v>
      </c>
      <c r="Y840">
        <v>0</v>
      </c>
      <c r="Z840">
        <v>1</v>
      </c>
      <c r="AA840">
        <v>0</v>
      </c>
      <c r="AB840" t="s">
        <v>31</v>
      </c>
      <c r="AC840">
        <f ca="1">YEAR(TODAY())-Table1[[#This Row],[Year_Birth]]</f>
        <v>51</v>
      </c>
      <c r="AD840" t="str">
        <f ca="1">IF(Table1[[#This Row],[Age ]]&lt;=24, "18-24", IF(Table1[[#This Row],[Age ]]&lt;=34, "25-34", IF(Table1[[#This Row],[Age ]]&lt;=44, "35-44", IF(Table1[[#This Row],[Age ]]&lt;=54, "45-54", "55+"))))</f>
        <v>45-54</v>
      </c>
      <c r="AE840" t="str" cm="1">
        <f t="array" ref="AE840">IF(Table1[[#This Row],[ Income ]]&lt;=20000, "0-20000", IF(Table1[[#This Row],[ Income ]]&lt;=40000, "20000-40000", IF(Table1[[#This Row],[ Income ]] &lt;=60000, "40000-60000", IF(Table1[[#This Row],[ Income ]]&lt;=80000, "60000-80000",IF(Table1[[#This Row],[ Income ]] &lt;=100000, "80000-100000", IF(Table1[[#This Row],[ Income ]] &gt;=100000, "&gt;100000",I))))))</f>
        <v>20000-40000</v>
      </c>
      <c r="AF840" t="str">
        <f>IF( Table1[[#This Row],[NumDealsPurchases]]=5, "&lt;5", IF(Table1[[#This Row],[NumDealsPurchases]]&lt;=10, "5-10", IF(Table1[[#This Row],[NumDealsPurchases]]&lt;=15, "10-15")))</f>
        <v>5-10</v>
      </c>
      <c r="AG840" t="str">
        <f>IF( Table1[[#This Row],[NumWebPurchases]]=5, "&lt;5", IF(Table1[[#This Row],[NumWebPurchases]]&lt;=10, "5-10", IF(Table1[[#This Row],[NumWebPurchases]]&lt;=15, "10-15",IF(Table1[[#This Row],[NumWebPurchases]]&lt;=20, "15-20",IF(Table1[[#This Row],[NumWebPurchases]]&lt;=25, "20-25",IF(Table1[[#This Row],[NumWebPurchases]]&lt;=30, "25-30"))))))</f>
        <v>5-10</v>
      </c>
      <c r="AH84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840" t="str">
        <f>IF( Table1[[#This Row],[NumStorePurchases]]=5, "&lt;5", IF(Table1[[#This Row],[NumStorePurchases]]&lt;=10, "5-10", IF(Table1[[#This Row],[NumStorePurchases]]&lt;=15, "10-15")))</f>
        <v>5-10</v>
      </c>
      <c r="AJ840" t="str">
        <f>IF( Table1[[#This Row],[NumWebVisitsMonth]]=5, "&lt;5", IF(Table1[[#This Row],[NumWebVisitsMonth]]&lt;=10, "5-10", IF(Table1[[#This Row],[NumWebVisitsMonth]]&lt;=15, "10-15",IF(Table1[[#This Row],[NumWebVisitsMonth]]&lt;=20, "15-20",IF(Table1[[#This Row],[NumWebVisitsMonth]]&lt;=25, "20-25",IF(Table1[[#This Row],[NumWebVisitsMonth]]&lt;=30, "25-30"))))))</f>
        <v>&lt;5</v>
      </c>
      <c r="AK840" t="str">
        <f>TEXT(Table1[[#This Row],[Date_Customer]],"mmm")</f>
        <v>May</v>
      </c>
      <c r="AL840" t="str">
        <f>TEXT(Table1[[#This Row],[Date_Customer]],"DDDD")</f>
        <v>Monday</v>
      </c>
      <c r="AM840">
        <f>YEAR(Table1[[#This Row],[Date_Customer]])</f>
        <v>2014</v>
      </c>
    </row>
    <row r="841" spans="1:39" x14ac:dyDescent="0.25">
      <c r="A841">
        <v>2055</v>
      </c>
      <c r="B841">
        <v>1973</v>
      </c>
      <c r="C841" t="s">
        <v>36</v>
      </c>
      <c r="D841" t="s">
        <v>28</v>
      </c>
      <c r="E841" s="2">
        <v>35860</v>
      </c>
      <c r="F841">
        <v>1</v>
      </c>
      <c r="G841">
        <v>1</v>
      </c>
      <c r="H841" s="1">
        <v>41778</v>
      </c>
      <c r="I841">
        <v>37</v>
      </c>
      <c r="J841" s="3">
        <v>15</v>
      </c>
      <c r="K841" s="3">
        <v>0</v>
      </c>
      <c r="L841" s="3">
        <v>8</v>
      </c>
      <c r="M841" s="3">
        <v>4</v>
      </c>
      <c r="N841" s="3">
        <v>2</v>
      </c>
      <c r="O841" s="3">
        <v>20</v>
      </c>
      <c r="P841" s="4">
        <v>2</v>
      </c>
      <c r="Q841" s="4">
        <v>1</v>
      </c>
      <c r="R841" s="4">
        <v>1</v>
      </c>
      <c r="S841" s="4">
        <v>2</v>
      </c>
      <c r="T841" s="4">
        <v>5</v>
      </c>
      <c r="U841">
        <v>1</v>
      </c>
      <c r="V841">
        <v>0</v>
      </c>
      <c r="W841">
        <v>0</v>
      </c>
      <c r="X841">
        <v>0</v>
      </c>
      <c r="Y841">
        <v>0</v>
      </c>
      <c r="Z841">
        <v>0</v>
      </c>
      <c r="AA841">
        <v>0</v>
      </c>
      <c r="AB841" t="s">
        <v>29</v>
      </c>
      <c r="AC841">
        <f ca="1">YEAR(TODAY())-Table1[[#This Row],[Year_Birth]]</f>
        <v>51</v>
      </c>
      <c r="AD841" t="str">
        <f ca="1">IF(Table1[[#This Row],[Age ]]&lt;=24, "18-24", IF(Table1[[#This Row],[Age ]]&lt;=34, "25-34", IF(Table1[[#This Row],[Age ]]&lt;=44, "35-44", IF(Table1[[#This Row],[Age ]]&lt;=54, "45-54", "55+"))))</f>
        <v>45-54</v>
      </c>
      <c r="AE841" t="str" cm="1">
        <f t="array" ref="AE841">IF(Table1[[#This Row],[ Income ]]&lt;=20000, "0-20000", IF(Table1[[#This Row],[ Income ]]&lt;=40000, "20000-40000", IF(Table1[[#This Row],[ Income ]] &lt;=60000, "40000-60000", IF(Table1[[#This Row],[ Income ]]&lt;=80000, "60000-80000",IF(Table1[[#This Row],[ Income ]] &lt;=100000, "80000-100000", IF(Table1[[#This Row],[ Income ]] &gt;=100000, "&gt;100000",I))))))</f>
        <v>20000-40000</v>
      </c>
      <c r="AF841" t="str">
        <f>IF( Table1[[#This Row],[NumDealsPurchases]]=5, "&lt;5", IF(Table1[[#This Row],[NumDealsPurchases]]&lt;=10, "5-10", IF(Table1[[#This Row],[NumDealsPurchases]]&lt;=15, "10-15")))</f>
        <v>5-10</v>
      </c>
      <c r="AG841" t="str">
        <f>IF( Table1[[#This Row],[NumWebPurchases]]=5, "&lt;5", IF(Table1[[#This Row],[NumWebPurchases]]&lt;=10, "5-10", IF(Table1[[#This Row],[NumWebPurchases]]&lt;=15, "10-15",IF(Table1[[#This Row],[NumWebPurchases]]&lt;=20, "15-20",IF(Table1[[#This Row],[NumWebPurchases]]&lt;=25, "20-25",IF(Table1[[#This Row],[NumWebPurchases]]&lt;=30, "25-30"))))))</f>
        <v>5-10</v>
      </c>
      <c r="AH84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841" t="str">
        <f>IF( Table1[[#This Row],[NumStorePurchases]]=5, "&lt;5", IF(Table1[[#This Row],[NumStorePurchases]]&lt;=10, "5-10", IF(Table1[[#This Row],[NumStorePurchases]]&lt;=15, "10-15")))</f>
        <v>5-10</v>
      </c>
      <c r="AJ841" t="str">
        <f>IF( Table1[[#This Row],[NumWebVisitsMonth]]=5, "&lt;5", IF(Table1[[#This Row],[NumWebVisitsMonth]]&lt;=10, "5-10", IF(Table1[[#This Row],[NumWebVisitsMonth]]&lt;=15, "10-15",IF(Table1[[#This Row],[NumWebVisitsMonth]]&lt;=20, "15-20",IF(Table1[[#This Row],[NumWebVisitsMonth]]&lt;=25, "20-25",IF(Table1[[#This Row],[NumWebVisitsMonth]]&lt;=30, "25-30"))))))</f>
        <v>&lt;5</v>
      </c>
      <c r="AK841" t="str">
        <f>TEXT(Table1[[#This Row],[Date_Customer]],"mmm")</f>
        <v>May</v>
      </c>
      <c r="AL841" t="str">
        <f>TEXT(Table1[[#This Row],[Date_Customer]],"DDDD")</f>
        <v>Monday</v>
      </c>
      <c r="AM841">
        <f>YEAR(Table1[[#This Row],[Date_Customer]])</f>
        <v>2014</v>
      </c>
    </row>
    <row r="842" spans="1:39" x14ac:dyDescent="0.25">
      <c r="A842">
        <v>5107</v>
      </c>
      <c r="B842">
        <v>1973</v>
      </c>
      <c r="C842" t="s">
        <v>36</v>
      </c>
      <c r="D842" t="s">
        <v>28</v>
      </c>
      <c r="E842" s="2">
        <v>35860</v>
      </c>
      <c r="F842">
        <v>1</v>
      </c>
      <c r="G842">
        <v>1</v>
      </c>
      <c r="H842" s="1">
        <v>41778</v>
      </c>
      <c r="I842">
        <v>37</v>
      </c>
      <c r="J842" s="3">
        <v>15</v>
      </c>
      <c r="K842" s="3">
        <v>0</v>
      </c>
      <c r="L842" s="3">
        <v>8</v>
      </c>
      <c r="M842" s="3">
        <v>4</v>
      </c>
      <c r="N842" s="3">
        <v>2</v>
      </c>
      <c r="O842" s="3">
        <v>20</v>
      </c>
      <c r="P842" s="4">
        <v>2</v>
      </c>
      <c r="Q842" s="4">
        <v>1</v>
      </c>
      <c r="R842" s="4">
        <v>1</v>
      </c>
      <c r="S842" s="4">
        <v>2</v>
      </c>
      <c r="T842" s="4">
        <v>5</v>
      </c>
      <c r="U842">
        <v>1</v>
      </c>
      <c r="V842">
        <v>0</v>
      </c>
      <c r="W842">
        <v>0</v>
      </c>
      <c r="X842">
        <v>0</v>
      </c>
      <c r="Y842">
        <v>0</v>
      </c>
      <c r="Z842">
        <v>0</v>
      </c>
      <c r="AA842">
        <v>0</v>
      </c>
      <c r="AB842" t="s">
        <v>29</v>
      </c>
      <c r="AC842">
        <f ca="1">YEAR(TODAY())-Table1[[#This Row],[Year_Birth]]</f>
        <v>51</v>
      </c>
      <c r="AD842" t="str">
        <f ca="1">IF(Table1[[#This Row],[Age ]]&lt;=24, "18-24", IF(Table1[[#This Row],[Age ]]&lt;=34, "25-34", IF(Table1[[#This Row],[Age ]]&lt;=44, "35-44", IF(Table1[[#This Row],[Age ]]&lt;=54, "45-54", "55+"))))</f>
        <v>45-54</v>
      </c>
      <c r="AE842" t="str" cm="1">
        <f t="array" ref="AE842">IF(Table1[[#This Row],[ Income ]]&lt;=20000, "0-20000", IF(Table1[[#This Row],[ Income ]]&lt;=40000, "20000-40000", IF(Table1[[#This Row],[ Income ]] &lt;=60000, "40000-60000", IF(Table1[[#This Row],[ Income ]]&lt;=80000, "60000-80000",IF(Table1[[#This Row],[ Income ]] &lt;=100000, "80000-100000", IF(Table1[[#This Row],[ Income ]] &gt;=100000, "&gt;100000",I))))))</f>
        <v>20000-40000</v>
      </c>
      <c r="AF842" t="str">
        <f>IF( Table1[[#This Row],[NumDealsPurchases]]=5, "&lt;5", IF(Table1[[#This Row],[NumDealsPurchases]]&lt;=10, "5-10", IF(Table1[[#This Row],[NumDealsPurchases]]&lt;=15, "10-15")))</f>
        <v>5-10</v>
      </c>
      <c r="AG842" t="str">
        <f>IF( Table1[[#This Row],[NumWebPurchases]]=5, "&lt;5", IF(Table1[[#This Row],[NumWebPurchases]]&lt;=10, "5-10", IF(Table1[[#This Row],[NumWebPurchases]]&lt;=15, "10-15",IF(Table1[[#This Row],[NumWebPurchases]]&lt;=20, "15-20",IF(Table1[[#This Row],[NumWebPurchases]]&lt;=25, "20-25",IF(Table1[[#This Row],[NumWebPurchases]]&lt;=30, "25-30"))))))</f>
        <v>5-10</v>
      </c>
      <c r="AH84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842" t="str">
        <f>IF( Table1[[#This Row],[NumStorePurchases]]=5, "&lt;5", IF(Table1[[#This Row],[NumStorePurchases]]&lt;=10, "5-10", IF(Table1[[#This Row],[NumStorePurchases]]&lt;=15, "10-15")))</f>
        <v>5-10</v>
      </c>
      <c r="AJ842" t="str">
        <f>IF( Table1[[#This Row],[NumWebVisitsMonth]]=5, "&lt;5", IF(Table1[[#This Row],[NumWebVisitsMonth]]&lt;=10, "5-10", IF(Table1[[#This Row],[NumWebVisitsMonth]]&lt;=15, "10-15",IF(Table1[[#This Row],[NumWebVisitsMonth]]&lt;=20, "15-20",IF(Table1[[#This Row],[NumWebVisitsMonth]]&lt;=25, "20-25",IF(Table1[[#This Row],[NumWebVisitsMonth]]&lt;=30, "25-30"))))))</f>
        <v>&lt;5</v>
      </c>
      <c r="AK842" t="str">
        <f>TEXT(Table1[[#This Row],[Date_Customer]],"mmm")</f>
        <v>May</v>
      </c>
      <c r="AL842" t="str">
        <f>TEXT(Table1[[#This Row],[Date_Customer]],"DDDD")</f>
        <v>Monday</v>
      </c>
      <c r="AM842">
        <f>YEAR(Table1[[#This Row],[Date_Customer]])</f>
        <v>2014</v>
      </c>
    </row>
    <row r="843" spans="1:39" x14ac:dyDescent="0.25">
      <c r="A843">
        <v>1626</v>
      </c>
      <c r="B843">
        <v>1973</v>
      </c>
      <c r="C843" t="s">
        <v>36</v>
      </c>
      <c r="D843" t="s">
        <v>28</v>
      </c>
      <c r="E843" s="2">
        <v>35860</v>
      </c>
      <c r="F843">
        <v>1</v>
      </c>
      <c r="G843">
        <v>1</v>
      </c>
      <c r="H843" s="1">
        <v>41778</v>
      </c>
      <c r="I843">
        <v>37</v>
      </c>
      <c r="J843" s="3">
        <v>15</v>
      </c>
      <c r="K843" s="3">
        <v>0</v>
      </c>
      <c r="L843" s="3">
        <v>8</v>
      </c>
      <c r="M843" s="3">
        <v>4</v>
      </c>
      <c r="N843" s="3">
        <v>2</v>
      </c>
      <c r="O843" s="3">
        <v>20</v>
      </c>
      <c r="P843" s="4">
        <v>2</v>
      </c>
      <c r="Q843" s="4">
        <v>1</v>
      </c>
      <c r="R843" s="4">
        <v>1</v>
      </c>
      <c r="S843" s="4">
        <v>2</v>
      </c>
      <c r="T843" s="4">
        <v>5</v>
      </c>
      <c r="U843">
        <v>1</v>
      </c>
      <c r="V843">
        <v>0</v>
      </c>
      <c r="W843">
        <v>0</v>
      </c>
      <c r="X843">
        <v>0</v>
      </c>
      <c r="Y843">
        <v>0</v>
      </c>
      <c r="Z843">
        <v>1</v>
      </c>
      <c r="AA843">
        <v>0</v>
      </c>
      <c r="AB843" t="s">
        <v>42</v>
      </c>
      <c r="AC843">
        <f ca="1">YEAR(TODAY())-Table1[[#This Row],[Year_Birth]]</f>
        <v>51</v>
      </c>
      <c r="AD843" t="str">
        <f ca="1">IF(Table1[[#This Row],[Age ]]&lt;=24, "18-24", IF(Table1[[#This Row],[Age ]]&lt;=34, "25-34", IF(Table1[[#This Row],[Age ]]&lt;=44, "35-44", IF(Table1[[#This Row],[Age ]]&lt;=54, "45-54", "55+"))))</f>
        <v>45-54</v>
      </c>
      <c r="AE843" t="str" cm="1">
        <f t="array" ref="AE843">IF(Table1[[#This Row],[ Income ]]&lt;=20000, "0-20000", IF(Table1[[#This Row],[ Income ]]&lt;=40000, "20000-40000", IF(Table1[[#This Row],[ Income ]] &lt;=60000, "40000-60000", IF(Table1[[#This Row],[ Income ]]&lt;=80000, "60000-80000",IF(Table1[[#This Row],[ Income ]] &lt;=100000, "80000-100000", IF(Table1[[#This Row],[ Income ]] &gt;=100000, "&gt;100000",I))))))</f>
        <v>20000-40000</v>
      </c>
      <c r="AF843" t="str">
        <f>IF( Table1[[#This Row],[NumDealsPurchases]]=5, "&lt;5", IF(Table1[[#This Row],[NumDealsPurchases]]&lt;=10, "5-10", IF(Table1[[#This Row],[NumDealsPurchases]]&lt;=15, "10-15")))</f>
        <v>5-10</v>
      </c>
      <c r="AG843" t="str">
        <f>IF( Table1[[#This Row],[NumWebPurchases]]=5, "&lt;5", IF(Table1[[#This Row],[NumWebPurchases]]&lt;=10, "5-10", IF(Table1[[#This Row],[NumWebPurchases]]&lt;=15, "10-15",IF(Table1[[#This Row],[NumWebPurchases]]&lt;=20, "15-20",IF(Table1[[#This Row],[NumWebPurchases]]&lt;=25, "20-25",IF(Table1[[#This Row],[NumWebPurchases]]&lt;=30, "25-30"))))))</f>
        <v>5-10</v>
      </c>
      <c r="AH84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843" t="str">
        <f>IF( Table1[[#This Row],[NumStorePurchases]]=5, "&lt;5", IF(Table1[[#This Row],[NumStorePurchases]]&lt;=10, "5-10", IF(Table1[[#This Row],[NumStorePurchases]]&lt;=15, "10-15")))</f>
        <v>5-10</v>
      </c>
      <c r="AJ843" t="str">
        <f>IF( Table1[[#This Row],[NumWebVisitsMonth]]=5, "&lt;5", IF(Table1[[#This Row],[NumWebVisitsMonth]]&lt;=10, "5-10", IF(Table1[[#This Row],[NumWebVisitsMonth]]&lt;=15, "10-15",IF(Table1[[#This Row],[NumWebVisitsMonth]]&lt;=20, "15-20",IF(Table1[[#This Row],[NumWebVisitsMonth]]&lt;=25, "20-25",IF(Table1[[#This Row],[NumWebVisitsMonth]]&lt;=30, "25-30"))))))</f>
        <v>&lt;5</v>
      </c>
      <c r="AK843" t="str">
        <f>TEXT(Table1[[#This Row],[Date_Customer]],"mmm")</f>
        <v>May</v>
      </c>
      <c r="AL843" t="str">
        <f>TEXT(Table1[[#This Row],[Date_Customer]],"DDDD")</f>
        <v>Monday</v>
      </c>
      <c r="AM843">
        <f>YEAR(Table1[[#This Row],[Date_Customer]])</f>
        <v>2014</v>
      </c>
    </row>
    <row r="844" spans="1:39" x14ac:dyDescent="0.25">
      <c r="A844">
        <v>6428</v>
      </c>
      <c r="B844">
        <v>1950</v>
      </c>
      <c r="C844" t="s">
        <v>36</v>
      </c>
      <c r="D844" t="s">
        <v>41</v>
      </c>
      <c r="E844" s="2">
        <v>76842</v>
      </c>
      <c r="F844">
        <v>0</v>
      </c>
      <c r="G844">
        <v>0</v>
      </c>
      <c r="H844" s="1">
        <v>41762</v>
      </c>
      <c r="I844">
        <v>37</v>
      </c>
      <c r="J844" s="3">
        <v>605</v>
      </c>
      <c r="K844" s="3">
        <v>10</v>
      </c>
      <c r="L844" s="3">
        <v>345</v>
      </c>
      <c r="M844" s="3">
        <v>84</v>
      </c>
      <c r="N844" s="3">
        <v>54</v>
      </c>
      <c r="O844" s="3">
        <v>32</v>
      </c>
      <c r="P844" s="4">
        <v>1</v>
      </c>
      <c r="Q844" s="4">
        <v>1</v>
      </c>
      <c r="R844" s="4">
        <v>8</v>
      </c>
      <c r="S844" s="4">
        <v>7</v>
      </c>
      <c r="T844" s="4">
        <v>0</v>
      </c>
      <c r="U844">
        <v>0</v>
      </c>
      <c r="V844">
        <v>0</v>
      </c>
      <c r="W844">
        <v>0</v>
      </c>
      <c r="X844">
        <v>0</v>
      </c>
      <c r="Y844">
        <v>0</v>
      </c>
      <c r="Z844">
        <v>0</v>
      </c>
      <c r="AA844">
        <v>0</v>
      </c>
      <c r="AB844" t="s">
        <v>29</v>
      </c>
      <c r="AC844">
        <f ca="1">YEAR(TODAY())-Table1[[#This Row],[Year_Birth]]</f>
        <v>74</v>
      </c>
      <c r="AD844" t="str">
        <f ca="1">IF(Table1[[#This Row],[Age ]]&lt;=24, "18-24", IF(Table1[[#This Row],[Age ]]&lt;=34, "25-34", IF(Table1[[#This Row],[Age ]]&lt;=44, "35-44", IF(Table1[[#This Row],[Age ]]&lt;=54, "45-54", "55+"))))</f>
        <v>55+</v>
      </c>
      <c r="AE844" t="str" cm="1">
        <f t="array" ref="AE844">IF(Table1[[#This Row],[ Income ]]&lt;=20000, "0-20000", IF(Table1[[#This Row],[ Income ]]&lt;=40000, "20000-40000", IF(Table1[[#This Row],[ Income ]] &lt;=60000, "40000-60000", IF(Table1[[#This Row],[ Income ]]&lt;=80000, "60000-80000",IF(Table1[[#This Row],[ Income ]] &lt;=100000, "80000-100000", IF(Table1[[#This Row],[ Income ]] &gt;=100000, "&gt;100000",I))))))</f>
        <v>60000-80000</v>
      </c>
      <c r="AF844" t="str">
        <f>IF( Table1[[#This Row],[NumDealsPurchases]]=5, "&lt;5", IF(Table1[[#This Row],[NumDealsPurchases]]&lt;=10, "5-10", IF(Table1[[#This Row],[NumDealsPurchases]]&lt;=15, "10-15")))</f>
        <v>5-10</v>
      </c>
      <c r="AG844" t="str">
        <f>IF( Table1[[#This Row],[NumWebPurchases]]=5, "&lt;5", IF(Table1[[#This Row],[NumWebPurchases]]&lt;=10, "5-10", IF(Table1[[#This Row],[NumWebPurchases]]&lt;=15, "10-15",IF(Table1[[#This Row],[NumWebPurchases]]&lt;=20, "15-20",IF(Table1[[#This Row],[NumWebPurchases]]&lt;=25, "20-25",IF(Table1[[#This Row],[NumWebPurchases]]&lt;=30, "25-30"))))))</f>
        <v>5-10</v>
      </c>
      <c r="AH84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844" t="str">
        <f>IF( Table1[[#This Row],[NumStorePurchases]]=5, "&lt;5", IF(Table1[[#This Row],[NumStorePurchases]]&lt;=10, "5-10", IF(Table1[[#This Row],[NumStorePurchases]]&lt;=15, "10-15")))</f>
        <v>5-10</v>
      </c>
      <c r="AJ844" t="str">
        <f>IF( Table1[[#This Row],[NumWebVisitsMonth]]=5, "&lt;5", IF(Table1[[#This Row],[NumWebVisitsMonth]]&lt;=10, "5-10", IF(Table1[[#This Row],[NumWebVisitsMonth]]&lt;=15, "10-15",IF(Table1[[#This Row],[NumWebVisitsMonth]]&lt;=20, "15-20",IF(Table1[[#This Row],[NumWebVisitsMonth]]&lt;=25, "20-25",IF(Table1[[#This Row],[NumWebVisitsMonth]]&lt;=30, "25-30"))))))</f>
        <v>5-10</v>
      </c>
      <c r="AK844" t="str">
        <f>TEXT(Table1[[#This Row],[Date_Customer]],"mmm")</f>
        <v>May</v>
      </c>
      <c r="AL844" t="str">
        <f>TEXT(Table1[[#This Row],[Date_Customer]],"DDDD")</f>
        <v>Saturday</v>
      </c>
      <c r="AM844">
        <f>YEAR(Table1[[#This Row],[Date_Customer]])</f>
        <v>2014</v>
      </c>
    </row>
    <row r="845" spans="1:39" x14ac:dyDescent="0.25">
      <c r="A845">
        <v>9617</v>
      </c>
      <c r="B845">
        <v>1951</v>
      </c>
      <c r="C845" t="s">
        <v>27</v>
      </c>
      <c r="D845" t="s">
        <v>30</v>
      </c>
      <c r="E845" s="2">
        <v>15033</v>
      </c>
      <c r="F845">
        <v>0</v>
      </c>
      <c r="G845">
        <v>0</v>
      </c>
      <c r="H845" s="1">
        <v>41745</v>
      </c>
      <c r="I845">
        <v>37</v>
      </c>
      <c r="J845" s="3">
        <v>0</v>
      </c>
      <c r="K845" s="3">
        <v>4</v>
      </c>
      <c r="L845" s="3">
        <v>5</v>
      </c>
      <c r="M845" s="3">
        <v>6</v>
      </c>
      <c r="N845" s="3">
        <v>0</v>
      </c>
      <c r="O845" s="3">
        <v>4</v>
      </c>
      <c r="P845" s="4">
        <v>1</v>
      </c>
      <c r="Q845" s="4">
        <v>1</v>
      </c>
      <c r="R845" s="4">
        <v>0</v>
      </c>
      <c r="S845" s="4">
        <v>3</v>
      </c>
      <c r="T845" s="4">
        <v>3</v>
      </c>
      <c r="U845">
        <v>0</v>
      </c>
      <c r="V845">
        <v>0</v>
      </c>
      <c r="W845">
        <v>0</v>
      </c>
      <c r="X845">
        <v>0</v>
      </c>
      <c r="Y845">
        <v>0</v>
      </c>
      <c r="Z845">
        <v>0</v>
      </c>
      <c r="AA845">
        <v>0</v>
      </c>
      <c r="AB845" t="s">
        <v>42</v>
      </c>
      <c r="AC845">
        <f ca="1">YEAR(TODAY())-Table1[[#This Row],[Year_Birth]]</f>
        <v>73</v>
      </c>
      <c r="AD845" t="str">
        <f ca="1">IF(Table1[[#This Row],[Age ]]&lt;=24, "18-24", IF(Table1[[#This Row],[Age ]]&lt;=34, "25-34", IF(Table1[[#This Row],[Age ]]&lt;=44, "35-44", IF(Table1[[#This Row],[Age ]]&lt;=54, "45-54", "55+"))))</f>
        <v>55+</v>
      </c>
      <c r="AE845" t="str" cm="1">
        <f t="array" ref="AE845">IF(Table1[[#This Row],[ Income ]]&lt;=20000, "0-20000", IF(Table1[[#This Row],[ Income ]]&lt;=40000, "20000-40000", IF(Table1[[#This Row],[ Income ]] &lt;=60000, "40000-60000", IF(Table1[[#This Row],[ Income ]]&lt;=80000, "60000-80000",IF(Table1[[#This Row],[ Income ]] &lt;=100000, "80000-100000", IF(Table1[[#This Row],[ Income ]] &gt;=100000, "&gt;100000",I))))))</f>
        <v>0-20000</v>
      </c>
      <c r="AF845" t="str">
        <f>IF( Table1[[#This Row],[NumDealsPurchases]]=5, "&lt;5", IF(Table1[[#This Row],[NumDealsPurchases]]&lt;=10, "5-10", IF(Table1[[#This Row],[NumDealsPurchases]]&lt;=15, "10-15")))</f>
        <v>5-10</v>
      </c>
      <c r="AG845" t="str">
        <f>IF( Table1[[#This Row],[NumWebPurchases]]=5, "&lt;5", IF(Table1[[#This Row],[NumWebPurchases]]&lt;=10, "5-10", IF(Table1[[#This Row],[NumWebPurchases]]&lt;=15, "10-15",IF(Table1[[#This Row],[NumWebPurchases]]&lt;=20, "15-20",IF(Table1[[#This Row],[NumWebPurchases]]&lt;=25, "20-25",IF(Table1[[#This Row],[NumWebPurchases]]&lt;=30, "25-30"))))))</f>
        <v>5-10</v>
      </c>
      <c r="AH84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845" t="str">
        <f>IF( Table1[[#This Row],[NumStorePurchases]]=5, "&lt;5", IF(Table1[[#This Row],[NumStorePurchases]]&lt;=10, "5-10", IF(Table1[[#This Row],[NumStorePurchases]]&lt;=15, "10-15")))</f>
        <v>5-10</v>
      </c>
      <c r="AJ845" t="str">
        <f>IF( Table1[[#This Row],[NumWebVisitsMonth]]=5, "&lt;5", IF(Table1[[#This Row],[NumWebVisitsMonth]]&lt;=10, "5-10", IF(Table1[[#This Row],[NumWebVisitsMonth]]&lt;=15, "10-15",IF(Table1[[#This Row],[NumWebVisitsMonth]]&lt;=20, "15-20",IF(Table1[[#This Row],[NumWebVisitsMonth]]&lt;=25, "20-25",IF(Table1[[#This Row],[NumWebVisitsMonth]]&lt;=30, "25-30"))))))</f>
        <v>5-10</v>
      </c>
      <c r="AK845" t="str">
        <f>TEXT(Table1[[#This Row],[Date_Customer]],"mmm")</f>
        <v>Apr</v>
      </c>
      <c r="AL845" t="str">
        <f>TEXT(Table1[[#This Row],[Date_Customer]],"DDDD")</f>
        <v>Wednesday</v>
      </c>
      <c r="AM845">
        <f>YEAR(Table1[[#This Row],[Date_Customer]])</f>
        <v>2014</v>
      </c>
    </row>
    <row r="846" spans="1:39" x14ac:dyDescent="0.25">
      <c r="A846">
        <v>4339</v>
      </c>
      <c r="B846">
        <v>1970</v>
      </c>
      <c r="C846" t="s">
        <v>36</v>
      </c>
      <c r="D846" t="s">
        <v>32</v>
      </c>
      <c r="E846" s="2">
        <v>67353</v>
      </c>
      <c r="F846">
        <v>0</v>
      </c>
      <c r="G846">
        <v>1</v>
      </c>
      <c r="H846" s="1">
        <v>41639</v>
      </c>
      <c r="I846">
        <v>37</v>
      </c>
      <c r="J846" s="3">
        <v>702</v>
      </c>
      <c r="K846" s="3">
        <v>17</v>
      </c>
      <c r="L846" s="3">
        <v>151</v>
      </c>
      <c r="M846" s="3">
        <v>0</v>
      </c>
      <c r="N846" s="3">
        <v>8</v>
      </c>
      <c r="O846" s="3">
        <v>35</v>
      </c>
      <c r="P846" s="4">
        <v>5</v>
      </c>
      <c r="Q846" s="4">
        <v>5</v>
      </c>
      <c r="R846" s="4">
        <v>6</v>
      </c>
      <c r="S846" s="4">
        <v>12</v>
      </c>
      <c r="T846" s="4">
        <v>2</v>
      </c>
      <c r="U846">
        <v>0</v>
      </c>
      <c r="V846">
        <v>0</v>
      </c>
      <c r="W846">
        <v>0</v>
      </c>
      <c r="X846">
        <v>0</v>
      </c>
      <c r="Y846">
        <v>0</v>
      </c>
      <c r="Z846">
        <v>0</v>
      </c>
      <c r="AA846">
        <v>0</v>
      </c>
      <c r="AB846" t="s">
        <v>35</v>
      </c>
      <c r="AC846">
        <f ca="1">YEAR(TODAY())-Table1[[#This Row],[Year_Birth]]</f>
        <v>54</v>
      </c>
      <c r="AD846" t="str">
        <f ca="1">IF(Table1[[#This Row],[Age ]]&lt;=24, "18-24", IF(Table1[[#This Row],[Age ]]&lt;=34, "25-34", IF(Table1[[#This Row],[Age ]]&lt;=44, "35-44", IF(Table1[[#This Row],[Age ]]&lt;=54, "45-54", "55+"))))</f>
        <v>45-54</v>
      </c>
      <c r="AE846" t="str" cm="1">
        <f t="array" ref="AE846">IF(Table1[[#This Row],[ Income ]]&lt;=20000, "0-20000", IF(Table1[[#This Row],[ Income ]]&lt;=40000, "20000-40000", IF(Table1[[#This Row],[ Income ]] &lt;=60000, "40000-60000", IF(Table1[[#This Row],[ Income ]]&lt;=80000, "60000-80000",IF(Table1[[#This Row],[ Income ]] &lt;=100000, "80000-100000", IF(Table1[[#This Row],[ Income ]] &gt;=100000, "&gt;100000",I))))))</f>
        <v>60000-80000</v>
      </c>
      <c r="AF846" t="str">
        <f>IF( Table1[[#This Row],[NumDealsPurchases]]=5, "&lt;5", IF(Table1[[#This Row],[NumDealsPurchases]]&lt;=10, "5-10", IF(Table1[[#This Row],[NumDealsPurchases]]&lt;=15, "10-15")))</f>
        <v>&lt;5</v>
      </c>
      <c r="AG846" t="str">
        <f>IF( Table1[[#This Row],[NumWebPurchases]]=5, "&lt;5", IF(Table1[[#This Row],[NumWebPurchases]]&lt;=10, "5-10", IF(Table1[[#This Row],[NumWebPurchases]]&lt;=15, "10-15",IF(Table1[[#This Row],[NumWebPurchases]]&lt;=20, "15-20",IF(Table1[[#This Row],[NumWebPurchases]]&lt;=25, "20-25",IF(Table1[[#This Row],[NumWebPurchases]]&lt;=30, "25-30"))))))</f>
        <v>&lt;5</v>
      </c>
      <c r="AH84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846" t="str">
        <f>IF( Table1[[#This Row],[NumStorePurchases]]=5, "&lt;5", IF(Table1[[#This Row],[NumStorePurchases]]&lt;=10, "5-10", IF(Table1[[#This Row],[NumStorePurchases]]&lt;=15, "10-15")))</f>
        <v>10-15</v>
      </c>
      <c r="AJ846" t="str">
        <f>IF( Table1[[#This Row],[NumWebVisitsMonth]]=5, "&lt;5", IF(Table1[[#This Row],[NumWebVisitsMonth]]&lt;=10, "5-10", IF(Table1[[#This Row],[NumWebVisitsMonth]]&lt;=15, "10-15",IF(Table1[[#This Row],[NumWebVisitsMonth]]&lt;=20, "15-20",IF(Table1[[#This Row],[NumWebVisitsMonth]]&lt;=25, "20-25",IF(Table1[[#This Row],[NumWebVisitsMonth]]&lt;=30, "25-30"))))))</f>
        <v>5-10</v>
      </c>
      <c r="AK846" t="str">
        <f>TEXT(Table1[[#This Row],[Date_Customer]],"mmm")</f>
        <v>Dec</v>
      </c>
      <c r="AL846" t="str">
        <f>TEXT(Table1[[#This Row],[Date_Customer]],"DDDD")</f>
        <v>Tuesday</v>
      </c>
      <c r="AM846">
        <f>YEAR(Table1[[#This Row],[Date_Customer]])</f>
        <v>2013</v>
      </c>
    </row>
    <row r="847" spans="1:39" x14ac:dyDescent="0.25">
      <c r="A847">
        <v>7235</v>
      </c>
      <c r="B847">
        <v>1975</v>
      </c>
      <c r="C847" t="s">
        <v>37</v>
      </c>
      <c r="D847" t="s">
        <v>32</v>
      </c>
      <c r="E847" s="2">
        <v>17003</v>
      </c>
      <c r="F847">
        <v>1</v>
      </c>
      <c r="G847">
        <v>0</v>
      </c>
      <c r="H847" s="1">
        <v>41617</v>
      </c>
      <c r="I847">
        <v>37</v>
      </c>
      <c r="J847" s="3">
        <v>2</v>
      </c>
      <c r="K847" s="3">
        <v>5</v>
      </c>
      <c r="L847" s="3">
        <v>12</v>
      </c>
      <c r="M847" s="3">
        <v>4</v>
      </c>
      <c r="N847" s="3">
        <v>8</v>
      </c>
      <c r="O847" s="3">
        <v>7</v>
      </c>
      <c r="P847" s="4">
        <v>3</v>
      </c>
      <c r="Q847" s="4">
        <v>2</v>
      </c>
      <c r="R847" s="4">
        <v>0</v>
      </c>
      <c r="S847" s="4">
        <v>4</v>
      </c>
      <c r="T847" s="4">
        <v>5</v>
      </c>
      <c r="U847">
        <v>0</v>
      </c>
      <c r="V847">
        <v>0</v>
      </c>
      <c r="W847">
        <v>0</v>
      </c>
      <c r="X847">
        <v>0</v>
      </c>
      <c r="Y847">
        <v>0</v>
      </c>
      <c r="Z847">
        <v>0</v>
      </c>
      <c r="AA847">
        <v>0</v>
      </c>
      <c r="AB847" t="s">
        <v>38</v>
      </c>
      <c r="AC847">
        <f ca="1">YEAR(TODAY())-Table1[[#This Row],[Year_Birth]]</f>
        <v>49</v>
      </c>
      <c r="AD847" t="str">
        <f ca="1">IF(Table1[[#This Row],[Age ]]&lt;=24, "18-24", IF(Table1[[#This Row],[Age ]]&lt;=34, "25-34", IF(Table1[[#This Row],[Age ]]&lt;=44, "35-44", IF(Table1[[#This Row],[Age ]]&lt;=54, "45-54", "55+"))))</f>
        <v>45-54</v>
      </c>
      <c r="AE847" t="str" cm="1">
        <f t="array" ref="AE847">IF(Table1[[#This Row],[ Income ]]&lt;=20000, "0-20000", IF(Table1[[#This Row],[ Income ]]&lt;=40000, "20000-40000", IF(Table1[[#This Row],[ Income ]] &lt;=60000, "40000-60000", IF(Table1[[#This Row],[ Income ]]&lt;=80000, "60000-80000",IF(Table1[[#This Row],[ Income ]] &lt;=100000, "80000-100000", IF(Table1[[#This Row],[ Income ]] &gt;=100000, "&gt;100000",I))))))</f>
        <v>0-20000</v>
      </c>
      <c r="AF847" t="str">
        <f>IF( Table1[[#This Row],[NumDealsPurchases]]=5, "&lt;5", IF(Table1[[#This Row],[NumDealsPurchases]]&lt;=10, "5-10", IF(Table1[[#This Row],[NumDealsPurchases]]&lt;=15, "10-15")))</f>
        <v>5-10</v>
      </c>
      <c r="AG847" t="str">
        <f>IF( Table1[[#This Row],[NumWebPurchases]]=5, "&lt;5", IF(Table1[[#This Row],[NumWebPurchases]]&lt;=10, "5-10", IF(Table1[[#This Row],[NumWebPurchases]]&lt;=15, "10-15",IF(Table1[[#This Row],[NumWebPurchases]]&lt;=20, "15-20",IF(Table1[[#This Row],[NumWebPurchases]]&lt;=25, "20-25",IF(Table1[[#This Row],[NumWebPurchases]]&lt;=30, "25-30"))))))</f>
        <v>5-10</v>
      </c>
      <c r="AH84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847" t="str">
        <f>IF( Table1[[#This Row],[NumStorePurchases]]=5, "&lt;5", IF(Table1[[#This Row],[NumStorePurchases]]&lt;=10, "5-10", IF(Table1[[#This Row],[NumStorePurchases]]&lt;=15, "10-15")))</f>
        <v>5-10</v>
      </c>
      <c r="AJ847" t="str">
        <f>IF( Table1[[#This Row],[NumWebVisitsMonth]]=5, "&lt;5", IF(Table1[[#This Row],[NumWebVisitsMonth]]&lt;=10, "5-10", IF(Table1[[#This Row],[NumWebVisitsMonth]]&lt;=15, "10-15",IF(Table1[[#This Row],[NumWebVisitsMonth]]&lt;=20, "15-20",IF(Table1[[#This Row],[NumWebVisitsMonth]]&lt;=25, "20-25",IF(Table1[[#This Row],[NumWebVisitsMonth]]&lt;=30, "25-30"))))))</f>
        <v>&lt;5</v>
      </c>
      <c r="AK847" t="str">
        <f>TEXT(Table1[[#This Row],[Date_Customer]],"mmm")</f>
        <v>Dec</v>
      </c>
      <c r="AL847" t="str">
        <f>TEXT(Table1[[#This Row],[Date_Customer]],"DDDD")</f>
        <v>Monday</v>
      </c>
      <c r="AM847">
        <f>YEAR(Table1[[#This Row],[Date_Customer]])</f>
        <v>2013</v>
      </c>
    </row>
    <row r="848" spans="1:39" x14ac:dyDescent="0.25">
      <c r="A848">
        <v>8527</v>
      </c>
      <c r="B848">
        <v>1965</v>
      </c>
      <c r="C848" t="s">
        <v>40</v>
      </c>
      <c r="D848" t="s">
        <v>34</v>
      </c>
      <c r="E848" s="2">
        <v>65735</v>
      </c>
      <c r="F848">
        <v>1</v>
      </c>
      <c r="G848">
        <v>1</v>
      </c>
      <c r="H848" s="1">
        <v>41615</v>
      </c>
      <c r="I848">
        <v>37</v>
      </c>
      <c r="J848" s="3">
        <v>239</v>
      </c>
      <c r="K848" s="3">
        <v>7</v>
      </c>
      <c r="L848" s="3">
        <v>119</v>
      </c>
      <c r="M848" s="3">
        <v>4</v>
      </c>
      <c r="N848" s="3">
        <v>15</v>
      </c>
      <c r="O848" s="3">
        <v>11</v>
      </c>
      <c r="P848" s="4">
        <v>5</v>
      </c>
      <c r="Q848" s="4">
        <v>6</v>
      </c>
      <c r="R848" s="4">
        <v>2</v>
      </c>
      <c r="S848" s="4">
        <v>6</v>
      </c>
      <c r="T848" s="4">
        <v>7</v>
      </c>
      <c r="U848">
        <v>0</v>
      </c>
      <c r="V848">
        <v>0</v>
      </c>
      <c r="W848">
        <v>0</v>
      </c>
      <c r="X848">
        <v>0</v>
      </c>
      <c r="Y848">
        <v>0</v>
      </c>
      <c r="Z848">
        <v>0</v>
      </c>
      <c r="AA848">
        <v>0</v>
      </c>
      <c r="AB848" t="s">
        <v>29</v>
      </c>
      <c r="AC848">
        <f ca="1">YEAR(TODAY())-Table1[[#This Row],[Year_Birth]]</f>
        <v>59</v>
      </c>
      <c r="AD848" t="str">
        <f ca="1">IF(Table1[[#This Row],[Age ]]&lt;=24, "18-24", IF(Table1[[#This Row],[Age ]]&lt;=34, "25-34", IF(Table1[[#This Row],[Age ]]&lt;=44, "35-44", IF(Table1[[#This Row],[Age ]]&lt;=54, "45-54", "55+"))))</f>
        <v>55+</v>
      </c>
      <c r="AE848" t="str" cm="1">
        <f t="array" ref="AE848">IF(Table1[[#This Row],[ Income ]]&lt;=20000, "0-20000", IF(Table1[[#This Row],[ Income ]]&lt;=40000, "20000-40000", IF(Table1[[#This Row],[ Income ]] &lt;=60000, "40000-60000", IF(Table1[[#This Row],[ Income ]]&lt;=80000, "60000-80000",IF(Table1[[#This Row],[ Income ]] &lt;=100000, "80000-100000", IF(Table1[[#This Row],[ Income ]] &gt;=100000, "&gt;100000",I))))))</f>
        <v>60000-80000</v>
      </c>
      <c r="AF848" t="str">
        <f>IF( Table1[[#This Row],[NumDealsPurchases]]=5, "&lt;5", IF(Table1[[#This Row],[NumDealsPurchases]]&lt;=10, "5-10", IF(Table1[[#This Row],[NumDealsPurchases]]&lt;=15, "10-15")))</f>
        <v>&lt;5</v>
      </c>
      <c r="AG848" t="str">
        <f>IF( Table1[[#This Row],[NumWebPurchases]]=5, "&lt;5", IF(Table1[[#This Row],[NumWebPurchases]]&lt;=10, "5-10", IF(Table1[[#This Row],[NumWebPurchases]]&lt;=15, "10-15",IF(Table1[[#This Row],[NumWebPurchases]]&lt;=20, "15-20",IF(Table1[[#This Row],[NumWebPurchases]]&lt;=25, "20-25",IF(Table1[[#This Row],[NumWebPurchases]]&lt;=30, "25-30"))))))</f>
        <v>5-10</v>
      </c>
      <c r="AH84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848" t="str">
        <f>IF( Table1[[#This Row],[NumStorePurchases]]=5, "&lt;5", IF(Table1[[#This Row],[NumStorePurchases]]&lt;=10, "5-10", IF(Table1[[#This Row],[NumStorePurchases]]&lt;=15, "10-15")))</f>
        <v>5-10</v>
      </c>
      <c r="AJ848" t="str">
        <f>IF( Table1[[#This Row],[NumWebVisitsMonth]]=5, "&lt;5", IF(Table1[[#This Row],[NumWebVisitsMonth]]&lt;=10, "5-10", IF(Table1[[#This Row],[NumWebVisitsMonth]]&lt;=15, "10-15",IF(Table1[[#This Row],[NumWebVisitsMonth]]&lt;=20, "15-20",IF(Table1[[#This Row],[NumWebVisitsMonth]]&lt;=25, "20-25",IF(Table1[[#This Row],[NumWebVisitsMonth]]&lt;=30, "25-30"))))))</f>
        <v>5-10</v>
      </c>
      <c r="AK848" t="str">
        <f>TEXT(Table1[[#This Row],[Date_Customer]],"mmm")</f>
        <v>Dec</v>
      </c>
      <c r="AL848" t="str">
        <f>TEXT(Table1[[#This Row],[Date_Customer]],"DDDD")</f>
        <v>Saturday</v>
      </c>
      <c r="AM848">
        <f>YEAR(Table1[[#This Row],[Date_Customer]])</f>
        <v>2013</v>
      </c>
    </row>
    <row r="849" spans="1:39" x14ac:dyDescent="0.25">
      <c r="A849">
        <v>1968</v>
      </c>
      <c r="B849">
        <v>1971</v>
      </c>
      <c r="C849" t="s">
        <v>27</v>
      </c>
      <c r="D849" t="s">
        <v>41</v>
      </c>
      <c r="E849" s="2">
        <v>45684</v>
      </c>
      <c r="F849">
        <v>1</v>
      </c>
      <c r="G849">
        <v>0</v>
      </c>
      <c r="H849" s="1">
        <v>41610</v>
      </c>
      <c r="I849">
        <v>37</v>
      </c>
      <c r="J849" s="3">
        <v>5</v>
      </c>
      <c r="K849" s="3">
        <v>1</v>
      </c>
      <c r="L849" s="3">
        <v>5</v>
      </c>
      <c r="M849" s="3">
        <v>10</v>
      </c>
      <c r="N849" s="3">
        <v>0</v>
      </c>
      <c r="O849" s="3">
        <v>7</v>
      </c>
      <c r="P849" s="4">
        <v>1</v>
      </c>
      <c r="Q849" s="4">
        <v>1</v>
      </c>
      <c r="R849" s="4">
        <v>0</v>
      </c>
      <c r="S849" s="4">
        <v>2</v>
      </c>
      <c r="T849" s="4">
        <v>7</v>
      </c>
      <c r="U849">
        <v>0</v>
      </c>
      <c r="V849">
        <v>0</v>
      </c>
      <c r="W849">
        <v>0</v>
      </c>
      <c r="X849">
        <v>0</v>
      </c>
      <c r="Y849">
        <v>0</v>
      </c>
      <c r="Z849">
        <v>0</v>
      </c>
      <c r="AA849">
        <v>0</v>
      </c>
      <c r="AB849" t="s">
        <v>42</v>
      </c>
      <c r="AC849">
        <f ca="1">YEAR(TODAY())-Table1[[#This Row],[Year_Birth]]</f>
        <v>53</v>
      </c>
      <c r="AD849" t="str">
        <f ca="1">IF(Table1[[#This Row],[Age ]]&lt;=24, "18-24", IF(Table1[[#This Row],[Age ]]&lt;=34, "25-34", IF(Table1[[#This Row],[Age ]]&lt;=44, "35-44", IF(Table1[[#This Row],[Age ]]&lt;=54, "45-54", "55+"))))</f>
        <v>45-54</v>
      </c>
      <c r="AE849" t="str" cm="1">
        <f t="array" ref="AE849">IF(Table1[[#This Row],[ Income ]]&lt;=20000, "0-20000", IF(Table1[[#This Row],[ Income ]]&lt;=40000, "20000-40000", IF(Table1[[#This Row],[ Income ]] &lt;=60000, "40000-60000", IF(Table1[[#This Row],[ Income ]]&lt;=80000, "60000-80000",IF(Table1[[#This Row],[ Income ]] &lt;=100000, "80000-100000", IF(Table1[[#This Row],[ Income ]] &gt;=100000, "&gt;100000",I))))))</f>
        <v>40000-60000</v>
      </c>
      <c r="AF849" t="str">
        <f>IF( Table1[[#This Row],[NumDealsPurchases]]=5, "&lt;5", IF(Table1[[#This Row],[NumDealsPurchases]]&lt;=10, "5-10", IF(Table1[[#This Row],[NumDealsPurchases]]&lt;=15, "10-15")))</f>
        <v>5-10</v>
      </c>
      <c r="AG849" t="str">
        <f>IF( Table1[[#This Row],[NumWebPurchases]]=5, "&lt;5", IF(Table1[[#This Row],[NumWebPurchases]]&lt;=10, "5-10", IF(Table1[[#This Row],[NumWebPurchases]]&lt;=15, "10-15",IF(Table1[[#This Row],[NumWebPurchases]]&lt;=20, "15-20",IF(Table1[[#This Row],[NumWebPurchases]]&lt;=25, "20-25",IF(Table1[[#This Row],[NumWebPurchases]]&lt;=30, "25-30"))))))</f>
        <v>5-10</v>
      </c>
      <c r="AH84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849" t="str">
        <f>IF( Table1[[#This Row],[NumStorePurchases]]=5, "&lt;5", IF(Table1[[#This Row],[NumStorePurchases]]&lt;=10, "5-10", IF(Table1[[#This Row],[NumStorePurchases]]&lt;=15, "10-15")))</f>
        <v>5-10</v>
      </c>
      <c r="AJ849" t="str">
        <f>IF( Table1[[#This Row],[NumWebVisitsMonth]]=5, "&lt;5", IF(Table1[[#This Row],[NumWebVisitsMonth]]&lt;=10, "5-10", IF(Table1[[#This Row],[NumWebVisitsMonth]]&lt;=15, "10-15",IF(Table1[[#This Row],[NumWebVisitsMonth]]&lt;=20, "15-20",IF(Table1[[#This Row],[NumWebVisitsMonth]]&lt;=25, "20-25",IF(Table1[[#This Row],[NumWebVisitsMonth]]&lt;=30, "25-30"))))))</f>
        <v>5-10</v>
      </c>
      <c r="AK849" t="str">
        <f>TEXT(Table1[[#This Row],[Date_Customer]],"mmm")</f>
        <v>Dec</v>
      </c>
      <c r="AL849" t="str">
        <f>TEXT(Table1[[#This Row],[Date_Customer]],"DDDD")</f>
        <v>Monday</v>
      </c>
      <c r="AM849">
        <f>YEAR(Table1[[#This Row],[Date_Customer]])</f>
        <v>2013</v>
      </c>
    </row>
    <row r="850" spans="1:39" x14ac:dyDescent="0.25">
      <c r="A850">
        <v>9862</v>
      </c>
      <c r="B850">
        <v>1969</v>
      </c>
      <c r="C850" t="s">
        <v>27</v>
      </c>
      <c r="D850" t="s">
        <v>34</v>
      </c>
      <c r="E850" s="2">
        <v>21918</v>
      </c>
      <c r="F850">
        <v>1</v>
      </c>
      <c r="G850">
        <v>0</v>
      </c>
      <c r="H850" s="1">
        <v>41592</v>
      </c>
      <c r="I850">
        <v>37</v>
      </c>
      <c r="J850" s="3">
        <v>1</v>
      </c>
      <c r="K850" s="3">
        <v>6</v>
      </c>
      <c r="L850" s="3">
        <v>7</v>
      </c>
      <c r="M850" s="3">
        <v>11</v>
      </c>
      <c r="N850" s="3">
        <v>5</v>
      </c>
      <c r="O850" s="3">
        <v>3</v>
      </c>
      <c r="P850" s="4">
        <v>2</v>
      </c>
      <c r="Q850" s="4">
        <v>2</v>
      </c>
      <c r="R850" s="4">
        <v>0</v>
      </c>
      <c r="S850" s="4">
        <v>3</v>
      </c>
      <c r="T850" s="4">
        <v>6</v>
      </c>
      <c r="U850">
        <v>0</v>
      </c>
      <c r="V850">
        <v>0</v>
      </c>
      <c r="W850">
        <v>0</v>
      </c>
      <c r="X850">
        <v>0</v>
      </c>
      <c r="Y850">
        <v>0</v>
      </c>
      <c r="Z850">
        <v>0</v>
      </c>
      <c r="AA850">
        <v>0</v>
      </c>
      <c r="AB850" t="s">
        <v>31</v>
      </c>
      <c r="AC850">
        <f ca="1">YEAR(TODAY())-Table1[[#This Row],[Year_Birth]]</f>
        <v>55</v>
      </c>
      <c r="AD850" t="str">
        <f ca="1">IF(Table1[[#This Row],[Age ]]&lt;=24, "18-24", IF(Table1[[#This Row],[Age ]]&lt;=34, "25-34", IF(Table1[[#This Row],[Age ]]&lt;=44, "35-44", IF(Table1[[#This Row],[Age ]]&lt;=54, "45-54", "55+"))))</f>
        <v>55+</v>
      </c>
      <c r="AE850" t="str" cm="1">
        <f t="array" ref="AE850">IF(Table1[[#This Row],[ Income ]]&lt;=20000, "0-20000", IF(Table1[[#This Row],[ Income ]]&lt;=40000, "20000-40000", IF(Table1[[#This Row],[ Income ]] &lt;=60000, "40000-60000", IF(Table1[[#This Row],[ Income ]]&lt;=80000, "60000-80000",IF(Table1[[#This Row],[ Income ]] &lt;=100000, "80000-100000", IF(Table1[[#This Row],[ Income ]] &gt;=100000, "&gt;100000",I))))))</f>
        <v>20000-40000</v>
      </c>
      <c r="AF850" t="str">
        <f>IF( Table1[[#This Row],[NumDealsPurchases]]=5, "&lt;5", IF(Table1[[#This Row],[NumDealsPurchases]]&lt;=10, "5-10", IF(Table1[[#This Row],[NumDealsPurchases]]&lt;=15, "10-15")))</f>
        <v>5-10</v>
      </c>
      <c r="AG850" t="str">
        <f>IF( Table1[[#This Row],[NumWebPurchases]]=5, "&lt;5", IF(Table1[[#This Row],[NumWebPurchases]]&lt;=10, "5-10", IF(Table1[[#This Row],[NumWebPurchases]]&lt;=15, "10-15",IF(Table1[[#This Row],[NumWebPurchases]]&lt;=20, "15-20",IF(Table1[[#This Row],[NumWebPurchases]]&lt;=25, "20-25",IF(Table1[[#This Row],[NumWebPurchases]]&lt;=30, "25-30"))))))</f>
        <v>5-10</v>
      </c>
      <c r="AH85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850" t="str">
        <f>IF( Table1[[#This Row],[NumStorePurchases]]=5, "&lt;5", IF(Table1[[#This Row],[NumStorePurchases]]&lt;=10, "5-10", IF(Table1[[#This Row],[NumStorePurchases]]&lt;=15, "10-15")))</f>
        <v>5-10</v>
      </c>
      <c r="AJ850" t="str">
        <f>IF( Table1[[#This Row],[NumWebVisitsMonth]]=5, "&lt;5", IF(Table1[[#This Row],[NumWebVisitsMonth]]&lt;=10, "5-10", IF(Table1[[#This Row],[NumWebVisitsMonth]]&lt;=15, "10-15",IF(Table1[[#This Row],[NumWebVisitsMonth]]&lt;=20, "15-20",IF(Table1[[#This Row],[NumWebVisitsMonth]]&lt;=25, "20-25",IF(Table1[[#This Row],[NumWebVisitsMonth]]&lt;=30, "25-30"))))))</f>
        <v>5-10</v>
      </c>
      <c r="AK850" t="str">
        <f>TEXT(Table1[[#This Row],[Date_Customer]],"mmm")</f>
        <v>Nov</v>
      </c>
      <c r="AL850" t="str">
        <f>TEXT(Table1[[#This Row],[Date_Customer]],"DDDD")</f>
        <v>Thursday</v>
      </c>
      <c r="AM850">
        <f>YEAR(Table1[[#This Row],[Date_Customer]])</f>
        <v>2013</v>
      </c>
    </row>
    <row r="851" spans="1:39" x14ac:dyDescent="0.25">
      <c r="A851">
        <v>11075</v>
      </c>
      <c r="B851">
        <v>1978</v>
      </c>
      <c r="C851" t="s">
        <v>27</v>
      </c>
      <c r="D851" t="s">
        <v>32</v>
      </c>
      <c r="E851" s="2">
        <v>51267</v>
      </c>
      <c r="F851">
        <v>1</v>
      </c>
      <c r="G851">
        <v>1</v>
      </c>
      <c r="H851" s="1">
        <v>41576</v>
      </c>
      <c r="I851">
        <v>37</v>
      </c>
      <c r="J851" s="3">
        <v>183</v>
      </c>
      <c r="K851" s="3">
        <v>2</v>
      </c>
      <c r="L851" s="3">
        <v>64</v>
      </c>
      <c r="M851" s="3">
        <v>7</v>
      </c>
      <c r="N851" s="3">
        <v>2</v>
      </c>
      <c r="O851" s="3">
        <v>12</v>
      </c>
      <c r="P851" s="4">
        <v>4</v>
      </c>
      <c r="Q851" s="4">
        <v>3</v>
      </c>
      <c r="R851" s="4">
        <v>3</v>
      </c>
      <c r="S851" s="4">
        <v>5</v>
      </c>
      <c r="T851" s="4">
        <v>4</v>
      </c>
      <c r="U851">
        <v>0</v>
      </c>
      <c r="V851">
        <v>0</v>
      </c>
      <c r="W851">
        <v>0</v>
      </c>
      <c r="X851">
        <v>0</v>
      </c>
      <c r="Y851">
        <v>0</v>
      </c>
      <c r="Z851">
        <v>0</v>
      </c>
      <c r="AA851">
        <v>0</v>
      </c>
      <c r="AB851" t="s">
        <v>31</v>
      </c>
      <c r="AC851">
        <f ca="1">YEAR(TODAY())-Table1[[#This Row],[Year_Birth]]</f>
        <v>46</v>
      </c>
      <c r="AD851" t="str">
        <f ca="1">IF(Table1[[#This Row],[Age ]]&lt;=24, "18-24", IF(Table1[[#This Row],[Age ]]&lt;=34, "25-34", IF(Table1[[#This Row],[Age ]]&lt;=44, "35-44", IF(Table1[[#This Row],[Age ]]&lt;=54, "45-54", "55+"))))</f>
        <v>45-54</v>
      </c>
      <c r="AE851" t="str" cm="1">
        <f t="array" ref="AE851">IF(Table1[[#This Row],[ Income ]]&lt;=20000, "0-20000", IF(Table1[[#This Row],[ Income ]]&lt;=40000, "20000-40000", IF(Table1[[#This Row],[ Income ]] &lt;=60000, "40000-60000", IF(Table1[[#This Row],[ Income ]]&lt;=80000, "60000-80000",IF(Table1[[#This Row],[ Income ]] &lt;=100000, "80000-100000", IF(Table1[[#This Row],[ Income ]] &gt;=100000, "&gt;100000",I))))))</f>
        <v>40000-60000</v>
      </c>
      <c r="AF851" t="str">
        <f>IF( Table1[[#This Row],[NumDealsPurchases]]=5, "&lt;5", IF(Table1[[#This Row],[NumDealsPurchases]]&lt;=10, "5-10", IF(Table1[[#This Row],[NumDealsPurchases]]&lt;=15, "10-15")))</f>
        <v>5-10</v>
      </c>
      <c r="AG851" t="str">
        <f>IF( Table1[[#This Row],[NumWebPurchases]]=5, "&lt;5", IF(Table1[[#This Row],[NumWebPurchases]]&lt;=10, "5-10", IF(Table1[[#This Row],[NumWebPurchases]]&lt;=15, "10-15",IF(Table1[[#This Row],[NumWebPurchases]]&lt;=20, "15-20",IF(Table1[[#This Row],[NumWebPurchases]]&lt;=25, "20-25",IF(Table1[[#This Row],[NumWebPurchases]]&lt;=30, "25-30"))))))</f>
        <v>5-10</v>
      </c>
      <c r="AH85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851" t="str">
        <f>IF( Table1[[#This Row],[NumStorePurchases]]=5, "&lt;5", IF(Table1[[#This Row],[NumStorePurchases]]&lt;=10, "5-10", IF(Table1[[#This Row],[NumStorePurchases]]&lt;=15, "10-15")))</f>
        <v>&lt;5</v>
      </c>
      <c r="AJ851" t="str">
        <f>IF( Table1[[#This Row],[NumWebVisitsMonth]]=5, "&lt;5", IF(Table1[[#This Row],[NumWebVisitsMonth]]&lt;=10, "5-10", IF(Table1[[#This Row],[NumWebVisitsMonth]]&lt;=15, "10-15",IF(Table1[[#This Row],[NumWebVisitsMonth]]&lt;=20, "15-20",IF(Table1[[#This Row],[NumWebVisitsMonth]]&lt;=25, "20-25",IF(Table1[[#This Row],[NumWebVisitsMonth]]&lt;=30, "25-30"))))))</f>
        <v>5-10</v>
      </c>
      <c r="AK851" t="str">
        <f>TEXT(Table1[[#This Row],[Date_Customer]],"mmm")</f>
        <v>Oct</v>
      </c>
      <c r="AL851" t="str">
        <f>TEXT(Table1[[#This Row],[Date_Customer]],"DDDD")</f>
        <v>Tuesday</v>
      </c>
      <c r="AM851">
        <f>YEAR(Table1[[#This Row],[Date_Customer]])</f>
        <v>2013</v>
      </c>
    </row>
    <row r="852" spans="1:39" x14ac:dyDescent="0.25">
      <c r="A852">
        <v>6658</v>
      </c>
      <c r="B852">
        <v>1972</v>
      </c>
      <c r="C852" t="s">
        <v>27</v>
      </c>
      <c r="D852" t="s">
        <v>34</v>
      </c>
      <c r="E852" s="2">
        <v>59868</v>
      </c>
      <c r="F852">
        <v>0</v>
      </c>
      <c r="G852">
        <v>1</v>
      </c>
      <c r="H852" s="1">
        <v>41477</v>
      </c>
      <c r="I852">
        <v>37</v>
      </c>
      <c r="J852" s="3">
        <v>771</v>
      </c>
      <c r="K852" s="3">
        <v>51</v>
      </c>
      <c r="L852" s="3">
        <v>154</v>
      </c>
      <c r="M852" s="3">
        <v>54</v>
      </c>
      <c r="N852" s="3">
        <v>10</v>
      </c>
      <c r="O852" s="3">
        <v>154</v>
      </c>
      <c r="P852" s="4">
        <v>7</v>
      </c>
      <c r="Q852" s="4">
        <v>11</v>
      </c>
      <c r="R852" s="4">
        <v>2</v>
      </c>
      <c r="S852" s="4">
        <v>12</v>
      </c>
      <c r="T852" s="4">
        <v>6</v>
      </c>
      <c r="U852">
        <v>0</v>
      </c>
      <c r="V852">
        <v>0</v>
      </c>
      <c r="W852">
        <v>0</v>
      </c>
      <c r="X852">
        <v>0</v>
      </c>
      <c r="Y852">
        <v>0</v>
      </c>
      <c r="Z852">
        <v>0</v>
      </c>
      <c r="AA852">
        <v>0</v>
      </c>
      <c r="AB852" t="s">
        <v>29</v>
      </c>
      <c r="AC852">
        <f ca="1">YEAR(TODAY())-Table1[[#This Row],[Year_Birth]]</f>
        <v>52</v>
      </c>
      <c r="AD852" t="str">
        <f ca="1">IF(Table1[[#This Row],[Age ]]&lt;=24, "18-24", IF(Table1[[#This Row],[Age ]]&lt;=34, "25-34", IF(Table1[[#This Row],[Age ]]&lt;=44, "35-44", IF(Table1[[#This Row],[Age ]]&lt;=54, "45-54", "55+"))))</f>
        <v>45-54</v>
      </c>
      <c r="AE852" t="str" cm="1">
        <f t="array" ref="AE852">IF(Table1[[#This Row],[ Income ]]&lt;=20000, "0-20000", IF(Table1[[#This Row],[ Income ]]&lt;=40000, "20000-40000", IF(Table1[[#This Row],[ Income ]] &lt;=60000, "40000-60000", IF(Table1[[#This Row],[ Income ]]&lt;=80000, "60000-80000",IF(Table1[[#This Row],[ Income ]] &lt;=100000, "80000-100000", IF(Table1[[#This Row],[ Income ]] &gt;=100000, "&gt;100000",I))))))</f>
        <v>40000-60000</v>
      </c>
      <c r="AF852" t="str">
        <f>IF( Table1[[#This Row],[NumDealsPurchases]]=5, "&lt;5", IF(Table1[[#This Row],[NumDealsPurchases]]&lt;=10, "5-10", IF(Table1[[#This Row],[NumDealsPurchases]]&lt;=15, "10-15")))</f>
        <v>5-10</v>
      </c>
      <c r="AG852" t="str">
        <f>IF( Table1[[#This Row],[NumWebPurchases]]=5, "&lt;5", IF(Table1[[#This Row],[NumWebPurchases]]&lt;=10, "5-10", IF(Table1[[#This Row],[NumWebPurchases]]&lt;=15, "10-15",IF(Table1[[#This Row],[NumWebPurchases]]&lt;=20, "15-20",IF(Table1[[#This Row],[NumWebPurchases]]&lt;=25, "20-25",IF(Table1[[#This Row],[NumWebPurchases]]&lt;=30, "25-30"))))))</f>
        <v>10-15</v>
      </c>
      <c r="AH85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852" t="str">
        <f>IF( Table1[[#This Row],[NumStorePurchases]]=5, "&lt;5", IF(Table1[[#This Row],[NumStorePurchases]]&lt;=10, "5-10", IF(Table1[[#This Row],[NumStorePurchases]]&lt;=15, "10-15")))</f>
        <v>10-15</v>
      </c>
      <c r="AJ852" t="str">
        <f>IF( Table1[[#This Row],[NumWebVisitsMonth]]=5, "&lt;5", IF(Table1[[#This Row],[NumWebVisitsMonth]]&lt;=10, "5-10", IF(Table1[[#This Row],[NumWebVisitsMonth]]&lt;=15, "10-15",IF(Table1[[#This Row],[NumWebVisitsMonth]]&lt;=20, "15-20",IF(Table1[[#This Row],[NumWebVisitsMonth]]&lt;=25, "20-25",IF(Table1[[#This Row],[NumWebVisitsMonth]]&lt;=30, "25-30"))))))</f>
        <v>5-10</v>
      </c>
      <c r="AK852" t="str">
        <f>TEXT(Table1[[#This Row],[Date_Customer]],"mmm")</f>
        <v>Jul</v>
      </c>
      <c r="AL852" t="str">
        <f>TEXT(Table1[[#This Row],[Date_Customer]],"DDDD")</f>
        <v>Monday</v>
      </c>
      <c r="AM852">
        <f>YEAR(Table1[[#This Row],[Date_Customer]])</f>
        <v>2013</v>
      </c>
    </row>
    <row r="853" spans="1:39" x14ac:dyDescent="0.25">
      <c r="A853">
        <v>4552</v>
      </c>
      <c r="B853">
        <v>1991</v>
      </c>
      <c r="C853" t="s">
        <v>27</v>
      </c>
      <c r="D853" t="s">
        <v>32</v>
      </c>
      <c r="E853" s="2">
        <v>51373</v>
      </c>
      <c r="F853">
        <v>0</v>
      </c>
      <c r="G853">
        <v>0</v>
      </c>
      <c r="H853" s="1">
        <v>41447</v>
      </c>
      <c r="I853">
        <v>37</v>
      </c>
      <c r="J853" s="3">
        <v>83</v>
      </c>
      <c r="K853" s="3">
        <v>2</v>
      </c>
      <c r="L853" s="3">
        <v>101</v>
      </c>
      <c r="M853" s="3">
        <v>64</v>
      </c>
      <c r="N853" s="3">
        <v>26</v>
      </c>
      <c r="O853" s="3">
        <v>117</v>
      </c>
      <c r="P853" s="4">
        <v>1</v>
      </c>
      <c r="Q853" s="4">
        <v>3</v>
      </c>
      <c r="R853" s="4">
        <v>5</v>
      </c>
      <c r="S853" s="4">
        <v>3</v>
      </c>
      <c r="T853" s="4">
        <v>4</v>
      </c>
      <c r="U853">
        <v>0</v>
      </c>
      <c r="V853">
        <v>0</v>
      </c>
      <c r="W853">
        <v>0</v>
      </c>
      <c r="X853">
        <v>0</v>
      </c>
      <c r="Y853">
        <v>0</v>
      </c>
      <c r="Z853">
        <v>0</v>
      </c>
      <c r="AA853">
        <v>0</v>
      </c>
      <c r="AB853" t="s">
        <v>29</v>
      </c>
      <c r="AC853">
        <f ca="1">YEAR(TODAY())-Table1[[#This Row],[Year_Birth]]</f>
        <v>33</v>
      </c>
      <c r="AD853" t="str">
        <f ca="1">IF(Table1[[#This Row],[Age ]]&lt;=24, "18-24", IF(Table1[[#This Row],[Age ]]&lt;=34, "25-34", IF(Table1[[#This Row],[Age ]]&lt;=44, "35-44", IF(Table1[[#This Row],[Age ]]&lt;=54, "45-54", "55+"))))</f>
        <v>25-34</v>
      </c>
      <c r="AE853" t="str" cm="1">
        <f t="array" ref="AE853">IF(Table1[[#This Row],[ Income ]]&lt;=20000, "0-20000", IF(Table1[[#This Row],[ Income ]]&lt;=40000, "20000-40000", IF(Table1[[#This Row],[ Income ]] &lt;=60000, "40000-60000", IF(Table1[[#This Row],[ Income ]]&lt;=80000, "60000-80000",IF(Table1[[#This Row],[ Income ]] &lt;=100000, "80000-100000", IF(Table1[[#This Row],[ Income ]] &gt;=100000, "&gt;100000",I))))))</f>
        <v>40000-60000</v>
      </c>
      <c r="AF853" t="str">
        <f>IF( Table1[[#This Row],[NumDealsPurchases]]=5, "&lt;5", IF(Table1[[#This Row],[NumDealsPurchases]]&lt;=10, "5-10", IF(Table1[[#This Row],[NumDealsPurchases]]&lt;=15, "10-15")))</f>
        <v>5-10</v>
      </c>
      <c r="AG853" t="str">
        <f>IF( Table1[[#This Row],[NumWebPurchases]]=5, "&lt;5", IF(Table1[[#This Row],[NumWebPurchases]]&lt;=10, "5-10", IF(Table1[[#This Row],[NumWebPurchases]]&lt;=15, "10-15",IF(Table1[[#This Row],[NumWebPurchases]]&lt;=20, "15-20",IF(Table1[[#This Row],[NumWebPurchases]]&lt;=25, "20-25",IF(Table1[[#This Row],[NumWebPurchases]]&lt;=30, "25-30"))))))</f>
        <v>5-10</v>
      </c>
      <c r="AH853"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853" t="str">
        <f>IF( Table1[[#This Row],[NumStorePurchases]]=5, "&lt;5", IF(Table1[[#This Row],[NumStorePurchases]]&lt;=10, "5-10", IF(Table1[[#This Row],[NumStorePurchases]]&lt;=15, "10-15")))</f>
        <v>5-10</v>
      </c>
      <c r="AJ853" t="str">
        <f>IF( Table1[[#This Row],[NumWebVisitsMonth]]=5, "&lt;5", IF(Table1[[#This Row],[NumWebVisitsMonth]]&lt;=10, "5-10", IF(Table1[[#This Row],[NumWebVisitsMonth]]&lt;=15, "10-15",IF(Table1[[#This Row],[NumWebVisitsMonth]]&lt;=20, "15-20",IF(Table1[[#This Row],[NumWebVisitsMonth]]&lt;=25, "20-25",IF(Table1[[#This Row],[NumWebVisitsMonth]]&lt;=30, "25-30"))))))</f>
        <v>5-10</v>
      </c>
      <c r="AK853" t="str">
        <f>TEXT(Table1[[#This Row],[Date_Customer]],"mmm")</f>
        <v>Jun</v>
      </c>
      <c r="AL853" t="str">
        <f>TEXT(Table1[[#This Row],[Date_Customer]],"DDDD")</f>
        <v>Saturday</v>
      </c>
      <c r="AM853">
        <f>YEAR(Table1[[#This Row],[Date_Customer]])</f>
        <v>2013</v>
      </c>
    </row>
    <row r="854" spans="1:39" x14ac:dyDescent="0.25">
      <c r="A854">
        <v>10377</v>
      </c>
      <c r="B854">
        <v>1958</v>
      </c>
      <c r="C854" t="s">
        <v>40</v>
      </c>
      <c r="D854" t="s">
        <v>34</v>
      </c>
      <c r="E854" s="2">
        <v>46692</v>
      </c>
      <c r="F854">
        <v>0</v>
      </c>
      <c r="G854">
        <v>1</v>
      </c>
      <c r="H854" s="1">
        <v>41431</v>
      </c>
      <c r="I854">
        <v>37</v>
      </c>
      <c r="J854" s="3">
        <v>170</v>
      </c>
      <c r="K854" s="3">
        <v>6</v>
      </c>
      <c r="L854" s="3">
        <v>97</v>
      </c>
      <c r="M854" s="3">
        <v>24</v>
      </c>
      <c r="N854" s="3">
        <v>12</v>
      </c>
      <c r="O854" s="3">
        <v>88</v>
      </c>
      <c r="P854" s="4">
        <v>3</v>
      </c>
      <c r="Q854" s="4">
        <v>6</v>
      </c>
      <c r="R854" s="4">
        <v>1</v>
      </c>
      <c r="S854" s="4">
        <v>5</v>
      </c>
      <c r="T854" s="4">
        <v>6</v>
      </c>
      <c r="U854">
        <v>0</v>
      </c>
      <c r="V854">
        <v>0</v>
      </c>
      <c r="W854">
        <v>0</v>
      </c>
      <c r="X854">
        <v>0</v>
      </c>
      <c r="Y854">
        <v>0</v>
      </c>
      <c r="Z854">
        <v>0</v>
      </c>
      <c r="AA854">
        <v>0</v>
      </c>
      <c r="AB854" t="s">
        <v>29</v>
      </c>
      <c r="AC854">
        <f ca="1">YEAR(TODAY())-Table1[[#This Row],[Year_Birth]]</f>
        <v>66</v>
      </c>
      <c r="AD854" t="str">
        <f ca="1">IF(Table1[[#This Row],[Age ]]&lt;=24, "18-24", IF(Table1[[#This Row],[Age ]]&lt;=34, "25-34", IF(Table1[[#This Row],[Age ]]&lt;=44, "35-44", IF(Table1[[#This Row],[Age ]]&lt;=54, "45-54", "55+"))))</f>
        <v>55+</v>
      </c>
      <c r="AE854" t="str" cm="1">
        <f t="array" ref="AE854">IF(Table1[[#This Row],[ Income ]]&lt;=20000, "0-20000", IF(Table1[[#This Row],[ Income ]]&lt;=40000, "20000-40000", IF(Table1[[#This Row],[ Income ]] &lt;=60000, "40000-60000", IF(Table1[[#This Row],[ Income ]]&lt;=80000, "60000-80000",IF(Table1[[#This Row],[ Income ]] &lt;=100000, "80000-100000", IF(Table1[[#This Row],[ Income ]] &gt;=100000, "&gt;100000",I))))))</f>
        <v>40000-60000</v>
      </c>
      <c r="AF854" t="str">
        <f>IF( Table1[[#This Row],[NumDealsPurchases]]=5, "&lt;5", IF(Table1[[#This Row],[NumDealsPurchases]]&lt;=10, "5-10", IF(Table1[[#This Row],[NumDealsPurchases]]&lt;=15, "10-15")))</f>
        <v>5-10</v>
      </c>
      <c r="AG854" t="str">
        <f>IF( Table1[[#This Row],[NumWebPurchases]]=5, "&lt;5", IF(Table1[[#This Row],[NumWebPurchases]]&lt;=10, "5-10", IF(Table1[[#This Row],[NumWebPurchases]]&lt;=15, "10-15",IF(Table1[[#This Row],[NumWebPurchases]]&lt;=20, "15-20",IF(Table1[[#This Row],[NumWebPurchases]]&lt;=25, "20-25",IF(Table1[[#This Row],[NumWebPurchases]]&lt;=30, "25-30"))))))</f>
        <v>5-10</v>
      </c>
      <c r="AH85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854" t="str">
        <f>IF( Table1[[#This Row],[NumStorePurchases]]=5, "&lt;5", IF(Table1[[#This Row],[NumStorePurchases]]&lt;=10, "5-10", IF(Table1[[#This Row],[NumStorePurchases]]&lt;=15, "10-15")))</f>
        <v>&lt;5</v>
      </c>
      <c r="AJ854" t="str">
        <f>IF( Table1[[#This Row],[NumWebVisitsMonth]]=5, "&lt;5", IF(Table1[[#This Row],[NumWebVisitsMonth]]&lt;=10, "5-10", IF(Table1[[#This Row],[NumWebVisitsMonth]]&lt;=15, "10-15",IF(Table1[[#This Row],[NumWebVisitsMonth]]&lt;=20, "15-20",IF(Table1[[#This Row],[NumWebVisitsMonth]]&lt;=25, "20-25",IF(Table1[[#This Row],[NumWebVisitsMonth]]&lt;=30, "25-30"))))))</f>
        <v>5-10</v>
      </c>
      <c r="AK854" t="str">
        <f>TEXT(Table1[[#This Row],[Date_Customer]],"mmm")</f>
        <v>Jun</v>
      </c>
      <c r="AL854" t="str">
        <f>TEXT(Table1[[#This Row],[Date_Customer]],"DDDD")</f>
        <v>Thursday</v>
      </c>
      <c r="AM854">
        <f>YEAR(Table1[[#This Row],[Date_Customer]])</f>
        <v>2013</v>
      </c>
    </row>
    <row r="855" spans="1:39" x14ac:dyDescent="0.25">
      <c r="A855">
        <v>5336</v>
      </c>
      <c r="B855">
        <v>1971</v>
      </c>
      <c r="C855" t="s">
        <v>40</v>
      </c>
      <c r="D855" t="s">
        <v>34</v>
      </c>
      <c r="E855" s="2">
        <v>157733</v>
      </c>
      <c r="F855">
        <v>1</v>
      </c>
      <c r="G855">
        <v>0</v>
      </c>
      <c r="H855" s="1">
        <v>41429</v>
      </c>
      <c r="I855">
        <v>37</v>
      </c>
      <c r="J855" s="3">
        <v>39</v>
      </c>
      <c r="K855" s="3">
        <v>1</v>
      </c>
      <c r="L855" s="3">
        <v>9</v>
      </c>
      <c r="M855" s="3">
        <v>2</v>
      </c>
      <c r="N855" s="3">
        <v>0</v>
      </c>
      <c r="O855" s="3">
        <v>8</v>
      </c>
      <c r="P855" s="4">
        <v>0</v>
      </c>
      <c r="Q855" s="4">
        <v>1</v>
      </c>
      <c r="R855" s="4">
        <v>0</v>
      </c>
      <c r="S855" s="4">
        <v>1</v>
      </c>
      <c r="T855" s="4">
        <v>1</v>
      </c>
      <c r="U855">
        <v>0</v>
      </c>
      <c r="V855">
        <v>0</v>
      </c>
      <c r="W855">
        <v>0</v>
      </c>
      <c r="X855">
        <v>0</v>
      </c>
      <c r="Y855">
        <v>0</v>
      </c>
      <c r="Z855">
        <v>0</v>
      </c>
      <c r="AA855">
        <v>0</v>
      </c>
      <c r="AB855" t="s">
        <v>29</v>
      </c>
      <c r="AC855">
        <f ca="1">YEAR(TODAY())-Table1[[#This Row],[Year_Birth]]</f>
        <v>53</v>
      </c>
      <c r="AD855" t="str">
        <f ca="1">IF(Table1[[#This Row],[Age ]]&lt;=24, "18-24", IF(Table1[[#This Row],[Age ]]&lt;=34, "25-34", IF(Table1[[#This Row],[Age ]]&lt;=44, "35-44", IF(Table1[[#This Row],[Age ]]&lt;=54, "45-54", "55+"))))</f>
        <v>45-54</v>
      </c>
      <c r="AE855" t="str" cm="1">
        <f t="array" ref="AE855">IF(Table1[[#This Row],[ Income ]]&lt;=20000, "0-20000", IF(Table1[[#This Row],[ Income ]]&lt;=40000, "20000-40000", IF(Table1[[#This Row],[ Income ]] &lt;=60000, "40000-60000", IF(Table1[[#This Row],[ Income ]]&lt;=80000, "60000-80000",IF(Table1[[#This Row],[ Income ]] &lt;=100000, "80000-100000", IF(Table1[[#This Row],[ Income ]] &gt;=100000, "&gt;100000",I))))))</f>
        <v>&gt;100000</v>
      </c>
      <c r="AF855" t="str">
        <f>IF( Table1[[#This Row],[NumDealsPurchases]]=5, "&lt;5", IF(Table1[[#This Row],[NumDealsPurchases]]&lt;=10, "5-10", IF(Table1[[#This Row],[NumDealsPurchases]]&lt;=15, "10-15")))</f>
        <v>5-10</v>
      </c>
      <c r="AG855" t="str">
        <f>IF( Table1[[#This Row],[NumWebPurchases]]=5, "&lt;5", IF(Table1[[#This Row],[NumWebPurchases]]&lt;=10, "5-10", IF(Table1[[#This Row],[NumWebPurchases]]&lt;=15, "10-15",IF(Table1[[#This Row],[NumWebPurchases]]&lt;=20, "15-20",IF(Table1[[#This Row],[NumWebPurchases]]&lt;=25, "20-25",IF(Table1[[#This Row],[NumWebPurchases]]&lt;=30, "25-30"))))))</f>
        <v>5-10</v>
      </c>
      <c r="AH85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855" t="str">
        <f>IF( Table1[[#This Row],[NumStorePurchases]]=5, "&lt;5", IF(Table1[[#This Row],[NumStorePurchases]]&lt;=10, "5-10", IF(Table1[[#This Row],[NumStorePurchases]]&lt;=15, "10-15")))</f>
        <v>5-10</v>
      </c>
      <c r="AJ855" t="str">
        <f>IF( Table1[[#This Row],[NumWebVisitsMonth]]=5, "&lt;5", IF(Table1[[#This Row],[NumWebVisitsMonth]]&lt;=10, "5-10", IF(Table1[[#This Row],[NumWebVisitsMonth]]&lt;=15, "10-15",IF(Table1[[#This Row],[NumWebVisitsMonth]]&lt;=20, "15-20",IF(Table1[[#This Row],[NumWebVisitsMonth]]&lt;=25, "20-25",IF(Table1[[#This Row],[NumWebVisitsMonth]]&lt;=30, "25-30"))))))</f>
        <v>5-10</v>
      </c>
      <c r="AK855" t="str">
        <f>TEXT(Table1[[#This Row],[Date_Customer]],"mmm")</f>
        <v>Jun</v>
      </c>
      <c r="AL855" t="str">
        <f>TEXT(Table1[[#This Row],[Date_Customer]],"DDDD")</f>
        <v>Tuesday</v>
      </c>
      <c r="AM855">
        <f>YEAR(Table1[[#This Row],[Date_Customer]])</f>
        <v>2013</v>
      </c>
    </row>
    <row r="856" spans="1:39" x14ac:dyDescent="0.25">
      <c r="A856">
        <v>10350</v>
      </c>
      <c r="B856">
        <v>1950</v>
      </c>
      <c r="C856" t="s">
        <v>36</v>
      </c>
      <c r="D856" t="s">
        <v>32</v>
      </c>
      <c r="E856" s="2">
        <v>54432</v>
      </c>
      <c r="F856">
        <v>2</v>
      </c>
      <c r="G856">
        <v>1</v>
      </c>
      <c r="H856" s="1">
        <v>41403</v>
      </c>
      <c r="I856">
        <v>37</v>
      </c>
      <c r="J856" s="3">
        <v>33</v>
      </c>
      <c r="K856" s="3">
        <v>0</v>
      </c>
      <c r="L856" s="3">
        <v>5</v>
      </c>
      <c r="M856" s="3">
        <v>0</v>
      </c>
      <c r="N856" s="3">
        <v>0</v>
      </c>
      <c r="O856" s="3">
        <v>0</v>
      </c>
      <c r="P856" s="4">
        <v>1</v>
      </c>
      <c r="Q856" s="4">
        <v>1</v>
      </c>
      <c r="R856" s="4">
        <v>0</v>
      </c>
      <c r="S856" s="4">
        <v>3</v>
      </c>
      <c r="T856" s="4">
        <v>4</v>
      </c>
      <c r="U856">
        <v>0</v>
      </c>
      <c r="V856">
        <v>0</v>
      </c>
      <c r="W856">
        <v>0</v>
      </c>
      <c r="X856">
        <v>0</v>
      </c>
      <c r="Y856">
        <v>0</v>
      </c>
      <c r="Z856">
        <v>0</v>
      </c>
      <c r="AA856">
        <v>0</v>
      </c>
      <c r="AB856" t="s">
        <v>29</v>
      </c>
      <c r="AC856">
        <f ca="1">YEAR(TODAY())-Table1[[#This Row],[Year_Birth]]</f>
        <v>74</v>
      </c>
      <c r="AD856" t="str">
        <f ca="1">IF(Table1[[#This Row],[Age ]]&lt;=24, "18-24", IF(Table1[[#This Row],[Age ]]&lt;=34, "25-34", IF(Table1[[#This Row],[Age ]]&lt;=44, "35-44", IF(Table1[[#This Row],[Age ]]&lt;=54, "45-54", "55+"))))</f>
        <v>55+</v>
      </c>
      <c r="AE856" t="str" cm="1">
        <f t="array" ref="AE856">IF(Table1[[#This Row],[ Income ]]&lt;=20000, "0-20000", IF(Table1[[#This Row],[ Income ]]&lt;=40000, "20000-40000", IF(Table1[[#This Row],[ Income ]] &lt;=60000, "40000-60000", IF(Table1[[#This Row],[ Income ]]&lt;=80000, "60000-80000",IF(Table1[[#This Row],[ Income ]] &lt;=100000, "80000-100000", IF(Table1[[#This Row],[ Income ]] &gt;=100000, "&gt;100000",I))))))</f>
        <v>40000-60000</v>
      </c>
      <c r="AF856" t="str">
        <f>IF( Table1[[#This Row],[NumDealsPurchases]]=5, "&lt;5", IF(Table1[[#This Row],[NumDealsPurchases]]&lt;=10, "5-10", IF(Table1[[#This Row],[NumDealsPurchases]]&lt;=15, "10-15")))</f>
        <v>5-10</v>
      </c>
      <c r="AG856" t="str">
        <f>IF( Table1[[#This Row],[NumWebPurchases]]=5, "&lt;5", IF(Table1[[#This Row],[NumWebPurchases]]&lt;=10, "5-10", IF(Table1[[#This Row],[NumWebPurchases]]&lt;=15, "10-15",IF(Table1[[#This Row],[NumWebPurchases]]&lt;=20, "15-20",IF(Table1[[#This Row],[NumWebPurchases]]&lt;=25, "20-25",IF(Table1[[#This Row],[NumWebPurchases]]&lt;=30, "25-30"))))))</f>
        <v>5-10</v>
      </c>
      <c r="AH85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856" t="str">
        <f>IF( Table1[[#This Row],[NumStorePurchases]]=5, "&lt;5", IF(Table1[[#This Row],[NumStorePurchases]]&lt;=10, "5-10", IF(Table1[[#This Row],[NumStorePurchases]]&lt;=15, "10-15")))</f>
        <v>5-10</v>
      </c>
      <c r="AJ856" t="str">
        <f>IF( Table1[[#This Row],[NumWebVisitsMonth]]=5, "&lt;5", IF(Table1[[#This Row],[NumWebVisitsMonth]]&lt;=10, "5-10", IF(Table1[[#This Row],[NumWebVisitsMonth]]&lt;=15, "10-15",IF(Table1[[#This Row],[NumWebVisitsMonth]]&lt;=20, "15-20",IF(Table1[[#This Row],[NumWebVisitsMonth]]&lt;=25, "20-25",IF(Table1[[#This Row],[NumWebVisitsMonth]]&lt;=30, "25-30"))))))</f>
        <v>5-10</v>
      </c>
      <c r="AK856" t="str">
        <f>TEXT(Table1[[#This Row],[Date_Customer]],"mmm")</f>
        <v>May</v>
      </c>
      <c r="AL856" t="str">
        <f>TEXT(Table1[[#This Row],[Date_Customer]],"DDDD")</f>
        <v>Thursday</v>
      </c>
      <c r="AM856">
        <f>YEAR(Table1[[#This Row],[Date_Customer]])</f>
        <v>2013</v>
      </c>
    </row>
    <row r="857" spans="1:39" x14ac:dyDescent="0.25">
      <c r="A857">
        <v>11071</v>
      </c>
      <c r="B857">
        <v>1984</v>
      </c>
      <c r="C857" t="s">
        <v>27</v>
      </c>
      <c r="D857" t="s">
        <v>30</v>
      </c>
      <c r="E857" s="2">
        <v>79607</v>
      </c>
      <c r="F857">
        <v>0</v>
      </c>
      <c r="G857">
        <v>0</v>
      </c>
      <c r="H857" s="1">
        <v>41385</v>
      </c>
      <c r="I857">
        <v>37</v>
      </c>
      <c r="J857" s="3">
        <v>450</v>
      </c>
      <c r="K857" s="3">
        <v>133</v>
      </c>
      <c r="L857" s="3">
        <v>951</v>
      </c>
      <c r="M857" s="3">
        <v>173</v>
      </c>
      <c r="N857" s="3">
        <v>0</v>
      </c>
      <c r="O857" s="3">
        <v>216</v>
      </c>
      <c r="P857" s="4">
        <v>1</v>
      </c>
      <c r="Q857" s="4">
        <v>3</v>
      </c>
      <c r="R857" s="4">
        <v>6</v>
      </c>
      <c r="S857" s="4">
        <v>6</v>
      </c>
      <c r="T857" s="4">
        <v>1</v>
      </c>
      <c r="U857">
        <v>0</v>
      </c>
      <c r="V857">
        <v>0</v>
      </c>
      <c r="W857">
        <v>0</v>
      </c>
      <c r="X857">
        <v>0</v>
      </c>
      <c r="Y857">
        <v>0</v>
      </c>
      <c r="Z857">
        <v>1</v>
      </c>
      <c r="AA857">
        <v>0</v>
      </c>
      <c r="AB857" t="s">
        <v>31</v>
      </c>
      <c r="AC857">
        <f ca="1">YEAR(TODAY())-Table1[[#This Row],[Year_Birth]]</f>
        <v>40</v>
      </c>
      <c r="AD857" t="str">
        <f ca="1">IF(Table1[[#This Row],[Age ]]&lt;=24, "18-24", IF(Table1[[#This Row],[Age ]]&lt;=34, "25-34", IF(Table1[[#This Row],[Age ]]&lt;=44, "35-44", IF(Table1[[#This Row],[Age ]]&lt;=54, "45-54", "55+"))))</f>
        <v>35-44</v>
      </c>
      <c r="AE857" t="str" cm="1">
        <f t="array" ref="AE857">IF(Table1[[#This Row],[ Income ]]&lt;=20000, "0-20000", IF(Table1[[#This Row],[ Income ]]&lt;=40000, "20000-40000", IF(Table1[[#This Row],[ Income ]] &lt;=60000, "40000-60000", IF(Table1[[#This Row],[ Income ]]&lt;=80000, "60000-80000",IF(Table1[[#This Row],[ Income ]] &lt;=100000, "80000-100000", IF(Table1[[#This Row],[ Income ]] &gt;=100000, "&gt;100000",I))))))</f>
        <v>60000-80000</v>
      </c>
      <c r="AF857" t="str">
        <f>IF( Table1[[#This Row],[NumDealsPurchases]]=5, "&lt;5", IF(Table1[[#This Row],[NumDealsPurchases]]&lt;=10, "5-10", IF(Table1[[#This Row],[NumDealsPurchases]]&lt;=15, "10-15")))</f>
        <v>5-10</v>
      </c>
      <c r="AG857" t="str">
        <f>IF( Table1[[#This Row],[NumWebPurchases]]=5, "&lt;5", IF(Table1[[#This Row],[NumWebPurchases]]&lt;=10, "5-10", IF(Table1[[#This Row],[NumWebPurchases]]&lt;=15, "10-15",IF(Table1[[#This Row],[NumWebPurchases]]&lt;=20, "15-20",IF(Table1[[#This Row],[NumWebPurchases]]&lt;=25, "20-25",IF(Table1[[#This Row],[NumWebPurchases]]&lt;=30, "25-30"))))))</f>
        <v>5-10</v>
      </c>
      <c r="AH85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857" t="str">
        <f>IF( Table1[[#This Row],[NumStorePurchases]]=5, "&lt;5", IF(Table1[[#This Row],[NumStorePurchases]]&lt;=10, "5-10", IF(Table1[[#This Row],[NumStorePurchases]]&lt;=15, "10-15")))</f>
        <v>5-10</v>
      </c>
      <c r="AJ857" t="str">
        <f>IF( Table1[[#This Row],[NumWebVisitsMonth]]=5, "&lt;5", IF(Table1[[#This Row],[NumWebVisitsMonth]]&lt;=10, "5-10", IF(Table1[[#This Row],[NumWebVisitsMonth]]&lt;=15, "10-15",IF(Table1[[#This Row],[NumWebVisitsMonth]]&lt;=20, "15-20",IF(Table1[[#This Row],[NumWebVisitsMonth]]&lt;=25, "20-25",IF(Table1[[#This Row],[NumWebVisitsMonth]]&lt;=30, "25-30"))))))</f>
        <v>5-10</v>
      </c>
      <c r="AK857" t="str">
        <f>TEXT(Table1[[#This Row],[Date_Customer]],"mmm")</f>
        <v>Apr</v>
      </c>
      <c r="AL857" t="str">
        <f>TEXT(Table1[[#This Row],[Date_Customer]],"DDDD")</f>
        <v>Sunday</v>
      </c>
      <c r="AM857">
        <f>YEAR(Table1[[#This Row],[Date_Customer]])</f>
        <v>2013</v>
      </c>
    </row>
    <row r="858" spans="1:39" x14ac:dyDescent="0.25">
      <c r="A858">
        <v>11100</v>
      </c>
      <c r="B858">
        <v>1972</v>
      </c>
      <c r="C858" t="s">
        <v>27</v>
      </c>
      <c r="D858" t="s">
        <v>28</v>
      </c>
      <c r="E858" s="2">
        <v>51813</v>
      </c>
      <c r="F858">
        <v>1</v>
      </c>
      <c r="G858">
        <v>1</v>
      </c>
      <c r="H858" s="1">
        <v>41375</v>
      </c>
      <c r="I858">
        <v>37</v>
      </c>
      <c r="J858" s="3">
        <v>51</v>
      </c>
      <c r="K858" s="3">
        <v>2</v>
      </c>
      <c r="L858" s="3">
        <v>7</v>
      </c>
      <c r="M858" s="3">
        <v>0</v>
      </c>
      <c r="N858" s="3">
        <v>1</v>
      </c>
      <c r="O858" s="3">
        <v>2</v>
      </c>
      <c r="P858" s="4">
        <v>2</v>
      </c>
      <c r="Q858" s="4">
        <v>2</v>
      </c>
      <c r="R858" s="4">
        <v>0</v>
      </c>
      <c r="S858" s="4">
        <v>3</v>
      </c>
      <c r="T858" s="4">
        <v>7</v>
      </c>
      <c r="U858">
        <v>0</v>
      </c>
      <c r="V858">
        <v>0</v>
      </c>
      <c r="W858">
        <v>0</v>
      </c>
      <c r="X858">
        <v>0</v>
      </c>
      <c r="Y858">
        <v>0</v>
      </c>
      <c r="Z858">
        <v>0</v>
      </c>
      <c r="AA858">
        <v>0</v>
      </c>
      <c r="AB858" t="s">
        <v>31</v>
      </c>
      <c r="AC858">
        <f ca="1">YEAR(TODAY())-Table1[[#This Row],[Year_Birth]]</f>
        <v>52</v>
      </c>
      <c r="AD858" t="str">
        <f ca="1">IF(Table1[[#This Row],[Age ]]&lt;=24, "18-24", IF(Table1[[#This Row],[Age ]]&lt;=34, "25-34", IF(Table1[[#This Row],[Age ]]&lt;=44, "35-44", IF(Table1[[#This Row],[Age ]]&lt;=54, "45-54", "55+"))))</f>
        <v>45-54</v>
      </c>
      <c r="AE858" t="str" cm="1">
        <f t="array" ref="AE858">IF(Table1[[#This Row],[ Income ]]&lt;=20000, "0-20000", IF(Table1[[#This Row],[ Income ]]&lt;=40000, "20000-40000", IF(Table1[[#This Row],[ Income ]] &lt;=60000, "40000-60000", IF(Table1[[#This Row],[ Income ]]&lt;=80000, "60000-80000",IF(Table1[[#This Row],[ Income ]] &lt;=100000, "80000-100000", IF(Table1[[#This Row],[ Income ]] &gt;=100000, "&gt;100000",I))))))</f>
        <v>40000-60000</v>
      </c>
      <c r="AF858" t="str">
        <f>IF( Table1[[#This Row],[NumDealsPurchases]]=5, "&lt;5", IF(Table1[[#This Row],[NumDealsPurchases]]&lt;=10, "5-10", IF(Table1[[#This Row],[NumDealsPurchases]]&lt;=15, "10-15")))</f>
        <v>5-10</v>
      </c>
      <c r="AG858" t="str">
        <f>IF( Table1[[#This Row],[NumWebPurchases]]=5, "&lt;5", IF(Table1[[#This Row],[NumWebPurchases]]&lt;=10, "5-10", IF(Table1[[#This Row],[NumWebPurchases]]&lt;=15, "10-15",IF(Table1[[#This Row],[NumWebPurchases]]&lt;=20, "15-20",IF(Table1[[#This Row],[NumWebPurchases]]&lt;=25, "20-25",IF(Table1[[#This Row],[NumWebPurchases]]&lt;=30, "25-30"))))))</f>
        <v>5-10</v>
      </c>
      <c r="AH85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858" t="str">
        <f>IF( Table1[[#This Row],[NumStorePurchases]]=5, "&lt;5", IF(Table1[[#This Row],[NumStorePurchases]]&lt;=10, "5-10", IF(Table1[[#This Row],[NumStorePurchases]]&lt;=15, "10-15")))</f>
        <v>5-10</v>
      </c>
      <c r="AJ858" t="str">
        <f>IF( Table1[[#This Row],[NumWebVisitsMonth]]=5, "&lt;5", IF(Table1[[#This Row],[NumWebVisitsMonth]]&lt;=10, "5-10", IF(Table1[[#This Row],[NumWebVisitsMonth]]&lt;=15, "10-15",IF(Table1[[#This Row],[NumWebVisitsMonth]]&lt;=20, "15-20",IF(Table1[[#This Row],[NumWebVisitsMonth]]&lt;=25, "20-25",IF(Table1[[#This Row],[NumWebVisitsMonth]]&lt;=30, "25-30"))))))</f>
        <v>5-10</v>
      </c>
      <c r="AK858" t="str">
        <f>TEXT(Table1[[#This Row],[Date_Customer]],"mmm")</f>
        <v>Apr</v>
      </c>
      <c r="AL858" t="str">
        <f>TEXT(Table1[[#This Row],[Date_Customer]],"DDDD")</f>
        <v>Thursday</v>
      </c>
      <c r="AM858">
        <f>YEAR(Table1[[#This Row],[Date_Customer]])</f>
        <v>2013</v>
      </c>
    </row>
    <row r="859" spans="1:39" x14ac:dyDescent="0.25">
      <c r="A859">
        <v>6516</v>
      </c>
      <c r="B859">
        <v>1989</v>
      </c>
      <c r="C859" t="s">
        <v>43</v>
      </c>
      <c r="D859" t="s">
        <v>32</v>
      </c>
      <c r="E859" s="2">
        <v>17487</v>
      </c>
      <c r="F859">
        <v>1</v>
      </c>
      <c r="G859">
        <v>0</v>
      </c>
      <c r="H859" s="1">
        <v>41351</v>
      </c>
      <c r="I859">
        <v>37</v>
      </c>
      <c r="J859" s="3">
        <v>0</v>
      </c>
      <c r="K859" s="3">
        <v>0</v>
      </c>
      <c r="L859" s="3">
        <v>1</v>
      </c>
      <c r="M859" s="3">
        <v>7</v>
      </c>
      <c r="N859" s="3">
        <v>4</v>
      </c>
      <c r="O859" s="3">
        <v>6</v>
      </c>
      <c r="P859" s="4">
        <v>1</v>
      </c>
      <c r="Q859" s="4">
        <v>1</v>
      </c>
      <c r="R859" s="4">
        <v>0</v>
      </c>
      <c r="S859" s="4">
        <v>2</v>
      </c>
      <c r="T859" s="4">
        <v>7</v>
      </c>
      <c r="U859">
        <v>0</v>
      </c>
      <c r="V859">
        <v>0</v>
      </c>
      <c r="W859">
        <v>0</v>
      </c>
      <c r="X859">
        <v>0</v>
      </c>
      <c r="Y859">
        <v>0</v>
      </c>
      <c r="Z859">
        <v>0</v>
      </c>
      <c r="AA859">
        <v>0</v>
      </c>
      <c r="AB859" t="s">
        <v>35</v>
      </c>
      <c r="AC859">
        <f ca="1">YEAR(TODAY())-Table1[[#This Row],[Year_Birth]]</f>
        <v>35</v>
      </c>
      <c r="AD859" t="str">
        <f ca="1">IF(Table1[[#This Row],[Age ]]&lt;=24, "18-24", IF(Table1[[#This Row],[Age ]]&lt;=34, "25-34", IF(Table1[[#This Row],[Age ]]&lt;=44, "35-44", IF(Table1[[#This Row],[Age ]]&lt;=54, "45-54", "55+"))))</f>
        <v>35-44</v>
      </c>
      <c r="AE859" t="str" cm="1">
        <f t="array" ref="AE859">IF(Table1[[#This Row],[ Income ]]&lt;=20000, "0-20000", IF(Table1[[#This Row],[ Income ]]&lt;=40000, "20000-40000", IF(Table1[[#This Row],[ Income ]] &lt;=60000, "40000-60000", IF(Table1[[#This Row],[ Income ]]&lt;=80000, "60000-80000",IF(Table1[[#This Row],[ Income ]] &lt;=100000, "80000-100000", IF(Table1[[#This Row],[ Income ]] &gt;=100000, "&gt;100000",I))))))</f>
        <v>0-20000</v>
      </c>
      <c r="AF859" t="str">
        <f>IF( Table1[[#This Row],[NumDealsPurchases]]=5, "&lt;5", IF(Table1[[#This Row],[NumDealsPurchases]]&lt;=10, "5-10", IF(Table1[[#This Row],[NumDealsPurchases]]&lt;=15, "10-15")))</f>
        <v>5-10</v>
      </c>
      <c r="AG859" t="str">
        <f>IF( Table1[[#This Row],[NumWebPurchases]]=5, "&lt;5", IF(Table1[[#This Row],[NumWebPurchases]]&lt;=10, "5-10", IF(Table1[[#This Row],[NumWebPurchases]]&lt;=15, "10-15",IF(Table1[[#This Row],[NumWebPurchases]]&lt;=20, "15-20",IF(Table1[[#This Row],[NumWebPurchases]]&lt;=25, "20-25",IF(Table1[[#This Row],[NumWebPurchases]]&lt;=30, "25-30"))))))</f>
        <v>5-10</v>
      </c>
      <c r="AH85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859" t="str">
        <f>IF( Table1[[#This Row],[NumStorePurchases]]=5, "&lt;5", IF(Table1[[#This Row],[NumStorePurchases]]&lt;=10, "5-10", IF(Table1[[#This Row],[NumStorePurchases]]&lt;=15, "10-15")))</f>
        <v>5-10</v>
      </c>
      <c r="AJ859" t="str">
        <f>IF( Table1[[#This Row],[NumWebVisitsMonth]]=5, "&lt;5", IF(Table1[[#This Row],[NumWebVisitsMonth]]&lt;=10, "5-10", IF(Table1[[#This Row],[NumWebVisitsMonth]]&lt;=15, "10-15",IF(Table1[[#This Row],[NumWebVisitsMonth]]&lt;=20, "15-20",IF(Table1[[#This Row],[NumWebVisitsMonth]]&lt;=25, "20-25",IF(Table1[[#This Row],[NumWebVisitsMonth]]&lt;=30, "25-30"))))))</f>
        <v>5-10</v>
      </c>
      <c r="AK859" t="str">
        <f>TEXT(Table1[[#This Row],[Date_Customer]],"mmm")</f>
        <v>Mar</v>
      </c>
      <c r="AL859" t="str">
        <f>TEXT(Table1[[#This Row],[Date_Customer]],"DDDD")</f>
        <v>Monday</v>
      </c>
      <c r="AM859">
        <f>YEAR(Table1[[#This Row],[Date_Customer]])</f>
        <v>2013</v>
      </c>
    </row>
    <row r="860" spans="1:39" x14ac:dyDescent="0.25">
      <c r="A860">
        <v>1734</v>
      </c>
      <c r="B860">
        <v>1968</v>
      </c>
      <c r="C860" t="s">
        <v>36</v>
      </c>
      <c r="D860" t="s">
        <v>34</v>
      </c>
      <c r="E860" s="2">
        <v>40706</v>
      </c>
      <c r="F860">
        <v>2</v>
      </c>
      <c r="G860">
        <v>1</v>
      </c>
      <c r="H860" s="1">
        <v>41291</v>
      </c>
      <c r="I860">
        <v>37</v>
      </c>
      <c r="J860" s="3">
        <v>59</v>
      </c>
      <c r="K860" s="3">
        <v>0</v>
      </c>
      <c r="L860" s="3">
        <v>11</v>
      </c>
      <c r="M860" s="3">
        <v>4</v>
      </c>
      <c r="N860" s="3">
        <v>2</v>
      </c>
      <c r="O860" s="3">
        <v>5</v>
      </c>
      <c r="P860" s="4">
        <v>4</v>
      </c>
      <c r="Q860" s="4">
        <v>3</v>
      </c>
      <c r="R860" s="4">
        <v>0</v>
      </c>
      <c r="S860" s="4">
        <v>4</v>
      </c>
      <c r="T860" s="4">
        <v>7</v>
      </c>
      <c r="U860">
        <v>0</v>
      </c>
      <c r="V860">
        <v>0</v>
      </c>
      <c r="W860">
        <v>0</v>
      </c>
      <c r="X860">
        <v>0</v>
      </c>
      <c r="Y860">
        <v>0</v>
      </c>
      <c r="Z860">
        <v>0</v>
      </c>
      <c r="AA860">
        <v>0</v>
      </c>
      <c r="AB860" t="s">
        <v>42</v>
      </c>
      <c r="AC860">
        <f ca="1">YEAR(TODAY())-Table1[[#This Row],[Year_Birth]]</f>
        <v>56</v>
      </c>
      <c r="AD860" t="str">
        <f ca="1">IF(Table1[[#This Row],[Age ]]&lt;=24, "18-24", IF(Table1[[#This Row],[Age ]]&lt;=34, "25-34", IF(Table1[[#This Row],[Age ]]&lt;=44, "35-44", IF(Table1[[#This Row],[Age ]]&lt;=54, "45-54", "55+"))))</f>
        <v>55+</v>
      </c>
      <c r="AE860" t="str" cm="1">
        <f t="array" ref="AE860">IF(Table1[[#This Row],[ Income ]]&lt;=20000, "0-20000", IF(Table1[[#This Row],[ Income ]]&lt;=40000, "20000-40000", IF(Table1[[#This Row],[ Income ]] &lt;=60000, "40000-60000", IF(Table1[[#This Row],[ Income ]]&lt;=80000, "60000-80000",IF(Table1[[#This Row],[ Income ]] &lt;=100000, "80000-100000", IF(Table1[[#This Row],[ Income ]] &gt;=100000, "&gt;100000",I))))))</f>
        <v>40000-60000</v>
      </c>
      <c r="AF860" t="str">
        <f>IF( Table1[[#This Row],[NumDealsPurchases]]=5, "&lt;5", IF(Table1[[#This Row],[NumDealsPurchases]]&lt;=10, "5-10", IF(Table1[[#This Row],[NumDealsPurchases]]&lt;=15, "10-15")))</f>
        <v>5-10</v>
      </c>
      <c r="AG860" t="str">
        <f>IF( Table1[[#This Row],[NumWebPurchases]]=5, "&lt;5", IF(Table1[[#This Row],[NumWebPurchases]]&lt;=10, "5-10", IF(Table1[[#This Row],[NumWebPurchases]]&lt;=15, "10-15",IF(Table1[[#This Row],[NumWebPurchases]]&lt;=20, "15-20",IF(Table1[[#This Row],[NumWebPurchases]]&lt;=25, "20-25",IF(Table1[[#This Row],[NumWebPurchases]]&lt;=30, "25-30"))))))</f>
        <v>5-10</v>
      </c>
      <c r="AH86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860" t="str">
        <f>IF( Table1[[#This Row],[NumStorePurchases]]=5, "&lt;5", IF(Table1[[#This Row],[NumStorePurchases]]&lt;=10, "5-10", IF(Table1[[#This Row],[NumStorePurchases]]&lt;=15, "10-15")))</f>
        <v>5-10</v>
      </c>
      <c r="AJ860" t="str">
        <f>IF( Table1[[#This Row],[NumWebVisitsMonth]]=5, "&lt;5", IF(Table1[[#This Row],[NumWebVisitsMonth]]&lt;=10, "5-10", IF(Table1[[#This Row],[NumWebVisitsMonth]]&lt;=15, "10-15",IF(Table1[[#This Row],[NumWebVisitsMonth]]&lt;=20, "15-20",IF(Table1[[#This Row],[NumWebVisitsMonth]]&lt;=25, "20-25",IF(Table1[[#This Row],[NumWebVisitsMonth]]&lt;=30, "25-30"))))))</f>
        <v>5-10</v>
      </c>
      <c r="AK860" t="str">
        <f>TEXT(Table1[[#This Row],[Date_Customer]],"mmm")</f>
        <v>Jan</v>
      </c>
      <c r="AL860" t="str">
        <f>TEXT(Table1[[#This Row],[Date_Customer]],"DDDD")</f>
        <v>Thursday</v>
      </c>
      <c r="AM860">
        <f>YEAR(Table1[[#This Row],[Date_Customer]])</f>
        <v>2013</v>
      </c>
    </row>
    <row r="861" spans="1:39" x14ac:dyDescent="0.25">
      <c r="A861">
        <v>2131</v>
      </c>
      <c r="B861">
        <v>1959</v>
      </c>
      <c r="C861" t="s">
        <v>36</v>
      </c>
      <c r="D861" t="s">
        <v>28</v>
      </c>
      <c r="E861" s="2">
        <v>62859</v>
      </c>
      <c r="F861">
        <v>0</v>
      </c>
      <c r="G861">
        <v>1</v>
      </c>
      <c r="H861" s="1">
        <v>41273</v>
      </c>
      <c r="I861">
        <v>37</v>
      </c>
      <c r="J861" s="3">
        <v>1063</v>
      </c>
      <c r="K861" s="3">
        <v>89</v>
      </c>
      <c r="L861" s="3">
        <v>102</v>
      </c>
      <c r="M861" s="3">
        <v>16</v>
      </c>
      <c r="N861" s="3">
        <v>12</v>
      </c>
      <c r="O861" s="3">
        <v>25</v>
      </c>
      <c r="P861" s="4">
        <v>4</v>
      </c>
      <c r="Q861" s="4">
        <v>9</v>
      </c>
      <c r="R861" s="4">
        <v>4</v>
      </c>
      <c r="S861" s="4">
        <v>6</v>
      </c>
      <c r="T861" s="4">
        <v>6</v>
      </c>
      <c r="U861">
        <v>0</v>
      </c>
      <c r="V861">
        <v>0</v>
      </c>
      <c r="W861">
        <v>0</v>
      </c>
      <c r="X861">
        <v>0</v>
      </c>
      <c r="Y861">
        <v>0</v>
      </c>
      <c r="Z861">
        <v>0</v>
      </c>
      <c r="AA861">
        <v>0</v>
      </c>
      <c r="AB861" t="s">
        <v>29</v>
      </c>
      <c r="AC861">
        <f ca="1">YEAR(TODAY())-Table1[[#This Row],[Year_Birth]]</f>
        <v>65</v>
      </c>
      <c r="AD861" t="str">
        <f ca="1">IF(Table1[[#This Row],[Age ]]&lt;=24, "18-24", IF(Table1[[#This Row],[Age ]]&lt;=34, "25-34", IF(Table1[[#This Row],[Age ]]&lt;=44, "35-44", IF(Table1[[#This Row],[Age ]]&lt;=54, "45-54", "55+"))))</f>
        <v>55+</v>
      </c>
      <c r="AE861" t="str" cm="1">
        <f t="array" ref="AE861">IF(Table1[[#This Row],[ Income ]]&lt;=20000, "0-20000", IF(Table1[[#This Row],[ Income ]]&lt;=40000, "20000-40000", IF(Table1[[#This Row],[ Income ]] &lt;=60000, "40000-60000", IF(Table1[[#This Row],[ Income ]]&lt;=80000, "60000-80000",IF(Table1[[#This Row],[ Income ]] &lt;=100000, "80000-100000", IF(Table1[[#This Row],[ Income ]] &gt;=100000, "&gt;100000",I))))))</f>
        <v>60000-80000</v>
      </c>
      <c r="AF861" t="str">
        <f>IF( Table1[[#This Row],[NumDealsPurchases]]=5, "&lt;5", IF(Table1[[#This Row],[NumDealsPurchases]]&lt;=10, "5-10", IF(Table1[[#This Row],[NumDealsPurchases]]&lt;=15, "10-15")))</f>
        <v>5-10</v>
      </c>
      <c r="AG861" t="str">
        <f>IF( Table1[[#This Row],[NumWebPurchases]]=5, "&lt;5", IF(Table1[[#This Row],[NumWebPurchases]]&lt;=10, "5-10", IF(Table1[[#This Row],[NumWebPurchases]]&lt;=15, "10-15",IF(Table1[[#This Row],[NumWebPurchases]]&lt;=20, "15-20",IF(Table1[[#This Row],[NumWebPurchases]]&lt;=25, "20-25",IF(Table1[[#This Row],[NumWebPurchases]]&lt;=30, "25-30"))))))</f>
        <v>5-10</v>
      </c>
      <c r="AH86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861" t="str">
        <f>IF( Table1[[#This Row],[NumStorePurchases]]=5, "&lt;5", IF(Table1[[#This Row],[NumStorePurchases]]&lt;=10, "5-10", IF(Table1[[#This Row],[NumStorePurchases]]&lt;=15, "10-15")))</f>
        <v>5-10</v>
      </c>
      <c r="AJ861" t="str">
        <f>IF( Table1[[#This Row],[NumWebVisitsMonth]]=5, "&lt;5", IF(Table1[[#This Row],[NumWebVisitsMonth]]&lt;=10, "5-10", IF(Table1[[#This Row],[NumWebVisitsMonth]]&lt;=15, "10-15",IF(Table1[[#This Row],[NumWebVisitsMonth]]&lt;=20, "15-20",IF(Table1[[#This Row],[NumWebVisitsMonth]]&lt;=25, "20-25",IF(Table1[[#This Row],[NumWebVisitsMonth]]&lt;=30, "25-30"))))))</f>
        <v>5-10</v>
      </c>
      <c r="AK861" t="str">
        <f>TEXT(Table1[[#This Row],[Date_Customer]],"mmm")</f>
        <v>Dec</v>
      </c>
      <c r="AL861" t="str">
        <f>TEXT(Table1[[#This Row],[Date_Customer]],"DDDD")</f>
        <v>Sunday</v>
      </c>
      <c r="AM861">
        <f>YEAR(Table1[[#This Row],[Date_Customer]])</f>
        <v>2012</v>
      </c>
    </row>
    <row r="862" spans="1:39" x14ac:dyDescent="0.25">
      <c r="A862">
        <v>6439</v>
      </c>
      <c r="B862">
        <v>1958</v>
      </c>
      <c r="C862" t="s">
        <v>27</v>
      </c>
      <c r="D862" t="s">
        <v>32</v>
      </c>
      <c r="E862" s="2">
        <v>61074</v>
      </c>
      <c r="F862">
        <v>0</v>
      </c>
      <c r="G862">
        <v>1</v>
      </c>
      <c r="H862" s="1">
        <v>41138</v>
      </c>
      <c r="I862">
        <v>37</v>
      </c>
      <c r="J862" s="3">
        <v>789</v>
      </c>
      <c r="K862" s="3">
        <v>0</v>
      </c>
      <c r="L862" s="3">
        <v>133</v>
      </c>
      <c r="M862" s="3">
        <v>0</v>
      </c>
      <c r="N862" s="3">
        <v>28</v>
      </c>
      <c r="O862" s="3">
        <v>152</v>
      </c>
      <c r="P862" s="4">
        <v>7</v>
      </c>
      <c r="Q862" s="4">
        <v>11</v>
      </c>
      <c r="R862" s="4">
        <v>5</v>
      </c>
      <c r="S862" s="4">
        <v>8</v>
      </c>
      <c r="T862" s="4">
        <v>7</v>
      </c>
      <c r="U862">
        <v>0</v>
      </c>
      <c r="V862">
        <v>0</v>
      </c>
      <c r="W862">
        <v>0</v>
      </c>
      <c r="X862">
        <v>0</v>
      </c>
      <c r="Y862">
        <v>0</v>
      </c>
      <c r="Z862">
        <v>0</v>
      </c>
      <c r="AA862">
        <v>0</v>
      </c>
      <c r="AB862" t="s">
        <v>42</v>
      </c>
      <c r="AC862">
        <f ca="1">YEAR(TODAY())-Table1[[#This Row],[Year_Birth]]</f>
        <v>66</v>
      </c>
      <c r="AD862" t="str">
        <f ca="1">IF(Table1[[#This Row],[Age ]]&lt;=24, "18-24", IF(Table1[[#This Row],[Age ]]&lt;=34, "25-34", IF(Table1[[#This Row],[Age ]]&lt;=44, "35-44", IF(Table1[[#This Row],[Age ]]&lt;=54, "45-54", "55+"))))</f>
        <v>55+</v>
      </c>
      <c r="AE862" t="str" cm="1">
        <f t="array" ref="AE862">IF(Table1[[#This Row],[ Income ]]&lt;=20000, "0-20000", IF(Table1[[#This Row],[ Income ]]&lt;=40000, "20000-40000", IF(Table1[[#This Row],[ Income ]] &lt;=60000, "40000-60000", IF(Table1[[#This Row],[ Income ]]&lt;=80000, "60000-80000",IF(Table1[[#This Row],[ Income ]] &lt;=100000, "80000-100000", IF(Table1[[#This Row],[ Income ]] &gt;=100000, "&gt;100000",I))))))</f>
        <v>60000-80000</v>
      </c>
      <c r="AF862" t="str">
        <f>IF( Table1[[#This Row],[NumDealsPurchases]]=5, "&lt;5", IF(Table1[[#This Row],[NumDealsPurchases]]&lt;=10, "5-10", IF(Table1[[#This Row],[NumDealsPurchases]]&lt;=15, "10-15")))</f>
        <v>5-10</v>
      </c>
      <c r="AG862" t="str">
        <f>IF( Table1[[#This Row],[NumWebPurchases]]=5, "&lt;5", IF(Table1[[#This Row],[NumWebPurchases]]&lt;=10, "5-10", IF(Table1[[#This Row],[NumWebPurchases]]&lt;=15, "10-15",IF(Table1[[#This Row],[NumWebPurchases]]&lt;=20, "15-20",IF(Table1[[#This Row],[NumWebPurchases]]&lt;=25, "20-25",IF(Table1[[#This Row],[NumWebPurchases]]&lt;=30, "25-30"))))))</f>
        <v>10-15</v>
      </c>
      <c r="AH862"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862" t="str">
        <f>IF( Table1[[#This Row],[NumStorePurchases]]=5, "&lt;5", IF(Table1[[#This Row],[NumStorePurchases]]&lt;=10, "5-10", IF(Table1[[#This Row],[NumStorePurchases]]&lt;=15, "10-15")))</f>
        <v>5-10</v>
      </c>
      <c r="AJ862" t="str">
        <f>IF( Table1[[#This Row],[NumWebVisitsMonth]]=5, "&lt;5", IF(Table1[[#This Row],[NumWebVisitsMonth]]&lt;=10, "5-10", IF(Table1[[#This Row],[NumWebVisitsMonth]]&lt;=15, "10-15",IF(Table1[[#This Row],[NumWebVisitsMonth]]&lt;=20, "15-20",IF(Table1[[#This Row],[NumWebVisitsMonth]]&lt;=25, "20-25",IF(Table1[[#This Row],[NumWebVisitsMonth]]&lt;=30, "25-30"))))))</f>
        <v>5-10</v>
      </c>
      <c r="AK862" t="str">
        <f>TEXT(Table1[[#This Row],[Date_Customer]],"mmm")</f>
        <v>Aug</v>
      </c>
      <c r="AL862" t="str">
        <f>TEXT(Table1[[#This Row],[Date_Customer]],"DDDD")</f>
        <v>Friday</v>
      </c>
      <c r="AM862">
        <f>YEAR(Table1[[#This Row],[Date_Customer]])</f>
        <v>2012</v>
      </c>
    </row>
    <row r="863" spans="1:39" x14ac:dyDescent="0.25">
      <c r="A863">
        <v>10591</v>
      </c>
      <c r="B863">
        <v>1969</v>
      </c>
      <c r="C863" t="s">
        <v>27</v>
      </c>
      <c r="D863" t="s">
        <v>41</v>
      </c>
      <c r="E863" s="2">
        <v>43638</v>
      </c>
      <c r="F863">
        <v>0</v>
      </c>
      <c r="G863">
        <v>1</v>
      </c>
      <c r="H863" s="1">
        <v>41127</v>
      </c>
      <c r="I863">
        <v>37</v>
      </c>
      <c r="J863" s="3">
        <v>63</v>
      </c>
      <c r="K863" s="3">
        <v>10</v>
      </c>
      <c r="L863" s="3">
        <v>83</v>
      </c>
      <c r="M863" s="3">
        <v>7</v>
      </c>
      <c r="N863" s="3">
        <v>19</v>
      </c>
      <c r="O863" s="3">
        <v>19</v>
      </c>
      <c r="P863" s="4">
        <v>2</v>
      </c>
      <c r="Q863" s="4">
        <v>4</v>
      </c>
      <c r="R863" s="4">
        <v>1</v>
      </c>
      <c r="S863" s="4">
        <v>4</v>
      </c>
      <c r="T863" s="4">
        <v>7</v>
      </c>
      <c r="U863">
        <v>0</v>
      </c>
      <c r="V863">
        <v>0</v>
      </c>
      <c r="W863">
        <v>0</v>
      </c>
      <c r="X863">
        <v>0</v>
      </c>
      <c r="Y863">
        <v>0</v>
      </c>
      <c r="Z863">
        <v>0</v>
      </c>
      <c r="AA863">
        <v>0</v>
      </c>
      <c r="AB863" t="s">
        <v>29</v>
      </c>
      <c r="AC863">
        <f ca="1">YEAR(TODAY())-Table1[[#This Row],[Year_Birth]]</f>
        <v>55</v>
      </c>
      <c r="AD863" t="str">
        <f ca="1">IF(Table1[[#This Row],[Age ]]&lt;=24, "18-24", IF(Table1[[#This Row],[Age ]]&lt;=34, "25-34", IF(Table1[[#This Row],[Age ]]&lt;=44, "35-44", IF(Table1[[#This Row],[Age ]]&lt;=54, "45-54", "55+"))))</f>
        <v>55+</v>
      </c>
      <c r="AE863" t="str" cm="1">
        <f t="array" ref="AE863">IF(Table1[[#This Row],[ Income ]]&lt;=20000, "0-20000", IF(Table1[[#This Row],[ Income ]]&lt;=40000, "20000-40000", IF(Table1[[#This Row],[ Income ]] &lt;=60000, "40000-60000", IF(Table1[[#This Row],[ Income ]]&lt;=80000, "60000-80000",IF(Table1[[#This Row],[ Income ]] &lt;=100000, "80000-100000", IF(Table1[[#This Row],[ Income ]] &gt;=100000, "&gt;100000",I))))))</f>
        <v>40000-60000</v>
      </c>
      <c r="AF863" t="str">
        <f>IF( Table1[[#This Row],[NumDealsPurchases]]=5, "&lt;5", IF(Table1[[#This Row],[NumDealsPurchases]]&lt;=10, "5-10", IF(Table1[[#This Row],[NumDealsPurchases]]&lt;=15, "10-15")))</f>
        <v>5-10</v>
      </c>
      <c r="AG863" t="str">
        <f>IF( Table1[[#This Row],[NumWebPurchases]]=5, "&lt;5", IF(Table1[[#This Row],[NumWebPurchases]]&lt;=10, "5-10", IF(Table1[[#This Row],[NumWebPurchases]]&lt;=15, "10-15",IF(Table1[[#This Row],[NumWebPurchases]]&lt;=20, "15-20",IF(Table1[[#This Row],[NumWebPurchases]]&lt;=25, "20-25",IF(Table1[[#This Row],[NumWebPurchases]]&lt;=30, "25-30"))))))</f>
        <v>5-10</v>
      </c>
      <c r="AH86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863" t="str">
        <f>IF( Table1[[#This Row],[NumStorePurchases]]=5, "&lt;5", IF(Table1[[#This Row],[NumStorePurchases]]&lt;=10, "5-10", IF(Table1[[#This Row],[NumStorePurchases]]&lt;=15, "10-15")))</f>
        <v>5-10</v>
      </c>
      <c r="AJ863" t="str">
        <f>IF( Table1[[#This Row],[NumWebVisitsMonth]]=5, "&lt;5", IF(Table1[[#This Row],[NumWebVisitsMonth]]&lt;=10, "5-10", IF(Table1[[#This Row],[NumWebVisitsMonth]]&lt;=15, "10-15",IF(Table1[[#This Row],[NumWebVisitsMonth]]&lt;=20, "15-20",IF(Table1[[#This Row],[NumWebVisitsMonth]]&lt;=25, "20-25",IF(Table1[[#This Row],[NumWebVisitsMonth]]&lt;=30, "25-30"))))))</f>
        <v>5-10</v>
      </c>
      <c r="AK863" t="str">
        <f>TEXT(Table1[[#This Row],[Date_Customer]],"mmm")</f>
        <v>Aug</v>
      </c>
      <c r="AL863" t="str">
        <f>TEXT(Table1[[#This Row],[Date_Customer]],"DDDD")</f>
        <v>Monday</v>
      </c>
      <c r="AM863">
        <f>YEAR(Table1[[#This Row],[Date_Customer]])</f>
        <v>2012</v>
      </c>
    </row>
    <row r="864" spans="1:39" x14ac:dyDescent="0.25">
      <c r="A864">
        <v>9797</v>
      </c>
      <c r="B864">
        <v>1956</v>
      </c>
      <c r="C864" t="s">
        <v>27</v>
      </c>
      <c r="D864" t="s">
        <v>32</v>
      </c>
      <c r="E864" s="2">
        <v>58116</v>
      </c>
      <c r="F864">
        <v>0</v>
      </c>
      <c r="G864">
        <v>1</v>
      </c>
      <c r="H864" s="1">
        <v>41742</v>
      </c>
      <c r="I864">
        <v>38</v>
      </c>
      <c r="J864" s="3">
        <v>228</v>
      </c>
      <c r="K864" s="3">
        <v>19</v>
      </c>
      <c r="L864" s="3">
        <v>130</v>
      </c>
      <c r="M864" s="3">
        <v>4</v>
      </c>
      <c r="N864" s="3">
        <v>11</v>
      </c>
      <c r="O864" s="3">
        <v>51</v>
      </c>
      <c r="P864" s="4">
        <v>2</v>
      </c>
      <c r="Q864" s="4">
        <v>3</v>
      </c>
      <c r="R864" s="4">
        <v>3</v>
      </c>
      <c r="S864" s="4">
        <v>8</v>
      </c>
      <c r="T864" s="4">
        <v>2</v>
      </c>
      <c r="U864">
        <v>0</v>
      </c>
      <c r="V864">
        <v>0</v>
      </c>
      <c r="W864">
        <v>0</v>
      </c>
      <c r="X864">
        <v>0</v>
      </c>
      <c r="Y864">
        <v>0</v>
      </c>
      <c r="Z864">
        <v>0</v>
      </c>
      <c r="AA864">
        <v>0</v>
      </c>
      <c r="AB864" t="s">
        <v>29</v>
      </c>
      <c r="AC864">
        <f ca="1">YEAR(TODAY())-Table1[[#This Row],[Year_Birth]]</f>
        <v>68</v>
      </c>
      <c r="AD864" t="str">
        <f ca="1">IF(Table1[[#This Row],[Age ]]&lt;=24, "18-24", IF(Table1[[#This Row],[Age ]]&lt;=34, "25-34", IF(Table1[[#This Row],[Age ]]&lt;=44, "35-44", IF(Table1[[#This Row],[Age ]]&lt;=54, "45-54", "55+"))))</f>
        <v>55+</v>
      </c>
      <c r="AE864" t="str" cm="1">
        <f t="array" ref="AE864">IF(Table1[[#This Row],[ Income ]]&lt;=20000, "0-20000", IF(Table1[[#This Row],[ Income ]]&lt;=40000, "20000-40000", IF(Table1[[#This Row],[ Income ]] &lt;=60000, "40000-60000", IF(Table1[[#This Row],[ Income ]]&lt;=80000, "60000-80000",IF(Table1[[#This Row],[ Income ]] &lt;=100000, "80000-100000", IF(Table1[[#This Row],[ Income ]] &gt;=100000, "&gt;100000",I))))))</f>
        <v>40000-60000</v>
      </c>
      <c r="AF864" t="str">
        <f>IF( Table1[[#This Row],[NumDealsPurchases]]=5, "&lt;5", IF(Table1[[#This Row],[NumDealsPurchases]]&lt;=10, "5-10", IF(Table1[[#This Row],[NumDealsPurchases]]&lt;=15, "10-15")))</f>
        <v>5-10</v>
      </c>
      <c r="AG864" t="str">
        <f>IF( Table1[[#This Row],[NumWebPurchases]]=5, "&lt;5", IF(Table1[[#This Row],[NumWebPurchases]]&lt;=10, "5-10", IF(Table1[[#This Row],[NumWebPurchases]]&lt;=15, "10-15",IF(Table1[[#This Row],[NumWebPurchases]]&lt;=20, "15-20",IF(Table1[[#This Row],[NumWebPurchases]]&lt;=25, "20-25",IF(Table1[[#This Row],[NumWebPurchases]]&lt;=30, "25-30"))))))</f>
        <v>5-10</v>
      </c>
      <c r="AH86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864" t="str">
        <f>IF( Table1[[#This Row],[NumStorePurchases]]=5, "&lt;5", IF(Table1[[#This Row],[NumStorePurchases]]&lt;=10, "5-10", IF(Table1[[#This Row],[NumStorePurchases]]&lt;=15, "10-15")))</f>
        <v>5-10</v>
      </c>
      <c r="AJ864" t="str">
        <f>IF( Table1[[#This Row],[NumWebVisitsMonth]]=5, "&lt;5", IF(Table1[[#This Row],[NumWebVisitsMonth]]&lt;=10, "5-10", IF(Table1[[#This Row],[NumWebVisitsMonth]]&lt;=15, "10-15",IF(Table1[[#This Row],[NumWebVisitsMonth]]&lt;=20, "15-20",IF(Table1[[#This Row],[NumWebVisitsMonth]]&lt;=25, "20-25",IF(Table1[[#This Row],[NumWebVisitsMonth]]&lt;=30, "25-30"))))))</f>
        <v>5-10</v>
      </c>
      <c r="AK864" t="str">
        <f>TEXT(Table1[[#This Row],[Date_Customer]],"mmm")</f>
        <v>Apr</v>
      </c>
      <c r="AL864" t="str">
        <f>TEXT(Table1[[#This Row],[Date_Customer]],"DDDD")</f>
        <v>Sunday</v>
      </c>
      <c r="AM864">
        <f>YEAR(Table1[[#This Row],[Date_Customer]])</f>
        <v>2014</v>
      </c>
    </row>
    <row r="865" spans="1:39" x14ac:dyDescent="0.25">
      <c r="A865">
        <v>9336</v>
      </c>
      <c r="B865">
        <v>1969</v>
      </c>
      <c r="C865" t="s">
        <v>36</v>
      </c>
      <c r="D865" t="s">
        <v>41</v>
      </c>
      <c r="E865" s="2">
        <v>62187</v>
      </c>
      <c r="F865">
        <v>0</v>
      </c>
      <c r="G865">
        <v>1</v>
      </c>
      <c r="H865" s="1">
        <v>41720</v>
      </c>
      <c r="I865">
        <v>38</v>
      </c>
      <c r="J865" s="3">
        <v>512</v>
      </c>
      <c r="K865" s="3">
        <v>0</v>
      </c>
      <c r="L865" s="3">
        <v>83</v>
      </c>
      <c r="M865" s="3">
        <v>0</v>
      </c>
      <c r="N865" s="3">
        <v>0</v>
      </c>
      <c r="O865" s="3">
        <v>41</v>
      </c>
      <c r="P865" s="4">
        <v>3</v>
      </c>
      <c r="Q865" s="4">
        <v>6</v>
      </c>
      <c r="R865" s="4">
        <v>2</v>
      </c>
      <c r="S865" s="4">
        <v>10</v>
      </c>
      <c r="T865" s="4">
        <v>4</v>
      </c>
      <c r="U865">
        <v>0</v>
      </c>
      <c r="V865">
        <v>0</v>
      </c>
      <c r="W865">
        <v>0</v>
      </c>
      <c r="X865">
        <v>0</v>
      </c>
      <c r="Y865">
        <v>0</v>
      </c>
      <c r="Z865">
        <v>0</v>
      </c>
      <c r="AA865">
        <v>0</v>
      </c>
      <c r="AB865" t="s">
        <v>29</v>
      </c>
      <c r="AC865">
        <f ca="1">YEAR(TODAY())-Table1[[#This Row],[Year_Birth]]</f>
        <v>55</v>
      </c>
      <c r="AD865" t="str">
        <f ca="1">IF(Table1[[#This Row],[Age ]]&lt;=24, "18-24", IF(Table1[[#This Row],[Age ]]&lt;=34, "25-34", IF(Table1[[#This Row],[Age ]]&lt;=44, "35-44", IF(Table1[[#This Row],[Age ]]&lt;=54, "45-54", "55+"))))</f>
        <v>55+</v>
      </c>
      <c r="AE865" t="str" cm="1">
        <f t="array" ref="AE865">IF(Table1[[#This Row],[ Income ]]&lt;=20000, "0-20000", IF(Table1[[#This Row],[ Income ]]&lt;=40000, "20000-40000", IF(Table1[[#This Row],[ Income ]] &lt;=60000, "40000-60000", IF(Table1[[#This Row],[ Income ]]&lt;=80000, "60000-80000",IF(Table1[[#This Row],[ Income ]] &lt;=100000, "80000-100000", IF(Table1[[#This Row],[ Income ]] &gt;=100000, "&gt;100000",I))))))</f>
        <v>60000-80000</v>
      </c>
      <c r="AF865" t="str">
        <f>IF( Table1[[#This Row],[NumDealsPurchases]]=5, "&lt;5", IF(Table1[[#This Row],[NumDealsPurchases]]&lt;=10, "5-10", IF(Table1[[#This Row],[NumDealsPurchases]]&lt;=15, "10-15")))</f>
        <v>5-10</v>
      </c>
      <c r="AG865" t="str">
        <f>IF( Table1[[#This Row],[NumWebPurchases]]=5, "&lt;5", IF(Table1[[#This Row],[NumWebPurchases]]&lt;=10, "5-10", IF(Table1[[#This Row],[NumWebPurchases]]&lt;=15, "10-15",IF(Table1[[#This Row],[NumWebPurchases]]&lt;=20, "15-20",IF(Table1[[#This Row],[NumWebPurchases]]&lt;=25, "20-25",IF(Table1[[#This Row],[NumWebPurchases]]&lt;=30, "25-30"))))))</f>
        <v>5-10</v>
      </c>
      <c r="AH86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865" t="str">
        <f>IF( Table1[[#This Row],[NumStorePurchases]]=5, "&lt;5", IF(Table1[[#This Row],[NumStorePurchases]]&lt;=10, "5-10", IF(Table1[[#This Row],[NumStorePurchases]]&lt;=15, "10-15")))</f>
        <v>5-10</v>
      </c>
      <c r="AJ865" t="str">
        <f>IF( Table1[[#This Row],[NumWebVisitsMonth]]=5, "&lt;5", IF(Table1[[#This Row],[NumWebVisitsMonth]]&lt;=10, "5-10", IF(Table1[[#This Row],[NumWebVisitsMonth]]&lt;=15, "10-15",IF(Table1[[#This Row],[NumWebVisitsMonth]]&lt;=20, "15-20",IF(Table1[[#This Row],[NumWebVisitsMonth]]&lt;=25, "20-25",IF(Table1[[#This Row],[NumWebVisitsMonth]]&lt;=30, "25-30"))))))</f>
        <v>5-10</v>
      </c>
      <c r="AK865" t="str">
        <f>TEXT(Table1[[#This Row],[Date_Customer]],"mmm")</f>
        <v>Mar</v>
      </c>
      <c r="AL865" t="str">
        <f>TEXT(Table1[[#This Row],[Date_Customer]],"DDDD")</f>
        <v>Saturday</v>
      </c>
      <c r="AM865">
        <f>YEAR(Table1[[#This Row],[Date_Customer]])</f>
        <v>2014</v>
      </c>
    </row>
    <row r="866" spans="1:39" x14ac:dyDescent="0.25">
      <c r="A866">
        <v>2174</v>
      </c>
      <c r="B866">
        <v>1954</v>
      </c>
      <c r="C866" t="s">
        <v>27</v>
      </c>
      <c r="D866" t="s">
        <v>30</v>
      </c>
      <c r="E866" s="2">
        <v>46344</v>
      </c>
      <c r="F866">
        <v>1</v>
      </c>
      <c r="G866">
        <v>1</v>
      </c>
      <c r="H866" s="1">
        <v>41706</v>
      </c>
      <c r="I866">
        <v>38</v>
      </c>
      <c r="J866" s="3">
        <v>11</v>
      </c>
      <c r="K866" s="3">
        <v>1</v>
      </c>
      <c r="L866" s="3">
        <v>6</v>
      </c>
      <c r="M866" s="3">
        <v>2</v>
      </c>
      <c r="N866" s="3">
        <v>1</v>
      </c>
      <c r="O866" s="3">
        <v>6</v>
      </c>
      <c r="P866" s="4">
        <v>2</v>
      </c>
      <c r="Q866" s="4">
        <v>1</v>
      </c>
      <c r="R866" s="4">
        <v>1</v>
      </c>
      <c r="S866" s="4">
        <v>2</v>
      </c>
      <c r="T866" s="4">
        <v>5</v>
      </c>
      <c r="U866">
        <v>0</v>
      </c>
      <c r="V866">
        <v>0</v>
      </c>
      <c r="W866">
        <v>0</v>
      </c>
      <c r="X866">
        <v>0</v>
      </c>
      <c r="Y866">
        <v>0</v>
      </c>
      <c r="Z866">
        <v>0</v>
      </c>
      <c r="AA866">
        <v>0</v>
      </c>
      <c r="AB866" t="s">
        <v>33</v>
      </c>
      <c r="AC866">
        <f ca="1">YEAR(TODAY())-Table1[[#This Row],[Year_Birth]]</f>
        <v>70</v>
      </c>
      <c r="AD866" t="str">
        <f ca="1">IF(Table1[[#This Row],[Age ]]&lt;=24, "18-24", IF(Table1[[#This Row],[Age ]]&lt;=34, "25-34", IF(Table1[[#This Row],[Age ]]&lt;=44, "35-44", IF(Table1[[#This Row],[Age ]]&lt;=54, "45-54", "55+"))))</f>
        <v>55+</v>
      </c>
      <c r="AE866" t="str" cm="1">
        <f t="array" ref="AE866">IF(Table1[[#This Row],[ Income ]]&lt;=20000, "0-20000", IF(Table1[[#This Row],[ Income ]]&lt;=40000, "20000-40000", IF(Table1[[#This Row],[ Income ]] &lt;=60000, "40000-60000", IF(Table1[[#This Row],[ Income ]]&lt;=80000, "60000-80000",IF(Table1[[#This Row],[ Income ]] &lt;=100000, "80000-100000", IF(Table1[[#This Row],[ Income ]] &gt;=100000, "&gt;100000",I))))))</f>
        <v>40000-60000</v>
      </c>
      <c r="AF866" t="str">
        <f>IF( Table1[[#This Row],[NumDealsPurchases]]=5, "&lt;5", IF(Table1[[#This Row],[NumDealsPurchases]]&lt;=10, "5-10", IF(Table1[[#This Row],[NumDealsPurchases]]&lt;=15, "10-15")))</f>
        <v>5-10</v>
      </c>
      <c r="AG866" t="str">
        <f>IF( Table1[[#This Row],[NumWebPurchases]]=5, "&lt;5", IF(Table1[[#This Row],[NumWebPurchases]]&lt;=10, "5-10", IF(Table1[[#This Row],[NumWebPurchases]]&lt;=15, "10-15",IF(Table1[[#This Row],[NumWebPurchases]]&lt;=20, "15-20",IF(Table1[[#This Row],[NumWebPurchases]]&lt;=25, "20-25",IF(Table1[[#This Row],[NumWebPurchases]]&lt;=30, "25-30"))))))</f>
        <v>5-10</v>
      </c>
      <c r="AH86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866" t="str">
        <f>IF( Table1[[#This Row],[NumStorePurchases]]=5, "&lt;5", IF(Table1[[#This Row],[NumStorePurchases]]&lt;=10, "5-10", IF(Table1[[#This Row],[NumStorePurchases]]&lt;=15, "10-15")))</f>
        <v>5-10</v>
      </c>
      <c r="AJ866" t="str">
        <f>IF( Table1[[#This Row],[NumWebVisitsMonth]]=5, "&lt;5", IF(Table1[[#This Row],[NumWebVisitsMonth]]&lt;=10, "5-10", IF(Table1[[#This Row],[NumWebVisitsMonth]]&lt;=15, "10-15",IF(Table1[[#This Row],[NumWebVisitsMonth]]&lt;=20, "15-20",IF(Table1[[#This Row],[NumWebVisitsMonth]]&lt;=25, "20-25",IF(Table1[[#This Row],[NumWebVisitsMonth]]&lt;=30, "25-30"))))))</f>
        <v>&lt;5</v>
      </c>
      <c r="AK866" t="str">
        <f>TEXT(Table1[[#This Row],[Date_Customer]],"mmm")</f>
        <v>Mar</v>
      </c>
      <c r="AL866" t="str">
        <f>TEXT(Table1[[#This Row],[Date_Customer]],"DDDD")</f>
        <v>Saturday</v>
      </c>
      <c r="AM866">
        <f>YEAR(Table1[[#This Row],[Date_Customer]])</f>
        <v>2014</v>
      </c>
    </row>
    <row r="867" spans="1:39" x14ac:dyDescent="0.25">
      <c r="A867">
        <v>3197</v>
      </c>
      <c r="B867">
        <v>1980</v>
      </c>
      <c r="C867" t="s">
        <v>27</v>
      </c>
      <c r="D867" t="s">
        <v>32</v>
      </c>
      <c r="E867" s="2">
        <v>77353</v>
      </c>
      <c r="F867">
        <v>0</v>
      </c>
      <c r="G867">
        <v>1</v>
      </c>
      <c r="H867" s="1">
        <v>41624</v>
      </c>
      <c r="I867">
        <v>38</v>
      </c>
      <c r="J867" s="3">
        <v>275</v>
      </c>
      <c r="K867" s="3">
        <v>59</v>
      </c>
      <c r="L867" s="3">
        <v>107</v>
      </c>
      <c r="M867" s="3">
        <v>69</v>
      </c>
      <c r="N867" s="3">
        <v>101</v>
      </c>
      <c r="O867" s="3">
        <v>59</v>
      </c>
      <c r="P867" s="4">
        <v>2</v>
      </c>
      <c r="Q867" s="4">
        <v>6</v>
      </c>
      <c r="R867" s="4">
        <v>4</v>
      </c>
      <c r="S867" s="4">
        <v>8</v>
      </c>
      <c r="T867" s="4">
        <v>4</v>
      </c>
      <c r="U867">
        <v>0</v>
      </c>
      <c r="V867">
        <v>0</v>
      </c>
      <c r="W867">
        <v>0</v>
      </c>
      <c r="X867">
        <v>0</v>
      </c>
      <c r="Y867">
        <v>0</v>
      </c>
      <c r="Z867">
        <v>0</v>
      </c>
      <c r="AA867">
        <v>0</v>
      </c>
      <c r="AB867" t="s">
        <v>29</v>
      </c>
      <c r="AC867">
        <f ca="1">YEAR(TODAY())-Table1[[#This Row],[Year_Birth]]</f>
        <v>44</v>
      </c>
      <c r="AD867" t="str">
        <f ca="1">IF(Table1[[#This Row],[Age ]]&lt;=24, "18-24", IF(Table1[[#This Row],[Age ]]&lt;=34, "25-34", IF(Table1[[#This Row],[Age ]]&lt;=44, "35-44", IF(Table1[[#This Row],[Age ]]&lt;=54, "45-54", "55+"))))</f>
        <v>35-44</v>
      </c>
      <c r="AE867" t="str" cm="1">
        <f t="array" ref="AE867">IF(Table1[[#This Row],[ Income ]]&lt;=20000, "0-20000", IF(Table1[[#This Row],[ Income ]]&lt;=40000, "20000-40000", IF(Table1[[#This Row],[ Income ]] &lt;=60000, "40000-60000", IF(Table1[[#This Row],[ Income ]]&lt;=80000, "60000-80000",IF(Table1[[#This Row],[ Income ]] &lt;=100000, "80000-100000", IF(Table1[[#This Row],[ Income ]] &gt;=100000, "&gt;100000",I))))))</f>
        <v>60000-80000</v>
      </c>
      <c r="AF867" t="str">
        <f>IF( Table1[[#This Row],[NumDealsPurchases]]=5, "&lt;5", IF(Table1[[#This Row],[NumDealsPurchases]]&lt;=10, "5-10", IF(Table1[[#This Row],[NumDealsPurchases]]&lt;=15, "10-15")))</f>
        <v>5-10</v>
      </c>
      <c r="AG867" t="str">
        <f>IF( Table1[[#This Row],[NumWebPurchases]]=5, "&lt;5", IF(Table1[[#This Row],[NumWebPurchases]]&lt;=10, "5-10", IF(Table1[[#This Row],[NumWebPurchases]]&lt;=15, "10-15",IF(Table1[[#This Row],[NumWebPurchases]]&lt;=20, "15-20",IF(Table1[[#This Row],[NumWebPurchases]]&lt;=25, "20-25",IF(Table1[[#This Row],[NumWebPurchases]]&lt;=30, "25-30"))))))</f>
        <v>5-10</v>
      </c>
      <c r="AH86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867" t="str">
        <f>IF( Table1[[#This Row],[NumStorePurchases]]=5, "&lt;5", IF(Table1[[#This Row],[NumStorePurchases]]&lt;=10, "5-10", IF(Table1[[#This Row],[NumStorePurchases]]&lt;=15, "10-15")))</f>
        <v>5-10</v>
      </c>
      <c r="AJ867" t="str">
        <f>IF( Table1[[#This Row],[NumWebVisitsMonth]]=5, "&lt;5", IF(Table1[[#This Row],[NumWebVisitsMonth]]&lt;=10, "5-10", IF(Table1[[#This Row],[NumWebVisitsMonth]]&lt;=15, "10-15",IF(Table1[[#This Row],[NumWebVisitsMonth]]&lt;=20, "15-20",IF(Table1[[#This Row],[NumWebVisitsMonth]]&lt;=25, "20-25",IF(Table1[[#This Row],[NumWebVisitsMonth]]&lt;=30, "25-30"))))))</f>
        <v>5-10</v>
      </c>
      <c r="AK867" t="str">
        <f>TEXT(Table1[[#This Row],[Date_Customer]],"mmm")</f>
        <v>Dec</v>
      </c>
      <c r="AL867" t="str">
        <f>TEXT(Table1[[#This Row],[Date_Customer]],"DDDD")</f>
        <v>Monday</v>
      </c>
      <c r="AM867">
        <f>YEAR(Table1[[#This Row],[Date_Customer]])</f>
        <v>2013</v>
      </c>
    </row>
    <row r="868" spans="1:39" x14ac:dyDescent="0.25">
      <c r="A868">
        <v>9185</v>
      </c>
      <c r="B868">
        <v>1966</v>
      </c>
      <c r="C868" t="s">
        <v>36</v>
      </c>
      <c r="D868" t="s">
        <v>30</v>
      </c>
      <c r="E868" s="2">
        <v>69759</v>
      </c>
      <c r="F868">
        <v>0</v>
      </c>
      <c r="G868">
        <v>0</v>
      </c>
      <c r="H868" s="1">
        <v>41575</v>
      </c>
      <c r="I868">
        <v>38</v>
      </c>
      <c r="J868" s="3">
        <v>452</v>
      </c>
      <c r="K868" s="3">
        <v>20</v>
      </c>
      <c r="L868" s="3">
        <v>514</v>
      </c>
      <c r="M868" s="3">
        <v>13</v>
      </c>
      <c r="N868" s="3">
        <v>30</v>
      </c>
      <c r="O868" s="3">
        <v>0</v>
      </c>
      <c r="P868" s="4">
        <v>3</v>
      </c>
      <c r="Q868" s="4">
        <v>4</v>
      </c>
      <c r="R868" s="4">
        <v>6</v>
      </c>
      <c r="S868" s="4">
        <v>5</v>
      </c>
      <c r="T868" s="4">
        <v>3</v>
      </c>
      <c r="U868">
        <v>0</v>
      </c>
      <c r="V868">
        <v>0</v>
      </c>
      <c r="W868">
        <v>0</v>
      </c>
      <c r="X868">
        <v>0</v>
      </c>
      <c r="Y868">
        <v>0</v>
      </c>
      <c r="Z868">
        <v>1</v>
      </c>
      <c r="AA868">
        <v>0</v>
      </c>
      <c r="AB868" t="s">
        <v>29</v>
      </c>
      <c r="AC868">
        <f ca="1">YEAR(TODAY())-Table1[[#This Row],[Year_Birth]]</f>
        <v>58</v>
      </c>
      <c r="AD868" t="str">
        <f ca="1">IF(Table1[[#This Row],[Age ]]&lt;=24, "18-24", IF(Table1[[#This Row],[Age ]]&lt;=34, "25-34", IF(Table1[[#This Row],[Age ]]&lt;=44, "35-44", IF(Table1[[#This Row],[Age ]]&lt;=54, "45-54", "55+"))))</f>
        <v>55+</v>
      </c>
      <c r="AE868" t="str" cm="1">
        <f t="array" ref="AE868">IF(Table1[[#This Row],[ Income ]]&lt;=20000, "0-20000", IF(Table1[[#This Row],[ Income ]]&lt;=40000, "20000-40000", IF(Table1[[#This Row],[ Income ]] &lt;=60000, "40000-60000", IF(Table1[[#This Row],[ Income ]]&lt;=80000, "60000-80000",IF(Table1[[#This Row],[ Income ]] &lt;=100000, "80000-100000", IF(Table1[[#This Row],[ Income ]] &gt;=100000, "&gt;100000",I))))))</f>
        <v>60000-80000</v>
      </c>
      <c r="AF868" t="str">
        <f>IF( Table1[[#This Row],[NumDealsPurchases]]=5, "&lt;5", IF(Table1[[#This Row],[NumDealsPurchases]]&lt;=10, "5-10", IF(Table1[[#This Row],[NumDealsPurchases]]&lt;=15, "10-15")))</f>
        <v>5-10</v>
      </c>
      <c r="AG868" t="str">
        <f>IF( Table1[[#This Row],[NumWebPurchases]]=5, "&lt;5", IF(Table1[[#This Row],[NumWebPurchases]]&lt;=10, "5-10", IF(Table1[[#This Row],[NumWebPurchases]]&lt;=15, "10-15",IF(Table1[[#This Row],[NumWebPurchases]]&lt;=20, "15-20",IF(Table1[[#This Row],[NumWebPurchases]]&lt;=25, "20-25",IF(Table1[[#This Row],[NumWebPurchases]]&lt;=30, "25-30"))))))</f>
        <v>5-10</v>
      </c>
      <c r="AH86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868" t="str">
        <f>IF( Table1[[#This Row],[NumStorePurchases]]=5, "&lt;5", IF(Table1[[#This Row],[NumStorePurchases]]&lt;=10, "5-10", IF(Table1[[#This Row],[NumStorePurchases]]&lt;=15, "10-15")))</f>
        <v>&lt;5</v>
      </c>
      <c r="AJ868" t="str">
        <f>IF( Table1[[#This Row],[NumWebVisitsMonth]]=5, "&lt;5", IF(Table1[[#This Row],[NumWebVisitsMonth]]&lt;=10, "5-10", IF(Table1[[#This Row],[NumWebVisitsMonth]]&lt;=15, "10-15",IF(Table1[[#This Row],[NumWebVisitsMonth]]&lt;=20, "15-20",IF(Table1[[#This Row],[NumWebVisitsMonth]]&lt;=25, "20-25",IF(Table1[[#This Row],[NumWebVisitsMonth]]&lt;=30, "25-30"))))))</f>
        <v>5-10</v>
      </c>
      <c r="AK868" t="str">
        <f>TEXT(Table1[[#This Row],[Date_Customer]],"mmm")</f>
        <v>Oct</v>
      </c>
      <c r="AL868" t="str">
        <f>TEXT(Table1[[#This Row],[Date_Customer]],"DDDD")</f>
        <v>Monday</v>
      </c>
      <c r="AM868">
        <f>YEAR(Table1[[#This Row],[Date_Customer]])</f>
        <v>2013</v>
      </c>
    </row>
    <row r="869" spans="1:39" x14ac:dyDescent="0.25">
      <c r="A869">
        <v>905</v>
      </c>
      <c r="B869">
        <v>1986</v>
      </c>
      <c r="C869" t="s">
        <v>27</v>
      </c>
      <c r="D869" t="s">
        <v>28</v>
      </c>
      <c r="E869" s="2">
        <v>21846</v>
      </c>
      <c r="F869">
        <v>1</v>
      </c>
      <c r="G869">
        <v>0</v>
      </c>
      <c r="H869" s="1">
        <v>41569</v>
      </c>
      <c r="I869">
        <v>38</v>
      </c>
      <c r="J869" s="3">
        <v>7</v>
      </c>
      <c r="K869" s="3">
        <v>17</v>
      </c>
      <c r="L869" s="3">
        <v>18</v>
      </c>
      <c r="M869" s="3">
        <v>6</v>
      </c>
      <c r="N869" s="3">
        <v>10</v>
      </c>
      <c r="O869" s="3">
        <v>26</v>
      </c>
      <c r="P869" s="4">
        <v>4</v>
      </c>
      <c r="Q869" s="4">
        <v>4</v>
      </c>
      <c r="R869" s="4">
        <v>0</v>
      </c>
      <c r="S869" s="4">
        <v>3</v>
      </c>
      <c r="T869" s="4">
        <v>8</v>
      </c>
      <c r="U869">
        <v>0</v>
      </c>
      <c r="V869">
        <v>0</v>
      </c>
      <c r="W869">
        <v>0</v>
      </c>
      <c r="X869">
        <v>0</v>
      </c>
      <c r="Y869">
        <v>0</v>
      </c>
      <c r="Z869">
        <v>0</v>
      </c>
      <c r="AA869">
        <v>0</v>
      </c>
      <c r="AB869" t="s">
        <v>42</v>
      </c>
      <c r="AC869">
        <f ca="1">YEAR(TODAY())-Table1[[#This Row],[Year_Birth]]</f>
        <v>38</v>
      </c>
      <c r="AD869" t="str">
        <f ca="1">IF(Table1[[#This Row],[Age ]]&lt;=24, "18-24", IF(Table1[[#This Row],[Age ]]&lt;=34, "25-34", IF(Table1[[#This Row],[Age ]]&lt;=44, "35-44", IF(Table1[[#This Row],[Age ]]&lt;=54, "45-54", "55+"))))</f>
        <v>35-44</v>
      </c>
      <c r="AE869" t="str" cm="1">
        <f t="array" ref="AE869">IF(Table1[[#This Row],[ Income ]]&lt;=20000, "0-20000", IF(Table1[[#This Row],[ Income ]]&lt;=40000, "20000-40000", IF(Table1[[#This Row],[ Income ]] &lt;=60000, "40000-60000", IF(Table1[[#This Row],[ Income ]]&lt;=80000, "60000-80000",IF(Table1[[#This Row],[ Income ]] &lt;=100000, "80000-100000", IF(Table1[[#This Row],[ Income ]] &gt;=100000, "&gt;100000",I))))))</f>
        <v>20000-40000</v>
      </c>
      <c r="AF869" t="str">
        <f>IF( Table1[[#This Row],[NumDealsPurchases]]=5, "&lt;5", IF(Table1[[#This Row],[NumDealsPurchases]]&lt;=10, "5-10", IF(Table1[[#This Row],[NumDealsPurchases]]&lt;=15, "10-15")))</f>
        <v>5-10</v>
      </c>
      <c r="AG869" t="str">
        <f>IF( Table1[[#This Row],[NumWebPurchases]]=5, "&lt;5", IF(Table1[[#This Row],[NumWebPurchases]]&lt;=10, "5-10", IF(Table1[[#This Row],[NumWebPurchases]]&lt;=15, "10-15",IF(Table1[[#This Row],[NumWebPurchases]]&lt;=20, "15-20",IF(Table1[[#This Row],[NumWebPurchases]]&lt;=25, "20-25",IF(Table1[[#This Row],[NumWebPurchases]]&lt;=30, "25-30"))))))</f>
        <v>5-10</v>
      </c>
      <c r="AH86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869" t="str">
        <f>IF( Table1[[#This Row],[NumStorePurchases]]=5, "&lt;5", IF(Table1[[#This Row],[NumStorePurchases]]&lt;=10, "5-10", IF(Table1[[#This Row],[NumStorePurchases]]&lt;=15, "10-15")))</f>
        <v>5-10</v>
      </c>
      <c r="AJ869" t="str">
        <f>IF( Table1[[#This Row],[NumWebVisitsMonth]]=5, "&lt;5", IF(Table1[[#This Row],[NumWebVisitsMonth]]&lt;=10, "5-10", IF(Table1[[#This Row],[NumWebVisitsMonth]]&lt;=15, "10-15",IF(Table1[[#This Row],[NumWebVisitsMonth]]&lt;=20, "15-20",IF(Table1[[#This Row],[NumWebVisitsMonth]]&lt;=25, "20-25",IF(Table1[[#This Row],[NumWebVisitsMonth]]&lt;=30, "25-30"))))))</f>
        <v>5-10</v>
      </c>
      <c r="AK869" t="str">
        <f>TEXT(Table1[[#This Row],[Date_Customer]],"mmm")</f>
        <v>Oct</v>
      </c>
      <c r="AL869" t="str">
        <f>TEXT(Table1[[#This Row],[Date_Customer]],"DDDD")</f>
        <v>Tuesday</v>
      </c>
      <c r="AM869">
        <f>YEAR(Table1[[#This Row],[Date_Customer]])</f>
        <v>2013</v>
      </c>
    </row>
    <row r="870" spans="1:39" x14ac:dyDescent="0.25">
      <c r="A870">
        <v>10858</v>
      </c>
      <c r="B870">
        <v>1975</v>
      </c>
      <c r="C870" t="s">
        <v>27</v>
      </c>
      <c r="D870" t="s">
        <v>34</v>
      </c>
      <c r="E870" s="2">
        <v>76532</v>
      </c>
      <c r="F870">
        <v>1</v>
      </c>
      <c r="G870">
        <v>1</v>
      </c>
      <c r="H870" s="1">
        <v>41526</v>
      </c>
      <c r="I870">
        <v>38</v>
      </c>
      <c r="J870" s="3">
        <v>355</v>
      </c>
      <c r="K870" s="3">
        <v>30</v>
      </c>
      <c r="L870" s="3">
        <v>177</v>
      </c>
      <c r="M870" s="3">
        <v>90</v>
      </c>
      <c r="N870" s="3">
        <v>138</v>
      </c>
      <c r="O870" s="3">
        <v>30</v>
      </c>
      <c r="P870" s="4">
        <v>4</v>
      </c>
      <c r="Q870" s="4">
        <v>9</v>
      </c>
      <c r="R870" s="4">
        <v>5</v>
      </c>
      <c r="S870" s="4">
        <v>7</v>
      </c>
      <c r="T870" s="4">
        <v>5</v>
      </c>
      <c r="U870">
        <v>0</v>
      </c>
      <c r="V870">
        <v>0</v>
      </c>
      <c r="W870">
        <v>0</v>
      </c>
      <c r="X870">
        <v>0</v>
      </c>
      <c r="Y870">
        <v>0</v>
      </c>
      <c r="Z870">
        <v>0</v>
      </c>
      <c r="AA870">
        <v>0</v>
      </c>
      <c r="AB870" t="s">
        <v>29</v>
      </c>
      <c r="AC870">
        <f ca="1">YEAR(TODAY())-Table1[[#This Row],[Year_Birth]]</f>
        <v>49</v>
      </c>
      <c r="AD870" t="str">
        <f ca="1">IF(Table1[[#This Row],[Age ]]&lt;=24, "18-24", IF(Table1[[#This Row],[Age ]]&lt;=34, "25-34", IF(Table1[[#This Row],[Age ]]&lt;=44, "35-44", IF(Table1[[#This Row],[Age ]]&lt;=54, "45-54", "55+"))))</f>
        <v>45-54</v>
      </c>
      <c r="AE870" t="str" cm="1">
        <f t="array" ref="AE870">IF(Table1[[#This Row],[ Income ]]&lt;=20000, "0-20000", IF(Table1[[#This Row],[ Income ]]&lt;=40000, "20000-40000", IF(Table1[[#This Row],[ Income ]] &lt;=60000, "40000-60000", IF(Table1[[#This Row],[ Income ]]&lt;=80000, "60000-80000",IF(Table1[[#This Row],[ Income ]] &lt;=100000, "80000-100000", IF(Table1[[#This Row],[ Income ]] &gt;=100000, "&gt;100000",I))))))</f>
        <v>60000-80000</v>
      </c>
      <c r="AF870" t="str">
        <f>IF( Table1[[#This Row],[NumDealsPurchases]]=5, "&lt;5", IF(Table1[[#This Row],[NumDealsPurchases]]&lt;=10, "5-10", IF(Table1[[#This Row],[NumDealsPurchases]]&lt;=15, "10-15")))</f>
        <v>5-10</v>
      </c>
      <c r="AG870" t="str">
        <f>IF( Table1[[#This Row],[NumWebPurchases]]=5, "&lt;5", IF(Table1[[#This Row],[NumWebPurchases]]&lt;=10, "5-10", IF(Table1[[#This Row],[NumWebPurchases]]&lt;=15, "10-15",IF(Table1[[#This Row],[NumWebPurchases]]&lt;=20, "15-20",IF(Table1[[#This Row],[NumWebPurchases]]&lt;=25, "20-25",IF(Table1[[#This Row],[NumWebPurchases]]&lt;=30, "25-30"))))))</f>
        <v>5-10</v>
      </c>
      <c r="AH870"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870" t="str">
        <f>IF( Table1[[#This Row],[NumStorePurchases]]=5, "&lt;5", IF(Table1[[#This Row],[NumStorePurchases]]&lt;=10, "5-10", IF(Table1[[#This Row],[NumStorePurchases]]&lt;=15, "10-15")))</f>
        <v>5-10</v>
      </c>
      <c r="AJ870" t="str">
        <f>IF( Table1[[#This Row],[NumWebVisitsMonth]]=5, "&lt;5", IF(Table1[[#This Row],[NumWebVisitsMonth]]&lt;=10, "5-10", IF(Table1[[#This Row],[NumWebVisitsMonth]]&lt;=15, "10-15",IF(Table1[[#This Row],[NumWebVisitsMonth]]&lt;=20, "15-20",IF(Table1[[#This Row],[NumWebVisitsMonth]]&lt;=25, "20-25",IF(Table1[[#This Row],[NumWebVisitsMonth]]&lt;=30, "25-30"))))))</f>
        <v>&lt;5</v>
      </c>
      <c r="AK870" t="str">
        <f>TEXT(Table1[[#This Row],[Date_Customer]],"mmm")</f>
        <v>Sep</v>
      </c>
      <c r="AL870" t="str">
        <f>TEXT(Table1[[#This Row],[Date_Customer]],"DDDD")</f>
        <v>Monday</v>
      </c>
      <c r="AM870">
        <f>YEAR(Table1[[#This Row],[Date_Customer]])</f>
        <v>2013</v>
      </c>
    </row>
    <row r="871" spans="1:39" x14ac:dyDescent="0.25">
      <c r="A871">
        <v>8925</v>
      </c>
      <c r="B871">
        <v>1965</v>
      </c>
      <c r="C871" t="s">
        <v>40</v>
      </c>
      <c r="D871" t="s">
        <v>32</v>
      </c>
      <c r="E871" s="2">
        <v>70053</v>
      </c>
      <c r="F871">
        <v>0</v>
      </c>
      <c r="G871">
        <v>1</v>
      </c>
      <c r="H871" s="1">
        <v>41458</v>
      </c>
      <c r="I871">
        <v>38</v>
      </c>
      <c r="J871" s="3">
        <v>512</v>
      </c>
      <c r="K871" s="3">
        <v>53</v>
      </c>
      <c r="L871" s="3">
        <v>98</v>
      </c>
      <c r="M871" s="3">
        <v>81</v>
      </c>
      <c r="N871" s="3">
        <v>179</v>
      </c>
      <c r="O871" s="3">
        <v>89</v>
      </c>
      <c r="P871" s="4">
        <v>3</v>
      </c>
      <c r="Q871" s="4">
        <v>8</v>
      </c>
      <c r="R871" s="4">
        <v>5</v>
      </c>
      <c r="S871" s="4">
        <v>10</v>
      </c>
      <c r="T871" s="4">
        <v>5</v>
      </c>
      <c r="U871">
        <v>0</v>
      </c>
      <c r="V871">
        <v>0</v>
      </c>
      <c r="W871">
        <v>0</v>
      </c>
      <c r="X871">
        <v>0</v>
      </c>
      <c r="Y871">
        <v>0</v>
      </c>
      <c r="Z871">
        <v>0</v>
      </c>
      <c r="AA871">
        <v>0</v>
      </c>
      <c r="AB871" t="s">
        <v>29</v>
      </c>
      <c r="AC871">
        <f ca="1">YEAR(TODAY())-Table1[[#This Row],[Year_Birth]]</f>
        <v>59</v>
      </c>
      <c r="AD871" t="str">
        <f ca="1">IF(Table1[[#This Row],[Age ]]&lt;=24, "18-24", IF(Table1[[#This Row],[Age ]]&lt;=34, "25-34", IF(Table1[[#This Row],[Age ]]&lt;=44, "35-44", IF(Table1[[#This Row],[Age ]]&lt;=54, "45-54", "55+"))))</f>
        <v>55+</v>
      </c>
      <c r="AE871" t="str" cm="1">
        <f t="array" ref="AE871">IF(Table1[[#This Row],[ Income ]]&lt;=20000, "0-20000", IF(Table1[[#This Row],[ Income ]]&lt;=40000, "20000-40000", IF(Table1[[#This Row],[ Income ]] &lt;=60000, "40000-60000", IF(Table1[[#This Row],[ Income ]]&lt;=80000, "60000-80000",IF(Table1[[#This Row],[ Income ]] &lt;=100000, "80000-100000", IF(Table1[[#This Row],[ Income ]] &gt;=100000, "&gt;100000",I))))))</f>
        <v>60000-80000</v>
      </c>
      <c r="AF871" t="str">
        <f>IF( Table1[[#This Row],[NumDealsPurchases]]=5, "&lt;5", IF(Table1[[#This Row],[NumDealsPurchases]]&lt;=10, "5-10", IF(Table1[[#This Row],[NumDealsPurchases]]&lt;=15, "10-15")))</f>
        <v>5-10</v>
      </c>
      <c r="AG871" t="str">
        <f>IF( Table1[[#This Row],[NumWebPurchases]]=5, "&lt;5", IF(Table1[[#This Row],[NumWebPurchases]]&lt;=10, "5-10", IF(Table1[[#This Row],[NumWebPurchases]]&lt;=15, "10-15",IF(Table1[[#This Row],[NumWebPurchases]]&lt;=20, "15-20",IF(Table1[[#This Row],[NumWebPurchases]]&lt;=25, "20-25",IF(Table1[[#This Row],[NumWebPurchases]]&lt;=30, "25-30"))))))</f>
        <v>5-10</v>
      </c>
      <c r="AH871"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871" t="str">
        <f>IF( Table1[[#This Row],[NumStorePurchases]]=5, "&lt;5", IF(Table1[[#This Row],[NumStorePurchases]]&lt;=10, "5-10", IF(Table1[[#This Row],[NumStorePurchases]]&lt;=15, "10-15")))</f>
        <v>5-10</v>
      </c>
      <c r="AJ871" t="str">
        <f>IF( Table1[[#This Row],[NumWebVisitsMonth]]=5, "&lt;5", IF(Table1[[#This Row],[NumWebVisitsMonth]]&lt;=10, "5-10", IF(Table1[[#This Row],[NumWebVisitsMonth]]&lt;=15, "10-15",IF(Table1[[#This Row],[NumWebVisitsMonth]]&lt;=20, "15-20",IF(Table1[[#This Row],[NumWebVisitsMonth]]&lt;=25, "20-25",IF(Table1[[#This Row],[NumWebVisitsMonth]]&lt;=30, "25-30"))))))</f>
        <v>&lt;5</v>
      </c>
      <c r="AK871" t="str">
        <f>TEXT(Table1[[#This Row],[Date_Customer]],"mmm")</f>
        <v>Jul</v>
      </c>
      <c r="AL871" t="str">
        <f>TEXT(Table1[[#This Row],[Date_Customer]],"DDDD")</f>
        <v>Wednesday</v>
      </c>
      <c r="AM871">
        <f>YEAR(Table1[[#This Row],[Date_Customer]])</f>
        <v>2013</v>
      </c>
    </row>
    <row r="872" spans="1:39" x14ac:dyDescent="0.25">
      <c r="A872">
        <v>2499</v>
      </c>
      <c r="B872">
        <v>1958</v>
      </c>
      <c r="C872" t="s">
        <v>37</v>
      </c>
      <c r="D872" t="s">
        <v>30</v>
      </c>
      <c r="E872" s="2">
        <v>75342</v>
      </c>
      <c r="F872">
        <v>0</v>
      </c>
      <c r="G872">
        <v>1</v>
      </c>
      <c r="H872" s="1">
        <v>41400</v>
      </c>
      <c r="I872">
        <v>38</v>
      </c>
      <c r="J872" s="3">
        <v>204</v>
      </c>
      <c r="K872" s="3">
        <v>97</v>
      </c>
      <c r="L872" s="3">
        <v>97</v>
      </c>
      <c r="M872" s="3">
        <v>21</v>
      </c>
      <c r="N872" s="3">
        <v>118</v>
      </c>
      <c r="O872" s="3">
        <v>26</v>
      </c>
      <c r="P872" s="4">
        <v>1</v>
      </c>
      <c r="Q872" s="4">
        <v>5</v>
      </c>
      <c r="R872" s="4">
        <v>2</v>
      </c>
      <c r="S872" s="4">
        <v>10</v>
      </c>
      <c r="T872" s="4">
        <v>4</v>
      </c>
      <c r="U872">
        <v>0</v>
      </c>
      <c r="V872">
        <v>0</v>
      </c>
      <c r="W872">
        <v>0</v>
      </c>
      <c r="X872">
        <v>0</v>
      </c>
      <c r="Y872">
        <v>0</v>
      </c>
      <c r="Z872">
        <v>0</v>
      </c>
      <c r="AA872">
        <v>0</v>
      </c>
      <c r="AB872" t="s">
        <v>29</v>
      </c>
      <c r="AC872">
        <f ca="1">YEAR(TODAY())-Table1[[#This Row],[Year_Birth]]</f>
        <v>66</v>
      </c>
      <c r="AD872" t="str">
        <f ca="1">IF(Table1[[#This Row],[Age ]]&lt;=24, "18-24", IF(Table1[[#This Row],[Age ]]&lt;=34, "25-34", IF(Table1[[#This Row],[Age ]]&lt;=44, "35-44", IF(Table1[[#This Row],[Age ]]&lt;=54, "45-54", "55+"))))</f>
        <v>55+</v>
      </c>
      <c r="AE872" t="str" cm="1">
        <f t="array" ref="AE872">IF(Table1[[#This Row],[ Income ]]&lt;=20000, "0-20000", IF(Table1[[#This Row],[ Income ]]&lt;=40000, "20000-40000", IF(Table1[[#This Row],[ Income ]] &lt;=60000, "40000-60000", IF(Table1[[#This Row],[ Income ]]&lt;=80000, "60000-80000",IF(Table1[[#This Row],[ Income ]] &lt;=100000, "80000-100000", IF(Table1[[#This Row],[ Income ]] &gt;=100000, "&gt;100000",I))))))</f>
        <v>60000-80000</v>
      </c>
      <c r="AF872" t="str">
        <f>IF( Table1[[#This Row],[NumDealsPurchases]]=5, "&lt;5", IF(Table1[[#This Row],[NumDealsPurchases]]&lt;=10, "5-10", IF(Table1[[#This Row],[NumDealsPurchases]]&lt;=15, "10-15")))</f>
        <v>5-10</v>
      </c>
      <c r="AG872" t="str">
        <f>IF( Table1[[#This Row],[NumWebPurchases]]=5, "&lt;5", IF(Table1[[#This Row],[NumWebPurchases]]&lt;=10, "5-10", IF(Table1[[#This Row],[NumWebPurchases]]&lt;=15, "10-15",IF(Table1[[#This Row],[NumWebPurchases]]&lt;=20, "15-20",IF(Table1[[#This Row],[NumWebPurchases]]&lt;=25, "20-25",IF(Table1[[#This Row],[NumWebPurchases]]&lt;=30, "25-30"))))))</f>
        <v>&lt;5</v>
      </c>
      <c r="AH87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872" t="str">
        <f>IF( Table1[[#This Row],[NumStorePurchases]]=5, "&lt;5", IF(Table1[[#This Row],[NumStorePurchases]]&lt;=10, "5-10", IF(Table1[[#This Row],[NumStorePurchases]]&lt;=15, "10-15")))</f>
        <v>5-10</v>
      </c>
      <c r="AJ872" t="str">
        <f>IF( Table1[[#This Row],[NumWebVisitsMonth]]=5, "&lt;5", IF(Table1[[#This Row],[NumWebVisitsMonth]]&lt;=10, "5-10", IF(Table1[[#This Row],[NumWebVisitsMonth]]&lt;=15, "10-15",IF(Table1[[#This Row],[NumWebVisitsMonth]]&lt;=20, "15-20",IF(Table1[[#This Row],[NumWebVisitsMonth]]&lt;=25, "20-25",IF(Table1[[#This Row],[NumWebVisitsMonth]]&lt;=30, "25-30"))))))</f>
        <v>5-10</v>
      </c>
      <c r="AK872" t="str">
        <f>TEXT(Table1[[#This Row],[Date_Customer]],"mmm")</f>
        <v>May</v>
      </c>
      <c r="AL872" t="str">
        <f>TEXT(Table1[[#This Row],[Date_Customer]],"DDDD")</f>
        <v>Monday</v>
      </c>
      <c r="AM872">
        <f>YEAR(Table1[[#This Row],[Date_Customer]])</f>
        <v>2013</v>
      </c>
    </row>
    <row r="873" spans="1:39" x14ac:dyDescent="0.25">
      <c r="A873">
        <v>1109</v>
      </c>
      <c r="B873">
        <v>1982</v>
      </c>
      <c r="C873" t="s">
        <v>40</v>
      </c>
      <c r="D873" t="s">
        <v>34</v>
      </c>
      <c r="E873" s="2">
        <v>27590</v>
      </c>
      <c r="F873">
        <v>1</v>
      </c>
      <c r="G873">
        <v>0</v>
      </c>
      <c r="H873" s="1">
        <v>41387</v>
      </c>
      <c r="I873">
        <v>38</v>
      </c>
      <c r="J873" s="3">
        <v>6</v>
      </c>
      <c r="K873" s="3">
        <v>0</v>
      </c>
      <c r="L873" s="3">
        <v>5</v>
      </c>
      <c r="M873" s="3">
        <v>0</v>
      </c>
      <c r="N873" s="3">
        <v>0</v>
      </c>
      <c r="O873" s="3">
        <v>1</v>
      </c>
      <c r="P873" s="4">
        <v>1</v>
      </c>
      <c r="Q873" s="4">
        <v>1</v>
      </c>
      <c r="R873" s="4">
        <v>0</v>
      </c>
      <c r="S873" s="4">
        <v>2</v>
      </c>
      <c r="T873" s="4">
        <v>7</v>
      </c>
      <c r="U873">
        <v>0</v>
      </c>
      <c r="V873">
        <v>0</v>
      </c>
      <c r="W873">
        <v>0</v>
      </c>
      <c r="X873">
        <v>0</v>
      </c>
      <c r="Y873">
        <v>0</v>
      </c>
      <c r="Z873">
        <v>0</v>
      </c>
      <c r="AA873">
        <v>0</v>
      </c>
      <c r="AB873" t="s">
        <v>29</v>
      </c>
      <c r="AC873">
        <f ca="1">YEAR(TODAY())-Table1[[#This Row],[Year_Birth]]</f>
        <v>42</v>
      </c>
      <c r="AD873" t="str">
        <f ca="1">IF(Table1[[#This Row],[Age ]]&lt;=24, "18-24", IF(Table1[[#This Row],[Age ]]&lt;=34, "25-34", IF(Table1[[#This Row],[Age ]]&lt;=44, "35-44", IF(Table1[[#This Row],[Age ]]&lt;=54, "45-54", "55+"))))</f>
        <v>35-44</v>
      </c>
      <c r="AE873" t="str" cm="1">
        <f t="array" ref="AE873">IF(Table1[[#This Row],[ Income ]]&lt;=20000, "0-20000", IF(Table1[[#This Row],[ Income ]]&lt;=40000, "20000-40000", IF(Table1[[#This Row],[ Income ]] &lt;=60000, "40000-60000", IF(Table1[[#This Row],[ Income ]]&lt;=80000, "60000-80000",IF(Table1[[#This Row],[ Income ]] &lt;=100000, "80000-100000", IF(Table1[[#This Row],[ Income ]] &gt;=100000, "&gt;100000",I))))))</f>
        <v>20000-40000</v>
      </c>
      <c r="AF873" t="str">
        <f>IF( Table1[[#This Row],[NumDealsPurchases]]=5, "&lt;5", IF(Table1[[#This Row],[NumDealsPurchases]]&lt;=10, "5-10", IF(Table1[[#This Row],[NumDealsPurchases]]&lt;=15, "10-15")))</f>
        <v>5-10</v>
      </c>
      <c r="AG873" t="str">
        <f>IF( Table1[[#This Row],[NumWebPurchases]]=5, "&lt;5", IF(Table1[[#This Row],[NumWebPurchases]]&lt;=10, "5-10", IF(Table1[[#This Row],[NumWebPurchases]]&lt;=15, "10-15",IF(Table1[[#This Row],[NumWebPurchases]]&lt;=20, "15-20",IF(Table1[[#This Row],[NumWebPurchases]]&lt;=25, "20-25",IF(Table1[[#This Row],[NumWebPurchases]]&lt;=30, "25-30"))))))</f>
        <v>5-10</v>
      </c>
      <c r="AH87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873" t="str">
        <f>IF( Table1[[#This Row],[NumStorePurchases]]=5, "&lt;5", IF(Table1[[#This Row],[NumStorePurchases]]&lt;=10, "5-10", IF(Table1[[#This Row],[NumStorePurchases]]&lt;=15, "10-15")))</f>
        <v>5-10</v>
      </c>
      <c r="AJ873" t="str">
        <f>IF( Table1[[#This Row],[NumWebVisitsMonth]]=5, "&lt;5", IF(Table1[[#This Row],[NumWebVisitsMonth]]&lt;=10, "5-10", IF(Table1[[#This Row],[NumWebVisitsMonth]]&lt;=15, "10-15",IF(Table1[[#This Row],[NumWebVisitsMonth]]&lt;=20, "15-20",IF(Table1[[#This Row],[NumWebVisitsMonth]]&lt;=25, "20-25",IF(Table1[[#This Row],[NumWebVisitsMonth]]&lt;=30, "25-30"))))))</f>
        <v>5-10</v>
      </c>
      <c r="AK873" t="str">
        <f>TEXT(Table1[[#This Row],[Date_Customer]],"mmm")</f>
        <v>Apr</v>
      </c>
      <c r="AL873" t="str">
        <f>TEXT(Table1[[#This Row],[Date_Customer]],"DDDD")</f>
        <v>Tuesday</v>
      </c>
      <c r="AM873">
        <f>YEAR(Table1[[#This Row],[Date_Customer]])</f>
        <v>2013</v>
      </c>
    </row>
    <row r="874" spans="1:39" x14ac:dyDescent="0.25">
      <c r="A874">
        <v>326</v>
      </c>
      <c r="B874">
        <v>1973</v>
      </c>
      <c r="C874" t="s">
        <v>27</v>
      </c>
      <c r="D874" t="s">
        <v>32</v>
      </c>
      <c r="E874" s="2">
        <v>51148</v>
      </c>
      <c r="F874">
        <v>1</v>
      </c>
      <c r="G874">
        <v>1</v>
      </c>
      <c r="H874" s="1">
        <v>41323</v>
      </c>
      <c r="I874">
        <v>38</v>
      </c>
      <c r="J874" s="3">
        <v>235</v>
      </c>
      <c r="K874" s="3">
        <v>6</v>
      </c>
      <c r="L874" s="3">
        <v>45</v>
      </c>
      <c r="M874" s="3">
        <v>8</v>
      </c>
      <c r="N874" s="3">
        <v>9</v>
      </c>
      <c r="O874" s="3">
        <v>12</v>
      </c>
      <c r="P874" s="4">
        <v>4</v>
      </c>
      <c r="Q874" s="4">
        <v>5</v>
      </c>
      <c r="R874" s="4">
        <v>1</v>
      </c>
      <c r="S874" s="4">
        <v>6</v>
      </c>
      <c r="T874" s="4">
        <v>6</v>
      </c>
      <c r="U874">
        <v>0</v>
      </c>
      <c r="V874">
        <v>0</v>
      </c>
      <c r="W874">
        <v>0</v>
      </c>
      <c r="X874">
        <v>0</v>
      </c>
      <c r="Y874">
        <v>0</v>
      </c>
      <c r="Z874">
        <v>0</v>
      </c>
      <c r="AA874">
        <v>0</v>
      </c>
      <c r="AB874" t="s">
        <v>39</v>
      </c>
      <c r="AC874">
        <f ca="1">YEAR(TODAY())-Table1[[#This Row],[Year_Birth]]</f>
        <v>51</v>
      </c>
      <c r="AD874" t="str">
        <f ca="1">IF(Table1[[#This Row],[Age ]]&lt;=24, "18-24", IF(Table1[[#This Row],[Age ]]&lt;=34, "25-34", IF(Table1[[#This Row],[Age ]]&lt;=44, "35-44", IF(Table1[[#This Row],[Age ]]&lt;=54, "45-54", "55+"))))</f>
        <v>45-54</v>
      </c>
      <c r="AE874" t="str" cm="1">
        <f t="array" ref="AE874">IF(Table1[[#This Row],[ Income ]]&lt;=20000, "0-20000", IF(Table1[[#This Row],[ Income ]]&lt;=40000, "20000-40000", IF(Table1[[#This Row],[ Income ]] &lt;=60000, "40000-60000", IF(Table1[[#This Row],[ Income ]]&lt;=80000, "60000-80000",IF(Table1[[#This Row],[ Income ]] &lt;=100000, "80000-100000", IF(Table1[[#This Row],[ Income ]] &gt;=100000, "&gt;100000",I))))))</f>
        <v>40000-60000</v>
      </c>
      <c r="AF874" t="str">
        <f>IF( Table1[[#This Row],[NumDealsPurchases]]=5, "&lt;5", IF(Table1[[#This Row],[NumDealsPurchases]]&lt;=10, "5-10", IF(Table1[[#This Row],[NumDealsPurchases]]&lt;=15, "10-15")))</f>
        <v>5-10</v>
      </c>
      <c r="AG874" t="str">
        <f>IF( Table1[[#This Row],[NumWebPurchases]]=5, "&lt;5", IF(Table1[[#This Row],[NumWebPurchases]]&lt;=10, "5-10", IF(Table1[[#This Row],[NumWebPurchases]]&lt;=15, "10-15",IF(Table1[[#This Row],[NumWebPurchases]]&lt;=20, "15-20",IF(Table1[[#This Row],[NumWebPurchases]]&lt;=25, "20-25",IF(Table1[[#This Row],[NumWebPurchases]]&lt;=30, "25-30"))))))</f>
        <v>&lt;5</v>
      </c>
      <c r="AH87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874" t="str">
        <f>IF( Table1[[#This Row],[NumStorePurchases]]=5, "&lt;5", IF(Table1[[#This Row],[NumStorePurchases]]&lt;=10, "5-10", IF(Table1[[#This Row],[NumStorePurchases]]&lt;=15, "10-15")))</f>
        <v>5-10</v>
      </c>
      <c r="AJ874" t="str">
        <f>IF( Table1[[#This Row],[NumWebVisitsMonth]]=5, "&lt;5", IF(Table1[[#This Row],[NumWebVisitsMonth]]&lt;=10, "5-10", IF(Table1[[#This Row],[NumWebVisitsMonth]]&lt;=15, "10-15",IF(Table1[[#This Row],[NumWebVisitsMonth]]&lt;=20, "15-20",IF(Table1[[#This Row],[NumWebVisitsMonth]]&lt;=25, "20-25",IF(Table1[[#This Row],[NumWebVisitsMonth]]&lt;=30, "25-30"))))))</f>
        <v>5-10</v>
      </c>
      <c r="AK874" t="str">
        <f>TEXT(Table1[[#This Row],[Date_Customer]],"mmm")</f>
        <v>Feb</v>
      </c>
      <c r="AL874" t="str">
        <f>TEXT(Table1[[#This Row],[Date_Customer]],"DDDD")</f>
        <v>Monday</v>
      </c>
      <c r="AM874">
        <f>YEAR(Table1[[#This Row],[Date_Customer]])</f>
        <v>2013</v>
      </c>
    </row>
    <row r="875" spans="1:39" x14ac:dyDescent="0.25">
      <c r="A875">
        <v>10967</v>
      </c>
      <c r="B875">
        <v>1963</v>
      </c>
      <c r="C875" t="s">
        <v>27</v>
      </c>
      <c r="D875" t="s">
        <v>28</v>
      </c>
      <c r="E875" s="2">
        <v>33378</v>
      </c>
      <c r="F875">
        <v>1</v>
      </c>
      <c r="G875">
        <v>1</v>
      </c>
      <c r="H875" s="1">
        <v>41311</v>
      </c>
      <c r="I875">
        <v>38</v>
      </c>
      <c r="J875" s="3">
        <v>33</v>
      </c>
      <c r="K875" s="3">
        <v>6</v>
      </c>
      <c r="L875" s="3">
        <v>40</v>
      </c>
      <c r="M875" s="3">
        <v>3</v>
      </c>
      <c r="N875" s="3">
        <v>7</v>
      </c>
      <c r="O875" s="3">
        <v>10</v>
      </c>
      <c r="P875" s="4">
        <v>3</v>
      </c>
      <c r="Q875" s="4">
        <v>2</v>
      </c>
      <c r="R875" s="4">
        <v>0</v>
      </c>
      <c r="S875" s="4">
        <v>4</v>
      </c>
      <c r="T875" s="4">
        <v>7</v>
      </c>
      <c r="U875">
        <v>0</v>
      </c>
      <c r="V875">
        <v>0</v>
      </c>
      <c r="W875">
        <v>0</v>
      </c>
      <c r="X875">
        <v>0</v>
      </c>
      <c r="Y875">
        <v>0</v>
      </c>
      <c r="Z875">
        <v>0</v>
      </c>
      <c r="AA875">
        <v>0</v>
      </c>
      <c r="AB875" t="s">
        <v>42</v>
      </c>
      <c r="AC875">
        <f ca="1">YEAR(TODAY())-Table1[[#This Row],[Year_Birth]]</f>
        <v>61</v>
      </c>
      <c r="AD875" t="str">
        <f ca="1">IF(Table1[[#This Row],[Age ]]&lt;=24, "18-24", IF(Table1[[#This Row],[Age ]]&lt;=34, "25-34", IF(Table1[[#This Row],[Age ]]&lt;=44, "35-44", IF(Table1[[#This Row],[Age ]]&lt;=54, "45-54", "55+"))))</f>
        <v>55+</v>
      </c>
      <c r="AE875" t="str" cm="1">
        <f t="array" ref="AE875">IF(Table1[[#This Row],[ Income ]]&lt;=20000, "0-20000", IF(Table1[[#This Row],[ Income ]]&lt;=40000, "20000-40000", IF(Table1[[#This Row],[ Income ]] &lt;=60000, "40000-60000", IF(Table1[[#This Row],[ Income ]]&lt;=80000, "60000-80000",IF(Table1[[#This Row],[ Income ]] &lt;=100000, "80000-100000", IF(Table1[[#This Row],[ Income ]] &gt;=100000, "&gt;100000",I))))))</f>
        <v>20000-40000</v>
      </c>
      <c r="AF875" t="str">
        <f>IF( Table1[[#This Row],[NumDealsPurchases]]=5, "&lt;5", IF(Table1[[#This Row],[NumDealsPurchases]]&lt;=10, "5-10", IF(Table1[[#This Row],[NumDealsPurchases]]&lt;=15, "10-15")))</f>
        <v>5-10</v>
      </c>
      <c r="AG875" t="str">
        <f>IF( Table1[[#This Row],[NumWebPurchases]]=5, "&lt;5", IF(Table1[[#This Row],[NumWebPurchases]]&lt;=10, "5-10", IF(Table1[[#This Row],[NumWebPurchases]]&lt;=15, "10-15",IF(Table1[[#This Row],[NumWebPurchases]]&lt;=20, "15-20",IF(Table1[[#This Row],[NumWebPurchases]]&lt;=25, "20-25",IF(Table1[[#This Row],[NumWebPurchases]]&lt;=30, "25-30"))))))</f>
        <v>5-10</v>
      </c>
      <c r="AH87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875" t="str">
        <f>IF( Table1[[#This Row],[NumStorePurchases]]=5, "&lt;5", IF(Table1[[#This Row],[NumStorePurchases]]&lt;=10, "5-10", IF(Table1[[#This Row],[NumStorePurchases]]&lt;=15, "10-15")))</f>
        <v>5-10</v>
      </c>
      <c r="AJ875" t="str">
        <f>IF( Table1[[#This Row],[NumWebVisitsMonth]]=5, "&lt;5", IF(Table1[[#This Row],[NumWebVisitsMonth]]&lt;=10, "5-10", IF(Table1[[#This Row],[NumWebVisitsMonth]]&lt;=15, "10-15",IF(Table1[[#This Row],[NumWebVisitsMonth]]&lt;=20, "15-20",IF(Table1[[#This Row],[NumWebVisitsMonth]]&lt;=25, "20-25",IF(Table1[[#This Row],[NumWebVisitsMonth]]&lt;=30, "25-30"))))))</f>
        <v>5-10</v>
      </c>
      <c r="AK875" t="str">
        <f>TEXT(Table1[[#This Row],[Date_Customer]],"mmm")</f>
        <v>Feb</v>
      </c>
      <c r="AL875" t="str">
        <f>TEXT(Table1[[#This Row],[Date_Customer]],"DDDD")</f>
        <v>Wednesday</v>
      </c>
      <c r="AM875">
        <f>YEAR(Table1[[#This Row],[Date_Customer]])</f>
        <v>2013</v>
      </c>
    </row>
    <row r="876" spans="1:39" x14ac:dyDescent="0.25">
      <c r="A876">
        <v>5370</v>
      </c>
      <c r="B876">
        <v>1973</v>
      </c>
      <c r="C876" t="s">
        <v>36</v>
      </c>
      <c r="D876" t="s">
        <v>32</v>
      </c>
      <c r="E876" s="2">
        <v>32644</v>
      </c>
      <c r="F876">
        <v>1</v>
      </c>
      <c r="G876">
        <v>0</v>
      </c>
      <c r="H876" s="1">
        <v>41290</v>
      </c>
      <c r="I876">
        <v>38</v>
      </c>
      <c r="J876" s="3">
        <v>239</v>
      </c>
      <c r="K876" s="3">
        <v>3</v>
      </c>
      <c r="L876" s="3">
        <v>141</v>
      </c>
      <c r="M876" s="3">
        <v>0</v>
      </c>
      <c r="N876" s="3">
        <v>7</v>
      </c>
      <c r="O876" s="3">
        <v>23</v>
      </c>
      <c r="P876" s="4">
        <v>4</v>
      </c>
      <c r="Q876" s="4">
        <v>7</v>
      </c>
      <c r="R876" s="4">
        <v>1</v>
      </c>
      <c r="S876" s="4">
        <v>6</v>
      </c>
      <c r="T876" s="4">
        <v>8</v>
      </c>
      <c r="U876">
        <v>1</v>
      </c>
      <c r="V876">
        <v>0</v>
      </c>
      <c r="W876">
        <v>0</v>
      </c>
      <c r="X876">
        <v>0</v>
      </c>
      <c r="Y876">
        <v>0</v>
      </c>
      <c r="Z876">
        <v>0</v>
      </c>
      <c r="AA876">
        <v>0</v>
      </c>
      <c r="AB876" t="s">
        <v>29</v>
      </c>
      <c r="AC876">
        <f ca="1">YEAR(TODAY())-Table1[[#This Row],[Year_Birth]]</f>
        <v>51</v>
      </c>
      <c r="AD876" t="str">
        <f ca="1">IF(Table1[[#This Row],[Age ]]&lt;=24, "18-24", IF(Table1[[#This Row],[Age ]]&lt;=34, "25-34", IF(Table1[[#This Row],[Age ]]&lt;=44, "35-44", IF(Table1[[#This Row],[Age ]]&lt;=54, "45-54", "55+"))))</f>
        <v>45-54</v>
      </c>
      <c r="AE876" t="str" cm="1">
        <f t="array" ref="AE876">IF(Table1[[#This Row],[ Income ]]&lt;=20000, "0-20000", IF(Table1[[#This Row],[ Income ]]&lt;=40000, "20000-40000", IF(Table1[[#This Row],[ Income ]] &lt;=60000, "40000-60000", IF(Table1[[#This Row],[ Income ]]&lt;=80000, "60000-80000",IF(Table1[[#This Row],[ Income ]] &lt;=100000, "80000-100000", IF(Table1[[#This Row],[ Income ]] &gt;=100000, "&gt;100000",I))))))</f>
        <v>20000-40000</v>
      </c>
      <c r="AF876" t="str">
        <f>IF( Table1[[#This Row],[NumDealsPurchases]]=5, "&lt;5", IF(Table1[[#This Row],[NumDealsPurchases]]&lt;=10, "5-10", IF(Table1[[#This Row],[NumDealsPurchases]]&lt;=15, "10-15")))</f>
        <v>5-10</v>
      </c>
      <c r="AG876" t="str">
        <f>IF( Table1[[#This Row],[NumWebPurchases]]=5, "&lt;5", IF(Table1[[#This Row],[NumWebPurchases]]&lt;=10, "5-10", IF(Table1[[#This Row],[NumWebPurchases]]&lt;=15, "10-15",IF(Table1[[#This Row],[NumWebPurchases]]&lt;=20, "15-20",IF(Table1[[#This Row],[NumWebPurchases]]&lt;=25, "20-25",IF(Table1[[#This Row],[NumWebPurchases]]&lt;=30, "25-30"))))))</f>
        <v>5-10</v>
      </c>
      <c r="AH87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876" t="str">
        <f>IF( Table1[[#This Row],[NumStorePurchases]]=5, "&lt;5", IF(Table1[[#This Row],[NumStorePurchases]]&lt;=10, "5-10", IF(Table1[[#This Row],[NumStorePurchases]]&lt;=15, "10-15")))</f>
        <v>5-10</v>
      </c>
      <c r="AJ876" t="str">
        <f>IF( Table1[[#This Row],[NumWebVisitsMonth]]=5, "&lt;5", IF(Table1[[#This Row],[NumWebVisitsMonth]]&lt;=10, "5-10", IF(Table1[[#This Row],[NumWebVisitsMonth]]&lt;=15, "10-15",IF(Table1[[#This Row],[NumWebVisitsMonth]]&lt;=20, "15-20",IF(Table1[[#This Row],[NumWebVisitsMonth]]&lt;=25, "20-25",IF(Table1[[#This Row],[NumWebVisitsMonth]]&lt;=30, "25-30"))))))</f>
        <v>5-10</v>
      </c>
      <c r="AK876" t="str">
        <f>TEXT(Table1[[#This Row],[Date_Customer]],"mmm")</f>
        <v>Jan</v>
      </c>
      <c r="AL876" t="str">
        <f>TEXT(Table1[[#This Row],[Date_Customer]],"DDDD")</f>
        <v>Wednesday</v>
      </c>
      <c r="AM876">
        <f>YEAR(Table1[[#This Row],[Date_Customer]])</f>
        <v>2013</v>
      </c>
    </row>
    <row r="877" spans="1:39" x14ac:dyDescent="0.25">
      <c r="A877">
        <v>2098</v>
      </c>
      <c r="B877">
        <v>1969</v>
      </c>
      <c r="C877" t="s">
        <v>36</v>
      </c>
      <c r="D877" t="s">
        <v>32</v>
      </c>
      <c r="E877" s="2">
        <v>33581</v>
      </c>
      <c r="F877">
        <v>2</v>
      </c>
      <c r="G877">
        <v>0</v>
      </c>
      <c r="H877" s="1">
        <v>41282</v>
      </c>
      <c r="I877">
        <v>38</v>
      </c>
      <c r="J877" s="3">
        <v>11</v>
      </c>
      <c r="K877" s="3">
        <v>0</v>
      </c>
      <c r="L877" s="3">
        <v>5</v>
      </c>
      <c r="M877" s="3">
        <v>0</v>
      </c>
      <c r="N877" s="3">
        <v>0</v>
      </c>
      <c r="O877" s="3">
        <v>1</v>
      </c>
      <c r="P877" s="4">
        <v>1</v>
      </c>
      <c r="Q877" s="4">
        <v>1</v>
      </c>
      <c r="R877" s="4">
        <v>0</v>
      </c>
      <c r="S877" s="4">
        <v>2</v>
      </c>
      <c r="T877" s="4">
        <v>8</v>
      </c>
      <c r="U877">
        <v>0</v>
      </c>
      <c r="V877">
        <v>0</v>
      </c>
      <c r="W877">
        <v>0</v>
      </c>
      <c r="X877">
        <v>0</v>
      </c>
      <c r="Y877">
        <v>0</v>
      </c>
      <c r="Z877">
        <v>0</v>
      </c>
      <c r="AA877">
        <v>0</v>
      </c>
      <c r="AB877" t="s">
        <v>29</v>
      </c>
      <c r="AC877">
        <f ca="1">YEAR(TODAY())-Table1[[#This Row],[Year_Birth]]</f>
        <v>55</v>
      </c>
      <c r="AD877" t="str">
        <f ca="1">IF(Table1[[#This Row],[Age ]]&lt;=24, "18-24", IF(Table1[[#This Row],[Age ]]&lt;=34, "25-34", IF(Table1[[#This Row],[Age ]]&lt;=44, "35-44", IF(Table1[[#This Row],[Age ]]&lt;=54, "45-54", "55+"))))</f>
        <v>55+</v>
      </c>
      <c r="AE877" t="str" cm="1">
        <f t="array" ref="AE877">IF(Table1[[#This Row],[ Income ]]&lt;=20000, "0-20000", IF(Table1[[#This Row],[ Income ]]&lt;=40000, "20000-40000", IF(Table1[[#This Row],[ Income ]] &lt;=60000, "40000-60000", IF(Table1[[#This Row],[ Income ]]&lt;=80000, "60000-80000",IF(Table1[[#This Row],[ Income ]] &lt;=100000, "80000-100000", IF(Table1[[#This Row],[ Income ]] &gt;=100000, "&gt;100000",I))))))</f>
        <v>20000-40000</v>
      </c>
      <c r="AF877" t="str">
        <f>IF( Table1[[#This Row],[NumDealsPurchases]]=5, "&lt;5", IF(Table1[[#This Row],[NumDealsPurchases]]&lt;=10, "5-10", IF(Table1[[#This Row],[NumDealsPurchases]]&lt;=15, "10-15")))</f>
        <v>5-10</v>
      </c>
      <c r="AG877" t="str">
        <f>IF( Table1[[#This Row],[NumWebPurchases]]=5, "&lt;5", IF(Table1[[#This Row],[NumWebPurchases]]&lt;=10, "5-10", IF(Table1[[#This Row],[NumWebPurchases]]&lt;=15, "10-15",IF(Table1[[#This Row],[NumWebPurchases]]&lt;=20, "15-20",IF(Table1[[#This Row],[NumWebPurchases]]&lt;=25, "20-25",IF(Table1[[#This Row],[NumWebPurchases]]&lt;=30, "25-30"))))))</f>
        <v>5-10</v>
      </c>
      <c r="AH87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877" t="str">
        <f>IF( Table1[[#This Row],[NumStorePurchases]]=5, "&lt;5", IF(Table1[[#This Row],[NumStorePurchases]]&lt;=10, "5-10", IF(Table1[[#This Row],[NumStorePurchases]]&lt;=15, "10-15")))</f>
        <v>5-10</v>
      </c>
      <c r="AJ877" t="str">
        <f>IF( Table1[[#This Row],[NumWebVisitsMonth]]=5, "&lt;5", IF(Table1[[#This Row],[NumWebVisitsMonth]]&lt;=10, "5-10", IF(Table1[[#This Row],[NumWebVisitsMonth]]&lt;=15, "10-15",IF(Table1[[#This Row],[NumWebVisitsMonth]]&lt;=20, "15-20",IF(Table1[[#This Row],[NumWebVisitsMonth]]&lt;=25, "20-25",IF(Table1[[#This Row],[NumWebVisitsMonth]]&lt;=30, "25-30"))))))</f>
        <v>5-10</v>
      </c>
      <c r="AK877" t="str">
        <f>TEXT(Table1[[#This Row],[Date_Customer]],"mmm")</f>
        <v>Jan</v>
      </c>
      <c r="AL877" t="str">
        <f>TEXT(Table1[[#This Row],[Date_Customer]],"DDDD")</f>
        <v>Tuesday</v>
      </c>
      <c r="AM877">
        <f>YEAR(Table1[[#This Row],[Date_Customer]])</f>
        <v>2013</v>
      </c>
    </row>
    <row r="878" spans="1:39" x14ac:dyDescent="0.25">
      <c r="A878">
        <v>1773</v>
      </c>
      <c r="B878">
        <v>1978</v>
      </c>
      <c r="C878" t="s">
        <v>37</v>
      </c>
      <c r="D878" t="s">
        <v>32</v>
      </c>
      <c r="E878" s="2">
        <v>12393</v>
      </c>
      <c r="F878">
        <v>0</v>
      </c>
      <c r="G878">
        <v>0</v>
      </c>
      <c r="H878" s="1">
        <v>41247</v>
      </c>
      <c r="I878">
        <v>38</v>
      </c>
      <c r="J878" s="3">
        <v>5</v>
      </c>
      <c r="K878" s="3">
        <v>6</v>
      </c>
      <c r="L878" s="3">
        <v>15</v>
      </c>
      <c r="M878" s="3">
        <v>11</v>
      </c>
      <c r="N878" s="3">
        <v>7</v>
      </c>
      <c r="O878" s="3">
        <v>13</v>
      </c>
      <c r="P878" s="4">
        <v>1</v>
      </c>
      <c r="Q878" s="4">
        <v>2</v>
      </c>
      <c r="R878" s="4">
        <v>0</v>
      </c>
      <c r="S878" s="4">
        <v>3</v>
      </c>
      <c r="T878" s="4">
        <v>9</v>
      </c>
      <c r="U878">
        <v>0</v>
      </c>
      <c r="V878">
        <v>0</v>
      </c>
      <c r="W878">
        <v>0</v>
      </c>
      <c r="X878">
        <v>0</v>
      </c>
      <c r="Y878">
        <v>0</v>
      </c>
      <c r="Z878">
        <v>0</v>
      </c>
      <c r="AA878">
        <v>0</v>
      </c>
      <c r="AB878" t="s">
        <v>42</v>
      </c>
      <c r="AC878">
        <f ca="1">YEAR(TODAY())-Table1[[#This Row],[Year_Birth]]</f>
        <v>46</v>
      </c>
      <c r="AD878" t="str">
        <f ca="1">IF(Table1[[#This Row],[Age ]]&lt;=24, "18-24", IF(Table1[[#This Row],[Age ]]&lt;=34, "25-34", IF(Table1[[#This Row],[Age ]]&lt;=44, "35-44", IF(Table1[[#This Row],[Age ]]&lt;=54, "45-54", "55+"))))</f>
        <v>45-54</v>
      </c>
      <c r="AE878" t="str" cm="1">
        <f t="array" ref="AE878">IF(Table1[[#This Row],[ Income ]]&lt;=20000, "0-20000", IF(Table1[[#This Row],[ Income ]]&lt;=40000, "20000-40000", IF(Table1[[#This Row],[ Income ]] &lt;=60000, "40000-60000", IF(Table1[[#This Row],[ Income ]]&lt;=80000, "60000-80000",IF(Table1[[#This Row],[ Income ]] &lt;=100000, "80000-100000", IF(Table1[[#This Row],[ Income ]] &gt;=100000, "&gt;100000",I))))))</f>
        <v>0-20000</v>
      </c>
      <c r="AF878" t="str">
        <f>IF( Table1[[#This Row],[NumDealsPurchases]]=5, "&lt;5", IF(Table1[[#This Row],[NumDealsPurchases]]&lt;=10, "5-10", IF(Table1[[#This Row],[NumDealsPurchases]]&lt;=15, "10-15")))</f>
        <v>5-10</v>
      </c>
      <c r="AG878" t="str">
        <f>IF( Table1[[#This Row],[NumWebPurchases]]=5, "&lt;5", IF(Table1[[#This Row],[NumWebPurchases]]&lt;=10, "5-10", IF(Table1[[#This Row],[NumWebPurchases]]&lt;=15, "10-15",IF(Table1[[#This Row],[NumWebPurchases]]&lt;=20, "15-20",IF(Table1[[#This Row],[NumWebPurchases]]&lt;=25, "20-25",IF(Table1[[#This Row],[NumWebPurchases]]&lt;=30, "25-30"))))))</f>
        <v>5-10</v>
      </c>
      <c r="AH87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878" t="str">
        <f>IF( Table1[[#This Row],[NumStorePurchases]]=5, "&lt;5", IF(Table1[[#This Row],[NumStorePurchases]]&lt;=10, "5-10", IF(Table1[[#This Row],[NumStorePurchases]]&lt;=15, "10-15")))</f>
        <v>5-10</v>
      </c>
      <c r="AJ878" t="str">
        <f>IF( Table1[[#This Row],[NumWebVisitsMonth]]=5, "&lt;5", IF(Table1[[#This Row],[NumWebVisitsMonth]]&lt;=10, "5-10", IF(Table1[[#This Row],[NumWebVisitsMonth]]&lt;=15, "10-15",IF(Table1[[#This Row],[NumWebVisitsMonth]]&lt;=20, "15-20",IF(Table1[[#This Row],[NumWebVisitsMonth]]&lt;=25, "20-25",IF(Table1[[#This Row],[NumWebVisitsMonth]]&lt;=30, "25-30"))))))</f>
        <v>5-10</v>
      </c>
      <c r="AK878" t="str">
        <f>TEXT(Table1[[#This Row],[Date_Customer]],"mmm")</f>
        <v>Dec</v>
      </c>
      <c r="AL878" t="str">
        <f>TEXT(Table1[[#This Row],[Date_Customer]],"DDDD")</f>
        <v>Tuesday</v>
      </c>
      <c r="AM878">
        <f>YEAR(Table1[[#This Row],[Date_Customer]])</f>
        <v>2012</v>
      </c>
    </row>
    <row r="879" spans="1:39" x14ac:dyDescent="0.25">
      <c r="A879">
        <v>5036</v>
      </c>
      <c r="B879">
        <v>1984</v>
      </c>
      <c r="C879" t="s">
        <v>36</v>
      </c>
      <c r="D879" t="s">
        <v>30</v>
      </c>
      <c r="E879" s="2">
        <v>42710</v>
      </c>
      <c r="F879">
        <v>1</v>
      </c>
      <c r="G879">
        <v>0</v>
      </c>
      <c r="H879" s="1">
        <v>41241</v>
      </c>
      <c r="I879">
        <v>38</v>
      </c>
      <c r="J879" s="3">
        <v>252</v>
      </c>
      <c r="K879" s="3">
        <v>3</v>
      </c>
      <c r="L879" s="3">
        <v>42</v>
      </c>
      <c r="M879" s="3">
        <v>4</v>
      </c>
      <c r="N879" s="3">
        <v>3</v>
      </c>
      <c r="O879" s="3">
        <v>102</v>
      </c>
      <c r="P879" s="4">
        <v>2</v>
      </c>
      <c r="Q879" s="4">
        <v>4</v>
      </c>
      <c r="R879" s="4">
        <v>5</v>
      </c>
      <c r="S879" s="4">
        <v>3</v>
      </c>
      <c r="T879" s="4">
        <v>6</v>
      </c>
      <c r="U879">
        <v>0</v>
      </c>
      <c r="V879">
        <v>0</v>
      </c>
      <c r="W879">
        <v>0</v>
      </c>
      <c r="X879">
        <v>0</v>
      </c>
      <c r="Y879">
        <v>0</v>
      </c>
      <c r="Z879">
        <v>0</v>
      </c>
      <c r="AA879">
        <v>0</v>
      </c>
      <c r="AB879" t="s">
        <v>29</v>
      </c>
      <c r="AC879">
        <f ca="1">YEAR(TODAY())-Table1[[#This Row],[Year_Birth]]</f>
        <v>40</v>
      </c>
      <c r="AD879" t="str">
        <f ca="1">IF(Table1[[#This Row],[Age ]]&lt;=24, "18-24", IF(Table1[[#This Row],[Age ]]&lt;=34, "25-34", IF(Table1[[#This Row],[Age ]]&lt;=44, "35-44", IF(Table1[[#This Row],[Age ]]&lt;=54, "45-54", "55+"))))</f>
        <v>35-44</v>
      </c>
      <c r="AE879" t="str" cm="1">
        <f t="array" ref="AE879">IF(Table1[[#This Row],[ Income ]]&lt;=20000, "0-20000", IF(Table1[[#This Row],[ Income ]]&lt;=40000, "20000-40000", IF(Table1[[#This Row],[ Income ]] &lt;=60000, "40000-60000", IF(Table1[[#This Row],[ Income ]]&lt;=80000, "60000-80000",IF(Table1[[#This Row],[ Income ]] &lt;=100000, "80000-100000", IF(Table1[[#This Row],[ Income ]] &gt;=100000, "&gt;100000",I))))))</f>
        <v>40000-60000</v>
      </c>
      <c r="AF879" t="str">
        <f>IF( Table1[[#This Row],[NumDealsPurchases]]=5, "&lt;5", IF(Table1[[#This Row],[NumDealsPurchases]]&lt;=10, "5-10", IF(Table1[[#This Row],[NumDealsPurchases]]&lt;=15, "10-15")))</f>
        <v>5-10</v>
      </c>
      <c r="AG879" t="str">
        <f>IF( Table1[[#This Row],[NumWebPurchases]]=5, "&lt;5", IF(Table1[[#This Row],[NumWebPurchases]]&lt;=10, "5-10", IF(Table1[[#This Row],[NumWebPurchases]]&lt;=15, "10-15",IF(Table1[[#This Row],[NumWebPurchases]]&lt;=20, "15-20",IF(Table1[[#This Row],[NumWebPurchases]]&lt;=25, "20-25",IF(Table1[[#This Row],[NumWebPurchases]]&lt;=30, "25-30"))))))</f>
        <v>5-10</v>
      </c>
      <c r="AH879"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879" t="str">
        <f>IF( Table1[[#This Row],[NumStorePurchases]]=5, "&lt;5", IF(Table1[[#This Row],[NumStorePurchases]]&lt;=10, "5-10", IF(Table1[[#This Row],[NumStorePurchases]]&lt;=15, "10-15")))</f>
        <v>5-10</v>
      </c>
      <c r="AJ879" t="str">
        <f>IF( Table1[[#This Row],[NumWebVisitsMonth]]=5, "&lt;5", IF(Table1[[#This Row],[NumWebVisitsMonth]]&lt;=10, "5-10", IF(Table1[[#This Row],[NumWebVisitsMonth]]&lt;=15, "10-15",IF(Table1[[#This Row],[NumWebVisitsMonth]]&lt;=20, "15-20",IF(Table1[[#This Row],[NumWebVisitsMonth]]&lt;=25, "20-25",IF(Table1[[#This Row],[NumWebVisitsMonth]]&lt;=30, "25-30"))))))</f>
        <v>5-10</v>
      </c>
      <c r="AK879" t="str">
        <f>TEXT(Table1[[#This Row],[Date_Customer]],"mmm")</f>
        <v>Nov</v>
      </c>
      <c r="AL879" t="str">
        <f>TEXT(Table1[[#This Row],[Date_Customer]],"DDDD")</f>
        <v>Wednesday</v>
      </c>
      <c r="AM879">
        <f>YEAR(Table1[[#This Row],[Date_Customer]])</f>
        <v>2012</v>
      </c>
    </row>
    <row r="880" spans="1:39" x14ac:dyDescent="0.25">
      <c r="A880">
        <v>4856</v>
      </c>
      <c r="B880">
        <v>1957</v>
      </c>
      <c r="C880" t="s">
        <v>37</v>
      </c>
      <c r="D880" t="s">
        <v>32</v>
      </c>
      <c r="E880" s="2">
        <v>82347</v>
      </c>
      <c r="F880">
        <v>0</v>
      </c>
      <c r="G880">
        <v>0</v>
      </c>
      <c r="H880" s="1">
        <v>41219</v>
      </c>
      <c r="I880">
        <v>38</v>
      </c>
      <c r="J880" s="3">
        <v>556</v>
      </c>
      <c r="K880" s="3">
        <v>54</v>
      </c>
      <c r="L880" s="3">
        <v>845</v>
      </c>
      <c r="M880" s="3">
        <v>202</v>
      </c>
      <c r="N880" s="3">
        <v>133</v>
      </c>
      <c r="O880" s="3">
        <v>63</v>
      </c>
      <c r="P880" s="4">
        <v>1</v>
      </c>
      <c r="Q880" s="4">
        <v>7</v>
      </c>
      <c r="R880" s="4">
        <v>7</v>
      </c>
      <c r="S880" s="4">
        <v>10</v>
      </c>
      <c r="T880" s="4">
        <v>3</v>
      </c>
      <c r="U880">
        <v>1</v>
      </c>
      <c r="V880">
        <v>0</v>
      </c>
      <c r="W880">
        <v>0</v>
      </c>
      <c r="X880">
        <v>1</v>
      </c>
      <c r="Y880">
        <v>0</v>
      </c>
      <c r="Z880">
        <v>0</v>
      </c>
      <c r="AA880">
        <v>0</v>
      </c>
      <c r="AB880" t="s">
        <v>39</v>
      </c>
      <c r="AC880">
        <f ca="1">YEAR(TODAY())-Table1[[#This Row],[Year_Birth]]</f>
        <v>67</v>
      </c>
      <c r="AD880" t="str">
        <f ca="1">IF(Table1[[#This Row],[Age ]]&lt;=24, "18-24", IF(Table1[[#This Row],[Age ]]&lt;=34, "25-34", IF(Table1[[#This Row],[Age ]]&lt;=44, "35-44", IF(Table1[[#This Row],[Age ]]&lt;=54, "45-54", "55+"))))</f>
        <v>55+</v>
      </c>
      <c r="AE880" t="str" cm="1">
        <f t="array" ref="AE880">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880" t="str">
        <f>IF( Table1[[#This Row],[NumDealsPurchases]]=5, "&lt;5", IF(Table1[[#This Row],[NumDealsPurchases]]&lt;=10, "5-10", IF(Table1[[#This Row],[NumDealsPurchases]]&lt;=15, "10-15")))</f>
        <v>5-10</v>
      </c>
      <c r="AG880" t="str">
        <f>IF( Table1[[#This Row],[NumWebPurchases]]=5, "&lt;5", IF(Table1[[#This Row],[NumWebPurchases]]&lt;=10, "5-10", IF(Table1[[#This Row],[NumWebPurchases]]&lt;=15, "10-15",IF(Table1[[#This Row],[NumWebPurchases]]&lt;=20, "15-20",IF(Table1[[#This Row],[NumWebPurchases]]&lt;=25, "20-25",IF(Table1[[#This Row],[NumWebPurchases]]&lt;=30, "25-30"))))))</f>
        <v>5-10</v>
      </c>
      <c r="AH88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880" t="str">
        <f>IF( Table1[[#This Row],[NumStorePurchases]]=5, "&lt;5", IF(Table1[[#This Row],[NumStorePurchases]]&lt;=10, "5-10", IF(Table1[[#This Row],[NumStorePurchases]]&lt;=15, "10-15")))</f>
        <v>5-10</v>
      </c>
      <c r="AJ880" t="str">
        <f>IF( Table1[[#This Row],[NumWebVisitsMonth]]=5, "&lt;5", IF(Table1[[#This Row],[NumWebVisitsMonth]]&lt;=10, "5-10", IF(Table1[[#This Row],[NumWebVisitsMonth]]&lt;=15, "10-15",IF(Table1[[#This Row],[NumWebVisitsMonth]]&lt;=20, "15-20",IF(Table1[[#This Row],[NumWebVisitsMonth]]&lt;=25, "20-25",IF(Table1[[#This Row],[NumWebVisitsMonth]]&lt;=30, "25-30"))))))</f>
        <v>5-10</v>
      </c>
      <c r="AK880" t="str">
        <f>TEXT(Table1[[#This Row],[Date_Customer]],"mmm")</f>
        <v>Nov</v>
      </c>
      <c r="AL880" t="str">
        <f>TEXT(Table1[[#This Row],[Date_Customer]],"DDDD")</f>
        <v>Tuesday</v>
      </c>
      <c r="AM880">
        <f>YEAR(Table1[[#This Row],[Date_Customer]])</f>
        <v>2012</v>
      </c>
    </row>
    <row r="881" spans="1:39" x14ac:dyDescent="0.25">
      <c r="A881">
        <v>8722</v>
      </c>
      <c r="B881">
        <v>1957</v>
      </c>
      <c r="C881" t="s">
        <v>37</v>
      </c>
      <c r="D881" t="s">
        <v>32</v>
      </c>
      <c r="E881" s="2">
        <v>82347</v>
      </c>
      <c r="F881">
        <v>0</v>
      </c>
      <c r="G881">
        <v>0</v>
      </c>
      <c r="H881" s="1">
        <v>41219</v>
      </c>
      <c r="I881">
        <v>38</v>
      </c>
      <c r="J881" s="3">
        <v>556</v>
      </c>
      <c r="K881" s="3">
        <v>54</v>
      </c>
      <c r="L881" s="3">
        <v>845</v>
      </c>
      <c r="M881" s="3">
        <v>202</v>
      </c>
      <c r="N881" s="3">
        <v>133</v>
      </c>
      <c r="O881" s="3">
        <v>63</v>
      </c>
      <c r="P881" s="4">
        <v>1</v>
      </c>
      <c r="Q881" s="4">
        <v>7</v>
      </c>
      <c r="R881" s="4">
        <v>7</v>
      </c>
      <c r="S881" s="4">
        <v>10</v>
      </c>
      <c r="T881" s="4">
        <v>3</v>
      </c>
      <c r="U881">
        <v>1</v>
      </c>
      <c r="V881">
        <v>0</v>
      </c>
      <c r="W881">
        <v>0</v>
      </c>
      <c r="X881">
        <v>1</v>
      </c>
      <c r="Y881">
        <v>0</v>
      </c>
      <c r="Z881">
        <v>1</v>
      </c>
      <c r="AA881">
        <v>0</v>
      </c>
      <c r="AB881" t="s">
        <v>31</v>
      </c>
      <c r="AC881">
        <f ca="1">YEAR(TODAY())-Table1[[#This Row],[Year_Birth]]</f>
        <v>67</v>
      </c>
      <c r="AD881" t="str">
        <f ca="1">IF(Table1[[#This Row],[Age ]]&lt;=24, "18-24", IF(Table1[[#This Row],[Age ]]&lt;=34, "25-34", IF(Table1[[#This Row],[Age ]]&lt;=44, "35-44", IF(Table1[[#This Row],[Age ]]&lt;=54, "45-54", "55+"))))</f>
        <v>55+</v>
      </c>
      <c r="AE881" t="str" cm="1">
        <f t="array" ref="AE881">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881" t="str">
        <f>IF( Table1[[#This Row],[NumDealsPurchases]]=5, "&lt;5", IF(Table1[[#This Row],[NumDealsPurchases]]&lt;=10, "5-10", IF(Table1[[#This Row],[NumDealsPurchases]]&lt;=15, "10-15")))</f>
        <v>5-10</v>
      </c>
      <c r="AG881" t="str">
        <f>IF( Table1[[#This Row],[NumWebPurchases]]=5, "&lt;5", IF(Table1[[#This Row],[NumWebPurchases]]&lt;=10, "5-10", IF(Table1[[#This Row],[NumWebPurchases]]&lt;=15, "10-15",IF(Table1[[#This Row],[NumWebPurchases]]&lt;=20, "15-20",IF(Table1[[#This Row],[NumWebPurchases]]&lt;=25, "20-25",IF(Table1[[#This Row],[NumWebPurchases]]&lt;=30, "25-30"))))))</f>
        <v>5-10</v>
      </c>
      <c r="AH88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881" t="str">
        <f>IF( Table1[[#This Row],[NumStorePurchases]]=5, "&lt;5", IF(Table1[[#This Row],[NumStorePurchases]]&lt;=10, "5-10", IF(Table1[[#This Row],[NumStorePurchases]]&lt;=15, "10-15")))</f>
        <v>5-10</v>
      </c>
      <c r="AJ881" t="str">
        <f>IF( Table1[[#This Row],[NumWebVisitsMonth]]=5, "&lt;5", IF(Table1[[#This Row],[NumWebVisitsMonth]]&lt;=10, "5-10", IF(Table1[[#This Row],[NumWebVisitsMonth]]&lt;=15, "10-15",IF(Table1[[#This Row],[NumWebVisitsMonth]]&lt;=20, "15-20",IF(Table1[[#This Row],[NumWebVisitsMonth]]&lt;=25, "20-25",IF(Table1[[#This Row],[NumWebVisitsMonth]]&lt;=30, "25-30"))))))</f>
        <v>5-10</v>
      </c>
      <c r="AK881" t="str">
        <f>TEXT(Table1[[#This Row],[Date_Customer]],"mmm")</f>
        <v>Nov</v>
      </c>
      <c r="AL881" t="str">
        <f>TEXT(Table1[[#This Row],[Date_Customer]],"DDDD")</f>
        <v>Tuesday</v>
      </c>
      <c r="AM881">
        <f>YEAR(Table1[[#This Row],[Date_Customer]])</f>
        <v>2012</v>
      </c>
    </row>
    <row r="882" spans="1:39" x14ac:dyDescent="0.25">
      <c r="A882">
        <v>2156</v>
      </c>
      <c r="B882">
        <v>1955</v>
      </c>
      <c r="C882" t="s">
        <v>36</v>
      </c>
      <c r="D882" t="s">
        <v>32</v>
      </c>
      <c r="E882" s="2">
        <v>22554</v>
      </c>
      <c r="F882">
        <v>1</v>
      </c>
      <c r="G882">
        <v>1</v>
      </c>
      <c r="H882" s="1">
        <v>41216</v>
      </c>
      <c r="I882">
        <v>38</v>
      </c>
      <c r="J882" s="3">
        <v>27</v>
      </c>
      <c r="K882" s="3">
        <v>0</v>
      </c>
      <c r="L882" s="3">
        <v>10</v>
      </c>
      <c r="M882" s="3">
        <v>0</v>
      </c>
      <c r="N882" s="3">
        <v>0</v>
      </c>
      <c r="O882" s="3">
        <v>4</v>
      </c>
      <c r="P882" s="4">
        <v>4</v>
      </c>
      <c r="Q882" s="4">
        <v>2</v>
      </c>
      <c r="R882" s="4">
        <v>0</v>
      </c>
      <c r="S882" s="4">
        <v>4</v>
      </c>
      <c r="T882" s="4">
        <v>5</v>
      </c>
      <c r="U882">
        <v>0</v>
      </c>
      <c r="V882">
        <v>0</v>
      </c>
      <c r="W882">
        <v>0</v>
      </c>
      <c r="X882">
        <v>0</v>
      </c>
      <c r="Y882">
        <v>0</v>
      </c>
      <c r="Z882">
        <v>0</v>
      </c>
      <c r="AA882">
        <v>0</v>
      </c>
      <c r="AB882" t="s">
        <v>29</v>
      </c>
      <c r="AC882">
        <f ca="1">YEAR(TODAY())-Table1[[#This Row],[Year_Birth]]</f>
        <v>69</v>
      </c>
      <c r="AD882" t="str">
        <f ca="1">IF(Table1[[#This Row],[Age ]]&lt;=24, "18-24", IF(Table1[[#This Row],[Age ]]&lt;=34, "25-34", IF(Table1[[#This Row],[Age ]]&lt;=44, "35-44", IF(Table1[[#This Row],[Age ]]&lt;=54, "45-54", "55+"))))</f>
        <v>55+</v>
      </c>
      <c r="AE882" t="str" cm="1">
        <f t="array" ref="AE882">IF(Table1[[#This Row],[ Income ]]&lt;=20000, "0-20000", IF(Table1[[#This Row],[ Income ]]&lt;=40000, "20000-40000", IF(Table1[[#This Row],[ Income ]] &lt;=60000, "40000-60000", IF(Table1[[#This Row],[ Income ]]&lt;=80000, "60000-80000",IF(Table1[[#This Row],[ Income ]] &lt;=100000, "80000-100000", IF(Table1[[#This Row],[ Income ]] &gt;=100000, "&gt;100000",I))))))</f>
        <v>20000-40000</v>
      </c>
      <c r="AF882" t="str">
        <f>IF( Table1[[#This Row],[NumDealsPurchases]]=5, "&lt;5", IF(Table1[[#This Row],[NumDealsPurchases]]&lt;=10, "5-10", IF(Table1[[#This Row],[NumDealsPurchases]]&lt;=15, "10-15")))</f>
        <v>5-10</v>
      </c>
      <c r="AG882" t="str">
        <f>IF( Table1[[#This Row],[NumWebPurchases]]=5, "&lt;5", IF(Table1[[#This Row],[NumWebPurchases]]&lt;=10, "5-10", IF(Table1[[#This Row],[NumWebPurchases]]&lt;=15, "10-15",IF(Table1[[#This Row],[NumWebPurchases]]&lt;=20, "15-20",IF(Table1[[#This Row],[NumWebPurchases]]&lt;=25, "20-25",IF(Table1[[#This Row],[NumWebPurchases]]&lt;=30, "25-30"))))))</f>
        <v>5-10</v>
      </c>
      <c r="AH88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882" t="str">
        <f>IF( Table1[[#This Row],[NumStorePurchases]]=5, "&lt;5", IF(Table1[[#This Row],[NumStorePurchases]]&lt;=10, "5-10", IF(Table1[[#This Row],[NumStorePurchases]]&lt;=15, "10-15")))</f>
        <v>5-10</v>
      </c>
      <c r="AJ882" t="str">
        <f>IF( Table1[[#This Row],[NumWebVisitsMonth]]=5, "&lt;5", IF(Table1[[#This Row],[NumWebVisitsMonth]]&lt;=10, "5-10", IF(Table1[[#This Row],[NumWebVisitsMonth]]&lt;=15, "10-15",IF(Table1[[#This Row],[NumWebVisitsMonth]]&lt;=20, "15-20",IF(Table1[[#This Row],[NumWebVisitsMonth]]&lt;=25, "20-25",IF(Table1[[#This Row],[NumWebVisitsMonth]]&lt;=30, "25-30"))))))</f>
        <v>&lt;5</v>
      </c>
      <c r="AK882" t="str">
        <f>TEXT(Table1[[#This Row],[Date_Customer]],"mmm")</f>
        <v>Nov</v>
      </c>
      <c r="AL882" t="str">
        <f>TEXT(Table1[[#This Row],[Date_Customer]],"DDDD")</f>
        <v>Saturday</v>
      </c>
      <c r="AM882">
        <f>YEAR(Table1[[#This Row],[Date_Customer]])</f>
        <v>2012</v>
      </c>
    </row>
    <row r="883" spans="1:39" x14ac:dyDescent="0.25">
      <c r="A883">
        <v>2569</v>
      </c>
      <c r="B883">
        <v>1987</v>
      </c>
      <c r="C883" t="s">
        <v>27</v>
      </c>
      <c r="D883" t="s">
        <v>32</v>
      </c>
      <c r="E883" s="2">
        <v>17323</v>
      </c>
      <c r="F883">
        <v>0</v>
      </c>
      <c r="G883">
        <v>0</v>
      </c>
      <c r="H883" s="1">
        <v>41192</v>
      </c>
      <c r="I883">
        <v>38</v>
      </c>
      <c r="J883" s="3">
        <v>3</v>
      </c>
      <c r="K883" s="3">
        <v>14</v>
      </c>
      <c r="L883" s="3">
        <v>17</v>
      </c>
      <c r="M883" s="3">
        <v>6</v>
      </c>
      <c r="N883" s="3">
        <v>1</v>
      </c>
      <c r="O883" s="3">
        <v>5</v>
      </c>
      <c r="P883" s="4">
        <v>1</v>
      </c>
      <c r="Q883" s="4">
        <v>1</v>
      </c>
      <c r="R883" s="4">
        <v>0</v>
      </c>
      <c r="S883" s="4">
        <v>3</v>
      </c>
      <c r="T883" s="4">
        <v>8</v>
      </c>
      <c r="U883">
        <v>0</v>
      </c>
      <c r="V883">
        <v>0</v>
      </c>
      <c r="W883">
        <v>0</v>
      </c>
      <c r="X883">
        <v>0</v>
      </c>
      <c r="Y883">
        <v>0</v>
      </c>
      <c r="Z883">
        <v>0</v>
      </c>
      <c r="AA883">
        <v>0</v>
      </c>
      <c r="AB883" t="s">
        <v>33</v>
      </c>
      <c r="AC883">
        <f ca="1">YEAR(TODAY())-Table1[[#This Row],[Year_Birth]]</f>
        <v>37</v>
      </c>
      <c r="AD883" t="str">
        <f ca="1">IF(Table1[[#This Row],[Age ]]&lt;=24, "18-24", IF(Table1[[#This Row],[Age ]]&lt;=34, "25-34", IF(Table1[[#This Row],[Age ]]&lt;=44, "35-44", IF(Table1[[#This Row],[Age ]]&lt;=54, "45-54", "55+"))))</f>
        <v>35-44</v>
      </c>
      <c r="AE883" t="str" cm="1">
        <f t="array" ref="AE883">IF(Table1[[#This Row],[ Income ]]&lt;=20000, "0-20000", IF(Table1[[#This Row],[ Income ]]&lt;=40000, "20000-40000", IF(Table1[[#This Row],[ Income ]] &lt;=60000, "40000-60000", IF(Table1[[#This Row],[ Income ]]&lt;=80000, "60000-80000",IF(Table1[[#This Row],[ Income ]] &lt;=100000, "80000-100000", IF(Table1[[#This Row],[ Income ]] &gt;=100000, "&gt;100000",I))))))</f>
        <v>0-20000</v>
      </c>
      <c r="AF883" t="str">
        <f>IF( Table1[[#This Row],[NumDealsPurchases]]=5, "&lt;5", IF(Table1[[#This Row],[NumDealsPurchases]]&lt;=10, "5-10", IF(Table1[[#This Row],[NumDealsPurchases]]&lt;=15, "10-15")))</f>
        <v>5-10</v>
      </c>
      <c r="AG883" t="str">
        <f>IF( Table1[[#This Row],[NumWebPurchases]]=5, "&lt;5", IF(Table1[[#This Row],[NumWebPurchases]]&lt;=10, "5-10", IF(Table1[[#This Row],[NumWebPurchases]]&lt;=15, "10-15",IF(Table1[[#This Row],[NumWebPurchases]]&lt;=20, "15-20",IF(Table1[[#This Row],[NumWebPurchases]]&lt;=25, "20-25",IF(Table1[[#This Row],[NumWebPurchases]]&lt;=30, "25-30"))))))</f>
        <v>5-10</v>
      </c>
      <c r="AH88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883" t="str">
        <f>IF( Table1[[#This Row],[NumStorePurchases]]=5, "&lt;5", IF(Table1[[#This Row],[NumStorePurchases]]&lt;=10, "5-10", IF(Table1[[#This Row],[NumStorePurchases]]&lt;=15, "10-15")))</f>
        <v>5-10</v>
      </c>
      <c r="AJ883" t="str">
        <f>IF( Table1[[#This Row],[NumWebVisitsMonth]]=5, "&lt;5", IF(Table1[[#This Row],[NumWebVisitsMonth]]&lt;=10, "5-10", IF(Table1[[#This Row],[NumWebVisitsMonth]]&lt;=15, "10-15",IF(Table1[[#This Row],[NumWebVisitsMonth]]&lt;=20, "15-20",IF(Table1[[#This Row],[NumWebVisitsMonth]]&lt;=25, "20-25",IF(Table1[[#This Row],[NumWebVisitsMonth]]&lt;=30, "25-30"))))))</f>
        <v>5-10</v>
      </c>
      <c r="AK883" t="str">
        <f>TEXT(Table1[[#This Row],[Date_Customer]],"mmm")</f>
        <v>Oct</v>
      </c>
      <c r="AL883" t="str">
        <f>TEXT(Table1[[#This Row],[Date_Customer]],"DDDD")</f>
        <v>Wednesday</v>
      </c>
      <c r="AM883">
        <f>YEAR(Table1[[#This Row],[Date_Customer]])</f>
        <v>2012</v>
      </c>
    </row>
    <row r="884" spans="1:39" x14ac:dyDescent="0.25">
      <c r="A884">
        <v>10151</v>
      </c>
      <c r="B884">
        <v>1960</v>
      </c>
      <c r="C884" t="s">
        <v>27</v>
      </c>
      <c r="D884" t="s">
        <v>28</v>
      </c>
      <c r="E884" s="2">
        <v>62204</v>
      </c>
      <c r="F884">
        <v>0</v>
      </c>
      <c r="G884">
        <v>2</v>
      </c>
      <c r="H884" s="1">
        <v>41164</v>
      </c>
      <c r="I884">
        <v>38</v>
      </c>
      <c r="J884" s="3">
        <v>317</v>
      </c>
      <c r="K884" s="3">
        <v>46</v>
      </c>
      <c r="L884" s="3">
        <v>247</v>
      </c>
      <c r="M884" s="3">
        <v>151</v>
      </c>
      <c r="N884" s="3">
        <v>46</v>
      </c>
      <c r="O884" s="3">
        <v>139</v>
      </c>
      <c r="P884" s="4">
        <v>1</v>
      </c>
      <c r="Q884" s="4">
        <v>4</v>
      </c>
      <c r="R884" s="4">
        <v>5</v>
      </c>
      <c r="S884" s="4">
        <v>12</v>
      </c>
      <c r="T884" s="4">
        <v>3</v>
      </c>
      <c r="U884">
        <v>0</v>
      </c>
      <c r="V884">
        <v>0</v>
      </c>
      <c r="W884">
        <v>0</v>
      </c>
      <c r="X884">
        <v>0</v>
      </c>
      <c r="Y884">
        <v>0</v>
      </c>
      <c r="Z884">
        <v>0</v>
      </c>
      <c r="AA884">
        <v>0</v>
      </c>
      <c r="AB884" t="s">
        <v>29</v>
      </c>
      <c r="AC884">
        <f ca="1">YEAR(TODAY())-Table1[[#This Row],[Year_Birth]]</f>
        <v>64</v>
      </c>
      <c r="AD884" t="str">
        <f ca="1">IF(Table1[[#This Row],[Age ]]&lt;=24, "18-24", IF(Table1[[#This Row],[Age ]]&lt;=34, "25-34", IF(Table1[[#This Row],[Age ]]&lt;=44, "35-44", IF(Table1[[#This Row],[Age ]]&lt;=54, "45-54", "55+"))))</f>
        <v>55+</v>
      </c>
      <c r="AE884" t="str" cm="1">
        <f t="array" ref="AE884">IF(Table1[[#This Row],[ Income ]]&lt;=20000, "0-20000", IF(Table1[[#This Row],[ Income ]]&lt;=40000, "20000-40000", IF(Table1[[#This Row],[ Income ]] &lt;=60000, "40000-60000", IF(Table1[[#This Row],[ Income ]]&lt;=80000, "60000-80000",IF(Table1[[#This Row],[ Income ]] &lt;=100000, "80000-100000", IF(Table1[[#This Row],[ Income ]] &gt;=100000, "&gt;100000",I))))))</f>
        <v>60000-80000</v>
      </c>
      <c r="AF884" t="str">
        <f>IF( Table1[[#This Row],[NumDealsPurchases]]=5, "&lt;5", IF(Table1[[#This Row],[NumDealsPurchases]]&lt;=10, "5-10", IF(Table1[[#This Row],[NumDealsPurchases]]&lt;=15, "10-15")))</f>
        <v>5-10</v>
      </c>
      <c r="AG884" t="str">
        <f>IF( Table1[[#This Row],[NumWebPurchases]]=5, "&lt;5", IF(Table1[[#This Row],[NumWebPurchases]]&lt;=10, "5-10", IF(Table1[[#This Row],[NumWebPurchases]]&lt;=15, "10-15",IF(Table1[[#This Row],[NumWebPurchases]]&lt;=20, "15-20",IF(Table1[[#This Row],[NumWebPurchases]]&lt;=25, "20-25",IF(Table1[[#This Row],[NumWebPurchases]]&lt;=30, "25-30"))))))</f>
        <v>5-10</v>
      </c>
      <c r="AH884"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884" t="str">
        <f>IF( Table1[[#This Row],[NumStorePurchases]]=5, "&lt;5", IF(Table1[[#This Row],[NumStorePurchases]]&lt;=10, "5-10", IF(Table1[[#This Row],[NumStorePurchases]]&lt;=15, "10-15")))</f>
        <v>10-15</v>
      </c>
      <c r="AJ884" t="str">
        <f>IF( Table1[[#This Row],[NumWebVisitsMonth]]=5, "&lt;5", IF(Table1[[#This Row],[NumWebVisitsMonth]]&lt;=10, "5-10", IF(Table1[[#This Row],[NumWebVisitsMonth]]&lt;=15, "10-15",IF(Table1[[#This Row],[NumWebVisitsMonth]]&lt;=20, "15-20",IF(Table1[[#This Row],[NumWebVisitsMonth]]&lt;=25, "20-25",IF(Table1[[#This Row],[NumWebVisitsMonth]]&lt;=30, "25-30"))))))</f>
        <v>5-10</v>
      </c>
      <c r="AK884" t="str">
        <f>TEXT(Table1[[#This Row],[Date_Customer]],"mmm")</f>
        <v>Sep</v>
      </c>
      <c r="AL884" t="str">
        <f>TEXT(Table1[[#This Row],[Date_Customer]],"DDDD")</f>
        <v>Wednesday</v>
      </c>
      <c r="AM884">
        <f>YEAR(Table1[[#This Row],[Date_Customer]])</f>
        <v>2012</v>
      </c>
    </row>
    <row r="885" spans="1:39" x14ac:dyDescent="0.25">
      <c r="A885">
        <v>10473</v>
      </c>
      <c r="B885">
        <v>1956</v>
      </c>
      <c r="C885" t="s">
        <v>36</v>
      </c>
      <c r="D885" t="s">
        <v>41</v>
      </c>
      <c r="E885" s="2">
        <v>78028</v>
      </c>
      <c r="F885">
        <v>0</v>
      </c>
      <c r="G885">
        <v>1</v>
      </c>
      <c r="H885" s="1">
        <v>41162</v>
      </c>
      <c r="I885">
        <v>38</v>
      </c>
      <c r="J885" s="3">
        <v>158</v>
      </c>
      <c r="K885" s="3">
        <v>19</v>
      </c>
      <c r="L885" s="3">
        <v>288</v>
      </c>
      <c r="M885" s="3">
        <v>25</v>
      </c>
      <c r="N885" s="3">
        <v>0</v>
      </c>
      <c r="O885" s="3">
        <v>38</v>
      </c>
      <c r="P885" s="4">
        <v>1</v>
      </c>
      <c r="Q885" s="4">
        <v>6</v>
      </c>
      <c r="R885" s="4">
        <v>4</v>
      </c>
      <c r="S885" s="4">
        <v>9</v>
      </c>
      <c r="T885" s="4">
        <v>7</v>
      </c>
      <c r="U885">
        <v>0</v>
      </c>
      <c r="V885">
        <v>1</v>
      </c>
      <c r="W885">
        <v>1</v>
      </c>
      <c r="X885">
        <v>0</v>
      </c>
      <c r="Y885">
        <v>0</v>
      </c>
      <c r="Z885">
        <v>1</v>
      </c>
      <c r="AA885">
        <v>0</v>
      </c>
      <c r="AB885" t="s">
        <v>29</v>
      </c>
      <c r="AC885">
        <f ca="1">YEAR(TODAY())-Table1[[#This Row],[Year_Birth]]</f>
        <v>68</v>
      </c>
      <c r="AD885" t="str">
        <f ca="1">IF(Table1[[#This Row],[Age ]]&lt;=24, "18-24", IF(Table1[[#This Row],[Age ]]&lt;=34, "25-34", IF(Table1[[#This Row],[Age ]]&lt;=44, "35-44", IF(Table1[[#This Row],[Age ]]&lt;=54, "45-54", "55+"))))</f>
        <v>55+</v>
      </c>
      <c r="AE885" t="str" cm="1">
        <f t="array" ref="AE885">IF(Table1[[#This Row],[ Income ]]&lt;=20000, "0-20000", IF(Table1[[#This Row],[ Income ]]&lt;=40000, "20000-40000", IF(Table1[[#This Row],[ Income ]] &lt;=60000, "40000-60000", IF(Table1[[#This Row],[ Income ]]&lt;=80000, "60000-80000",IF(Table1[[#This Row],[ Income ]] &lt;=100000, "80000-100000", IF(Table1[[#This Row],[ Income ]] &gt;=100000, "&gt;100000",I))))))</f>
        <v>60000-80000</v>
      </c>
      <c r="AF885" t="str">
        <f>IF( Table1[[#This Row],[NumDealsPurchases]]=5, "&lt;5", IF(Table1[[#This Row],[NumDealsPurchases]]&lt;=10, "5-10", IF(Table1[[#This Row],[NumDealsPurchases]]&lt;=15, "10-15")))</f>
        <v>5-10</v>
      </c>
      <c r="AG885" t="str">
        <f>IF( Table1[[#This Row],[NumWebPurchases]]=5, "&lt;5", IF(Table1[[#This Row],[NumWebPurchases]]&lt;=10, "5-10", IF(Table1[[#This Row],[NumWebPurchases]]&lt;=15, "10-15",IF(Table1[[#This Row],[NumWebPurchases]]&lt;=20, "15-20",IF(Table1[[#This Row],[NumWebPurchases]]&lt;=25, "20-25",IF(Table1[[#This Row],[NumWebPurchases]]&lt;=30, "25-30"))))))</f>
        <v>5-10</v>
      </c>
      <c r="AH88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885" t="str">
        <f>IF( Table1[[#This Row],[NumStorePurchases]]=5, "&lt;5", IF(Table1[[#This Row],[NumStorePurchases]]&lt;=10, "5-10", IF(Table1[[#This Row],[NumStorePurchases]]&lt;=15, "10-15")))</f>
        <v>5-10</v>
      </c>
      <c r="AJ885" t="str">
        <f>IF( Table1[[#This Row],[NumWebVisitsMonth]]=5, "&lt;5", IF(Table1[[#This Row],[NumWebVisitsMonth]]&lt;=10, "5-10", IF(Table1[[#This Row],[NumWebVisitsMonth]]&lt;=15, "10-15",IF(Table1[[#This Row],[NumWebVisitsMonth]]&lt;=20, "15-20",IF(Table1[[#This Row],[NumWebVisitsMonth]]&lt;=25, "20-25",IF(Table1[[#This Row],[NumWebVisitsMonth]]&lt;=30, "25-30"))))))</f>
        <v>5-10</v>
      </c>
      <c r="AK885" t="str">
        <f>TEXT(Table1[[#This Row],[Date_Customer]],"mmm")</f>
        <v>Sep</v>
      </c>
      <c r="AL885" t="str">
        <f>TEXT(Table1[[#This Row],[Date_Customer]],"DDDD")</f>
        <v>Monday</v>
      </c>
      <c r="AM885">
        <f>YEAR(Table1[[#This Row],[Date_Customer]])</f>
        <v>2012</v>
      </c>
    </row>
    <row r="886" spans="1:39" x14ac:dyDescent="0.25">
      <c r="A886">
        <v>7079</v>
      </c>
      <c r="B886">
        <v>1962</v>
      </c>
      <c r="C886" t="s">
        <v>27</v>
      </c>
      <c r="D886" t="s">
        <v>28</v>
      </c>
      <c r="E886" s="2">
        <v>63887</v>
      </c>
      <c r="F886">
        <v>0</v>
      </c>
      <c r="G886">
        <v>1</v>
      </c>
      <c r="H886" s="1">
        <v>41160</v>
      </c>
      <c r="I886">
        <v>38</v>
      </c>
      <c r="J886" s="3">
        <v>897</v>
      </c>
      <c r="K886" s="3">
        <v>23</v>
      </c>
      <c r="L886" s="3">
        <v>207</v>
      </c>
      <c r="M886" s="3">
        <v>15</v>
      </c>
      <c r="N886" s="3">
        <v>11</v>
      </c>
      <c r="O886" s="3">
        <v>92</v>
      </c>
      <c r="P886" s="4">
        <v>5</v>
      </c>
      <c r="Q886" s="4">
        <v>9</v>
      </c>
      <c r="R886" s="4">
        <v>6</v>
      </c>
      <c r="S886" s="4">
        <v>12</v>
      </c>
      <c r="T886" s="4">
        <v>6</v>
      </c>
      <c r="U886">
        <v>0</v>
      </c>
      <c r="V886">
        <v>0</v>
      </c>
      <c r="W886">
        <v>0</v>
      </c>
      <c r="X886">
        <v>0</v>
      </c>
      <c r="Y886">
        <v>0</v>
      </c>
      <c r="Z886">
        <v>0</v>
      </c>
      <c r="AA886">
        <v>0</v>
      </c>
      <c r="AB886" t="s">
        <v>42</v>
      </c>
      <c r="AC886">
        <f ca="1">YEAR(TODAY())-Table1[[#This Row],[Year_Birth]]</f>
        <v>62</v>
      </c>
      <c r="AD886" t="str">
        <f ca="1">IF(Table1[[#This Row],[Age ]]&lt;=24, "18-24", IF(Table1[[#This Row],[Age ]]&lt;=34, "25-34", IF(Table1[[#This Row],[Age ]]&lt;=44, "35-44", IF(Table1[[#This Row],[Age ]]&lt;=54, "45-54", "55+"))))</f>
        <v>55+</v>
      </c>
      <c r="AE886" t="str" cm="1">
        <f t="array" ref="AE886">IF(Table1[[#This Row],[ Income ]]&lt;=20000, "0-20000", IF(Table1[[#This Row],[ Income ]]&lt;=40000, "20000-40000", IF(Table1[[#This Row],[ Income ]] &lt;=60000, "40000-60000", IF(Table1[[#This Row],[ Income ]]&lt;=80000, "60000-80000",IF(Table1[[#This Row],[ Income ]] &lt;=100000, "80000-100000", IF(Table1[[#This Row],[ Income ]] &gt;=100000, "&gt;100000",I))))))</f>
        <v>60000-80000</v>
      </c>
      <c r="AF886" t="str">
        <f>IF( Table1[[#This Row],[NumDealsPurchases]]=5, "&lt;5", IF(Table1[[#This Row],[NumDealsPurchases]]&lt;=10, "5-10", IF(Table1[[#This Row],[NumDealsPurchases]]&lt;=15, "10-15")))</f>
        <v>&lt;5</v>
      </c>
      <c r="AG886" t="str">
        <f>IF( Table1[[#This Row],[NumWebPurchases]]=5, "&lt;5", IF(Table1[[#This Row],[NumWebPurchases]]&lt;=10, "5-10", IF(Table1[[#This Row],[NumWebPurchases]]&lt;=15, "10-15",IF(Table1[[#This Row],[NumWebPurchases]]&lt;=20, "15-20",IF(Table1[[#This Row],[NumWebPurchases]]&lt;=25, "20-25",IF(Table1[[#This Row],[NumWebPurchases]]&lt;=30, "25-30"))))))</f>
        <v>5-10</v>
      </c>
      <c r="AH88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886" t="str">
        <f>IF( Table1[[#This Row],[NumStorePurchases]]=5, "&lt;5", IF(Table1[[#This Row],[NumStorePurchases]]&lt;=10, "5-10", IF(Table1[[#This Row],[NumStorePurchases]]&lt;=15, "10-15")))</f>
        <v>10-15</v>
      </c>
      <c r="AJ886" t="str">
        <f>IF( Table1[[#This Row],[NumWebVisitsMonth]]=5, "&lt;5", IF(Table1[[#This Row],[NumWebVisitsMonth]]&lt;=10, "5-10", IF(Table1[[#This Row],[NumWebVisitsMonth]]&lt;=15, "10-15",IF(Table1[[#This Row],[NumWebVisitsMonth]]&lt;=20, "15-20",IF(Table1[[#This Row],[NumWebVisitsMonth]]&lt;=25, "20-25",IF(Table1[[#This Row],[NumWebVisitsMonth]]&lt;=30, "25-30"))))))</f>
        <v>5-10</v>
      </c>
      <c r="AK886" t="str">
        <f>TEXT(Table1[[#This Row],[Date_Customer]],"mmm")</f>
        <v>Sep</v>
      </c>
      <c r="AL886" t="str">
        <f>TEXT(Table1[[#This Row],[Date_Customer]],"DDDD")</f>
        <v>Saturday</v>
      </c>
      <c r="AM886">
        <f>YEAR(Table1[[#This Row],[Date_Customer]])</f>
        <v>2012</v>
      </c>
    </row>
    <row r="887" spans="1:39" x14ac:dyDescent="0.25">
      <c r="A887">
        <v>6875</v>
      </c>
      <c r="B887">
        <v>1965</v>
      </c>
      <c r="C887" t="s">
        <v>36</v>
      </c>
      <c r="D887" t="s">
        <v>34</v>
      </c>
      <c r="E887" s="2">
        <v>32727</v>
      </c>
      <c r="F887">
        <v>0</v>
      </c>
      <c r="G887">
        <v>0</v>
      </c>
      <c r="H887" s="1">
        <v>41149</v>
      </c>
      <c r="I887">
        <v>38</v>
      </c>
      <c r="J887" s="3">
        <v>167</v>
      </c>
      <c r="K887" s="3">
        <v>13</v>
      </c>
      <c r="L887" s="3">
        <v>180</v>
      </c>
      <c r="M887" s="3">
        <v>86</v>
      </c>
      <c r="N887" s="3">
        <v>13</v>
      </c>
      <c r="O887" s="3">
        <v>70</v>
      </c>
      <c r="P887" s="4">
        <v>2</v>
      </c>
      <c r="Q887" s="4">
        <v>7</v>
      </c>
      <c r="R887" s="4">
        <v>3</v>
      </c>
      <c r="S887" s="4">
        <v>5</v>
      </c>
      <c r="T887" s="4">
        <v>8</v>
      </c>
      <c r="U887">
        <v>0</v>
      </c>
      <c r="V887">
        <v>0</v>
      </c>
      <c r="W887">
        <v>0</v>
      </c>
      <c r="X887">
        <v>0</v>
      </c>
      <c r="Y887">
        <v>0</v>
      </c>
      <c r="Z887">
        <v>0</v>
      </c>
      <c r="AA887">
        <v>0</v>
      </c>
      <c r="AB887" t="s">
        <v>31</v>
      </c>
      <c r="AC887">
        <f ca="1">YEAR(TODAY())-Table1[[#This Row],[Year_Birth]]</f>
        <v>59</v>
      </c>
      <c r="AD887" t="str">
        <f ca="1">IF(Table1[[#This Row],[Age ]]&lt;=24, "18-24", IF(Table1[[#This Row],[Age ]]&lt;=34, "25-34", IF(Table1[[#This Row],[Age ]]&lt;=44, "35-44", IF(Table1[[#This Row],[Age ]]&lt;=54, "45-54", "55+"))))</f>
        <v>55+</v>
      </c>
      <c r="AE887" t="str" cm="1">
        <f t="array" ref="AE887">IF(Table1[[#This Row],[ Income ]]&lt;=20000, "0-20000", IF(Table1[[#This Row],[ Income ]]&lt;=40000, "20000-40000", IF(Table1[[#This Row],[ Income ]] &lt;=60000, "40000-60000", IF(Table1[[#This Row],[ Income ]]&lt;=80000, "60000-80000",IF(Table1[[#This Row],[ Income ]] &lt;=100000, "80000-100000", IF(Table1[[#This Row],[ Income ]] &gt;=100000, "&gt;100000",I))))))</f>
        <v>20000-40000</v>
      </c>
      <c r="AF887" t="str">
        <f>IF( Table1[[#This Row],[NumDealsPurchases]]=5, "&lt;5", IF(Table1[[#This Row],[NumDealsPurchases]]&lt;=10, "5-10", IF(Table1[[#This Row],[NumDealsPurchases]]&lt;=15, "10-15")))</f>
        <v>5-10</v>
      </c>
      <c r="AG887" t="str">
        <f>IF( Table1[[#This Row],[NumWebPurchases]]=5, "&lt;5", IF(Table1[[#This Row],[NumWebPurchases]]&lt;=10, "5-10", IF(Table1[[#This Row],[NumWebPurchases]]&lt;=15, "10-15",IF(Table1[[#This Row],[NumWebPurchases]]&lt;=20, "15-20",IF(Table1[[#This Row],[NumWebPurchases]]&lt;=25, "20-25",IF(Table1[[#This Row],[NumWebPurchases]]&lt;=30, "25-30"))))))</f>
        <v>5-10</v>
      </c>
      <c r="AH88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887" t="str">
        <f>IF( Table1[[#This Row],[NumStorePurchases]]=5, "&lt;5", IF(Table1[[#This Row],[NumStorePurchases]]&lt;=10, "5-10", IF(Table1[[#This Row],[NumStorePurchases]]&lt;=15, "10-15")))</f>
        <v>&lt;5</v>
      </c>
      <c r="AJ887" t="str">
        <f>IF( Table1[[#This Row],[NumWebVisitsMonth]]=5, "&lt;5", IF(Table1[[#This Row],[NumWebVisitsMonth]]&lt;=10, "5-10", IF(Table1[[#This Row],[NumWebVisitsMonth]]&lt;=15, "10-15",IF(Table1[[#This Row],[NumWebVisitsMonth]]&lt;=20, "15-20",IF(Table1[[#This Row],[NumWebVisitsMonth]]&lt;=25, "20-25",IF(Table1[[#This Row],[NumWebVisitsMonth]]&lt;=30, "25-30"))))))</f>
        <v>5-10</v>
      </c>
      <c r="AK887" t="str">
        <f>TEXT(Table1[[#This Row],[Date_Customer]],"mmm")</f>
        <v>Aug</v>
      </c>
      <c r="AL887" t="str">
        <f>TEXT(Table1[[#This Row],[Date_Customer]],"DDDD")</f>
        <v>Tuesday</v>
      </c>
      <c r="AM887">
        <f>YEAR(Table1[[#This Row],[Date_Customer]])</f>
        <v>2012</v>
      </c>
    </row>
    <row r="888" spans="1:39" x14ac:dyDescent="0.25">
      <c r="A888">
        <v>6728</v>
      </c>
      <c r="B888">
        <v>1985</v>
      </c>
      <c r="C888" t="s">
        <v>27</v>
      </c>
      <c r="D888" t="s">
        <v>34</v>
      </c>
      <c r="E888" s="2">
        <v>29103</v>
      </c>
      <c r="F888">
        <v>1</v>
      </c>
      <c r="G888">
        <v>0</v>
      </c>
      <c r="H888" s="1">
        <v>41148</v>
      </c>
      <c r="I888">
        <v>38</v>
      </c>
      <c r="J888" s="3">
        <v>16</v>
      </c>
      <c r="K888" s="3">
        <v>0</v>
      </c>
      <c r="L888" s="3">
        <v>17</v>
      </c>
      <c r="M888" s="3">
        <v>6</v>
      </c>
      <c r="N888" s="3">
        <v>3</v>
      </c>
      <c r="O888" s="3">
        <v>6</v>
      </c>
      <c r="P888" s="4">
        <v>2</v>
      </c>
      <c r="Q888" s="4">
        <v>1</v>
      </c>
      <c r="R888" s="4">
        <v>0</v>
      </c>
      <c r="S888" s="4">
        <v>3</v>
      </c>
      <c r="T888" s="4">
        <v>9</v>
      </c>
      <c r="U888">
        <v>0</v>
      </c>
      <c r="V888">
        <v>0</v>
      </c>
      <c r="W888">
        <v>0</v>
      </c>
      <c r="X888">
        <v>0</v>
      </c>
      <c r="Y888">
        <v>0</v>
      </c>
      <c r="Z888">
        <v>0</v>
      </c>
      <c r="AA888">
        <v>0</v>
      </c>
      <c r="AB888" t="s">
        <v>29</v>
      </c>
      <c r="AC888">
        <f ca="1">YEAR(TODAY())-Table1[[#This Row],[Year_Birth]]</f>
        <v>39</v>
      </c>
      <c r="AD888" t="str">
        <f ca="1">IF(Table1[[#This Row],[Age ]]&lt;=24, "18-24", IF(Table1[[#This Row],[Age ]]&lt;=34, "25-34", IF(Table1[[#This Row],[Age ]]&lt;=44, "35-44", IF(Table1[[#This Row],[Age ]]&lt;=54, "45-54", "55+"))))</f>
        <v>35-44</v>
      </c>
      <c r="AE888" t="str" cm="1">
        <f t="array" ref="AE888">IF(Table1[[#This Row],[ Income ]]&lt;=20000, "0-20000", IF(Table1[[#This Row],[ Income ]]&lt;=40000, "20000-40000", IF(Table1[[#This Row],[ Income ]] &lt;=60000, "40000-60000", IF(Table1[[#This Row],[ Income ]]&lt;=80000, "60000-80000",IF(Table1[[#This Row],[ Income ]] &lt;=100000, "80000-100000", IF(Table1[[#This Row],[ Income ]] &gt;=100000, "&gt;100000",I))))))</f>
        <v>20000-40000</v>
      </c>
      <c r="AF888" t="str">
        <f>IF( Table1[[#This Row],[NumDealsPurchases]]=5, "&lt;5", IF(Table1[[#This Row],[NumDealsPurchases]]&lt;=10, "5-10", IF(Table1[[#This Row],[NumDealsPurchases]]&lt;=15, "10-15")))</f>
        <v>5-10</v>
      </c>
      <c r="AG888" t="str">
        <f>IF( Table1[[#This Row],[NumWebPurchases]]=5, "&lt;5", IF(Table1[[#This Row],[NumWebPurchases]]&lt;=10, "5-10", IF(Table1[[#This Row],[NumWebPurchases]]&lt;=15, "10-15",IF(Table1[[#This Row],[NumWebPurchases]]&lt;=20, "15-20",IF(Table1[[#This Row],[NumWebPurchases]]&lt;=25, "20-25",IF(Table1[[#This Row],[NumWebPurchases]]&lt;=30, "25-30"))))))</f>
        <v>5-10</v>
      </c>
      <c r="AH88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888" t="str">
        <f>IF( Table1[[#This Row],[NumStorePurchases]]=5, "&lt;5", IF(Table1[[#This Row],[NumStorePurchases]]&lt;=10, "5-10", IF(Table1[[#This Row],[NumStorePurchases]]&lt;=15, "10-15")))</f>
        <v>5-10</v>
      </c>
      <c r="AJ888" t="str">
        <f>IF( Table1[[#This Row],[NumWebVisitsMonth]]=5, "&lt;5", IF(Table1[[#This Row],[NumWebVisitsMonth]]&lt;=10, "5-10", IF(Table1[[#This Row],[NumWebVisitsMonth]]&lt;=15, "10-15",IF(Table1[[#This Row],[NumWebVisitsMonth]]&lt;=20, "15-20",IF(Table1[[#This Row],[NumWebVisitsMonth]]&lt;=25, "20-25",IF(Table1[[#This Row],[NumWebVisitsMonth]]&lt;=30, "25-30"))))))</f>
        <v>5-10</v>
      </c>
      <c r="AK888" t="str">
        <f>TEXT(Table1[[#This Row],[Date_Customer]],"mmm")</f>
        <v>Aug</v>
      </c>
      <c r="AL888" t="str">
        <f>TEXT(Table1[[#This Row],[Date_Customer]],"DDDD")</f>
        <v>Monday</v>
      </c>
      <c r="AM888">
        <f>YEAR(Table1[[#This Row],[Date_Customer]])</f>
        <v>2012</v>
      </c>
    </row>
    <row r="889" spans="1:39" x14ac:dyDescent="0.25">
      <c r="A889">
        <v>2471</v>
      </c>
      <c r="B889">
        <v>1965</v>
      </c>
      <c r="C889" t="s">
        <v>27</v>
      </c>
      <c r="D889" t="s">
        <v>32</v>
      </c>
      <c r="E889" s="2">
        <v>61482</v>
      </c>
      <c r="F889">
        <v>0</v>
      </c>
      <c r="G889">
        <v>0</v>
      </c>
      <c r="H889" s="1">
        <v>41817</v>
      </c>
      <c r="I889">
        <v>39</v>
      </c>
      <c r="J889" s="3">
        <v>48</v>
      </c>
      <c r="K889" s="3">
        <v>58</v>
      </c>
      <c r="L889" s="3">
        <v>68</v>
      </c>
      <c r="M889" s="3">
        <v>16</v>
      </c>
      <c r="N889" s="3">
        <v>66</v>
      </c>
      <c r="O889" s="3">
        <v>43</v>
      </c>
      <c r="P889" s="4">
        <v>1</v>
      </c>
      <c r="Q889" s="4">
        <v>3</v>
      </c>
      <c r="R889" s="4">
        <v>2</v>
      </c>
      <c r="S889" s="4">
        <v>6</v>
      </c>
      <c r="T889" s="4">
        <v>2</v>
      </c>
      <c r="U889">
        <v>0</v>
      </c>
      <c r="V889">
        <v>0</v>
      </c>
      <c r="W889">
        <v>0</v>
      </c>
      <c r="X889">
        <v>0</v>
      </c>
      <c r="Y889">
        <v>0</v>
      </c>
      <c r="Z889">
        <v>0</v>
      </c>
      <c r="AA889">
        <v>0</v>
      </c>
      <c r="AB889" t="s">
        <v>42</v>
      </c>
      <c r="AC889">
        <f ca="1">YEAR(TODAY())-Table1[[#This Row],[Year_Birth]]</f>
        <v>59</v>
      </c>
      <c r="AD889" t="str">
        <f ca="1">IF(Table1[[#This Row],[Age ]]&lt;=24, "18-24", IF(Table1[[#This Row],[Age ]]&lt;=34, "25-34", IF(Table1[[#This Row],[Age ]]&lt;=44, "35-44", IF(Table1[[#This Row],[Age ]]&lt;=54, "45-54", "55+"))))</f>
        <v>55+</v>
      </c>
      <c r="AE889" t="str" cm="1">
        <f t="array" ref="AE889">IF(Table1[[#This Row],[ Income ]]&lt;=20000, "0-20000", IF(Table1[[#This Row],[ Income ]]&lt;=40000, "20000-40000", IF(Table1[[#This Row],[ Income ]] &lt;=60000, "40000-60000", IF(Table1[[#This Row],[ Income ]]&lt;=80000, "60000-80000",IF(Table1[[#This Row],[ Income ]] &lt;=100000, "80000-100000", IF(Table1[[#This Row],[ Income ]] &gt;=100000, "&gt;100000",I))))))</f>
        <v>60000-80000</v>
      </c>
      <c r="AF889" t="str">
        <f>IF( Table1[[#This Row],[NumDealsPurchases]]=5, "&lt;5", IF(Table1[[#This Row],[NumDealsPurchases]]&lt;=10, "5-10", IF(Table1[[#This Row],[NumDealsPurchases]]&lt;=15, "10-15")))</f>
        <v>5-10</v>
      </c>
      <c r="AG889" t="str">
        <f>IF( Table1[[#This Row],[NumWebPurchases]]=5, "&lt;5", IF(Table1[[#This Row],[NumWebPurchases]]&lt;=10, "5-10", IF(Table1[[#This Row],[NumWebPurchases]]&lt;=15, "10-15",IF(Table1[[#This Row],[NumWebPurchases]]&lt;=20, "15-20",IF(Table1[[#This Row],[NumWebPurchases]]&lt;=25, "20-25",IF(Table1[[#This Row],[NumWebPurchases]]&lt;=30, "25-30"))))))</f>
        <v>5-10</v>
      </c>
      <c r="AH88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889" t="str">
        <f>IF( Table1[[#This Row],[NumStorePurchases]]=5, "&lt;5", IF(Table1[[#This Row],[NumStorePurchases]]&lt;=10, "5-10", IF(Table1[[#This Row],[NumStorePurchases]]&lt;=15, "10-15")))</f>
        <v>5-10</v>
      </c>
      <c r="AJ889" t="str">
        <f>IF( Table1[[#This Row],[NumWebVisitsMonth]]=5, "&lt;5", IF(Table1[[#This Row],[NumWebVisitsMonth]]&lt;=10, "5-10", IF(Table1[[#This Row],[NumWebVisitsMonth]]&lt;=15, "10-15",IF(Table1[[#This Row],[NumWebVisitsMonth]]&lt;=20, "15-20",IF(Table1[[#This Row],[NumWebVisitsMonth]]&lt;=25, "20-25",IF(Table1[[#This Row],[NumWebVisitsMonth]]&lt;=30, "25-30"))))))</f>
        <v>5-10</v>
      </c>
      <c r="AK889" t="str">
        <f>TEXT(Table1[[#This Row],[Date_Customer]],"mmm")</f>
        <v>Jun</v>
      </c>
      <c r="AL889" t="str">
        <f>TEXT(Table1[[#This Row],[Date_Customer]],"DDDD")</f>
        <v>Friday</v>
      </c>
      <c r="AM889">
        <f>YEAR(Table1[[#This Row],[Date_Customer]])</f>
        <v>2014</v>
      </c>
    </row>
    <row r="890" spans="1:39" x14ac:dyDescent="0.25">
      <c r="A890">
        <v>49</v>
      </c>
      <c r="B890">
        <v>1970</v>
      </c>
      <c r="C890" t="s">
        <v>27</v>
      </c>
      <c r="D890" t="s">
        <v>30</v>
      </c>
      <c r="E890" s="2">
        <v>20587</v>
      </c>
      <c r="F890">
        <v>1</v>
      </c>
      <c r="G890">
        <v>0</v>
      </c>
      <c r="H890" s="1">
        <v>41770</v>
      </c>
      <c r="I890">
        <v>39</v>
      </c>
      <c r="J890" s="3">
        <v>2</v>
      </c>
      <c r="K890" s="3">
        <v>3</v>
      </c>
      <c r="L890" s="3">
        <v>6</v>
      </c>
      <c r="M890" s="3">
        <v>4</v>
      </c>
      <c r="N890" s="3">
        <v>1</v>
      </c>
      <c r="O890" s="3">
        <v>9</v>
      </c>
      <c r="P890" s="4">
        <v>1</v>
      </c>
      <c r="Q890" s="4">
        <v>1</v>
      </c>
      <c r="R890" s="4">
        <v>1</v>
      </c>
      <c r="S890" s="4">
        <v>2</v>
      </c>
      <c r="T890" s="4">
        <v>7</v>
      </c>
      <c r="U890">
        <v>0</v>
      </c>
      <c r="V890">
        <v>0</v>
      </c>
      <c r="W890">
        <v>0</v>
      </c>
      <c r="X890">
        <v>0</v>
      </c>
      <c r="Y890">
        <v>0</v>
      </c>
      <c r="Z890">
        <v>0</v>
      </c>
      <c r="AA890">
        <v>0</v>
      </c>
      <c r="AB890" t="s">
        <v>31</v>
      </c>
      <c r="AC890">
        <f ca="1">YEAR(TODAY())-Table1[[#This Row],[Year_Birth]]</f>
        <v>54</v>
      </c>
      <c r="AD890" t="str">
        <f ca="1">IF(Table1[[#This Row],[Age ]]&lt;=24, "18-24", IF(Table1[[#This Row],[Age ]]&lt;=34, "25-34", IF(Table1[[#This Row],[Age ]]&lt;=44, "35-44", IF(Table1[[#This Row],[Age ]]&lt;=54, "45-54", "55+"))))</f>
        <v>45-54</v>
      </c>
      <c r="AE890" t="str" cm="1">
        <f t="array" ref="AE890">IF(Table1[[#This Row],[ Income ]]&lt;=20000, "0-20000", IF(Table1[[#This Row],[ Income ]]&lt;=40000, "20000-40000", IF(Table1[[#This Row],[ Income ]] &lt;=60000, "40000-60000", IF(Table1[[#This Row],[ Income ]]&lt;=80000, "60000-80000",IF(Table1[[#This Row],[ Income ]] &lt;=100000, "80000-100000", IF(Table1[[#This Row],[ Income ]] &gt;=100000, "&gt;100000",I))))))</f>
        <v>20000-40000</v>
      </c>
      <c r="AF890" t="str">
        <f>IF( Table1[[#This Row],[NumDealsPurchases]]=5, "&lt;5", IF(Table1[[#This Row],[NumDealsPurchases]]&lt;=10, "5-10", IF(Table1[[#This Row],[NumDealsPurchases]]&lt;=15, "10-15")))</f>
        <v>5-10</v>
      </c>
      <c r="AG890" t="str">
        <f>IF( Table1[[#This Row],[NumWebPurchases]]=5, "&lt;5", IF(Table1[[#This Row],[NumWebPurchases]]&lt;=10, "5-10", IF(Table1[[#This Row],[NumWebPurchases]]&lt;=15, "10-15",IF(Table1[[#This Row],[NumWebPurchases]]&lt;=20, "15-20",IF(Table1[[#This Row],[NumWebPurchases]]&lt;=25, "20-25",IF(Table1[[#This Row],[NumWebPurchases]]&lt;=30, "25-30"))))))</f>
        <v>5-10</v>
      </c>
      <c r="AH89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890" t="str">
        <f>IF( Table1[[#This Row],[NumStorePurchases]]=5, "&lt;5", IF(Table1[[#This Row],[NumStorePurchases]]&lt;=10, "5-10", IF(Table1[[#This Row],[NumStorePurchases]]&lt;=15, "10-15")))</f>
        <v>5-10</v>
      </c>
      <c r="AJ890" t="str">
        <f>IF( Table1[[#This Row],[NumWebVisitsMonth]]=5, "&lt;5", IF(Table1[[#This Row],[NumWebVisitsMonth]]&lt;=10, "5-10", IF(Table1[[#This Row],[NumWebVisitsMonth]]&lt;=15, "10-15",IF(Table1[[#This Row],[NumWebVisitsMonth]]&lt;=20, "15-20",IF(Table1[[#This Row],[NumWebVisitsMonth]]&lt;=25, "20-25",IF(Table1[[#This Row],[NumWebVisitsMonth]]&lt;=30, "25-30"))))))</f>
        <v>5-10</v>
      </c>
      <c r="AK890" t="str">
        <f>TEXT(Table1[[#This Row],[Date_Customer]],"mmm")</f>
        <v>May</v>
      </c>
      <c r="AL890" t="str">
        <f>TEXT(Table1[[#This Row],[Date_Customer]],"DDDD")</f>
        <v>Sunday</v>
      </c>
      <c r="AM890">
        <f>YEAR(Table1[[#This Row],[Date_Customer]])</f>
        <v>2014</v>
      </c>
    </row>
    <row r="891" spans="1:39" x14ac:dyDescent="0.25">
      <c r="A891">
        <v>4973</v>
      </c>
      <c r="B891">
        <v>1970</v>
      </c>
      <c r="C891" t="s">
        <v>27</v>
      </c>
      <c r="D891" t="s">
        <v>30</v>
      </c>
      <c r="E891" s="2">
        <v>20587</v>
      </c>
      <c r="F891">
        <v>1</v>
      </c>
      <c r="G891">
        <v>0</v>
      </c>
      <c r="H891" s="1">
        <v>41770</v>
      </c>
      <c r="I891">
        <v>39</v>
      </c>
      <c r="J891" s="3">
        <v>2</v>
      </c>
      <c r="K891" s="3">
        <v>3</v>
      </c>
      <c r="L891" s="3">
        <v>6</v>
      </c>
      <c r="M891" s="3">
        <v>4</v>
      </c>
      <c r="N891" s="3">
        <v>1</v>
      </c>
      <c r="O891" s="3">
        <v>9</v>
      </c>
      <c r="P891" s="4">
        <v>1</v>
      </c>
      <c r="Q891" s="4">
        <v>1</v>
      </c>
      <c r="R891" s="4">
        <v>1</v>
      </c>
      <c r="S891" s="4">
        <v>2</v>
      </c>
      <c r="T891" s="4">
        <v>7</v>
      </c>
      <c r="U891">
        <v>0</v>
      </c>
      <c r="V891">
        <v>0</v>
      </c>
      <c r="W891">
        <v>0</v>
      </c>
      <c r="X891">
        <v>0</v>
      </c>
      <c r="Y891">
        <v>0</v>
      </c>
      <c r="Z891">
        <v>0</v>
      </c>
      <c r="AA891">
        <v>0</v>
      </c>
      <c r="AB891" t="s">
        <v>31</v>
      </c>
      <c r="AC891">
        <f ca="1">YEAR(TODAY())-Table1[[#This Row],[Year_Birth]]</f>
        <v>54</v>
      </c>
      <c r="AD891" t="str">
        <f ca="1">IF(Table1[[#This Row],[Age ]]&lt;=24, "18-24", IF(Table1[[#This Row],[Age ]]&lt;=34, "25-34", IF(Table1[[#This Row],[Age ]]&lt;=44, "35-44", IF(Table1[[#This Row],[Age ]]&lt;=54, "45-54", "55+"))))</f>
        <v>45-54</v>
      </c>
      <c r="AE891" t="str" cm="1">
        <f t="array" ref="AE891">IF(Table1[[#This Row],[ Income ]]&lt;=20000, "0-20000", IF(Table1[[#This Row],[ Income ]]&lt;=40000, "20000-40000", IF(Table1[[#This Row],[ Income ]] &lt;=60000, "40000-60000", IF(Table1[[#This Row],[ Income ]]&lt;=80000, "60000-80000",IF(Table1[[#This Row],[ Income ]] &lt;=100000, "80000-100000", IF(Table1[[#This Row],[ Income ]] &gt;=100000, "&gt;100000",I))))))</f>
        <v>20000-40000</v>
      </c>
      <c r="AF891" t="str">
        <f>IF( Table1[[#This Row],[NumDealsPurchases]]=5, "&lt;5", IF(Table1[[#This Row],[NumDealsPurchases]]&lt;=10, "5-10", IF(Table1[[#This Row],[NumDealsPurchases]]&lt;=15, "10-15")))</f>
        <v>5-10</v>
      </c>
      <c r="AG891" t="str">
        <f>IF( Table1[[#This Row],[NumWebPurchases]]=5, "&lt;5", IF(Table1[[#This Row],[NumWebPurchases]]&lt;=10, "5-10", IF(Table1[[#This Row],[NumWebPurchases]]&lt;=15, "10-15",IF(Table1[[#This Row],[NumWebPurchases]]&lt;=20, "15-20",IF(Table1[[#This Row],[NumWebPurchases]]&lt;=25, "20-25",IF(Table1[[#This Row],[NumWebPurchases]]&lt;=30, "25-30"))))))</f>
        <v>5-10</v>
      </c>
      <c r="AH89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891" t="str">
        <f>IF( Table1[[#This Row],[NumStorePurchases]]=5, "&lt;5", IF(Table1[[#This Row],[NumStorePurchases]]&lt;=10, "5-10", IF(Table1[[#This Row],[NumStorePurchases]]&lt;=15, "10-15")))</f>
        <v>5-10</v>
      </c>
      <c r="AJ891" t="str">
        <f>IF( Table1[[#This Row],[NumWebVisitsMonth]]=5, "&lt;5", IF(Table1[[#This Row],[NumWebVisitsMonth]]&lt;=10, "5-10", IF(Table1[[#This Row],[NumWebVisitsMonth]]&lt;=15, "10-15",IF(Table1[[#This Row],[NumWebVisitsMonth]]&lt;=20, "15-20",IF(Table1[[#This Row],[NumWebVisitsMonth]]&lt;=25, "20-25",IF(Table1[[#This Row],[NumWebVisitsMonth]]&lt;=30, "25-30"))))))</f>
        <v>5-10</v>
      </c>
      <c r="AK891" t="str">
        <f>TEXT(Table1[[#This Row],[Date_Customer]],"mmm")</f>
        <v>May</v>
      </c>
      <c r="AL891" t="str">
        <f>TEXT(Table1[[#This Row],[Date_Customer]],"DDDD")</f>
        <v>Sunday</v>
      </c>
      <c r="AM891">
        <f>YEAR(Table1[[#This Row],[Date_Customer]])</f>
        <v>2014</v>
      </c>
    </row>
    <row r="892" spans="1:39" x14ac:dyDescent="0.25">
      <c r="A892">
        <v>6387</v>
      </c>
      <c r="B892">
        <v>1976</v>
      </c>
      <c r="C892" t="s">
        <v>36</v>
      </c>
      <c r="D892" t="s">
        <v>34</v>
      </c>
      <c r="E892" s="2">
        <v>52190</v>
      </c>
      <c r="F892">
        <v>1</v>
      </c>
      <c r="G892">
        <v>1</v>
      </c>
      <c r="H892" s="1">
        <v>41767</v>
      </c>
      <c r="I892">
        <v>39</v>
      </c>
      <c r="J892" s="3">
        <v>42</v>
      </c>
      <c r="K892" s="3">
        <v>0</v>
      </c>
      <c r="L892" s="3">
        <v>17</v>
      </c>
      <c r="M892" s="3">
        <v>0</v>
      </c>
      <c r="N892" s="3">
        <v>0</v>
      </c>
      <c r="O892" s="3">
        <v>18</v>
      </c>
      <c r="P892" s="4">
        <v>3</v>
      </c>
      <c r="Q892" s="4">
        <v>2</v>
      </c>
      <c r="R892" s="4">
        <v>1</v>
      </c>
      <c r="S892" s="4">
        <v>3</v>
      </c>
      <c r="T892" s="4">
        <v>5</v>
      </c>
      <c r="U892">
        <v>1</v>
      </c>
      <c r="V892">
        <v>0</v>
      </c>
      <c r="W892">
        <v>0</v>
      </c>
      <c r="X892">
        <v>0</v>
      </c>
      <c r="Y892">
        <v>0</v>
      </c>
      <c r="Z892">
        <v>0</v>
      </c>
      <c r="AA892">
        <v>0</v>
      </c>
      <c r="AB892" t="s">
        <v>42</v>
      </c>
      <c r="AC892">
        <f ca="1">YEAR(TODAY())-Table1[[#This Row],[Year_Birth]]</f>
        <v>48</v>
      </c>
      <c r="AD892" t="str">
        <f ca="1">IF(Table1[[#This Row],[Age ]]&lt;=24, "18-24", IF(Table1[[#This Row],[Age ]]&lt;=34, "25-34", IF(Table1[[#This Row],[Age ]]&lt;=44, "35-44", IF(Table1[[#This Row],[Age ]]&lt;=54, "45-54", "55+"))))</f>
        <v>45-54</v>
      </c>
      <c r="AE892" t="str" cm="1">
        <f t="array" ref="AE892">IF(Table1[[#This Row],[ Income ]]&lt;=20000, "0-20000", IF(Table1[[#This Row],[ Income ]]&lt;=40000, "20000-40000", IF(Table1[[#This Row],[ Income ]] &lt;=60000, "40000-60000", IF(Table1[[#This Row],[ Income ]]&lt;=80000, "60000-80000",IF(Table1[[#This Row],[ Income ]] &lt;=100000, "80000-100000", IF(Table1[[#This Row],[ Income ]] &gt;=100000, "&gt;100000",I))))))</f>
        <v>40000-60000</v>
      </c>
      <c r="AF892" t="str">
        <f>IF( Table1[[#This Row],[NumDealsPurchases]]=5, "&lt;5", IF(Table1[[#This Row],[NumDealsPurchases]]&lt;=10, "5-10", IF(Table1[[#This Row],[NumDealsPurchases]]&lt;=15, "10-15")))</f>
        <v>5-10</v>
      </c>
      <c r="AG892" t="str">
        <f>IF( Table1[[#This Row],[NumWebPurchases]]=5, "&lt;5", IF(Table1[[#This Row],[NumWebPurchases]]&lt;=10, "5-10", IF(Table1[[#This Row],[NumWebPurchases]]&lt;=15, "10-15",IF(Table1[[#This Row],[NumWebPurchases]]&lt;=20, "15-20",IF(Table1[[#This Row],[NumWebPurchases]]&lt;=25, "20-25",IF(Table1[[#This Row],[NumWebPurchases]]&lt;=30, "25-30"))))))</f>
        <v>5-10</v>
      </c>
      <c r="AH89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892" t="str">
        <f>IF( Table1[[#This Row],[NumStorePurchases]]=5, "&lt;5", IF(Table1[[#This Row],[NumStorePurchases]]&lt;=10, "5-10", IF(Table1[[#This Row],[NumStorePurchases]]&lt;=15, "10-15")))</f>
        <v>5-10</v>
      </c>
      <c r="AJ892" t="str">
        <f>IF( Table1[[#This Row],[NumWebVisitsMonth]]=5, "&lt;5", IF(Table1[[#This Row],[NumWebVisitsMonth]]&lt;=10, "5-10", IF(Table1[[#This Row],[NumWebVisitsMonth]]&lt;=15, "10-15",IF(Table1[[#This Row],[NumWebVisitsMonth]]&lt;=20, "15-20",IF(Table1[[#This Row],[NumWebVisitsMonth]]&lt;=25, "20-25",IF(Table1[[#This Row],[NumWebVisitsMonth]]&lt;=30, "25-30"))))))</f>
        <v>&lt;5</v>
      </c>
      <c r="AK892" t="str">
        <f>TEXT(Table1[[#This Row],[Date_Customer]],"mmm")</f>
        <v>May</v>
      </c>
      <c r="AL892" t="str">
        <f>TEXT(Table1[[#This Row],[Date_Customer]],"DDDD")</f>
        <v>Thursday</v>
      </c>
      <c r="AM892">
        <f>YEAR(Table1[[#This Row],[Date_Customer]])</f>
        <v>2014</v>
      </c>
    </row>
    <row r="893" spans="1:39" x14ac:dyDescent="0.25">
      <c r="A893">
        <v>5866</v>
      </c>
      <c r="B893">
        <v>1974</v>
      </c>
      <c r="C893" t="s">
        <v>27</v>
      </c>
      <c r="D893" t="s">
        <v>34</v>
      </c>
      <c r="E893" s="2">
        <v>48186</v>
      </c>
      <c r="F893">
        <v>1</v>
      </c>
      <c r="G893">
        <v>0</v>
      </c>
      <c r="H893" s="1">
        <v>41718</v>
      </c>
      <c r="I893">
        <v>39</v>
      </c>
      <c r="J893" s="3">
        <v>97</v>
      </c>
      <c r="K893" s="3">
        <v>3</v>
      </c>
      <c r="L893" s="3">
        <v>66</v>
      </c>
      <c r="M893" s="3">
        <v>12</v>
      </c>
      <c r="N893" s="3">
        <v>7</v>
      </c>
      <c r="O893" s="3">
        <v>34</v>
      </c>
      <c r="P893" s="4">
        <v>3</v>
      </c>
      <c r="Q893" s="4">
        <v>4</v>
      </c>
      <c r="R893" s="4">
        <v>1</v>
      </c>
      <c r="S893" s="4">
        <v>4</v>
      </c>
      <c r="T893" s="4">
        <v>7</v>
      </c>
      <c r="U893">
        <v>0</v>
      </c>
      <c r="V893">
        <v>0</v>
      </c>
      <c r="W893">
        <v>0</v>
      </c>
      <c r="X893">
        <v>0</v>
      </c>
      <c r="Y893">
        <v>0</v>
      </c>
      <c r="Z893">
        <v>0</v>
      </c>
      <c r="AA893">
        <v>0</v>
      </c>
      <c r="AB893" t="s">
        <v>29</v>
      </c>
      <c r="AC893">
        <f ca="1">YEAR(TODAY())-Table1[[#This Row],[Year_Birth]]</f>
        <v>50</v>
      </c>
      <c r="AD893" t="str">
        <f ca="1">IF(Table1[[#This Row],[Age ]]&lt;=24, "18-24", IF(Table1[[#This Row],[Age ]]&lt;=34, "25-34", IF(Table1[[#This Row],[Age ]]&lt;=44, "35-44", IF(Table1[[#This Row],[Age ]]&lt;=54, "45-54", "55+"))))</f>
        <v>45-54</v>
      </c>
      <c r="AE893" t="str" cm="1">
        <f t="array" ref="AE893">IF(Table1[[#This Row],[ Income ]]&lt;=20000, "0-20000", IF(Table1[[#This Row],[ Income ]]&lt;=40000, "20000-40000", IF(Table1[[#This Row],[ Income ]] &lt;=60000, "40000-60000", IF(Table1[[#This Row],[ Income ]]&lt;=80000, "60000-80000",IF(Table1[[#This Row],[ Income ]] &lt;=100000, "80000-100000", IF(Table1[[#This Row],[ Income ]] &gt;=100000, "&gt;100000",I))))))</f>
        <v>40000-60000</v>
      </c>
      <c r="AF893" t="str">
        <f>IF( Table1[[#This Row],[NumDealsPurchases]]=5, "&lt;5", IF(Table1[[#This Row],[NumDealsPurchases]]&lt;=10, "5-10", IF(Table1[[#This Row],[NumDealsPurchases]]&lt;=15, "10-15")))</f>
        <v>5-10</v>
      </c>
      <c r="AG893" t="str">
        <f>IF( Table1[[#This Row],[NumWebPurchases]]=5, "&lt;5", IF(Table1[[#This Row],[NumWebPurchases]]&lt;=10, "5-10", IF(Table1[[#This Row],[NumWebPurchases]]&lt;=15, "10-15",IF(Table1[[#This Row],[NumWebPurchases]]&lt;=20, "15-20",IF(Table1[[#This Row],[NumWebPurchases]]&lt;=25, "20-25",IF(Table1[[#This Row],[NumWebPurchases]]&lt;=30, "25-30"))))))</f>
        <v>5-10</v>
      </c>
      <c r="AH89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893" t="str">
        <f>IF( Table1[[#This Row],[NumStorePurchases]]=5, "&lt;5", IF(Table1[[#This Row],[NumStorePurchases]]&lt;=10, "5-10", IF(Table1[[#This Row],[NumStorePurchases]]&lt;=15, "10-15")))</f>
        <v>5-10</v>
      </c>
      <c r="AJ893" t="str">
        <f>IF( Table1[[#This Row],[NumWebVisitsMonth]]=5, "&lt;5", IF(Table1[[#This Row],[NumWebVisitsMonth]]&lt;=10, "5-10", IF(Table1[[#This Row],[NumWebVisitsMonth]]&lt;=15, "10-15",IF(Table1[[#This Row],[NumWebVisitsMonth]]&lt;=20, "15-20",IF(Table1[[#This Row],[NumWebVisitsMonth]]&lt;=25, "20-25",IF(Table1[[#This Row],[NumWebVisitsMonth]]&lt;=30, "25-30"))))))</f>
        <v>5-10</v>
      </c>
      <c r="AK893" t="str">
        <f>TEXT(Table1[[#This Row],[Date_Customer]],"mmm")</f>
        <v>Mar</v>
      </c>
      <c r="AL893" t="str">
        <f>TEXT(Table1[[#This Row],[Date_Customer]],"DDDD")</f>
        <v>Thursday</v>
      </c>
      <c r="AM893">
        <f>YEAR(Table1[[#This Row],[Date_Customer]])</f>
        <v>2014</v>
      </c>
    </row>
    <row r="894" spans="1:39" x14ac:dyDescent="0.25">
      <c r="A894">
        <v>8523</v>
      </c>
      <c r="B894">
        <v>1968</v>
      </c>
      <c r="C894" t="s">
        <v>27</v>
      </c>
      <c r="D894" t="s">
        <v>32</v>
      </c>
      <c r="E894" s="2">
        <v>19329</v>
      </c>
      <c r="F894">
        <v>1</v>
      </c>
      <c r="G894">
        <v>0</v>
      </c>
      <c r="H894" s="1">
        <v>41622</v>
      </c>
      <c r="I894">
        <v>39</v>
      </c>
      <c r="J894" s="3">
        <v>24</v>
      </c>
      <c r="K894" s="3">
        <v>1</v>
      </c>
      <c r="L894" s="3">
        <v>16</v>
      </c>
      <c r="M894" s="3">
        <v>12</v>
      </c>
      <c r="N894" s="3">
        <v>2</v>
      </c>
      <c r="O894" s="3">
        <v>5</v>
      </c>
      <c r="P894" s="4">
        <v>3</v>
      </c>
      <c r="Q894" s="4">
        <v>4</v>
      </c>
      <c r="R894" s="4">
        <v>0</v>
      </c>
      <c r="S894" s="4">
        <v>3</v>
      </c>
      <c r="T894" s="4">
        <v>8</v>
      </c>
      <c r="U894">
        <v>0</v>
      </c>
      <c r="V894">
        <v>0</v>
      </c>
      <c r="W894">
        <v>0</v>
      </c>
      <c r="X894">
        <v>0</v>
      </c>
      <c r="Y894">
        <v>0</v>
      </c>
      <c r="Z894">
        <v>0</v>
      </c>
      <c r="AA894">
        <v>0</v>
      </c>
      <c r="AB894" t="s">
        <v>31</v>
      </c>
      <c r="AC894">
        <f ca="1">YEAR(TODAY())-Table1[[#This Row],[Year_Birth]]</f>
        <v>56</v>
      </c>
      <c r="AD894" t="str">
        <f ca="1">IF(Table1[[#This Row],[Age ]]&lt;=24, "18-24", IF(Table1[[#This Row],[Age ]]&lt;=34, "25-34", IF(Table1[[#This Row],[Age ]]&lt;=44, "35-44", IF(Table1[[#This Row],[Age ]]&lt;=54, "45-54", "55+"))))</f>
        <v>55+</v>
      </c>
      <c r="AE894" t="str" cm="1">
        <f t="array" ref="AE894">IF(Table1[[#This Row],[ Income ]]&lt;=20000, "0-20000", IF(Table1[[#This Row],[ Income ]]&lt;=40000, "20000-40000", IF(Table1[[#This Row],[ Income ]] &lt;=60000, "40000-60000", IF(Table1[[#This Row],[ Income ]]&lt;=80000, "60000-80000",IF(Table1[[#This Row],[ Income ]] &lt;=100000, "80000-100000", IF(Table1[[#This Row],[ Income ]] &gt;=100000, "&gt;100000",I))))))</f>
        <v>0-20000</v>
      </c>
      <c r="AF894" t="str">
        <f>IF( Table1[[#This Row],[NumDealsPurchases]]=5, "&lt;5", IF(Table1[[#This Row],[NumDealsPurchases]]&lt;=10, "5-10", IF(Table1[[#This Row],[NumDealsPurchases]]&lt;=15, "10-15")))</f>
        <v>5-10</v>
      </c>
      <c r="AG894" t="str">
        <f>IF( Table1[[#This Row],[NumWebPurchases]]=5, "&lt;5", IF(Table1[[#This Row],[NumWebPurchases]]&lt;=10, "5-10", IF(Table1[[#This Row],[NumWebPurchases]]&lt;=15, "10-15",IF(Table1[[#This Row],[NumWebPurchases]]&lt;=20, "15-20",IF(Table1[[#This Row],[NumWebPurchases]]&lt;=25, "20-25",IF(Table1[[#This Row],[NumWebPurchases]]&lt;=30, "25-30"))))))</f>
        <v>5-10</v>
      </c>
      <c r="AH89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894" t="str">
        <f>IF( Table1[[#This Row],[NumStorePurchases]]=5, "&lt;5", IF(Table1[[#This Row],[NumStorePurchases]]&lt;=10, "5-10", IF(Table1[[#This Row],[NumStorePurchases]]&lt;=15, "10-15")))</f>
        <v>5-10</v>
      </c>
      <c r="AJ894" t="str">
        <f>IF( Table1[[#This Row],[NumWebVisitsMonth]]=5, "&lt;5", IF(Table1[[#This Row],[NumWebVisitsMonth]]&lt;=10, "5-10", IF(Table1[[#This Row],[NumWebVisitsMonth]]&lt;=15, "10-15",IF(Table1[[#This Row],[NumWebVisitsMonth]]&lt;=20, "15-20",IF(Table1[[#This Row],[NumWebVisitsMonth]]&lt;=25, "20-25",IF(Table1[[#This Row],[NumWebVisitsMonth]]&lt;=30, "25-30"))))))</f>
        <v>5-10</v>
      </c>
      <c r="AK894" t="str">
        <f>TEXT(Table1[[#This Row],[Date_Customer]],"mmm")</f>
        <v>Dec</v>
      </c>
      <c r="AL894" t="str">
        <f>TEXT(Table1[[#This Row],[Date_Customer]],"DDDD")</f>
        <v>Saturday</v>
      </c>
      <c r="AM894">
        <f>YEAR(Table1[[#This Row],[Date_Customer]])</f>
        <v>2013</v>
      </c>
    </row>
    <row r="895" spans="1:39" x14ac:dyDescent="0.25">
      <c r="A895">
        <v>7901</v>
      </c>
      <c r="B895">
        <v>1971</v>
      </c>
      <c r="C895" t="s">
        <v>40</v>
      </c>
      <c r="D895" t="s">
        <v>32</v>
      </c>
      <c r="E895" s="2">
        <v>34109</v>
      </c>
      <c r="F895">
        <v>0</v>
      </c>
      <c r="G895">
        <v>1</v>
      </c>
      <c r="H895" s="1">
        <v>41584</v>
      </c>
      <c r="I895">
        <v>39</v>
      </c>
      <c r="J895" s="3">
        <v>9</v>
      </c>
      <c r="K895" s="3">
        <v>1</v>
      </c>
      <c r="L895" s="3">
        <v>5</v>
      </c>
      <c r="M895" s="3">
        <v>2</v>
      </c>
      <c r="N895" s="3">
        <v>1</v>
      </c>
      <c r="O895" s="3">
        <v>4</v>
      </c>
      <c r="P895" s="4">
        <v>1</v>
      </c>
      <c r="Q895" s="4">
        <v>0</v>
      </c>
      <c r="R895" s="4">
        <v>0</v>
      </c>
      <c r="S895" s="4">
        <v>3</v>
      </c>
      <c r="T895" s="4">
        <v>4</v>
      </c>
      <c r="U895">
        <v>0</v>
      </c>
      <c r="V895">
        <v>0</v>
      </c>
      <c r="W895">
        <v>0</v>
      </c>
      <c r="X895">
        <v>0</v>
      </c>
      <c r="Y895">
        <v>0</v>
      </c>
      <c r="Z895">
        <v>0</v>
      </c>
      <c r="AA895">
        <v>0</v>
      </c>
      <c r="AB895" t="s">
        <v>35</v>
      </c>
      <c r="AC895">
        <f ca="1">YEAR(TODAY())-Table1[[#This Row],[Year_Birth]]</f>
        <v>53</v>
      </c>
      <c r="AD895" t="str">
        <f ca="1">IF(Table1[[#This Row],[Age ]]&lt;=24, "18-24", IF(Table1[[#This Row],[Age ]]&lt;=34, "25-34", IF(Table1[[#This Row],[Age ]]&lt;=44, "35-44", IF(Table1[[#This Row],[Age ]]&lt;=54, "45-54", "55+"))))</f>
        <v>45-54</v>
      </c>
      <c r="AE895" t="str" cm="1">
        <f t="array" ref="AE895">IF(Table1[[#This Row],[ Income ]]&lt;=20000, "0-20000", IF(Table1[[#This Row],[ Income ]]&lt;=40000, "20000-40000", IF(Table1[[#This Row],[ Income ]] &lt;=60000, "40000-60000", IF(Table1[[#This Row],[ Income ]]&lt;=80000, "60000-80000",IF(Table1[[#This Row],[ Income ]] &lt;=100000, "80000-100000", IF(Table1[[#This Row],[ Income ]] &gt;=100000, "&gt;100000",I))))))</f>
        <v>20000-40000</v>
      </c>
      <c r="AF895" t="str">
        <f>IF( Table1[[#This Row],[NumDealsPurchases]]=5, "&lt;5", IF(Table1[[#This Row],[NumDealsPurchases]]&lt;=10, "5-10", IF(Table1[[#This Row],[NumDealsPurchases]]&lt;=15, "10-15")))</f>
        <v>5-10</v>
      </c>
      <c r="AG895" t="str">
        <f>IF( Table1[[#This Row],[NumWebPurchases]]=5, "&lt;5", IF(Table1[[#This Row],[NumWebPurchases]]&lt;=10, "5-10", IF(Table1[[#This Row],[NumWebPurchases]]&lt;=15, "10-15",IF(Table1[[#This Row],[NumWebPurchases]]&lt;=20, "15-20",IF(Table1[[#This Row],[NumWebPurchases]]&lt;=25, "20-25",IF(Table1[[#This Row],[NumWebPurchases]]&lt;=30, "25-30"))))))</f>
        <v>5-10</v>
      </c>
      <c r="AH89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895" t="str">
        <f>IF( Table1[[#This Row],[NumStorePurchases]]=5, "&lt;5", IF(Table1[[#This Row],[NumStorePurchases]]&lt;=10, "5-10", IF(Table1[[#This Row],[NumStorePurchases]]&lt;=15, "10-15")))</f>
        <v>5-10</v>
      </c>
      <c r="AJ895" t="str">
        <f>IF( Table1[[#This Row],[NumWebVisitsMonth]]=5, "&lt;5", IF(Table1[[#This Row],[NumWebVisitsMonth]]&lt;=10, "5-10", IF(Table1[[#This Row],[NumWebVisitsMonth]]&lt;=15, "10-15",IF(Table1[[#This Row],[NumWebVisitsMonth]]&lt;=20, "15-20",IF(Table1[[#This Row],[NumWebVisitsMonth]]&lt;=25, "20-25",IF(Table1[[#This Row],[NumWebVisitsMonth]]&lt;=30, "25-30"))))))</f>
        <v>5-10</v>
      </c>
      <c r="AK895" t="str">
        <f>TEXT(Table1[[#This Row],[Date_Customer]],"mmm")</f>
        <v>Nov</v>
      </c>
      <c r="AL895" t="str">
        <f>TEXT(Table1[[#This Row],[Date_Customer]],"DDDD")</f>
        <v>Wednesday</v>
      </c>
      <c r="AM895">
        <f>YEAR(Table1[[#This Row],[Date_Customer]])</f>
        <v>2013</v>
      </c>
    </row>
    <row r="896" spans="1:39" x14ac:dyDescent="0.25">
      <c r="A896">
        <v>898</v>
      </c>
      <c r="B896">
        <v>1986</v>
      </c>
      <c r="C896" t="s">
        <v>27</v>
      </c>
      <c r="D896" t="s">
        <v>32</v>
      </c>
      <c r="E896" s="2">
        <v>23477</v>
      </c>
      <c r="F896">
        <v>1</v>
      </c>
      <c r="G896">
        <v>0</v>
      </c>
      <c r="H896" s="1">
        <v>41568</v>
      </c>
      <c r="I896">
        <v>39</v>
      </c>
      <c r="J896" s="3">
        <v>38</v>
      </c>
      <c r="K896" s="3">
        <v>15</v>
      </c>
      <c r="L896" s="3">
        <v>54</v>
      </c>
      <c r="M896" s="3">
        <v>3</v>
      </c>
      <c r="N896" s="3">
        <v>8</v>
      </c>
      <c r="O896" s="3">
        <v>29</v>
      </c>
      <c r="P896" s="4">
        <v>3</v>
      </c>
      <c r="Q896" s="4">
        <v>3</v>
      </c>
      <c r="R896" s="4">
        <v>0</v>
      </c>
      <c r="S896" s="4">
        <v>4</v>
      </c>
      <c r="T896" s="4">
        <v>8</v>
      </c>
      <c r="U896">
        <v>0</v>
      </c>
      <c r="V896">
        <v>0</v>
      </c>
      <c r="W896">
        <v>0</v>
      </c>
      <c r="X896">
        <v>0</v>
      </c>
      <c r="Y896">
        <v>0</v>
      </c>
      <c r="Z896">
        <v>0</v>
      </c>
      <c r="AA896">
        <v>0</v>
      </c>
      <c r="AB896" t="s">
        <v>29</v>
      </c>
      <c r="AC896">
        <f ca="1">YEAR(TODAY())-Table1[[#This Row],[Year_Birth]]</f>
        <v>38</v>
      </c>
      <c r="AD896" t="str">
        <f ca="1">IF(Table1[[#This Row],[Age ]]&lt;=24, "18-24", IF(Table1[[#This Row],[Age ]]&lt;=34, "25-34", IF(Table1[[#This Row],[Age ]]&lt;=44, "35-44", IF(Table1[[#This Row],[Age ]]&lt;=54, "45-54", "55+"))))</f>
        <v>35-44</v>
      </c>
      <c r="AE896" t="str" cm="1">
        <f t="array" ref="AE896">IF(Table1[[#This Row],[ Income ]]&lt;=20000, "0-20000", IF(Table1[[#This Row],[ Income ]]&lt;=40000, "20000-40000", IF(Table1[[#This Row],[ Income ]] &lt;=60000, "40000-60000", IF(Table1[[#This Row],[ Income ]]&lt;=80000, "60000-80000",IF(Table1[[#This Row],[ Income ]] &lt;=100000, "80000-100000", IF(Table1[[#This Row],[ Income ]] &gt;=100000, "&gt;100000",I))))))</f>
        <v>20000-40000</v>
      </c>
      <c r="AF896" t="str">
        <f>IF( Table1[[#This Row],[NumDealsPurchases]]=5, "&lt;5", IF(Table1[[#This Row],[NumDealsPurchases]]&lt;=10, "5-10", IF(Table1[[#This Row],[NumDealsPurchases]]&lt;=15, "10-15")))</f>
        <v>5-10</v>
      </c>
      <c r="AG896" t="str">
        <f>IF( Table1[[#This Row],[NumWebPurchases]]=5, "&lt;5", IF(Table1[[#This Row],[NumWebPurchases]]&lt;=10, "5-10", IF(Table1[[#This Row],[NumWebPurchases]]&lt;=15, "10-15",IF(Table1[[#This Row],[NumWebPurchases]]&lt;=20, "15-20",IF(Table1[[#This Row],[NumWebPurchases]]&lt;=25, "20-25",IF(Table1[[#This Row],[NumWebPurchases]]&lt;=30, "25-30"))))))</f>
        <v>5-10</v>
      </c>
      <c r="AH89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896" t="str">
        <f>IF( Table1[[#This Row],[NumStorePurchases]]=5, "&lt;5", IF(Table1[[#This Row],[NumStorePurchases]]&lt;=10, "5-10", IF(Table1[[#This Row],[NumStorePurchases]]&lt;=15, "10-15")))</f>
        <v>5-10</v>
      </c>
      <c r="AJ896" t="str">
        <f>IF( Table1[[#This Row],[NumWebVisitsMonth]]=5, "&lt;5", IF(Table1[[#This Row],[NumWebVisitsMonth]]&lt;=10, "5-10", IF(Table1[[#This Row],[NumWebVisitsMonth]]&lt;=15, "10-15",IF(Table1[[#This Row],[NumWebVisitsMonth]]&lt;=20, "15-20",IF(Table1[[#This Row],[NumWebVisitsMonth]]&lt;=25, "20-25",IF(Table1[[#This Row],[NumWebVisitsMonth]]&lt;=30, "25-30"))))))</f>
        <v>5-10</v>
      </c>
      <c r="AK896" t="str">
        <f>TEXT(Table1[[#This Row],[Date_Customer]],"mmm")</f>
        <v>Oct</v>
      </c>
      <c r="AL896" t="str">
        <f>TEXT(Table1[[#This Row],[Date_Customer]],"DDDD")</f>
        <v>Monday</v>
      </c>
      <c r="AM896">
        <f>YEAR(Table1[[#This Row],[Date_Customer]])</f>
        <v>2013</v>
      </c>
    </row>
    <row r="897" spans="1:39" x14ac:dyDescent="0.25">
      <c r="A897">
        <v>10242</v>
      </c>
      <c r="B897">
        <v>1966</v>
      </c>
      <c r="C897" t="s">
        <v>36</v>
      </c>
      <c r="D897" t="s">
        <v>34</v>
      </c>
      <c r="E897" s="2">
        <v>47472</v>
      </c>
      <c r="F897">
        <v>1</v>
      </c>
      <c r="G897">
        <v>1</v>
      </c>
      <c r="H897" s="1">
        <v>41533</v>
      </c>
      <c r="I897">
        <v>39</v>
      </c>
      <c r="J897" s="3">
        <v>56</v>
      </c>
      <c r="K897" s="3">
        <v>0</v>
      </c>
      <c r="L897" s="3">
        <v>11</v>
      </c>
      <c r="M897" s="3">
        <v>0</v>
      </c>
      <c r="N897" s="3">
        <v>0</v>
      </c>
      <c r="O897" s="3">
        <v>8</v>
      </c>
      <c r="P897" s="4">
        <v>2</v>
      </c>
      <c r="Q897" s="4">
        <v>2</v>
      </c>
      <c r="R897" s="4">
        <v>0</v>
      </c>
      <c r="S897" s="4">
        <v>4</v>
      </c>
      <c r="T897" s="4">
        <v>5</v>
      </c>
      <c r="U897">
        <v>0</v>
      </c>
      <c r="V897">
        <v>0</v>
      </c>
      <c r="W897">
        <v>0</v>
      </c>
      <c r="X897">
        <v>0</v>
      </c>
      <c r="Y897">
        <v>0</v>
      </c>
      <c r="Z897">
        <v>0</v>
      </c>
      <c r="AA897">
        <v>0</v>
      </c>
      <c r="AB897" t="s">
        <v>29</v>
      </c>
      <c r="AC897">
        <f ca="1">YEAR(TODAY())-Table1[[#This Row],[Year_Birth]]</f>
        <v>58</v>
      </c>
      <c r="AD897" t="str">
        <f ca="1">IF(Table1[[#This Row],[Age ]]&lt;=24, "18-24", IF(Table1[[#This Row],[Age ]]&lt;=34, "25-34", IF(Table1[[#This Row],[Age ]]&lt;=44, "35-44", IF(Table1[[#This Row],[Age ]]&lt;=54, "45-54", "55+"))))</f>
        <v>55+</v>
      </c>
      <c r="AE897" t="str" cm="1">
        <f t="array" ref="AE897">IF(Table1[[#This Row],[ Income ]]&lt;=20000, "0-20000", IF(Table1[[#This Row],[ Income ]]&lt;=40000, "20000-40000", IF(Table1[[#This Row],[ Income ]] &lt;=60000, "40000-60000", IF(Table1[[#This Row],[ Income ]]&lt;=80000, "60000-80000",IF(Table1[[#This Row],[ Income ]] &lt;=100000, "80000-100000", IF(Table1[[#This Row],[ Income ]] &gt;=100000, "&gt;100000",I))))))</f>
        <v>40000-60000</v>
      </c>
      <c r="AF897" t="str">
        <f>IF( Table1[[#This Row],[NumDealsPurchases]]=5, "&lt;5", IF(Table1[[#This Row],[NumDealsPurchases]]&lt;=10, "5-10", IF(Table1[[#This Row],[NumDealsPurchases]]&lt;=15, "10-15")))</f>
        <v>5-10</v>
      </c>
      <c r="AG897" t="str">
        <f>IF( Table1[[#This Row],[NumWebPurchases]]=5, "&lt;5", IF(Table1[[#This Row],[NumWebPurchases]]&lt;=10, "5-10", IF(Table1[[#This Row],[NumWebPurchases]]&lt;=15, "10-15",IF(Table1[[#This Row],[NumWebPurchases]]&lt;=20, "15-20",IF(Table1[[#This Row],[NumWebPurchases]]&lt;=25, "20-25",IF(Table1[[#This Row],[NumWebPurchases]]&lt;=30, "25-30"))))))</f>
        <v>5-10</v>
      </c>
      <c r="AH89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897" t="str">
        <f>IF( Table1[[#This Row],[NumStorePurchases]]=5, "&lt;5", IF(Table1[[#This Row],[NumStorePurchases]]&lt;=10, "5-10", IF(Table1[[#This Row],[NumStorePurchases]]&lt;=15, "10-15")))</f>
        <v>5-10</v>
      </c>
      <c r="AJ897" t="str">
        <f>IF( Table1[[#This Row],[NumWebVisitsMonth]]=5, "&lt;5", IF(Table1[[#This Row],[NumWebVisitsMonth]]&lt;=10, "5-10", IF(Table1[[#This Row],[NumWebVisitsMonth]]&lt;=15, "10-15",IF(Table1[[#This Row],[NumWebVisitsMonth]]&lt;=20, "15-20",IF(Table1[[#This Row],[NumWebVisitsMonth]]&lt;=25, "20-25",IF(Table1[[#This Row],[NumWebVisitsMonth]]&lt;=30, "25-30"))))))</f>
        <v>&lt;5</v>
      </c>
      <c r="AK897" t="str">
        <f>TEXT(Table1[[#This Row],[Date_Customer]],"mmm")</f>
        <v>Sep</v>
      </c>
      <c r="AL897" t="str">
        <f>TEXT(Table1[[#This Row],[Date_Customer]],"DDDD")</f>
        <v>Monday</v>
      </c>
      <c r="AM897">
        <f>YEAR(Table1[[#This Row],[Date_Customer]])</f>
        <v>2013</v>
      </c>
    </row>
    <row r="898" spans="1:39" x14ac:dyDescent="0.25">
      <c r="A898">
        <v>5835</v>
      </c>
      <c r="B898">
        <v>1976</v>
      </c>
      <c r="C898" t="s">
        <v>36</v>
      </c>
      <c r="D898" t="s">
        <v>28</v>
      </c>
      <c r="E898" s="2">
        <v>14849</v>
      </c>
      <c r="F898">
        <v>1</v>
      </c>
      <c r="G898">
        <v>0</v>
      </c>
      <c r="H898" s="1">
        <v>41457</v>
      </c>
      <c r="I898">
        <v>39</v>
      </c>
      <c r="J898" s="3">
        <v>21</v>
      </c>
      <c r="K898" s="3">
        <v>2</v>
      </c>
      <c r="L898" s="3">
        <v>28</v>
      </c>
      <c r="M898" s="3">
        <v>3</v>
      </c>
      <c r="N898" s="3">
        <v>2</v>
      </c>
      <c r="O898" s="3">
        <v>9</v>
      </c>
      <c r="P898" s="4">
        <v>3</v>
      </c>
      <c r="Q898" s="4">
        <v>2</v>
      </c>
      <c r="R898" s="4">
        <v>0</v>
      </c>
      <c r="S898" s="4">
        <v>4</v>
      </c>
      <c r="T898" s="4">
        <v>8</v>
      </c>
      <c r="U898">
        <v>0</v>
      </c>
      <c r="V898">
        <v>0</v>
      </c>
      <c r="W898">
        <v>0</v>
      </c>
      <c r="X898">
        <v>0</v>
      </c>
      <c r="Y898">
        <v>0</v>
      </c>
      <c r="Z898">
        <v>0</v>
      </c>
      <c r="AA898">
        <v>0</v>
      </c>
      <c r="AB898" t="s">
        <v>29</v>
      </c>
      <c r="AC898">
        <f ca="1">YEAR(TODAY())-Table1[[#This Row],[Year_Birth]]</f>
        <v>48</v>
      </c>
      <c r="AD898" t="str">
        <f ca="1">IF(Table1[[#This Row],[Age ]]&lt;=24, "18-24", IF(Table1[[#This Row],[Age ]]&lt;=34, "25-34", IF(Table1[[#This Row],[Age ]]&lt;=44, "35-44", IF(Table1[[#This Row],[Age ]]&lt;=54, "45-54", "55+"))))</f>
        <v>45-54</v>
      </c>
      <c r="AE898" t="str" cm="1">
        <f t="array" ref="AE898">IF(Table1[[#This Row],[ Income ]]&lt;=20000, "0-20000", IF(Table1[[#This Row],[ Income ]]&lt;=40000, "20000-40000", IF(Table1[[#This Row],[ Income ]] &lt;=60000, "40000-60000", IF(Table1[[#This Row],[ Income ]]&lt;=80000, "60000-80000",IF(Table1[[#This Row],[ Income ]] &lt;=100000, "80000-100000", IF(Table1[[#This Row],[ Income ]] &gt;=100000, "&gt;100000",I))))))</f>
        <v>0-20000</v>
      </c>
      <c r="AF898" t="str">
        <f>IF( Table1[[#This Row],[NumDealsPurchases]]=5, "&lt;5", IF(Table1[[#This Row],[NumDealsPurchases]]&lt;=10, "5-10", IF(Table1[[#This Row],[NumDealsPurchases]]&lt;=15, "10-15")))</f>
        <v>5-10</v>
      </c>
      <c r="AG898" t="str">
        <f>IF( Table1[[#This Row],[NumWebPurchases]]=5, "&lt;5", IF(Table1[[#This Row],[NumWebPurchases]]&lt;=10, "5-10", IF(Table1[[#This Row],[NumWebPurchases]]&lt;=15, "10-15",IF(Table1[[#This Row],[NumWebPurchases]]&lt;=20, "15-20",IF(Table1[[#This Row],[NumWebPurchases]]&lt;=25, "20-25",IF(Table1[[#This Row],[NumWebPurchases]]&lt;=30, "25-30"))))))</f>
        <v>5-10</v>
      </c>
      <c r="AH89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898" t="str">
        <f>IF( Table1[[#This Row],[NumStorePurchases]]=5, "&lt;5", IF(Table1[[#This Row],[NumStorePurchases]]&lt;=10, "5-10", IF(Table1[[#This Row],[NumStorePurchases]]&lt;=15, "10-15")))</f>
        <v>5-10</v>
      </c>
      <c r="AJ898" t="str">
        <f>IF( Table1[[#This Row],[NumWebVisitsMonth]]=5, "&lt;5", IF(Table1[[#This Row],[NumWebVisitsMonth]]&lt;=10, "5-10", IF(Table1[[#This Row],[NumWebVisitsMonth]]&lt;=15, "10-15",IF(Table1[[#This Row],[NumWebVisitsMonth]]&lt;=20, "15-20",IF(Table1[[#This Row],[NumWebVisitsMonth]]&lt;=25, "20-25",IF(Table1[[#This Row],[NumWebVisitsMonth]]&lt;=30, "25-30"))))))</f>
        <v>5-10</v>
      </c>
      <c r="AK898" t="str">
        <f>TEXT(Table1[[#This Row],[Date_Customer]],"mmm")</f>
        <v>Jul</v>
      </c>
      <c r="AL898" t="str">
        <f>TEXT(Table1[[#This Row],[Date_Customer]],"DDDD")</f>
        <v>Tuesday</v>
      </c>
      <c r="AM898">
        <f>YEAR(Table1[[#This Row],[Date_Customer]])</f>
        <v>2013</v>
      </c>
    </row>
    <row r="899" spans="1:39" x14ac:dyDescent="0.25">
      <c r="A899">
        <v>6919</v>
      </c>
      <c r="B899">
        <v>1978</v>
      </c>
      <c r="C899" t="s">
        <v>37</v>
      </c>
      <c r="D899" t="s">
        <v>32</v>
      </c>
      <c r="E899" s="2">
        <v>26224</v>
      </c>
      <c r="F899">
        <v>1</v>
      </c>
      <c r="G899">
        <v>0</v>
      </c>
      <c r="H899" s="1">
        <v>41429</v>
      </c>
      <c r="I899">
        <v>39</v>
      </c>
      <c r="J899" s="3">
        <v>4</v>
      </c>
      <c r="K899" s="3">
        <v>7</v>
      </c>
      <c r="L899" s="3">
        <v>15</v>
      </c>
      <c r="M899" s="3">
        <v>13</v>
      </c>
      <c r="N899" s="3">
        <v>9</v>
      </c>
      <c r="O899" s="3">
        <v>15</v>
      </c>
      <c r="P899" s="4">
        <v>3</v>
      </c>
      <c r="Q899" s="4">
        <v>2</v>
      </c>
      <c r="R899" s="4">
        <v>1</v>
      </c>
      <c r="S899" s="4">
        <v>3</v>
      </c>
      <c r="T899" s="4">
        <v>6</v>
      </c>
      <c r="U899">
        <v>0</v>
      </c>
      <c r="V899">
        <v>0</v>
      </c>
      <c r="W899">
        <v>0</v>
      </c>
      <c r="X899">
        <v>0</v>
      </c>
      <c r="Y899">
        <v>0</v>
      </c>
      <c r="Z899">
        <v>0</v>
      </c>
      <c r="AA899">
        <v>0</v>
      </c>
      <c r="AB899" t="s">
        <v>29</v>
      </c>
      <c r="AC899">
        <f ca="1">YEAR(TODAY())-Table1[[#This Row],[Year_Birth]]</f>
        <v>46</v>
      </c>
      <c r="AD899" t="str">
        <f ca="1">IF(Table1[[#This Row],[Age ]]&lt;=24, "18-24", IF(Table1[[#This Row],[Age ]]&lt;=34, "25-34", IF(Table1[[#This Row],[Age ]]&lt;=44, "35-44", IF(Table1[[#This Row],[Age ]]&lt;=54, "45-54", "55+"))))</f>
        <v>45-54</v>
      </c>
      <c r="AE899" t="str" cm="1">
        <f t="array" ref="AE899">IF(Table1[[#This Row],[ Income ]]&lt;=20000, "0-20000", IF(Table1[[#This Row],[ Income ]]&lt;=40000, "20000-40000", IF(Table1[[#This Row],[ Income ]] &lt;=60000, "40000-60000", IF(Table1[[#This Row],[ Income ]]&lt;=80000, "60000-80000",IF(Table1[[#This Row],[ Income ]] &lt;=100000, "80000-100000", IF(Table1[[#This Row],[ Income ]] &gt;=100000, "&gt;100000",I))))))</f>
        <v>20000-40000</v>
      </c>
      <c r="AF899" t="str">
        <f>IF( Table1[[#This Row],[NumDealsPurchases]]=5, "&lt;5", IF(Table1[[#This Row],[NumDealsPurchases]]&lt;=10, "5-10", IF(Table1[[#This Row],[NumDealsPurchases]]&lt;=15, "10-15")))</f>
        <v>5-10</v>
      </c>
      <c r="AG899" t="str">
        <f>IF( Table1[[#This Row],[NumWebPurchases]]=5, "&lt;5", IF(Table1[[#This Row],[NumWebPurchases]]&lt;=10, "5-10", IF(Table1[[#This Row],[NumWebPurchases]]&lt;=15, "10-15",IF(Table1[[#This Row],[NumWebPurchases]]&lt;=20, "15-20",IF(Table1[[#This Row],[NumWebPurchases]]&lt;=25, "20-25",IF(Table1[[#This Row],[NumWebPurchases]]&lt;=30, "25-30"))))))</f>
        <v>5-10</v>
      </c>
      <c r="AH89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899" t="str">
        <f>IF( Table1[[#This Row],[NumStorePurchases]]=5, "&lt;5", IF(Table1[[#This Row],[NumStorePurchases]]&lt;=10, "5-10", IF(Table1[[#This Row],[NumStorePurchases]]&lt;=15, "10-15")))</f>
        <v>5-10</v>
      </c>
      <c r="AJ899" t="str">
        <f>IF( Table1[[#This Row],[NumWebVisitsMonth]]=5, "&lt;5", IF(Table1[[#This Row],[NumWebVisitsMonth]]&lt;=10, "5-10", IF(Table1[[#This Row],[NumWebVisitsMonth]]&lt;=15, "10-15",IF(Table1[[#This Row],[NumWebVisitsMonth]]&lt;=20, "15-20",IF(Table1[[#This Row],[NumWebVisitsMonth]]&lt;=25, "20-25",IF(Table1[[#This Row],[NumWebVisitsMonth]]&lt;=30, "25-30"))))))</f>
        <v>5-10</v>
      </c>
      <c r="AK899" t="str">
        <f>TEXT(Table1[[#This Row],[Date_Customer]],"mmm")</f>
        <v>Jun</v>
      </c>
      <c r="AL899" t="str">
        <f>TEXT(Table1[[#This Row],[Date_Customer]],"DDDD")</f>
        <v>Tuesday</v>
      </c>
      <c r="AM899">
        <f>YEAR(Table1[[#This Row],[Date_Customer]])</f>
        <v>2013</v>
      </c>
    </row>
    <row r="900" spans="1:39" x14ac:dyDescent="0.25">
      <c r="A900">
        <v>6197</v>
      </c>
      <c r="B900">
        <v>1962</v>
      </c>
      <c r="C900" t="s">
        <v>36</v>
      </c>
      <c r="D900" t="s">
        <v>30</v>
      </c>
      <c r="E900" s="2">
        <v>27238</v>
      </c>
      <c r="F900">
        <v>1</v>
      </c>
      <c r="G900">
        <v>1</v>
      </c>
      <c r="H900" s="1">
        <v>41384</v>
      </c>
      <c r="I900">
        <v>39</v>
      </c>
      <c r="J900" s="3">
        <v>37</v>
      </c>
      <c r="K900" s="3">
        <v>0</v>
      </c>
      <c r="L900" s="3">
        <v>17</v>
      </c>
      <c r="M900" s="3">
        <v>0</v>
      </c>
      <c r="N900" s="3">
        <v>0</v>
      </c>
      <c r="O900" s="3">
        <v>3</v>
      </c>
      <c r="P900" s="4">
        <v>3</v>
      </c>
      <c r="Q900" s="4">
        <v>3</v>
      </c>
      <c r="R900" s="4">
        <v>0</v>
      </c>
      <c r="S900" s="4">
        <v>3</v>
      </c>
      <c r="T900" s="4">
        <v>9</v>
      </c>
      <c r="U900">
        <v>0</v>
      </c>
      <c r="V900">
        <v>0</v>
      </c>
      <c r="W900">
        <v>0</v>
      </c>
      <c r="X900">
        <v>0</v>
      </c>
      <c r="Y900">
        <v>0</v>
      </c>
      <c r="Z900">
        <v>0</v>
      </c>
      <c r="AA900">
        <v>0</v>
      </c>
      <c r="AB900" t="s">
        <v>29</v>
      </c>
      <c r="AC900">
        <f ca="1">YEAR(TODAY())-Table1[[#This Row],[Year_Birth]]</f>
        <v>62</v>
      </c>
      <c r="AD900" t="str">
        <f ca="1">IF(Table1[[#This Row],[Age ]]&lt;=24, "18-24", IF(Table1[[#This Row],[Age ]]&lt;=34, "25-34", IF(Table1[[#This Row],[Age ]]&lt;=44, "35-44", IF(Table1[[#This Row],[Age ]]&lt;=54, "45-54", "55+"))))</f>
        <v>55+</v>
      </c>
      <c r="AE900" t="str" cm="1">
        <f t="array" ref="AE900">IF(Table1[[#This Row],[ Income ]]&lt;=20000, "0-20000", IF(Table1[[#This Row],[ Income ]]&lt;=40000, "20000-40000", IF(Table1[[#This Row],[ Income ]] &lt;=60000, "40000-60000", IF(Table1[[#This Row],[ Income ]]&lt;=80000, "60000-80000",IF(Table1[[#This Row],[ Income ]] &lt;=100000, "80000-100000", IF(Table1[[#This Row],[ Income ]] &gt;=100000, "&gt;100000",I))))))</f>
        <v>20000-40000</v>
      </c>
      <c r="AF900" t="str">
        <f>IF( Table1[[#This Row],[NumDealsPurchases]]=5, "&lt;5", IF(Table1[[#This Row],[NumDealsPurchases]]&lt;=10, "5-10", IF(Table1[[#This Row],[NumDealsPurchases]]&lt;=15, "10-15")))</f>
        <v>5-10</v>
      </c>
      <c r="AG900" t="str">
        <f>IF( Table1[[#This Row],[NumWebPurchases]]=5, "&lt;5", IF(Table1[[#This Row],[NumWebPurchases]]&lt;=10, "5-10", IF(Table1[[#This Row],[NumWebPurchases]]&lt;=15, "10-15",IF(Table1[[#This Row],[NumWebPurchases]]&lt;=20, "15-20",IF(Table1[[#This Row],[NumWebPurchases]]&lt;=25, "20-25",IF(Table1[[#This Row],[NumWebPurchases]]&lt;=30, "25-30"))))))</f>
        <v>5-10</v>
      </c>
      <c r="AH90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900" t="str">
        <f>IF( Table1[[#This Row],[NumStorePurchases]]=5, "&lt;5", IF(Table1[[#This Row],[NumStorePurchases]]&lt;=10, "5-10", IF(Table1[[#This Row],[NumStorePurchases]]&lt;=15, "10-15")))</f>
        <v>5-10</v>
      </c>
      <c r="AJ900" t="str">
        <f>IF( Table1[[#This Row],[NumWebVisitsMonth]]=5, "&lt;5", IF(Table1[[#This Row],[NumWebVisitsMonth]]&lt;=10, "5-10", IF(Table1[[#This Row],[NumWebVisitsMonth]]&lt;=15, "10-15",IF(Table1[[#This Row],[NumWebVisitsMonth]]&lt;=20, "15-20",IF(Table1[[#This Row],[NumWebVisitsMonth]]&lt;=25, "20-25",IF(Table1[[#This Row],[NumWebVisitsMonth]]&lt;=30, "25-30"))))))</f>
        <v>5-10</v>
      </c>
      <c r="AK900" t="str">
        <f>TEXT(Table1[[#This Row],[Date_Customer]],"mmm")</f>
        <v>Apr</v>
      </c>
      <c r="AL900" t="str">
        <f>TEXT(Table1[[#This Row],[Date_Customer]],"DDDD")</f>
        <v>Saturday</v>
      </c>
      <c r="AM900">
        <f>YEAR(Table1[[#This Row],[Date_Customer]])</f>
        <v>2013</v>
      </c>
    </row>
    <row r="901" spans="1:39" x14ac:dyDescent="0.25">
      <c r="A901">
        <v>10475</v>
      </c>
      <c r="B901">
        <v>1970</v>
      </c>
      <c r="C901" t="s">
        <v>40</v>
      </c>
      <c r="D901" t="s">
        <v>34</v>
      </c>
      <c r="E901" s="2"/>
      <c r="F901">
        <v>0</v>
      </c>
      <c r="G901">
        <v>1</v>
      </c>
      <c r="H901" s="1">
        <v>41365</v>
      </c>
      <c r="I901">
        <v>39</v>
      </c>
      <c r="J901" s="3">
        <v>187</v>
      </c>
      <c r="K901" s="3">
        <v>5</v>
      </c>
      <c r="L901" s="3">
        <v>65</v>
      </c>
      <c r="M901" s="3">
        <v>26</v>
      </c>
      <c r="N901" s="3">
        <v>20</v>
      </c>
      <c r="O901" s="3">
        <v>14</v>
      </c>
      <c r="P901" s="4">
        <v>2</v>
      </c>
      <c r="Q901" s="4">
        <v>4</v>
      </c>
      <c r="R901" s="4">
        <v>2</v>
      </c>
      <c r="S901" s="4">
        <v>6</v>
      </c>
      <c r="T901" s="4">
        <v>5</v>
      </c>
      <c r="U901">
        <v>0</v>
      </c>
      <c r="V901">
        <v>0</v>
      </c>
      <c r="W901">
        <v>0</v>
      </c>
      <c r="X901">
        <v>0</v>
      </c>
      <c r="Y901">
        <v>0</v>
      </c>
      <c r="Z901">
        <v>0</v>
      </c>
      <c r="AA901">
        <v>0</v>
      </c>
      <c r="AB901" t="s">
        <v>33</v>
      </c>
      <c r="AC901">
        <f ca="1">YEAR(TODAY())-Table1[[#This Row],[Year_Birth]]</f>
        <v>54</v>
      </c>
      <c r="AD901" t="str">
        <f ca="1">IF(Table1[[#This Row],[Age ]]&lt;=24, "18-24", IF(Table1[[#This Row],[Age ]]&lt;=34, "25-34", IF(Table1[[#This Row],[Age ]]&lt;=44, "35-44", IF(Table1[[#This Row],[Age ]]&lt;=54, "45-54", "55+"))))</f>
        <v>45-54</v>
      </c>
      <c r="AE901" t="str" cm="1">
        <f t="array" ref="AE901">IF(Table1[[#This Row],[ Income ]]&lt;=20000, "0-20000", IF(Table1[[#This Row],[ Income ]]&lt;=40000, "20000-40000", IF(Table1[[#This Row],[ Income ]] &lt;=60000, "40000-60000", IF(Table1[[#This Row],[ Income ]]&lt;=80000, "60000-80000",IF(Table1[[#This Row],[ Income ]] &lt;=100000, "80000-100000", IF(Table1[[#This Row],[ Income ]] &gt;=100000, "&gt;100000",I))))))</f>
        <v>0-20000</v>
      </c>
      <c r="AF901" t="str">
        <f>IF( Table1[[#This Row],[NumDealsPurchases]]=5, "&lt;5", IF(Table1[[#This Row],[NumDealsPurchases]]&lt;=10, "5-10", IF(Table1[[#This Row],[NumDealsPurchases]]&lt;=15, "10-15")))</f>
        <v>5-10</v>
      </c>
      <c r="AG901" t="str">
        <f>IF( Table1[[#This Row],[NumWebPurchases]]=5, "&lt;5", IF(Table1[[#This Row],[NumWebPurchases]]&lt;=10, "5-10", IF(Table1[[#This Row],[NumWebPurchases]]&lt;=15, "10-15",IF(Table1[[#This Row],[NumWebPurchases]]&lt;=20, "15-20",IF(Table1[[#This Row],[NumWebPurchases]]&lt;=25, "20-25",IF(Table1[[#This Row],[NumWebPurchases]]&lt;=30, "25-30"))))))</f>
        <v>5-10</v>
      </c>
      <c r="AH90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901" t="str">
        <f>IF( Table1[[#This Row],[NumStorePurchases]]=5, "&lt;5", IF(Table1[[#This Row],[NumStorePurchases]]&lt;=10, "5-10", IF(Table1[[#This Row],[NumStorePurchases]]&lt;=15, "10-15")))</f>
        <v>5-10</v>
      </c>
      <c r="AJ901" t="str">
        <f>IF( Table1[[#This Row],[NumWebVisitsMonth]]=5, "&lt;5", IF(Table1[[#This Row],[NumWebVisitsMonth]]&lt;=10, "5-10", IF(Table1[[#This Row],[NumWebVisitsMonth]]&lt;=15, "10-15",IF(Table1[[#This Row],[NumWebVisitsMonth]]&lt;=20, "15-20",IF(Table1[[#This Row],[NumWebVisitsMonth]]&lt;=25, "20-25",IF(Table1[[#This Row],[NumWebVisitsMonth]]&lt;=30, "25-30"))))))</f>
        <v>&lt;5</v>
      </c>
      <c r="AK901" t="str">
        <f>TEXT(Table1[[#This Row],[Date_Customer]],"mmm")</f>
        <v>Apr</v>
      </c>
      <c r="AL901" t="str">
        <f>TEXT(Table1[[#This Row],[Date_Customer]],"DDDD")</f>
        <v>Monday</v>
      </c>
      <c r="AM901">
        <f>YEAR(Table1[[#This Row],[Date_Customer]])</f>
        <v>2013</v>
      </c>
    </row>
    <row r="902" spans="1:39" x14ac:dyDescent="0.25">
      <c r="A902">
        <v>4201</v>
      </c>
      <c r="B902">
        <v>1962</v>
      </c>
      <c r="C902" t="s">
        <v>27</v>
      </c>
      <c r="D902" t="s">
        <v>30</v>
      </c>
      <c r="E902" s="2">
        <v>57967</v>
      </c>
      <c r="F902">
        <v>0</v>
      </c>
      <c r="G902">
        <v>1</v>
      </c>
      <c r="H902" s="1">
        <v>41336</v>
      </c>
      <c r="I902">
        <v>39</v>
      </c>
      <c r="J902" s="3">
        <v>229</v>
      </c>
      <c r="K902" s="3">
        <v>7</v>
      </c>
      <c r="L902" s="3">
        <v>137</v>
      </c>
      <c r="M902" s="3">
        <v>4</v>
      </c>
      <c r="N902" s="3">
        <v>0</v>
      </c>
      <c r="O902" s="3">
        <v>91</v>
      </c>
      <c r="P902" s="4">
        <v>5</v>
      </c>
      <c r="Q902" s="4">
        <v>4</v>
      </c>
      <c r="R902" s="4">
        <v>2</v>
      </c>
      <c r="S902" s="4">
        <v>8</v>
      </c>
      <c r="T902" s="4">
        <v>5</v>
      </c>
      <c r="U902">
        <v>0</v>
      </c>
      <c r="V902">
        <v>0</v>
      </c>
      <c r="W902">
        <v>0</v>
      </c>
      <c r="X902">
        <v>0</v>
      </c>
      <c r="Y902">
        <v>0</v>
      </c>
      <c r="Z902">
        <v>0</v>
      </c>
      <c r="AA902">
        <v>0</v>
      </c>
      <c r="AB902" t="s">
        <v>39</v>
      </c>
      <c r="AC902">
        <f ca="1">YEAR(TODAY())-Table1[[#This Row],[Year_Birth]]</f>
        <v>62</v>
      </c>
      <c r="AD902" t="str">
        <f ca="1">IF(Table1[[#This Row],[Age ]]&lt;=24, "18-24", IF(Table1[[#This Row],[Age ]]&lt;=34, "25-34", IF(Table1[[#This Row],[Age ]]&lt;=44, "35-44", IF(Table1[[#This Row],[Age ]]&lt;=54, "45-54", "55+"))))</f>
        <v>55+</v>
      </c>
      <c r="AE902" t="str" cm="1">
        <f t="array" ref="AE902">IF(Table1[[#This Row],[ Income ]]&lt;=20000, "0-20000", IF(Table1[[#This Row],[ Income ]]&lt;=40000, "20000-40000", IF(Table1[[#This Row],[ Income ]] &lt;=60000, "40000-60000", IF(Table1[[#This Row],[ Income ]]&lt;=80000, "60000-80000",IF(Table1[[#This Row],[ Income ]] &lt;=100000, "80000-100000", IF(Table1[[#This Row],[ Income ]] &gt;=100000, "&gt;100000",I))))))</f>
        <v>40000-60000</v>
      </c>
      <c r="AF902" t="str">
        <f>IF( Table1[[#This Row],[NumDealsPurchases]]=5, "&lt;5", IF(Table1[[#This Row],[NumDealsPurchases]]&lt;=10, "5-10", IF(Table1[[#This Row],[NumDealsPurchases]]&lt;=15, "10-15")))</f>
        <v>&lt;5</v>
      </c>
      <c r="AG902" t="str">
        <f>IF( Table1[[#This Row],[NumWebPurchases]]=5, "&lt;5", IF(Table1[[#This Row],[NumWebPurchases]]&lt;=10, "5-10", IF(Table1[[#This Row],[NumWebPurchases]]&lt;=15, "10-15",IF(Table1[[#This Row],[NumWebPurchases]]&lt;=20, "15-20",IF(Table1[[#This Row],[NumWebPurchases]]&lt;=25, "20-25",IF(Table1[[#This Row],[NumWebPurchases]]&lt;=30, "25-30"))))))</f>
        <v>5-10</v>
      </c>
      <c r="AH90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902" t="str">
        <f>IF( Table1[[#This Row],[NumStorePurchases]]=5, "&lt;5", IF(Table1[[#This Row],[NumStorePurchases]]&lt;=10, "5-10", IF(Table1[[#This Row],[NumStorePurchases]]&lt;=15, "10-15")))</f>
        <v>5-10</v>
      </c>
      <c r="AJ902" t="str">
        <f>IF( Table1[[#This Row],[NumWebVisitsMonth]]=5, "&lt;5", IF(Table1[[#This Row],[NumWebVisitsMonth]]&lt;=10, "5-10", IF(Table1[[#This Row],[NumWebVisitsMonth]]&lt;=15, "10-15",IF(Table1[[#This Row],[NumWebVisitsMonth]]&lt;=20, "15-20",IF(Table1[[#This Row],[NumWebVisitsMonth]]&lt;=25, "20-25",IF(Table1[[#This Row],[NumWebVisitsMonth]]&lt;=30, "25-30"))))))</f>
        <v>&lt;5</v>
      </c>
      <c r="AK902" t="str">
        <f>TEXT(Table1[[#This Row],[Date_Customer]],"mmm")</f>
        <v>Mar</v>
      </c>
      <c r="AL902" t="str">
        <f>TEXT(Table1[[#This Row],[Date_Customer]],"DDDD")</f>
        <v>Sunday</v>
      </c>
      <c r="AM902">
        <f>YEAR(Table1[[#This Row],[Date_Customer]])</f>
        <v>2013</v>
      </c>
    </row>
    <row r="903" spans="1:39" x14ac:dyDescent="0.25">
      <c r="A903">
        <v>5092</v>
      </c>
      <c r="B903">
        <v>1949</v>
      </c>
      <c r="C903" t="s">
        <v>36</v>
      </c>
      <c r="D903" t="s">
        <v>41</v>
      </c>
      <c r="E903" s="2">
        <v>51569</v>
      </c>
      <c r="F903">
        <v>0</v>
      </c>
      <c r="G903">
        <v>1</v>
      </c>
      <c r="H903" s="1">
        <v>41317</v>
      </c>
      <c r="I903">
        <v>39</v>
      </c>
      <c r="J903" s="3">
        <v>380</v>
      </c>
      <c r="K903" s="3">
        <v>0</v>
      </c>
      <c r="L903" s="3">
        <v>47</v>
      </c>
      <c r="M903" s="3">
        <v>6</v>
      </c>
      <c r="N903" s="3">
        <v>0</v>
      </c>
      <c r="O903" s="3">
        <v>34</v>
      </c>
      <c r="P903" s="4">
        <v>4</v>
      </c>
      <c r="Q903" s="4">
        <v>7</v>
      </c>
      <c r="R903" s="4">
        <v>1</v>
      </c>
      <c r="S903" s="4">
        <v>7</v>
      </c>
      <c r="T903" s="4">
        <v>8</v>
      </c>
      <c r="U903">
        <v>0</v>
      </c>
      <c r="V903">
        <v>1</v>
      </c>
      <c r="W903">
        <v>0</v>
      </c>
      <c r="X903">
        <v>0</v>
      </c>
      <c r="Y903">
        <v>0</v>
      </c>
      <c r="Z903">
        <v>1</v>
      </c>
      <c r="AA903">
        <v>0</v>
      </c>
      <c r="AB903" t="s">
        <v>29</v>
      </c>
      <c r="AC903">
        <f ca="1">YEAR(TODAY())-Table1[[#This Row],[Year_Birth]]</f>
        <v>75</v>
      </c>
      <c r="AD903" t="str">
        <f ca="1">IF(Table1[[#This Row],[Age ]]&lt;=24, "18-24", IF(Table1[[#This Row],[Age ]]&lt;=34, "25-34", IF(Table1[[#This Row],[Age ]]&lt;=44, "35-44", IF(Table1[[#This Row],[Age ]]&lt;=54, "45-54", "55+"))))</f>
        <v>55+</v>
      </c>
      <c r="AE903" t="str" cm="1">
        <f t="array" ref="AE903">IF(Table1[[#This Row],[ Income ]]&lt;=20000, "0-20000", IF(Table1[[#This Row],[ Income ]]&lt;=40000, "20000-40000", IF(Table1[[#This Row],[ Income ]] &lt;=60000, "40000-60000", IF(Table1[[#This Row],[ Income ]]&lt;=80000, "60000-80000",IF(Table1[[#This Row],[ Income ]] &lt;=100000, "80000-100000", IF(Table1[[#This Row],[ Income ]] &gt;=100000, "&gt;100000",I))))))</f>
        <v>40000-60000</v>
      </c>
      <c r="AF903" t="str">
        <f>IF( Table1[[#This Row],[NumDealsPurchases]]=5, "&lt;5", IF(Table1[[#This Row],[NumDealsPurchases]]&lt;=10, "5-10", IF(Table1[[#This Row],[NumDealsPurchases]]&lt;=15, "10-15")))</f>
        <v>5-10</v>
      </c>
      <c r="AG903" t="str">
        <f>IF( Table1[[#This Row],[NumWebPurchases]]=5, "&lt;5", IF(Table1[[#This Row],[NumWebPurchases]]&lt;=10, "5-10", IF(Table1[[#This Row],[NumWebPurchases]]&lt;=15, "10-15",IF(Table1[[#This Row],[NumWebPurchases]]&lt;=20, "15-20",IF(Table1[[#This Row],[NumWebPurchases]]&lt;=25, "20-25",IF(Table1[[#This Row],[NumWebPurchases]]&lt;=30, "25-30"))))))</f>
        <v>5-10</v>
      </c>
      <c r="AH90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903" t="str">
        <f>IF( Table1[[#This Row],[NumStorePurchases]]=5, "&lt;5", IF(Table1[[#This Row],[NumStorePurchases]]&lt;=10, "5-10", IF(Table1[[#This Row],[NumStorePurchases]]&lt;=15, "10-15")))</f>
        <v>5-10</v>
      </c>
      <c r="AJ903" t="str">
        <f>IF( Table1[[#This Row],[NumWebVisitsMonth]]=5, "&lt;5", IF(Table1[[#This Row],[NumWebVisitsMonth]]&lt;=10, "5-10", IF(Table1[[#This Row],[NumWebVisitsMonth]]&lt;=15, "10-15",IF(Table1[[#This Row],[NumWebVisitsMonth]]&lt;=20, "15-20",IF(Table1[[#This Row],[NumWebVisitsMonth]]&lt;=25, "20-25",IF(Table1[[#This Row],[NumWebVisitsMonth]]&lt;=30, "25-30"))))))</f>
        <v>5-10</v>
      </c>
      <c r="AK903" t="str">
        <f>TEXT(Table1[[#This Row],[Date_Customer]],"mmm")</f>
        <v>Feb</v>
      </c>
      <c r="AL903" t="str">
        <f>TEXT(Table1[[#This Row],[Date_Customer]],"DDDD")</f>
        <v>Tuesday</v>
      </c>
      <c r="AM903">
        <f>YEAR(Table1[[#This Row],[Date_Customer]])</f>
        <v>2013</v>
      </c>
    </row>
    <row r="904" spans="1:39" x14ac:dyDescent="0.25">
      <c r="A904">
        <v>6566</v>
      </c>
      <c r="B904">
        <v>1954</v>
      </c>
      <c r="C904" t="s">
        <v>36</v>
      </c>
      <c r="D904" t="s">
        <v>32</v>
      </c>
      <c r="E904" s="2">
        <v>72550</v>
      </c>
      <c r="F904">
        <v>1</v>
      </c>
      <c r="G904">
        <v>1</v>
      </c>
      <c r="H904" s="1">
        <v>41221</v>
      </c>
      <c r="I904">
        <v>39</v>
      </c>
      <c r="J904" s="3">
        <v>826</v>
      </c>
      <c r="K904" s="3">
        <v>50</v>
      </c>
      <c r="L904" s="3">
        <v>317</v>
      </c>
      <c r="M904" s="3">
        <v>50</v>
      </c>
      <c r="N904" s="3">
        <v>38</v>
      </c>
      <c r="O904" s="3">
        <v>38</v>
      </c>
      <c r="P904" s="4">
        <v>9</v>
      </c>
      <c r="Q904" s="4">
        <v>5</v>
      </c>
      <c r="R904" s="4">
        <v>2</v>
      </c>
      <c r="S904" s="4">
        <v>12</v>
      </c>
      <c r="T904" s="4">
        <v>8</v>
      </c>
      <c r="U904">
        <v>0</v>
      </c>
      <c r="V904">
        <v>0</v>
      </c>
      <c r="W904">
        <v>0</v>
      </c>
      <c r="X904">
        <v>0</v>
      </c>
      <c r="Y904">
        <v>0</v>
      </c>
      <c r="Z904">
        <v>0</v>
      </c>
      <c r="AA904">
        <v>0</v>
      </c>
      <c r="AB904" t="s">
        <v>35</v>
      </c>
      <c r="AC904">
        <f ca="1">YEAR(TODAY())-Table1[[#This Row],[Year_Birth]]</f>
        <v>70</v>
      </c>
      <c r="AD904" t="str">
        <f ca="1">IF(Table1[[#This Row],[Age ]]&lt;=24, "18-24", IF(Table1[[#This Row],[Age ]]&lt;=34, "25-34", IF(Table1[[#This Row],[Age ]]&lt;=44, "35-44", IF(Table1[[#This Row],[Age ]]&lt;=54, "45-54", "55+"))))</f>
        <v>55+</v>
      </c>
      <c r="AE904" t="str" cm="1">
        <f t="array" ref="AE904">IF(Table1[[#This Row],[ Income ]]&lt;=20000, "0-20000", IF(Table1[[#This Row],[ Income ]]&lt;=40000, "20000-40000", IF(Table1[[#This Row],[ Income ]] &lt;=60000, "40000-60000", IF(Table1[[#This Row],[ Income ]]&lt;=80000, "60000-80000",IF(Table1[[#This Row],[ Income ]] &lt;=100000, "80000-100000", IF(Table1[[#This Row],[ Income ]] &gt;=100000, "&gt;100000",I))))))</f>
        <v>60000-80000</v>
      </c>
      <c r="AF904" t="str">
        <f>IF( Table1[[#This Row],[NumDealsPurchases]]=5, "&lt;5", IF(Table1[[#This Row],[NumDealsPurchases]]&lt;=10, "5-10", IF(Table1[[#This Row],[NumDealsPurchases]]&lt;=15, "10-15")))</f>
        <v>5-10</v>
      </c>
      <c r="AG904" t="str">
        <f>IF( Table1[[#This Row],[NumWebPurchases]]=5, "&lt;5", IF(Table1[[#This Row],[NumWebPurchases]]&lt;=10, "5-10", IF(Table1[[#This Row],[NumWebPurchases]]&lt;=15, "10-15",IF(Table1[[#This Row],[NumWebPurchases]]&lt;=20, "15-20",IF(Table1[[#This Row],[NumWebPurchases]]&lt;=25, "20-25",IF(Table1[[#This Row],[NumWebPurchases]]&lt;=30, "25-30"))))))</f>
        <v>&lt;5</v>
      </c>
      <c r="AH90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904" t="str">
        <f>IF( Table1[[#This Row],[NumStorePurchases]]=5, "&lt;5", IF(Table1[[#This Row],[NumStorePurchases]]&lt;=10, "5-10", IF(Table1[[#This Row],[NumStorePurchases]]&lt;=15, "10-15")))</f>
        <v>10-15</v>
      </c>
      <c r="AJ904" t="str">
        <f>IF( Table1[[#This Row],[NumWebVisitsMonth]]=5, "&lt;5", IF(Table1[[#This Row],[NumWebVisitsMonth]]&lt;=10, "5-10", IF(Table1[[#This Row],[NumWebVisitsMonth]]&lt;=15, "10-15",IF(Table1[[#This Row],[NumWebVisitsMonth]]&lt;=20, "15-20",IF(Table1[[#This Row],[NumWebVisitsMonth]]&lt;=25, "20-25",IF(Table1[[#This Row],[NumWebVisitsMonth]]&lt;=30, "25-30"))))))</f>
        <v>5-10</v>
      </c>
      <c r="AK904" t="str">
        <f>TEXT(Table1[[#This Row],[Date_Customer]],"mmm")</f>
        <v>Nov</v>
      </c>
      <c r="AL904" t="str">
        <f>TEXT(Table1[[#This Row],[Date_Customer]],"DDDD")</f>
        <v>Thursday</v>
      </c>
      <c r="AM904">
        <f>YEAR(Table1[[#This Row],[Date_Customer]])</f>
        <v>2012</v>
      </c>
    </row>
    <row r="905" spans="1:39" x14ac:dyDescent="0.25">
      <c r="A905">
        <v>6613</v>
      </c>
      <c r="B905">
        <v>1970</v>
      </c>
      <c r="C905" t="s">
        <v>40</v>
      </c>
      <c r="D905" t="s">
        <v>32</v>
      </c>
      <c r="E905" s="2">
        <v>44511</v>
      </c>
      <c r="F905">
        <v>1</v>
      </c>
      <c r="G905">
        <v>0</v>
      </c>
      <c r="H905" s="1">
        <v>41194</v>
      </c>
      <c r="I905">
        <v>39</v>
      </c>
      <c r="J905" s="3">
        <v>513</v>
      </c>
      <c r="K905" s="3">
        <v>7</v>
      </c>
      <c r="L905" s="3">
        <v>133</v>
      </c>
      <c r="M905" s="3">
        <v>46</v>
      </c>
      <c r="N905" s="3">
        <v>14</v>
      </c>
      <c r="O905" s="3">
        <v>14</v>
      </c>
      <c r="P905" s="4">
        <v>6</v>
      </c>
      <c r="Q905" s="4">
        <v>8</v>
      </c>
      <c r="R905" s="4">
        <v>4</v>
      </c>
      <c r="S905" s="4">
        <v>8</v>
      </c>
      <c r="T905" s="4">
        <v>8</v>
      </c>
      <c r="U905">
        <v>0</v>
      </c>
      <c r="V905">
        <v>0</v>
      </c>
      <c r="W905">
        <v>0</v>
      </c>
      <c r="X905">
        <v>0</v>
      </c>
      <c r="Y905">
        <v>0</v>
      </c>
      <c r="Z905">
        <v>0</v>
      </c>
      <c r="AA905">
        <v>0</v>
      </c>
      <c r="AB905" t="s">
        <v>35</v>
      </c>
      <c r="AC905">
        <f ca="1">YEAR(TODAY())-Table1[[#This Row],[Year_Birth]]</f>
        <v>54</v>
      </c>
      <c r="AD905" t="str">
        <f ca="1">IF(Table1[[#This Row],[Age ]]&lt;=24, "18-24", IF(Table1[[#This Row],[Age ]]&lt;=34, "25-34", IF(Table1[[#This Row],[Age ]]&lt;=44, "35-44", IF(Table1[[#This Row],[Age ]]&lt;=54, "45-54", "55+"))))</f>
        <v>45-54</v>
      </c>
      <c r="AE905" t="str" cm="1">
        <f t="array" ref="AE905">IF(Table1[[#This Row],[ Income ]]&lt;=20000, "0-20000", IF(Table1[[#This Row],[ Income ]]&lt;=40000, "20000-40000", IF(Table1[[#This Row],[ Income ]] &lt;=60000, "40000-60000", IF(Table1[[#This Row],[ Income ]]&lt;=80000, "60000-80000",IF(Table1[[#This Row],[ Income ]] &lt;=100000, "80000-100000", IF(Table1[[#This Row],[ Income ]] &gt;=100000, "&gt;100000",I))))))</f>
        <v>40000-60000</v>
      </c>
      <c r="AF905" t="str">
        <f>IF( Table1[[#This Row],[NumDealsPurchases]]=5, "&lt;5", IF(Table1[[#This Row],[NumDealsPurchases]]&lt;=10, "5-10", IF(Table1[[#This Row],[NumDealsPurchases]]&lt;=15, "10-15")))</f>
        <v>5-10</v>
      </c>
      <c r="AG905" t="str">
        <f>IF( Table1[[#This Row],[NumWebPurchases]]=5, "&lt;5", IF(Table1[[#This Row],[NumWebPurchases]]&lt;=10, "5-10", IF(Table1[[#This Row],[NumWebPurchases]]&lt;=15, "10-15",IF(Table1[[#This Row],[NumWebPurchases]]&lt;=20, "15-20",IF(Table1[[#This Row],[NumWebPurchases]]&lt;=25, "20-25",IF(Table1[[#This Row],[NumWebPurchases]]&lt;=30, "25-30"))))))</f>
        <v>5-10</v>
      </c>
      <c r="AH90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905" t="str">
        <f>IF( Table1[[#This Row],[NumStorePurchases]]=5, "&lt;5", IF(Table1[[#This Row],[NumStorePurchases]]&lt;=10, "5-10", IF(Table1[[#This Row],[NumStorePurchases]]&lt;=15, "10-15")))</f>
        <v>5-10</v>
      </c>
      <c r="AJ905" t="str">
        <f>IF( Table1[[#This Row],[NumWebVisitsMonth]]=5, "&lt;5", IF(Table1[[#This Row],[NumWebVisitsMonth]]&lt;=10, "5-10", IF(Table1[[#This Row],[NumWebVisitsMonth]]&lt;=15, "10-15",IF(Table1[[#This Row],[NumWebVisitsMonth]]&lt;=20, "15-20",IF(Table1[[#This Row],[NumWebVisitsMonth]]&lt;=25, "20-25",IF(Table1[[#This Row],[NumWebVisitsMonth]]&lt;=30, "25-30"))))))</f>
        <v>5-10</v>
      </c>
      <c r="AK905" t="str">
        <f>TEXT(Table1[[#This Row],[Date_Customer]],"mmm")</f>
        <v>Oct</v>
      </c>
      <c r="AL905" t="str">
        <f>TEXT(Table1[[#This Row],[Date_Customer]],"DDDD")</f>
        <v>Friday</v>
      </c>
      <c r="AM905">
        <f>YEAR(Table1[[#This Row],[Date_Customer]])</f>
        <v>2012</v>
      </c>
    </row>
    <row r="906" spans="1:39" x14ac:dyDescent="0.25">
      <c r="A906">
        <v>9094</v>
      </c>
      <c r="B906">
        <v>1955</v>
      </c>
      <c r="C906" t="s">
        <v>37</v>
      </c>
      <c r="D906" t="s">
        <v>32</v>
      </c>
      <c r="E906" s="2">
        <v>62972</v>
      </c>
      <c r="F906">
        <v>0</v>
      </c>
      <c r="G906">
        <v>1</v>
      </c>
      <c r="H906" s="1">
        <v>41124</v>
      </c>
      <c r="I906">
        <v>39</v>
      </c>
      <c r="J906" s="3">
        <v>313</v>
      </c>
      <c r="K906" s="3">
        <v>15</v>
      </c>
      <c r="L906" s="3">
        <v>47</v>
      </c>
      <c r="M906" s="3">
        <v>20</v>
      </c>
      <c r="N906" s="3">
        <v>0</v>
      </c>
      <c r="O906" s="3">
        <v>192</v>
      </c>
      <c r="P906" s="4">
        <v>2</v>
      </c>
      <c r="Q906" s="4">
        <v>7</v>
      </c>
      <c r="R906" s="4">
        <v>4</v>
      </c>
      <c r="S906" s="4">
        <v>3</v>
      </c>
      <c r="T906" s="4">
        <v>6</v>
      </c>
      <c r="U906">
        <v>0</v>
      </c>
      <c r="V906">
        <v>0</v>
      </c>
      <c r="W906">
        <v>0</v>
      </c>
      <c r="X906">
        <v>0</v>
      </c>
      <c r="Y906">
        <v>0</v>
      </c>
      <c r="Z906">
        <v>1</v>
      </c>
      <c r="AA906">
        <v>0</v>
      </c>
      <c r="AB906" t="s">
        <v>29</v>
      </c>
      <c r="AC906">
        <f ca="1">YEAR(TODAY())-Table1[[#This Row],[Year_Birth]]</f>
        <v>69</v>
      </c>
      <c r="AD906" t="str">
        <f ca="1">IF(Table1[[#This Row],[Age ]]&lt;=24, "18-24", IF(Table1[[#This Row],[Age ]]&lt;=34, "25-34", IF(Table1[[#This Row],[Age ]]&lt;=44, "35-44", IF(Table1[[#This Row],[Age ]]&lt;=54, "45-54", "55+"))))</f>
        <v>55+</v>
      </c>
      <c r="AE906" t="str" cm="1">
        <f t="array" ref="AE906">IF(Table1[[#This Row],[ Income ]]&lt;=20000, "0-20000", IF(Table1[[#This Row],[ Income ]]&lt;=40000, "20000-40000", IF(Table1[[#This Row],[ Income ]] &lt;=60000, "40000-60000", IF(Table1[[#This Row],[ Income ]]&lt;=80000, "60000-80000",IF(Table1[[#This Row],[ Income ]] &lt;=100000, "80000-100000", IF(Table1[[#This Row],[ Income ]] &gt;=100000, "&gt;100000",I))))))</f>
        <v>60000-80000</v>
      </c>
      <c r="AF906" t="str">
        <f>IF( Table1[[#This Row],[NumDealsPurchases]]=5, "&lt;5", IF(Table1[[#This Row],[NumDealsPurchases]]&lt;=10, "5-10", IF(Table1[[#This Row],[NumDealsPurchases]]&lt;=15, "10-15")))</f>
        <v>5-10</v>
      </c>
      <c r="AG906" t="str">
        <f>IF( Table1[[#This Row],[NumWebPurchases]]=5, "&lt;5", IF(Table1[[#This Row],[NumWebPurchases]]&lt;=10, "5-10", IF(Table1[[#This Row],[NumWebPurchases]]&lt;=15, "10-15",IF(Table1[[#This Row],[NumWebPurchases]]&lt;=20, "15-20",IF(Table1[[#This Row],[NumWebPurchases]]&lt;=25, "20-25",IF(Table1[[#This Row],[NumWebPurchases]]&lt;=30, "25-30"))))))</f>
        <v>5-10</v>
      </c>
      <c r="AH90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906" t="str">
        <f>IF( Table1[[#This Row],[NumStorePurchases]]=5, "&lt;5", IF(Table1[[#This Row],[NumStorePurchases]]&lt;=10, "5-10", IF(Table1[[#This Row],[NumStorePurchases]]&lt;=15, "10-15")))</f>
        <v>5-10</v>
      </c>
      <c r="AJ906" t="str">
        <f>IF( Table1[[#This Row],[NumWebVisitsMonth]]=5, "&lt;5", IF(Table1[[#This Row],[NumWebVisitsMonth]]&lt;=10, "5-10", IF(Table1[[#This Row],[NumWebVisitsMonth]]&lt;=15, "10-15",IF(Table1[[#This Row],[NumWebVisitsMonth]]&lt;=20, "15-20",IF(Table1[[#This Row],[NumWebVisitsMonth]]&lt;=25, "20-25",IF(Table1[[#This Row],[NumWebVisitsMonth]]&lt;=30, "25-30"))))))</f>
        <v>5-10</v>
      </c>
      <c r="AK906" t="str">
        <f>TEXT(Table1[[#This Row],[Date_Customer]],"mmm")</f>
        <v>Aug</v>
      </c>
      <c r="AL906" t="str">
        <f>TEXT(Table1[[#This Row],[Date_Customer]],"DDDD")</f>
        <v>Friday</v>
      </c>
      <c r="AM906">
        <f>YEAR(Table1[[#This Row],[Date_Customer]])</f>
        <v>2012</v>
      </c>
    </row>
    <row r="907" spans="1:39" x14ac:dyDescent="0.25">
      <c r="A907">
        <v>9847</v>
      </c>
      <c r="B907">
        <v>1955</v>
      </c>
      <c r="C907" t="s">
        <v>37</v>
      </c>
      <c r="D907" t="s">
        <v>32</v>
      </c>
      <c r="E907" s="2">
        <v>62972</v>
      </c>
      <c r="F907">
        <v>0</v>
      </c>
      <c r="G907">
        <v>1</v>
      </c>
      <c r="H907" s="1">
        <v>41124</v>
      </c>
      <c r="I907">
        <v>39</v>
      </c>
      <c r="J907" s="3">
        <v>313</v>
      </c>
      <c r="K907" s="3">
        <v>15</v>
      </c>
      <c r="L907" s="3">
        <v>47</v>
      </c>
      <c r="M907" s="3">
        <v>20</v>
      </c>
      <c r="N907" s="3">
        <v>0</v>
      </c>
      <c r="O907" s="3">
        <v>192</v>
      </c>
      <c r="P907" s="4">
        <v>2</v>
      </c>
      <c r="Q907" s="4">
        <v>7</v>
      </c>
      <c r="R907" s="4">
        <v>4</v>
      </c>
      <c r="S907" s="4">
        <v>3</v>
      </c>
      <c r="T907" s="4">
        <v>6</v>
      </c>
      <c r="U907">
        <v>0</v>
      </c>
      <c r="V907">
        <v>0</v>
      </c>
      <c r="W907">
        <v>0</v>
      </c>
      <c r="X907">
        <v>0</v>
      </c>
      <c r="Y907">
        <v>0</v>
      </c>
      <c r="Z907">
        <v>0</v>
      </c>
      <c r="AA907">
        <v>0</v>
      </c>
      <c r="AB907" t="s">
        <v>29</v>
      </c>
      <c r="AC907">
        <f ca="1">YEAR(TODAY())-Table1[[#This Row],[Year_Birth]]</f>
        <v>69</v>
      </c>
      <c r="AD907" t="str">
        <f ca="1">IF(Table1[[#This Row],[Age ]]&lt;=24, "18-24", IF(Table1[[#This Row],[Age ]]&lt;=34, "25-34", IF(Table1[[#This Row],[Age ]]&lt;=44, "35-44", IF(Table1[[#This Row],[Age ]]&lt;=54, "45-54", "55+"))))</f>
        <v>55+</v>
      </c>
      <c r="AE907" t="str" cm="1">
        <f t="array" ref="AE907">IF(Table1[[#This Row],[ Income ]]&lt;=20000, "0-20000", IF(Table1[[#This Row],[ Income ]]&lt;=40000, "20000-40000", IF(Table1[[#This Row],[ Income ]] &lt;=60000, "40000-60000", IF(Table1[[#This Row],[ Income ]]&lt;=80000, "60000-80000",IF(Table1[[#This Row],[ Income ]] &lt;=100000, "80000-100000", IF(Table1[[#This Row],[ Income ]] &gt;=100000, "&gt;100000",I))))))</f>
        <v>60000-80000</v>
      </c>
      <c r="AF907" t="str">
        <f>IF( Table1[[#This Row],[NumDealsPurchases]]=5, "&lt;5", IF(Table1[[#This Row],[NumDealsPurchases]]&lt;=10, "5-10", IF(Table1[[#This Row],[NumDealsPurchases]]&lt;=15, "10-15")))</f>
        <v>5-10</v>
      </c>
      <c r="AG907" t="str">
        <f>IF( Table1[[#This Row],[NumWebPurchases]]=5, "&lt;5", IF(Table1[[#This Row],[NumWebPurchases]]&lt;=10, "5-10", IF(Table1[[#This Row],[NumWebPurchases]]&lt;=15, "10-15",IF(Table1[[#This Row],[NumWebPurchases]]&lt;=20, "15-20",IF(Table1[[#This Row],[NumWebPurchases]]&lt;=25, "20-25",IF(Table1[[#This Row],[NumWebPurchases]]&lt;=30, "25-30"))))))</f>
        <v>5-10</v>
      </c>
      <c r="AH90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907" t="str">
        <f>IF( Table1[[#This Row],[NumStorePurchases]]=5, "&lt;5", IF(Table1[[#This Row],[NumStorePurchases]]&lt;=10, "5-10", IF(Table1[[#This Row],[NumStorePurchases]]&lt;=15, "10-15")))</f>
        <v>5-10</v>
      </c>
      <c r="AJ907" t="str">
        <f>IF( Table1[[#This Row],[NumWebVisitsMonth]]=5, "&lt;5", IF(Table1[[#This Row],[NumWebVisitsMonth]]&lt;=10, "5-10", IF(Table1[[#This Row],[NumWebVisitsMonth]]&lt;=15, "10-15",IF(Table1[[#This Row],[NumWebVisitsMonth]]&lt;=20, "15-20",IF(Table1[[#This Row],[NumWebVisitsMonth]]&lt;=25, "20-25",IF(Table1[[#This Row],[NumWebVisitsMonth]]&lt;=30, "25-30"))))))</f>
        <v>5-10</v>
      </c>
      <c r="AK907" t="str">
        <f>TEXT(Table1[[#This Row],[Date_Customer]],"mmm")</f>
        <v>Aug</v>
      </c>
      <c r="AL907" t="str">
        <f>TEXT(Table1[[#This Row],[Date_Customer]],"DDDD")</f>
        <v>Friday</v>
      </c>
      <c r="AM907">
        <f>YEAR(Table1[[#This Row],[Date_Customer]])</f>
        <v>2012</v>
      </c>
    </row>
    <row r="908" spans="1:39" x14ac:dyDescent="0.25">
      <c r="A908">
        <v>10767</v>
      </c>
      <c r="B908">
        <v>1989</v>
      </c>
      <c r="C908" t="s">
        <v>36</v>
      </c>
      <c r="D908" t="s">
        <v>34</v>
      </c>
      <c r="E908" s="2">
        <v>77845</v>
      </c>
      <c r="F908">
        <v>0</v>
      </c>
      <c r="G908">
        <v>0</v>
      </c>
      <c r="H908" s="1">
        <v>41775</v>
      </c>
      <c r="I908">
        <v>40</v>
      </c>
      <c r="J908" s="3">
        <v>760</v>
      </c>
      <c r="K908" s="3">
        <v>40</v>
      </c>
      <c r="L908" s="3">
        <v>480</v>
      </c>
      <c r="M908" s="3">
        <v>0</v>
      </c>
      <c r="N908" s="3">
        <v>40</v>
      </c>
      <c r="O908" s="3">
        <v>26</v>
      </c>
      <c r="P908" s="4">
        <v>1</v>
      </c>
      <c r="Q908" s="4">
        <v>3</v>
      </c>
      <c r="R908" s="4">
        <v>5</v>
      </c>
      <c r="S908" s="4">
        <v>12</v>
      </c>
      <c r="T908" s="4">
        <v>1</v>
      </c>
      <c r="U908">
        <v>0</v>
      </c>
      <c r="V908">
        <v>0</v>
      </c>
      <c r="W908">
        <v>1</v>
      </c>
      <c r="X908">
        <v>1</v>
      </c>
      <c r="Y908">
        <v>0</v>
      </c>
      <c r="Z908">
        <v>0</v>
      </c>
      <c r="AA908">
        <v>0</v>
      </c>
      <c r="AB908" t="s">
        <v>33</v>
      </c>
      <c r="AC908">
        <f ca="1">YEAR(TODAY())-Table1[[#This Row],[Year_Birth]]</f>
        <v>35</v>
      </c>
      <c r="AD908" t="str">
        <f ca="1">IF(Table1[[#This Row],[Age ]]&lt;=24, "18-24", IF(Table1[[#This Row],[Age ]]&lt;=34, "25-34", IF(Table1[[#This Row],[Age ]]&lt;=44, "35-44", IF(Table1[[#This Row],[Age ]]&lt;=54, "45-54", "55+"))))</f>
        <v>35-44</v>
      </c>
      <c r="AE908" t="str" cm="1">
        <f t="array" ref="AE908">IF(Table1[[#This Row],[ Income ]]&lt;=20000, "0-20000", IF(Table1[[#This Row],[ Income ]]&lt;=40000, "20000-40000", IF(Table1[[#This Row],[ Income ]] &lt;=60000, "40000-60000", IF(Table1[[#This Row],[ Income ]]&lt;=80000, "60000-80000",IF(Table1[[#This Row],[ Income ]] &lt;=100000, "80000-100000", IF(Table1[[#This Row],[ Income ]] &gt;=100000, "&gt;100000",I))))))</f>
        <v>60000-80000</v>
      </c>
      <c r="AF908" t="str">
        <f>IF( Table1[[#This Row],[NumDealsPurchases]]=5, "&lt;5", IF(Table1[[#This Row],[NumDealsPurchases]]&lt;=10, "5-10", IF(Table1[[#This Row],[NumDealsPurchases]]&lt;=15, "10-15")))</f>
        <v>5-10</v>
      </c>
      <c r="AG908" t="str">
        <f>IF( Table1[[#This Row],[NumWebPurchases]]=5, "&lt;5", IF(Table1[[#This Row],[NumWebPurchases]]&lt;=10, "5-10", IF(Table1[[#This Row],[NumWebPurchases]]&lt;=15, "10-15",IF(Table1[[#This Row],[NumWebPurchases]]&lt;=20, "15-20",IF(Table1[[#This Row],[NumWebPurchases]]&lt;=25, "20-25",IF(Table1[[#This Row],[NumWebPurchases]]&lt;=30, "25-30"))))))</f>
        <v>5-10</v>
      </c>
      <c r="AH908"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908" t="str">
        <f>IF( Table1[[#This Row],[NumStorePurchases]]=5, "&lt;5", IF(Table1[[#This Row],[NumStorePurchases]]&lt;=10, "5-10", IF(Table1[[#This Row],[NumStorePurchases]]&lt;=15, "10-15")))</f>
        <v>10-15</v>
      </c>
      <c r="AJ908" t="str">
        <f>IF( Table1[[#This Row],[NumWebVisitsMonth]]=5, "&lt;5", IF(Table1[[#This Row],[NumWebVisitsMonth]]&lt;=10, "5-10", IF(Table1[[#This Row],[NumWebVisitsMonth]]&lt;=15, "10-15",IF(Table1[[#This Row],[NumWebVisitsMonth]]&lt;=20, "15-20",IF(Table1[[#This Row],[NumWebVisitsMonth]]&lt;=25, "20-25",IF(Table1[[#This Row],[NumWebVisitsMonth]]&lt;=30, "25-30"))))))</f>
        <v>5-10</v>
      </c>
      <c r="AK908" t="str">
        <f>TEXT(Table1[[#This Row],[Date_Customer]],"mmm")</f>
        <v>May</v>
      </c>
      <c r="AL908" t="str">
        <f>TEXT(Table1[[#This Row],[Date_Customer]],"DDDD")</f>
        <v>Friday</v>
      </c>
      <c r="AM908">
        <f>YEAR(Table1[[#This Row],[Date_Customer]])</f>
        <v>2014</v>
      </c>
    </row>
    <row r="909" spans="1:39" x14ac:dyDescent="0.25">
      <c r="A909">
        <v>7943</v>
      </c>
      <c r="B909">
        <v>1975</v>
      </c>
      <c r="C909" t="s">
        <v>36</v>
      </c>
      <c r="D909" t="s">
        <v>32</v>
      </c>
      <c r="E909" s="2">
        <v>36663</v>
      </c>
      <c r="F909">
        <v>1</v>
      </c>
      <c r="G909">
        <v>0</v>
      </c>
      <c r="H909" s="1">
        <v>41754</v>
      </c>
      <c r="I909">
        <v>40</v>
      </c>
      <c r="J909" s="3">
        <v>18</v>
      </c>
      <c r="K909" s="3">
        <v>0</v>
      </c>
      <c r="L909" s="3">
        <v>6</v>
      </c>
      <c r="M909" s="3">
        <v>3</v>
      </c>
      <c r="N909" s="3">
        <v>3</v>
      </c>
      <c r="O909" s="3">
        <v>5</v>
      </c>
      <c r="P909" s="4">
        <v>1</v>
      </c>
      <c r="Q909" s="4">
        <v>1</v>
      </c>
      <c r="R909" s="4">
        <v>1</v>
      </c>
      <c r="S909" s="4">
        <v>3</v>
      </c>
      <c r="T909" s="4">
        <v>2</v>
      </c>
      <c r="U909">
        <v>0</v>
      </c>
      <c r="V909">
        <v>0</v>
      </c>
      <c r="W909">
        <v>0</v>
      </c>
      <c r="X909">
        <v>0</v>
      </c>
      <c r="Y909">
        <v>0</v>
      </c>
      <c r="Z909">
        <v>0</v>
      </c>
      <c r="AA909">
        <v>0</v>
      </c>
      <c r="AB909" t="s">
        <v>42</v>
      </c>
      <c r="AC909">
        <f ca="1">YEAR(TODAY())-Table1[[#This Row],[Year_Birth]]</f>
        <v>49</v>
      </c>
      <c r="AD909" t="str">
        <f ca="1">IF(Table1[[#This Row],[Age ]]&lt;=24, "18-24", IF(Table1[[#This Row],[Age ]]&lt;=34, "25-34", IF(Table1[[#This Row],[Age ]]&lt;=44, "35-44", IF(Table1[[#This Row],[Age ]]&lt;=54, "45-54", "55+"))))</f>
        <v>45-54</v>
      </c>
      <c r="AE909" t="str" cm="1">
        <f t="array" ref="AE909">IF(Table1[[#This Row],[ Income ]]&lt;=20000, "0-20000", IF(Table1[[#This Row],[ Income ]]&lt;=40000, "20000-40000", IF(Table1[[#This Row],[ Income ]] &lt;=60000, "40000-60000", IF(Table1[[#This Row],[ Income ]]&lt;=80000, "60000-80000",IF(Table1[[#This Row],[ Income ]] &lt;=100000, "80000-100000", IF(Table1[[#This Row],[ Income ]] &gt;=100000, "&gt;100000",I))))))</f>
        <v>20000-40000</v>
      </c>
      <c r="AF909" t="str">
        <f>IF( Table1[[#This Row],[NumDealsPurchases]]=5, "&lt;5", IF(Table1[[#This Row],[NumDealsPurchases]]&lt;=10, "5-10", IF(Table1[[#This Row],[NumDealsPurchases]]&lt;=15, "10-15")))</f>
        <v>5-10</v>
      </c>
      <c r="AG909" t="str">
        <f>IF( Table1[[#This Row],[NumWebPurchases]]=5, "&lt;5", IF(Table1[[#This Row],[NumWebPurchases]]&lt;=10, "5-10", IF(Table1[[#This Row],[NumWebPurchases]]&lt;=15, "10-15",IF(Table1[[#This Row],[NumWebPurchases]]&lt;=20, "15-20",IF(Table1[[#This Row],[NumWebPurchases]]&lt;=25, "20-25",IF(Table1[[#This Row],[NumWebPurchases]]&lt;=30, "25-30"))))))</f>
        <v>5-10</v>
      </c>
      <c r="AH90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909" t="str">
        <f>IF( Table1[[#This Row],[NumStorePurchases]]=5, "&lt;5", IF(Table1[[#This Row],[NumStorePurchases]]&lt;=10, "5-10", IF(Table1[[#This Row],[NumStorePurchases]]&lt;=15, "10-15")))</f>
        <v>5-10</v>
      </c>
      <c r="AJ909" t="str">
        <f>IF( Table1[[#This Row],[NumWebVisitsMonth]]=5, "&lt;5", IF(Table1[[#This Row],[NumWebVisitsMonth]]&lt;=10, "5-10", IF(Table1[[#This Row],[NumWebVisitsMonth]]&lt;=15, "10-15",IF(Table1[[#This Row],[NumWebVisitsMonth]]&lt;=20, "15-20",IF(Table1[[#This Row],[NumWebVisitsMonth]]&lt;=25, "20-25",IF(Table1[[#This Row],[NumWebVisitsMonth]]&lt;=30, "25-30"))))))</f>
        <v>5-10</v>
      </c>
      <c r="AK909" t="str">
        <f>TEXT(Table1[[#This Row],[Date_Customer]],"mmm")</f>
        <v>Apr</v>
      </c>
      <c r="AL909" t="str">
        <f>TEXT(Table1[[#This Row],[Date_Customer]],"DDDD")</f>
        <v>Friday</v>
      </c>
      <c r="AM909">
        <f>YEAR(Table1[[#This Row],[Date_Customer]])</f>
        <v>2014</v>
      </c>
    </row>
    <row r="910" spans="1:39" x14ac:dyDescent="0.25">
      <c r="A910">
        <v>1055</v>
      </c>
      <c r="B910">
        <v>1976</v>
      </c>
      <c r="C910" t="s">
        <v>40</v>
      </c>
      <c r="D910" t="s">
        <v>32</v>
      </c>
      <c r="E910" s="2">
        <v>53204</v>
      </c>
      <c r="F910">
        <v>1</v>
      </c>
      <c r="G910">
        <v>1</v>
      </c>
      <c r="H910" s="1">
        <v>41718</v>
      </c>
      <c r="I910">
        <v>40</v>
      </c>
      <c r="J910" s="3">
        <v>29</v>
      </c>
      <c r="K910" s="3">
        <v>0</v>
      </c>
      <c r="L910" s="3">
        <v>8</v>
      </c>
      <c r="M910" s="3">
        <v>2</v>
      </c>
      <c r="N910" s="3">
        <v>0</v>
      </c>
      <c r="O910" s="3">
        <v>6</v>
      </c>
      <c r="P910" s="4">
        <v>1</v>
      </c>
      <c r="Q910" s="4">
        <v>1</v>
      </c>
      <c r="R910" s="4">
        <v>0</v>
      </c>
      <c r="S910" s="4">
        <v>3</v>
      </c>
      <c r="T910" s="4">
        <v>4</v>
      </c>
      <c r="U910">
        <v>0</v>
      </c>
      <c r="V910">
        <v>0</v>
      </c>
      <c r="W910">
        <v>0</v>
      </c>
      <c r="X910">
        <v>0</v>
      </c>
      <c r="Y910">
        <v>0</v>
      </c>
      <c r="Z910">
        <v>0</v>
      </c>
      <c r="AA910">
        <v>0</v>
      </c>
      <c r="AB910" t="s">
        <v>38</v>
      </c>
      <c r="AC910">
        <f ca="1">YEAR(TODAY())-Table1[[#This Row],[Year_Birth]]</f>
        <v>48</v>
      </c>
      <c r="AD910" t="str">
        <f ca="1">IF(Table1[[#This Row],[Age ]]&lt;=24, "18-24", IF(Table1[[#This Row],[Age ]]&lt;=34, "25-34", IF(Table1[[#This Row],[Age ]]&lt;=44, "35-44", IF(Table1[[#This Row],[Age ]]&lt;=54, "45-54", "55+"))))</f>
        <v>45-54</v>
      </c>
      <c r="AE910" t="str" cm="1">
        <f t="array" ref="AE910">IF(Table1[[#This Row],[ Income ]]&lt;=20000, "0-20000", IF(Table1[[#This Row],[ Income ]]&lt;=40000, "20000-40000", IF(Table1[[#This Row],[ Income ]] &lt;=60000, "40000-60000", IF(Table1[[#This Row],[ Income ]]&lt;=80000, "60000-80000",IF(Table1[[#This Row],[ Income ]] &lt;=100000, "80000-100000", IF(Table1[[#This Row],[ Income ]] &gt;=100000, "&gt;100000",I))))))</f>
        <v>40000-60000</v>
      </c>
      <c r="AF910" t="str">
        <f>IF( Table1[[#This Row],[NumDealsPurchases]]=5, "&lt;5", IF(Table1[[#This Row],[NumDealsPurchases]]&lt;=10, "5-10", IF(Table1[[#This Row],[NumDealsPurchases]]&lt;=15, "10-15")))</f>
        <v>5-10</v>
      </c>
      <c r="AG910" t="str">
        <f>IF( Table1[[#This Row],[NumWebPurchases]]=5, "&lt;5", IF(Table1[[#This Row],[NumWebPurchases]]&lt;=10, "5-10", IF(Table1[[#This Row],[NumWebPurchases]]&lt;=15, "10-15",IF(Table1[[#This Row],[NumWebPurchases]]&lt;=20, "15-20",IF(Table1[[#This Row],[NumWebPurchases]]&lt;=25, "20-25",IF(Table1[[#This Row],[NumWebPurchases]]&lt;=30, "25-30"))))))</f>
        <v>5-10</v>
      </c>
      <c r="AH91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910" t="str">
        <f>IF( Table1[[#This Row],[NumStorePurchases]]=5, "&lt;5", IF(Table1[[#This Row],[NumStorePurchases]]&lt;=10, "5-10", IF(Table1[[#This Row],[NumStorePurchases]]&lt;=15, "10-15")))</f>
        <v>5-10</v>
      </c>
      <c r="AJ910" t="str">
        <f>IF( Table1[[#This Row],[NumWebVisitsMonth]]=5, "&lt;5", IF(Table1[[#This Row],[NumWebVisitsMonth]]&lt;=10, "5-10", IF(Table1[[#This Row],[NumWebVisitsMonth]]&lt;=15, "10-15",IF(Table1[[#This Row],[NumWebVisitsMonth]]&lt;=20, "15-20",IF(Table1[[#This Row],[NumWebVisitsMonth]]&lt;=25, "20-25",IF(Table1[[#This Row],[NumWebVisitsMonth]]&lt;=30, "25-30"))))))</f>
        <v>5-10</v>
      </c>
      <c r="AK910" t="str">
        <f>TEXT(Table1[[#This Row],[Date_Customer]],"mmm")</f>
        <v>Mar</v>
      </c>
      <c r="AL910" t="str">
        <f>TEXT(Table1[[#This Row],[Date_Customer]],"DDDD")</f>
        <v>Thursday</v>
      </c>
      <c r="AM910">
        <f>YEAR(Table1[[#This Row],[Date_Customer]])</f>
        <v>2014</v>
      </c>
    </row>
    <row r="911" spans="1:39" x14ac:dyDescent="0.25">
      <c r="A911">
        <v>1458</v>
      </c>
      <c r="B911">
        <v>1982</v>
      </c>
      <c r="C911" t="s">
        <v>40</v>
      </c>
      <c r="D911" t="s">
        <v>32</v>
      </c>
      <c r="E911" s="2">
        <v>21059</v>
      </c>
      <c r="F911">
        <v>1</v>
      </c>
      <c r="G911">
        <v>0</v>
      </c>
      <c r="H911" s="1">
        <v>41646</v>
      </c>
      <c r="I911">
        <v>40</v>
      </c>
      <c r="J911" s="3">
        <v>8</v>
      </c>
      <c r="K911" s="3">
        <v>3</v>
      </c>
      <c r="L911" s="3">
        <v>19</v>
      </c>
      <c r="M911" s="3">
        <v>3</v>
      </c>
      <c r="N911" s="3">
        <v>3</v>
      </c>
      <c r="O911" s="3">
        <v>8</v>
      </c>
      <c r="P911" s="4">
        <v>3</v>
      </c>
      <c r="Q911" s="4">
        <v>3</v>
      </c>
      <c r="R911" s="4">
        <v>0</v>
      </c>
      <c r="S911" s="4">
        <v>3</v>
      </c>
      <c r="T911" s="4">
        <v>6</v>
      </c>
      <c r="U911">
        <v>0</v>
      </c>
      <c r="V911">
        <v>0</v>
      </c>
      <c r="W911">
        <v>0</v>
      </c>
      <c r="X911">
        <v>0</v>
      </c>
      <c r="Y911">
        <v>0</v>
      </c>
      <c r="Z911">
        <v>0</v>
      </c>
      <c r="AA911">
        <v>0</v>
      </c>
      <c r="AB911" t="s">
        <v>29</v>
      </c>
      <c r="AC911">
        <f ca="1">YEAR(TODAY())-Table1[[#This Row],[Year_Birth]]</f>
        <v>42</v>
      </c>
      <c r="AD911" t="str">
        <f ca="1">IF(Table1[[#This Row],[Age ]]&lt;=24, "18-24", IF(Table1[[#This Row],[Age ]]&lt;=34, "25-34", IF(Table1[[#This Row],[Age ]]&lt;=44, "35-44", IF(Table1[[#This Row],[Age ]]&lt;=54, "45-54", "55+"))))</f>
        <v>35-44</v>
      </c>
      <c r="AE911" t="str" cm="1">
        <f t="array" ref="AE911">IF(Table1[[#This Row],[ Income ]]&lt;=20000, "0-20000", IF(Table1[[#This Row],[ Income ]]&lt;=40000, "20000-40000", IF(Table1[[#This Row],[ Income ]] &lt;=60000, "40000-60000", IF(Table1[[#This Row],[ Income ]]&lt;=80000, "60000-80000",IF(Table1[[#This Row],[ Income ]] &lt;=100000, "80000-100000", IF(Table1[[#This Row],[ Income ]] &gt;=100000, "&gt;100000",I))))))</f>
        <v>20000-40000</v>
      </c>
      <c r="AF911" t="str">
        <f>IF( Table1[[#This Row],[NumDealsPurchases]]=5, "&lt;5", IF(Table1[[#This Row],[NumDealsPurchases]]&lt;=10, "5-10", IF(Table1[[#This Row],[NumDealsPurchases]]&lt;=15, "10-15")))</f>
        <v>5-10</v>
      </c>
      <c r="AG911" t="str">
        <f>IF( Table1[[#This Row],[NumWebPurchases]]=5, "&lt;5", IF(Table1[[#This Row],[NumWebPurchases]]&lt;=10, "5-10", IF(Table1[[#This Row],[NumWebPurchases]]&lt;=15, "10-15",IF(Table1[[#This Row],[NumWebPurchases]]&lt;=20, "15-20",IF(Table1[[#This Row],[NumWebPurchases]]&lt;=25, "20-25",IF(Table1[[#This Row],[NumWebPurchases]]&lt;=30, "25-30"))))))</f>
        <v>5-10</v>
      </c>
      <c r="AH91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911" t="str">
        <f>IF( Table1[[#This Row],[NumStorePurchases]]=5, "&lt;5", IF(Table1[[#This Row],[NumStorePurchases]]&lt;=10, "5-10", IF(Table1[[#This Row],[NumStorePurchases]]&lt;=15, "10-15")))</f>
        <v>5-10</v>
      </c>
      <c r="AJ911" t="str">
        <f>IF( Table1[[#This Row],[NumWebVisitsMonth]]=5, "&lt;5", IF(Table1[[#This Row],[NumWebVisitsMonth]]&lt;=10, "5-10", IF(Table1[[#This Row],[NumWebVisitsMonth]]&lt;=15, "10-15",IF(Table1[[#This Row],[NumWebVisitsMonth]]&lt;=20, "15-20",IF(Table1[[#This Row],[NumWebVisitsMonth]]&lt;=25, "20-25",IF(Table1[[#This Row],[NumWebVisitsMonth]]&lt;=30, "25-30"))))))</f>
        <v>5-10</v>
      </c>
      <c r="AK911" t="str">
        <f>TEXT(Table1[[#This Row],[Date_Customer]],"mmm")</f>
        <v>Jan</v>
      </c>
      <c r="AL911" t="str">
        <f>TEXT(Table1[[#This Row],[Date_Customer]],"DDDD")</f>
        <v>Tuesday</v>
      </c>
      <c r="AM911">
        <f>YEAR(Table1[[#This Row],[Date_Customer]])</f>
        <v>2014</v>
      </c>
    </row>
    <row r="912" spans="1:39" x14ac:dyDescent="0.25">
      <c r="A912">
        <v>8402</v>
      </c>
      <c r="B912">
        <v>1953</v>
      </c>
      <c r="C912" t="s">
        <v>40</v>
      </c>
      <c r="D912" t="s">
        <v>32</v>
      </c>
      <c r="E912" s="2">
        <v>67087</v>
      </c>
      <c r="F912">
        <v>0</v>
      </c>
      <c r="G912">
        <v>1</v>
      </c>
      <c r="H912" s="1">
        <v>41625</v>
      </c>
      <c r="I912">
        <v>40</v>
      </c>
      <c r="J912" s="3">
        <v>329</v>
      </c>
      <c r="K912" s="3">
        <v>35</v>
      </c>
      <c r="L912" s="3">
        <v>222</v>
      </c>
      <c r="M912" s="3">
        <v>130</v>
      </c>
      <c r="N912" s="3">
        <v>35</v>
      </c>
      <c r="O912" s="3">
        <v>43</v>
      </c>
      <c r="P912" s="4">
        <v>2</v>
      </c>
      <c r="Q912" s="4">
        <v>7</v>
      </c>
      <c r="R912" s="4">
        <v>5</v>
      </c>
      <c r="S912" s="4">
        <v>8</v>
      </c>
      <c r="T912" s="4">
        <v>4</v>
      </c>
      <c r="U912">
        <v>0</v>
      </c>
      <c r="V912">
        <v>0</v>
      </c>
      <c r="W912">
        <v>0</v>
      </c>
      <c r="X912">
        <v>0</v>
      </c>
      <c r="Y912">
        <v>0</v>
      </c>
      <c r="Z912">
        <v>0</v>
      </c>
      <c r="AA912">
        <v>0</v>
      </c>
      <c r="AB912" t="s">
        <v>35</v>
      </c>
      <c r="AC912">
        <f ca="1">YEAR(TODAY())-Table1[[#This Row],[Year_Birth]]</f>
        <v>71</v>
      </c>
      <c r="AD912" t="str">
        <f ca="1">IF(Table1[[#This Row],[Age ]]&lt;=24, "18-24", IF(Table1[[#This Row],[Age ]]&lt;=34, "25-34", IF(Table1[[#This Row],[Age ]]&lt;=44, "35-44", IF(Table1[[#This Row],[Age ]]&lt;=54, "45-54", "55+"))))</f>
        <v>55+</v>
      </c>
      <c r="AE912" t="str" cm="1">
        <f t="array" ref="AE912">IF(Table1[[#This Row],[ Income ]]&lt;=20000, "0-20000", IF(Table1[[#This Row],[ Income ]]&lt;=40000, "20000-40000", IF(Table1[[#This Row],[ Income ]] &lt;=60000, "40000-60000", IF(Table1[[#This Row],[ Income ]]&lt;=80000, "60000-80000",IF(Table1[[#This Row],[ Income ]] &lt;=100000, "80000-100000", IF(Table1[[#This Row],[ Income ]] &gt;=100000, "&gt;100000",I))))))</f>
        <v>60000-80000</v>
      </c>
      <c r="AF912" t="str">
        <f>IF( Table1[[#This Row],[NumDealsPurchases]]=5, "&lt;5", IF(Table1[[#This Row],[NumDealsPurchases]]&lt;=10, "5-10", IF(Table1[[#This Row],[NumDealsPurchases]]&lt;=15, "10-15")))</f>
        <v>5-10</v>
      </c>
      <c r="AG912" t="str">
        <f>IF( Table1[[#This Row],[NumWebPurchases]]=5, "&lt;5", IF(Table1[[#This Row],[NumWebPurchases]]&lt;=10, "5-10", IF(Table1[[#This Row],[NumWebPurchases]]&lt;=15, "10-15",IF(Table1[[#This Row],[NumWebPurchases]]&lt;=20, "15-20",IF(Table1[[#This Row],[NumWebPurchases]]&lt;=25, "20-25",IF(Table1[[#This Row],[NumWebPurchases]]&lt;=30, "25-30"))))))</f>
        <v>5-10</v>
      </c>
      <c r="AH912"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912" t="str">
        <f>IF( Table1[[#This Row],[NumStorePurchases]]=5, "&lt;5", IF(Table1[[#This Row],[NumStorePurchases]]&lt;=10, "5-10", IF(Table1[[#This Row],[NumStorePurchases]]&lt;=15, "10-15")))</f>
        <v>5-10</v>
      </c>
      <c r="AJ912" t="str">
        <f>IF( Table1[[#This Row],[NumWebVisitsMonth]]=5, "&lt;5", IF(Table1[[#This Row],[NumWebVisitsMonth]]&lt;=10, "5-10", IF(Table1[[#This Row],[NumWebVisitsMonth]]&lt;=15, "10-15",IF(Table1[[#This Row],[NumWebVisitsMonth]]&lt;=20, "15-20",IF(Table1[[#This Row],[NumWebVisitsMonth]]&lt;=25, "20-25",IF(Table1[[#This Row],[NumWebVisitsMonth]]&lt;=30, "25-30"))))))</f>
        <v>5-10</v>
      </c>
      <c r="AK912" t="str">
        <f>TEXT(Table1[[#This Row],[Date_Customer]],"mmm")</f>
        <v>Dec</v>
      </c>
      <c r="AL912" t="str">
        <f>TEXT(Table1[[#This Row],[Date_Customer]],"DDDD")</f>
        <v>Tuesday</v>
      </c>
      <c r="AM912">
        <f>YEAR(Table1[[#This Row],[Date_Customer]])</f>
        <v>2013</v>
      </c>
    </row>
    <row r="913" spans="1:39" x14ac:dyDescent="0.25">
      <c r="A913">
        <v>6246</v>
      </c>
      <c r="B913">
        <v>1953</v>
      </c>
      <c r="C913" t="s">
        <v>27</v>
      </c>
      <c r="D913" t="s">
        <v>30</v>
      </c>
      <c r="E913" s="2">
        <v>73892</v>
      </c>
      <c r="F913">
        <v>0</v>
      </c>
      <c r="G913">
        <v>0</v>
      </c>
      <c r="H913" s="1">
        <v>41591</v>
      </c>
      <c r="I913">
        <v>40</v>
      </c>
      <c r="J913" s="3">
        <v>703</v>
      </c>
      <c r="K913" s="3">
        <v>102</v>
      </c>
      <c r="L913" s="3">
        <v>601</v>
      </c>
      <c r="M913" s="3">
        <v>0</v>
      </c>
      <c r="N913" s="3">
        <v>58</v>
      </c>
      <c r="O913" s="3">
        <v>43</v>
      </c>
      <c r="P913" s="4">
        <v>1</v>
      </c>
      <c r="Q913" s="4">
        <v>3</v>
      </c>
      <c r="R913" s="4">
        <v>11</v>
      </c>
      <c r="S913" s="4">
        <v>8</v>
      </c>
      <c r="T913" s="4">
        <v>1</v>
      </c>
      <c r="U913">
        <v>0</v>
      </c>
      <c r="V913">
        <v>0</v>
      </c>
      <c r="W913">
        <v>0</v>
      </c>
      <c r="X913">
        <v>0</v>
      </c>
      <c r="Y913">
        <v>0</v>
      </c>
      <c r="Z913">
        <v>1</v>
      </c>
      <c r="AA913">
        <v>0</v>
      </c>
      <c r="AB913" t="s">
        <v>31</v>
      </c>
      <c r="AC913">
        <f ca="1">YEAR(TODAY())-Table1[[#This Row],[Year_Birth]]</f>
        <v>71</v>
      </c>
      <c r="AD913" t="str">
        <f ca="1">IF(Table1[[#This Row],[Age ]]&lt;=24, "18-24", IF(Table1[[#This Row],[Age ]]&lt;=34, "25-34", IF(Table1[[#This Row],[Age ]]&lt;=44, "35-44", IF(Table1[[#This Row],[Age ]]&lt;=54, "45-54", "55+"))))</f>
        <v>55+</v>
      </c>
      <c r="AE913" t="str" cm="1">
        <f t="array" ref="AE913">IF(Table1[[#This Row],[ Income ]]&lt;=20000, "0-20000", IF(Table1[[#This Row],[ Income ]]&lt;=40000, "20000-40000", IF(Table1[[#This Row],[ Income ]] &lt;=60000, "40000-60000", IF(Table1[[#This Row],[ Income ]]&lt;=80000, "60000-80000",IF(Table1[[#This Row],[ Income ]] &lt;=100000, "80000-100000", IF(Table1[[#This Row],[ Income ]] &gt;=100000, "&gt;100000",I))))))</f>
        <v>60000-80000</v>
      </c>
      <c r="AF913" t="str">
        <f>IF( Table1[[#This Row],[NumDealsPurchases]]=5, "&lt;5", IF(Table1[[#This Row],[NumDealsPurchases]]&lt;=10, "5-10", IF(Table1[[#This Row],[NumDealsPurchases]]&lt;=15, "10-15")))</f>
        <v>5-10</v>
      </c>
      <c r="AG913" t="str">
        <f>IF( Table1[[#This Row],[NumWebPurchases]]=5, "&lt;5", IF(Table1[[#This Row],[NumWebPurchases]]&lt;=10, "5-10", IF(Table1[[#This Row],[NumWebPurchases]]&lt;=15, "10-15",IF(Table1[[#This Row],[NumWebPurchases]]&lt;=20, "15-20",IF(Table1[[#This Row],[NumWebPurchases]]&lt;=25, "20-25",IF(Table1[[#This Row],[NumWebPurchases]]&lt;=30, "25-30"))))))</f>
        <v>5-10</v>
      </c>
      <c r="AH913" t="str">
        <f>IF( Table1[[#This Row],[NumCatalogPurchases]]=5, "&lt;5", IF(Table1[[#This Row],[NumCatalogPurchases]]&lt;=10, "5-10", IF(Table1[[#This Row],[NumCatalogPurchases]]&lt;=15, "10-15", IF(Table1[[#This Row],[NumCatalogPurchases]]&lt;=20, "15-20", IF(Table1[[#This Row],[NumCatalogPurchases]]&lt;=25, "20-25", IF(Table1[[#This Row],[NumCatalogPurchases]]&lt;=30, "25-30"))))))</f>
        <v>10-15</v>
      </c>
      <c r="AI913" t="str">
        <f>IF( Table1[[#This Row],[NumStorePurchases]]=5, "&lt;5", IF(Table1[[#This Row],[NumStorePurchases]]&lt;=10, "5-10", IF(Table1[[#This Row],[NumStorePurchases]]&lt;=15, "10-15")))</f>
        <v>5-10</v>
      </c>
      <c r="AJ913" t="str">
        <f>IF( Table1[[#This Row],[NumWebVisitsMonth]]=5, "&lt;5", IF(Table1[[#This Row],[NumWebVisitsMonth]]&lt;=10, "5-10", IF(Table1[[#This Row],[NumWebVisitsMonth]]&lt;=15, "10-15",IF(Table1[[#This Row],[NumWebVisitsMonth]]&lt;=20, "15-20",IF(Table1[[#This Row],[NumWebVisitsMonth]]&lt;=25, "20-25",IF(Table1[[#This Row],[NumWebVisitsMonth]]&lt;=30, "25-30"))))))</f>
        <v>5-10</v>
      </c>
      <c r="AK913" t="str">
        <f>TEXT(Table1[[#This Row],[Date_Customer]],"mmm")</f>
        <v>Nov</v>
      </c>
      <c r="AL913" t="str">
        <f>TEXT(Table1[[#This Row],[Date_Customer]],"DDDD")</f>
        <v>Wednesday</v>
      </c>
      <c r="AM913">
        <f>YEAR(Table1[[#This Row],[Date_Customer]])</f>
        <v>2013</v>
      </c>
    </row>
    <row r="914" spans="1:39" x14ac:dyDescent="0.25">
      <c r="A914">
        <v>4654</v>
      </c>
      <c r="B914">
        <v>1992</v>
      </c>
      <c r="C914" t="s">
        <v>27</v>
      </c>
      <c r="D914" t="s">
        <v>34</v>
      </c>
      <c r="E914" s="2">
        <v>75114</v>
      </c>
      <c r="F914">
        <v>0</v>
      </c>
      <c r="G914">
        <v>0</v>
      </c>
      <c r="H914" s="1">
        <v>41585</v>
      </c>
      <c r="I914">
        <v>40</v>
      </c>
      <c r="J914" s="3">
        <v>571</v>
      </c>
      <c r="K914" s="3">
        <v>12</v>
      </c>
      <c r="L914" s="3">
        <v>523</v>
      </c>
      <c r="M914" s="3">
        <v>63</v>
      </c>
      <c r="N914" s="3">
        <v>60</v>
      </c>
      <c r="O914" s="3">
        <v>24</v>
      </c>
      <c r="P914" s="4">
        <v>1</v>
      </c>
      <c r="Q914" s="4">
        <v>3</v>
      </c>
      <c r="R914" s="4">
        <v>10</v>
      </c>
      <c r="S914" s="4">
        <v>5</v>
      </c>
      <c r="T914" s="4">
        <v>2</v>
      </c>
      <c r="U914">
        <v>0</v>
      </c>
      <c r="V914">
        <v>0</v>
      </c>
      <c r="W914">
        <v>0</v>
      </c>
      <c r="X914">
        <v>0</v>
      </c>
      <c r="Y914">
        <v>0</v>
      </c>
      <c r="Z914">
        <v>0</v>
      </c>
      <c r="AA914">
        <v>0</v>
      </c>
      <c r="AB914" t="s">
        <v>42</v>
      </c>
      <c r="AC914">
        <f ca="1">YEAR(TODAY())-Table1[[#This Row],[Year_Birth]]</f>
        <v>32</v>
      </c>
      <c r="AD914" t="str">
        <f ca="1">IF(Table1[[#This Row],[Age ]]&lt;=24, "18-24", IF(Table1[[#This Row],[Age ]]&lt;=34, "25-34", IF(Table1[[#This Row],[Age ]]&lt;=44, "35-44", IF(Table1[[#This Row],[Age ]]&lt;=54, "45-54", "55+"))))</f>
        <v>25-34</v>
      </c>
      <c r="AE914" t="str" cm="1">
        <f t="array" ref="AE914">IF(Table1[[#This Row],[ Income ]]&lt;=20000, "0-20000", IF(Table1[[#This Row],[ Income ]]&lt;=40000, "20000-40000", IF(Table1[[#This Row],[ Income ]] &lt;=60000, "40000-60000", IF(Table1[[#This Row],[ Income ]]&lt;=80000, "60000-80000",IF(Table1[[#This Row],[ Income ]] &lt;=100000, "80000-100000", IF(Table1[[#This Row],[ Income ]] &gt;=100000, "&gt;100000",I))))))</f>
        <v>60000-80000</v>
      </c>
      <c r="AF914" t="str">
        <f>IF( Table1[[#This Row],[NumDealsPurchases]]=5, "&lt;5", IF(Table1[[#This Row],[NumDealsPurchases]]&lt;=10, "5-10", IF(Table1[[#This Row],[NumDealsPurchases]]&lt;=15, "10-15")))</f>
        <v>5-10</v>
      </c>
      <c r="AG914" t="str">
        <f>IF( Table1[[#This Row],[NumWebPurchases]]=5, "&lt;5", IF(Table1[[#This Row],[NumWebPurchases]]&lt;=10, "5-10", IF(Table1[[#This Row],[NumWebPurchases]]&lt;=15, "10-15",IF(Table1[[#This Row],[NumWebPurchases]]&lt;=20, "15-20",IF(Table1[[#This Row],[NumWebPurchases]]&lt;=25, "20-25",IF(Table1[[#This Row],[NumWebPurchases]]&lt;=30, "25-30"))))))</f>
        <v>5-10</v>
      </c>
      <c r="AH91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914" t="str">
        <f>IF( Table1[[#This Row],[NumStorePurchases]]=5, "&lt;5", IF(Table1[[#This Row],[NumStorePurchases]]&lt;=10, "5-10", IF(Table1[[#This Row],[NumStorePurchases]]&lt;=15, "10-15")))</f>
        <v>&lt;5</v>
      </c>
      <c r="AJ914" t="str">
        <f>IF( Table1[[#This Row],[NumWebVisitsMonth]]=5, "&lt;5", IF(Table1[[#This Row],[NumWebVisitsMonth]]&lt;=10, "5-10", IF(Table1[[#This Row],[NumWebVisitsMonth]]&lt;=15, "10-15",IF(Table1[[#This Row],[NumWebVisitsMonth]]&lt;=20, "15-20",IF(Table1[[#This Row],[NumWebVisitsMonth]]&lt;=25, "20-25",IF(Table1[[#This Row],[NumWebVisitsMonth]]&lt;=30, "25-30"))))))</f>
        <v>5-10</v>
      </c>
      <c r="AK914" t="str">
        <f>TEXT(Table1[[#This Row],[Date_Customer]],"mmm")</f>
        <v>Nov</v>
      </c>
      <c r="AL914" t="str">
        <f>TEXT(Table1[[#This Row],[Date_Customer]],"DDDD")</f>
        <v>Thursday</v>
      </c>
      <c r="AM914">
        <f>YEAR(Table1[[#This Row],[Date_Customer]])</f>
        <v>2013</v>
      </c>
    </row>
    <row r="915" spans="1:39" x14ac:dyDescent="0.25">
      <c r="A915">
        <v>6103</v>
      </c>
      <c r="B915">
        <v>1948</v>
      </c>
      <c r="C915" t="s">
        <v>27</v>
      </c>
      <c r="D915" t="s">
        <v>32</v>
      </c>
      <c r="E915" s="2">
        <v>42192</v>
      </c>
      <c r="F915">
        <v>0</v>
      </c>
      <c r="G915">
        <v>0</v>
      </c>
      <c r="H915" s="1">
        <v>41523</v>
      </c>
      <c r="I915">
        <v>40</v>
      </c>
      <c r="J915" s="3">
        <v>40</v>
      </c>
      <c r="K915" s="3">
        <v>15</v>
      </c>
      <c r="L915" s="3">
        <v>15</v>
      </c>
      <c r="M915" s="3">
        <v>17</v>
      </c>
      <c r="N915" s="3">
        <v>6</v>
      </c>
      <c r="O915" s="3">
        <v>7</v>
      </c>
      <c r="P915" s="4">
        <v>1</v>
      </c>
      <c r="Q915" s="4">
        <v>2</v>
      </c>
      <c r="R915" s="4">
        <v>1</v>
      </c>
      <c r="S915" s="4">
        <v>3</v>
      </c>
      <c r="T915" s="4">
        <v>4</v>
      </c>
      <c r="U915">
        <v>0</v>
      </c>
      <c r="V915">
        <v>0</v>
      </c>
      <c r="W915">
        <v>0</v>
      </c>
      <c r="X915">
        <v>0</v>
      </c>
      <c r="Y915">
        <v>0</v>
      </c>
      <c r="Z915">
        <v>0</v>
      </c>
      <c r="AA915">
        <v>0</v>
      </c>
      <c r="AB915" t="s">
        <v>35</v>
      </c>
      <c r="AC915">
        <f ca="1">YEAR(TODAY())-Table1[[#This Row],[Year_Birth]]</f>
        <v>76</v>
      </c>
      <c r="AD915" t="str">
        <f ca="1">IF(Table1[[#This Row],[Age ]]&lt;=24, "18-24", IF(Table1[[#This Row],[Age ]]&lt;=34, "25-34", IF(Table1[[#This Row],[Age ]]&lt;=44, "35-44", IF(Table1[[#This Row],[Age ]]&lt;=54, "45-54", "55+"))))</f>
        <v>55+</v>
      </c>
      <c r="AE915" t="str" cm="1">
        <f t="array" ref="AE915">IF(Table1[[#This Row],[ Income ]]&lt;=20000, "0-20000", IF(Table1[[#This Row],[ Income ]]&lt;=40000, "20000-40000", IF(Table1[[#This Row],[ Income ]] &lt;=60000, "40000-60000", IF(Table1[[#This Row],[ Income ]]&lt;=80000, "60000-80000",IF(Table1[[#This Row],[ Income ]] &lt;=100000, "80000-100000", IF(Table1[[#This Row],[ Income ]] &gt;=100000, "&gt;100000",I))))))</f>
        <v>40000-60000</v>
      </c>
      <c r="AF915" t="str">
        <f>IF( Table1[[#This Row],[NumDealsPurchases]]=5, "&lt;5", IF(Table1[[#This Row],[NumDealsPurchases]]&lt;=10, "5-10", IF(Table1[[#This Row],[NumDealsPurchases]]&lt;=15, "10-15")))</f>
        <v>5-10</v>
      </c>
      <c r="AG915" t="str">
        <f>IF( Table1[[#This Row],[NumWebPurchases]]=5, "&lt;5", IF(Table1[[#This Row],[NumWebPurchases]]&lt;=10, "5-10", IF(Table1[[#This Row],[NumWebPurchases]]&lt;=15, "10-15",IF(Table1[[#This Row],[NumWebPurchases]]&lt;=20, "15-20",IF(Table1[[#This Row],[NumWebPurchases]]&lt;=25, "20-25",IF(Table1[[#This Row],[NumWebPurchases]]&lt;=30, "25-30"))))))</f>
        <v>5-10</v>
      </c>
      <c r="AH91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915" t="str">
        <f>IF( Table1[[#This Row],[NumStorePurchases]]=5, "&lt;5", IF(Table1[[#This Row],[NumStorePurchases]]&lt;=10, "5-10", IF(Table1[[#This Row],[NumStorePurchases]]&lt;=15, "10-15")))</f>
        <v>5-10</v>
      </c>
      <c r="AJ915" t="str">
        <f>IF( Table1[[#This Row],[NumWebVisitsMonth]]=5, "&lt;5", IF(Table1[[#This Row],[NumWebVisitsMonth]]&lt;=10, "5-10", IF(Table1[[#This Row],[NumWebVisitsMonth]]&lt;=15, "10-15",IF(Table1[[#This Row],[NumWebVisitsMonth]]&lt;=20, "15-20",IF(Table1[[#This Row],[NumWebVisitsMonth]]&lt;=25, "20-25",IF(Table1[[#This Row],[NumWebVisitsMonth]]&lt;=30, "25-30"))))))</f>
        <v>5-10</v>
      </c>
      <c r="AK915" t="str">
        <f>TEXT(Table1[[#This Row],[Date_Customer]],"mmm")</f>
        <v>Sep</v>
      </c>
      <c r="AL915" t="str">
        <f>TEXT(Table1[[#This Row],[Date_Customer]],"DDDD")</f>
        <v>Friday</v>
      </c>
      <c r="AM915">
        <f>YEAR(Table1[[#This Row],[Date_Customer]])</f>
        <v>2013</v>
      </c>
    </row>
    <row r="916" spans="1:39" x14ac:dyDescent="0.25">
      <c r="A916">
        <v>8147</v>
      </c>
      <c r="B916">
        <v>1960</v>
      </c>
      <c r="C916" t="s">
        <v>27</v>
      </c>
      <c r="D916" t="s">
        <v>32</v>
      </c>
      <c r="E916" s="2">
        <v>31454</v>
      </c>
      <c r="F916">
        <v>1</v>
      </c>
      <c r="G916">
        <v>1</v>
      </c>
      <c r="H916" s="1">
        <v>41461</v>
      </c>
      <c r="I916">
        <v>40</v>
      </c>
      <c r="J916" s="3">
        <v>28</v>
      </c>
      <c r="K916" s="3">
        <v>0</v>
      </c>
      <c r="L916" s="3">
        <v>11</v>
      </c>
      <c r="M916" s="3">
        <v>0</v>
      </c>
      <c r="N916" s="3">
        <v>0</v>
      </c>
      <c r="O916" s="3">
        <v>9</v>
      </c>
      <c r="P916" s="4">
        <v>3</v>
      </c>
      <c r="Q916" s="4">
        <v>2</v>
      </c>
      <c r="R916" s="4">
        <v>0</v>
      </c>
      <c r="S916" s="4">
        <v>3</v>
      </c>
      <c r="T916" s="4">
        <v>8</v>
      </c>
      <c r="U916">
        <v>0</v>
      </c>
      <c r="V916">
        <v>0</v>
      </c>
      <c r="W916">
        <v>0</v>
      </c>
      <c r="X916">
        <v>0</v>
      </c>
      <c r="Y916">
        <v>0</v>
      </c>
      <c r="Z916">
        <v>0</v>
      </c>
      <c r="AA916">
        <v>0</v>
      </c>
      <c r="AB916" t="s">
        <v>29</v>
      </c>
      <c r="AC916">
        <f ca="1">YEAR(TODAY())-Table1[[#This Row],[Year_Birth]]</f>
        <v>64</v>
      </c>
      <c r="AD916" t="str">
        <f ca="1">IF(Table1[[#This Row],[Age ]]&lt;=24, "18-24", IF(Table1[[#This Row],[Age ]]&lt;=34, "25-34", IF(Table1[[#This Row],[Age ]]&lt;=44, "35-44", IF(Table1[[#This Row],[Age ]]&lt;=54, "45-54", "55+"))))</f>
        <v>55+</v>
      </c>
      <c r="AE916" t="str" cm="1">
        <f t="array" ref="AE916">IF(Table1[[#This Row],[ Income ]]&lt;=20000, "0-20000", IF(Table1[[#This Row],[ Income ]]&lt;=40000, "20000-40000", IF(Table1[[#This Row],[ Income ]] &lt;=60000, "40000-60000", IF(Table1[[#This Row],[ Income ]]&lt;=80000, "60000-80000",IF(Table1[[#This Row],[ Income ]] &lt;=100000, "80000-100000", IF(Table1[[#This Row],[ Income ]] &gt;=100000, "&gt;100000",I))))))</f>
        <v>20000-40000</v>
      </c>
      <c r="AF916" t="str">
        <f>IF( Table1[[#This Row],[NumDealsPurchases]]=5, "&lt;5", IF(Table1[[#This Row],[NumDealsPurchases]]&lt;=10, "5-10", IF(Table1[[#This Row],[NumDealsPurchases]]&lt;=15, "10-15")))</f>
        <v>5-10</v>
      </c>
      <c r="AG916" t="str">
        <f>IF( Table1[[#This Row],[NumWebPurchases]]=5, "&lt;5", IF(Table1[[#This Row],[NumWebPurchases]]&lt;=10, "5-10", IF(Table1[[#This Row],[NumWebPurchases]]&lt;=15, "10-15",IF(Table1[[#This Row],[NumWebPurchases]]&lt;=20, "15-20",IF(Table1[[#This Row],[NumWebPurchases]]&lt;=25, "20-25",IF(Table1[[#This Row],[NumWebPurchases]]&lt;=30, "25-30"))))))</f>
        <v>5-10</v>
      </c>
      <c r="AH91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916" t="str">
        <f>IF( Table1[[#This Row],[NumStorePurchases]]=5, "&lt;5", IF(Table1[[#This Row],[NumStorePurchases]]&lt;=10, "5-10", IF(Table1[[#This Row],[NumStorePurchases]]&lt;=15, "10-15")))</f>
        <v>5-10</v>
      </c>
      <c r="AJ916" t="str">
        <f>IF( Table1[[#This Row],[NumWebVisitsMonth]]=5, "&lt;5", IF(Table1[[#This Row],[NumWebVisitsMonth]]&lt;=10, "5-10", IF(Table1[[#This Row],[NumWebVisitsMonth]]&lt;=15, "10-15",IF(Table1[[#This Row],[NumWebVisitsMonth]]&lt;=20, "15-20",IF(Table1[[#This Row],[NumWebVisitsMonth]]&lt;=25, "20-25",IF(Table1[[#This Row],[NumWebVisitsMonth]]&lt;=30, "25-30"))))))</f>
        <v>5-10</v>
      </c>
      <c r="AK916" t="str">
        <f>TEXT(Table1[[#This Row],[Date_Customer]],"mmm")</f>
        <v>Jul</v>
      </c>
      <c r="AL916" t="str">
        <f>TEXT(Table1[[#This Row],[Date_Customer]],"DDDD")</f>
        <v>Saturday</v>
      </c>
      <c r="AM916">
        <f>YEAR(Table1[[#This Row],[Date_Customer]])</f>
        <v>2013</v>
      </c>
    </row>
    <row r="917" spans="1:39" x14ac:dyDescent="0.25">
      <c r="A917">
        <v>10207</v>
      </c>
      <c r="B917">
        <v>1978</v>
      </c>
      <c r="C917" t="s">
        <v>27</v>
      </c>
      <c r="D917" t="s">
        <v>34</v>
      </c>
      <c r="E917" s="2">
        <v>22775</v>
      </c>
      <c r="F917">
        <v>1</v>
      </c>
      <c r="G917">
        <v>0</v>
      </c>
      <c r="H917" s="1">
        <v>41444</v>
      </c>
      <c r="I917">
        <v>40</v>
      </c>
      <c r="J917" s="3">
        <v>5</v>
      </c>
      <c r="K917" s="3">
        <v>1</v>
      </c>
      <c r="L917" s="3">
        <v>8</v>
      </c>
      <c r="M917" s="3">
        <v>0</v>
      </c>
      <c r="N917" s="3">
        <v>0</v>
      </c>
      <c r="O917" s="3">
        <v>1</v>
      </c>
      <c r="P917" s="4">
        <v>1</v>
      </c>
      <c r="Q917" s="4">
        <v>1</v>
      </c>
      <c r="R917" s="4">
        <v>0</v>
      </c>
      <c r="S917" s="4">
        <v>2</v>
      </c>
      <c r="T917" s="4">
        <v>8</v>
      </c>
      <c r="U917">
        <v>0</v>
      </c>
      <c r="V917">
        <v>0</v>
      </c>
      <c r="W917">
        <v>0</v>
      </c>
      <c r="X917">
        <v>0</v>
      </c>
      <c r="Y917">
        <v>0</v>
      </c>
      <c r="Z917">
        <v>0</v>
      </c>
      <c r="AA917">
        <v>0</v>
      </c>
      <c r="AB917" t="s">
        <v>42</v>
      </c>
      <c r="AC917">
        <f ca="1">YEAR(TODAY())-Table1[[#This Row],[Year_Birth]]</f>
        <v>46</v>
      </c>
      <c r="AD917" t="str">
        <f ca="1">IF(Table1[[#This Row],[Age ]]&lt;=24, "18-24", IF(Table1[[#This Row],[Age ]]&lt;=34, "25-34", IF(Table1[[#This Row],[Age ]]&lt;=44, "35-44", IF(Table1[[#This Row],[Age ]]&lt;=54, "45-54", "55+"))))</f>
        <v>45-54</v>
      </c>
      <c r="AE917" t="str" cm="1">
        <f t="array" ref="AE917">IF(Table1[[#This Row],[ Income ]]&lt;=20000, "0-20000", IF(Table1[[#This Row],[ Income ]]&lt;=40000, "20000-40000", IF(Table1[[#This Row],[ Income ]] &lt;=60000, "40000-60000", IF(Table1[[#This Row],[ Income ]]&lt;=80000, "60000-80000",IF(Table1[[#This Row],[ Income ]] &lt;=100000, "80000-100000", IF(Table1[[#This Row],[ Income ]] &gt;=100000, "&gt;100000",I))))))</f>
        <v>20000-40000</v>
      </c>
      <c r="AF917" t="str">
        <f>IF( Table1[[#This Row],[NumDealsPurchases]]=5, "&lt;5", IF(Table1[[#This Row],[NumDealsPurchases]]&lt;=10, "5-10", IF(Table1[[#This Row],[NumDealsPurchases]]&lt;=15, "10-15")))</f>
        <v>5-10</v>
      </c>
      <c r="AG917" t="str">
        <f>IF( Table1[[#This Row],[NumWebPurchases]]=5, "&lt;5", IF(Table1[[#This Row],[NumWebPurchases]]&lt;=10, "5-10", IF(Table1[[#This Row],[NumWebPurchases]]&lt;=15, "10-15",IF(Table1[[#This Row],[NumWebPurchases]]&lt;=20, "15-20",IF(Table1[[#This Row],[NumWebPurchases]]&lt;=25, "20-25",IF(Table1[[#This Row],[NumWebPurchases]]&lt;=30, "25-30"))))))</f>
        <v>5-10</v>
      </c>
      <c r="AH91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917" t="str">
        <f>IF( Table1[[#This Row],[NumStorePurchases]]=5, "&lt;5", IF(Table1[[#This Row],[NumStorePurchases]]&lt;=10, "5-10", IF(Table1[[#This Row],[NumStorePurchases]]&lt;=15, "10-15")))</f>
        <v>5-10</v>
      </c>
      <c r="AJ917" t="str">
        <f>IF( Table1[[#This Row],[NumWebVisitsMonth]]=5, "&lt;5", IF(Table1[[#This Row],[NumWebVisitsMonth]]&lt;=10, "5-10", IF(Table1[[#This Row],[NumWebVisitsMonth]]&lt;=15, "10-15",IF(Table1[[#This Row],[NumWebVisitsMonth]]&lt;=20, "15-20",IF(Table1[[#This Row],[NumWebVisitsMonth]]&lt;=25, "20-25",IF(Table1[[#This Row],[NumWebVisitsMonth]]&lt;=30, "25-30"))))))</f>
        <v>5-10</v>
      </c>
      <c r="AK917" t="str">
        <f>TEXT(Table1[[#This Row],[Date_Customer]],"mmm")</f>
        <v>Jun</v>
      </c>
      <c r="AL917" t="str">
        <f>TEXT(Table1[[#This Row],[Date_Customer]],"DDDD")</f>
        <v>Wednesday</v>
      </c>
      <c r="AM917">
        <f>YEAR(Table1[[#This Row],[Date_Customer]])</f>
        <v>2013</v>
      </c>
    </row>
    <row r="918" spans="1:39" x14ac:dyDescent="0.25">
      <c r="A918">
        <v>4838</v>
      </c>
      <c r="B918">
        <v>1978</v>
      </c>
      <c r="C918" t="s">
        <v>27</v>
      </c>
      <c r="D918" t="s">
        <v>34</v>
      </c>
      <c r="E918" s="2">
        <v>22775</v>
      </c>
      <c r="F918">
        <v>1</v>
      </c>
      <c r="G918">
        <v>0</v>
      </c>
      <c r="H918" s="1">
        <v>41444</v>
      </c>
      <c r="I918">
        <v>40</v>
      </c>
      <c r="J918" s="3">
        <v>5</v>
      </c>
      <c r="K918" s="3">
        <v>1</v>
      </c>
      <c r="L918" s="3">
        <v>8</v>
      </c>
      <c r="M918" s="3">
        <v>0</v>
      </c>
      <c r="N918" s="3">
        <v>0</v>
      </c>
      <c r="O918" s="3">
        <v>1</v>
      </c>
      <c r="P918" s="4">
        <v>1</v>
      </c>
      <c r="Q918" s="4">
        <v>1</v>
      </c>
      <c r="R918" s="4">
        <v>0</v>
      </c>
      <c r="S918" s="4">
        <v>2</v>
      </c>
      <c r="T918" s="4">
        <v>8</v>
      </c>
      <c r="U918">
        <v>0</v>
      </c>
      <c r="V918">
        <v>0</v>
      </c>
      <c r="W918">
        <v>0</v>
      </c>
      <c r="X918">
        <v>0</v>
      </c>
      <c r="Y918">
        <v>0</v>
      </c>
      <c r="Z918">
        <v>0</v>
      </c>
      <c r="AA918">
        <v>0</v>
      </c>
      <c r="AB918" t="s">
        <v>39</v>
      </c>
      <c r="AC918">
        <f ca="1">YEAR(TODAY())-Table1[[#This Row],[Year_Birth]]</f>
        <v>46</v>
      </c>
      <c r="AD918" t="str">
        <f ca="1">IF(Table1[[#This Row],[Age ]]&lt;=24, "18-24", IF(Table1[[#This Row],[Age ]]&lt;=34, "25-34", IF(Table1[[#This Row],[Age ]]&lt;=44, "35-44", IF(Table1[[#This Row],[Age ]]&lt;=54, "45-54", "55+"))))</f>
        <v>45-54</v>
      </c>
      <c r="AE918" t="str" cm="1">
        <f t="array" ref="AE918">IF(Table1[[#This Row],[ Income ]]&lt;=20000, "0-20000", IF(Table1[[#This Row],[ Income ]]&lt;=40000, "20000-40000", IF(Table1[[#This Row],[ Income ]] &lt;=60000, "40000-60000", IF(Table1[[#This Row],[ Income ]]&lt;=80000, "60000-80000",IF(Table1[[#This Row],[ Income ]] &lt;=100000, "80000-100000", IF(Table1[[#This Row],[ Income ]] &gt;=100000, "&gt;100000",I))))))</f>
        <v>20000-40000</v>
      </c>
      <c r="AF918" t="str">
        <f>IF( Table1[[#This Row],[NumDealsPurchases]]=5, "&lt;5", IF(Table1[[#This Row],[NumDealsPurchases]]&lt;=10, "5-10", IF(Table1[[#This Row],[NumDealsPurchases]]&lt;=15, "10-15")))</f>
        <v>5-10</v>
      </c>
      <c r="AG918" t="str">
        <f>IF( Table1[[#This Row],[NumWebPurchases]]=5, "&lt;5", IF(Table1[[#This Row],[NumWebPurchases]]&lt;=10, "5-10", IF(Table1[[#This Row],[NumWebPurchases]]&lt;=15, "10-15",IF(Table1[[#This Row],[NumWebPurchases]]&lt;=20, "15-20",IF(Table1[[#This Row],[NumWebPurchases]]&lt;=25, "20-25",IF(Table1[[#This Row],[NumWebPurchases]]&lt;=30, "25-30"))))))</f>
        <v>5-10</v>
      </c>
      <c r="AH91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918" t="str">
        <f>IF( Table1[[#This Row],[NumStorePurchases]]=5, "&lt;5", IF(Table1[[#This Row],[NumStorePurchases]]&lt;=10, "5-10", IF(Table1[[#This Row],[NumStorePurchases]]&lt;=15, "10-15")))</f>
        <v>5-10</v>
      </c>
      <c r="AJ918" t="str">
        <f>IF( Table1[[#This Row],[NumWebVisitsMonth]]=5, "&lt;5", IF(Table1[[#This Row],[NumWebVisitsMonth]]&lt;=10, "5-10", IF(Table1[[#This Row],[NumWebVisitsMonth]]&lt;=15, "10-15",IF(Table1[[#This Row],[NumWebVisitsMonth]]&lt;=20, "15-20",IF(Table1[[#This Row],[NumWebVisitsMonth]]&lt;=25, "20-25",IF(Table1[[#This Row],[NumWebVisitsMonth]]&lt;=30, "25-30"))))))</f>
        <v>5-10</v>
      </c>
      <c r="AK918" t="str">
        <f>TEXT(Table1[[#This Row],[Date_Customer]],"mmm")</f>
        <v>Jun</v>
      </c>
      <c r="AL918" t="str">
        <f>TEXT(Table1[[#This Row],[Date_Customer]],"DDDD")</f>
        <v>Wednesday</v>
      </c>
      <c r="AM918">
        <f>YEAR(Table1[[#This Row],[Date_Customer]])</f>
        <v>2013</v>
      </c>
    </row>
    <row r="919" spans="1:39" x14ac:dyDescent="0.25">
      <c r="A919">
        <v>10219</v>
      </c>
      <c r="B919">
        <v>1972</v>
      </c>
      <c r="C919" t="s">
        <v>27</v>
      </c>
      <c r="D919" t="s">
        <v>34</v>
      </c>
      <c r="E919" s="2">
        <v>31590</v>
      </c>
      <c r="F919">
        <v>1</v>
      </c>
      <c r="G919">
        <v>0</v>
      </c>
      <c r="H919" s="1">
        <v>41443</v>
      </c>
      <c r="I919">
        <v>40</v>
      </c>
      <c r="J919" s="3">
        <v>6</v>
      </c>
      <c r="K919" s="3">
        <v>2</v>
      </c>
      <c r="L919" s="3">
        <v>15</v>
      </c>
      <c r="M919" s="3">
        <v>6</v>
      </c>
      <c r="N919" s="3">
        <v>6</v>
      </c>
      <c r="O919" s="3">
        <v>3</v>
      </c>
      <c r="P919" s="4">
        <v>1</v>
      </c>
      <c r="Q919" s="4">
        <v>1</v>
      </c>
      <c r="R919" s="4">
        <v>0</v>
      </c>
      <c r="S919" s="4">
        <v>3</v>
      </c>
      <c r="T919" s="4">
        <v>8</v>
      </c>
      <c r="U919">
        <v>0</v>
      </c>
      <c r="V919">
        <v>0</v>
      </c>
      <c r="W919">
        <v>0</v>
      </c>
      <c r="X919">
        <v>0</v>
      </c>
      <c r="Y919">
        <v>0</v>
      </c>
      <c r="Z919">
        <v>0</v>
      </c>
      <c r="AA919">
        <v>0</v>
      </c>
      <c r="AB919" t="s">
        <v>31</v>
      </c>
      <c r="AC919">
        <f ca="1">YEAR(TODAY())-Table1[[#This Row],[Year_Birth]]</f>
        <v>52</v>
      </c>
      <c r="AD919" t="str">
        <f ca="1">IF(Table1[[#This Row],[Age ]]&lt;=24, "18-24", IF(Table1[[#This Row],[Age ]]&lt;=34, "25-34", IF(Table1[[#This Row],[Age ]]&lt;=44, "35-44", IF(Table1[[#This Row],[Age ]]&lt;=54, "45-54", "55+"))))</f>
        <v>45-54</v>
      </c>
      <c r="AE919" t="str" cm="1">
        <f t="array" ref="AE919">IF(Table1[[#This Row],[ Income ]]&lt;=20000, "0-20000", IF(Table1[[#This Row],[ Income ]]&lt;=40000, "20000-40000", IF(Table1[[#This Row],[ Income ]] &lt;=60000, "40000-60000", IF(Table1[[#This Row],[ Income ]]&lt;=80000, "60000-80000",IF(Table1[[#This Row],[ Income ]] &lt;=100000, "80000-100000", IF(Table1[[#This Row],[ Income ]] &gt;=100000, "&gt;100000",I))))))</f>
        <v>20000-40000</v>
      </c>
      <c r="AF919" t="str">
        <f>IF( Table1[[#This Row],[NumDealsPurchases]]=5, "&lt;5", IF(Table1[[#This Row],[NumDealsPurchases]]&lt;=10, "5-10", IF(Table1[[#This Row],[NumDealsPurchases]]&lt;=15, "10-15")))</f>
        <v>5-10</v>
      </c>
      <c r="AG919" t="str">
        <f>IF( Table1[[#This Row],[NumWebPurchases]]=5, "&lt;5", IF(Table1[[#This Row],[NumWebPurchases]]&lt;=10, "5-10", IF(Table1[[#This Row],[NumWebPurchases]]&lt;=15, "10-15",IF(Table1[[#This Row],[NumWebPurchases]]&lt;=20, "15-20",IF(Table1[[#This Row],[NumWebPurchases]]&lt;=25, "20-25",IF(Table1[[#This Row],[NumWebPurchases]]&lt;=30, "25-30"))))))</f>
        <v>5-10</v>
      </c>
      <c r="AH91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919" t="str">
        <f>IF( Table1[[#This Row],[NumStorePurchases]]=5, "&lt;5", IF(Table1[[#This Row],[NumStorePurchases]]&lt;=10, "5-10", IF(Table1[[#This Row],[NumStorePurchases]]&lt;=15, "10-15")))</f>
        <v>5-10</v>
      </c>
      <c r="AJ919" t="str">
        <f>IF( Table1[[#This Row],[NumWebVisitsMonth]]=5, "&lt;5", IF(Table1[[#This Row],[NumWebVisitsMonth]]&lt;=10, "5-10", IF(Table1[[#This Row],[NumWebVisitsMonth]]&lt;=15, "10-15",IF(Table1[[#This Row],[NumWebVisitsMonth]]&lt;=20, "15-20",IF(Table1[[#This Row],[NumWebVisitsMonth]]&lt;=25, "20-25",IF(Table1[[#This Row],[NumWebVisitsMonth]]&lt;=30, "25-30"))))))</f>
        <v>5-10</v>
      </c>
      <c r="AK919" t="str">
        <f>TEXT(Table1[[#This Row],[Date_Customer]],"mmm")</f>
        <v>Jun</v>
      </c>
      <c r="AL919" t="str">
        <f>TEXT(Table1[[#This Row],[Date_Customer]],"DDDD")</f>
        <v>Tuesday</v>
      </c>
      <c r="AM919">
        <f>YEAR(Table1[[#This Row],[Date_Customer]])</f>
        <v>2013</v>
      </c>
    </row>
    <row r="920" spans="1:39" x14ac:dyDescent="0.25">
      <c r="A920">
        <v>2176</v>
      </c>
      <c r="B920">
        <v>1972</v>
      </c>
      <c r="C920" t="s">
        <v>27</v>
      </c>
      <c r="D920" t="s">
        <v>32</v>
      </c>
      <c r="E920" s="2">
        <v>80134</v>
      </c>
      <c r="F920">
        <v>1</v>
      </c>
      <c r="G920">
        <v>0</v>
      </c>
      <c r="H920" s="1">
        <v>41414</v>
      </c>
      <c r="I920">
        <v>40</v>
      </c>
      <c r="J920" s="3">
        <v>1218</v>
      </c>
      <c r="K920" s="3">
        <v>16</v>
      </c>
      <c r="L920" s="3">
        <v>272</v>
      </c>
      <c r="M920" s="3">
        <v>104</v>
      </c>
      <c r="N920" s="3">
        <v>0</v>
      </c>
      <c r="O920" s="3">
        <v>80</v>
      </c>
      <c r="P920" s="4">
        <v>2</v>
      </c>
      <c r="Q920" s="4">
        <v>5</v>
      </c>
      <c r="R920" s="4">
        <v>3</v>
      </c>
      <c r="S920" s="4">
        <v>6</v>
      </c>
      <c r="T920" s="4">
        <v>6</v>
      </c>
      <c r="U920">
        <v>0</v>
      </c>
      <c r="V920">
        <v>1</v>
      </c>
      <c r="W920">
        <v>1</v>
      </c>
      <c r="X920">
        <v>1</v>
      </c>
      <c r="Y920">
        <v>0</v>
      </c>
      <c r="Z920">
        <v>1</v>
      </c>
      <c r="AA920">
        <v>0</v>
      </c>
      <c r="AB920" t="s">
        <v>42</v>
      </c>
      <c r="AC920">
        <f ca="1">YEAR(TODAY())-Table1[[#This Row],[Year_Birth]]</f>
        <v>52</v>
      </c>
      <c r="AD920" t="str">
        <f ca="1">IF(Table1[[#This Row],[Age ]]&lt;=24, "18-24", IF(Table1[[#This Row],[Age ]]&lt;=34, "25-34", IF(Table1[[#This Row],[Age ]]&lt;=44, "35-44", IF(Table1[[#This Row],[Age ]]&lt;=54, "45-54", "55+"))))</f>
        <v>45-54</v>
      </c>
      <c r="AE920" t="str" cm="1">
        <f t="array" ref="AE920">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920" t="str">
        <f>IF( Table1[[#This Row],[NumDealsPurchases]]=5, "&lt;5", IF(Table1[[#This Row],[NumDealsPurchases]]&lt;=10, "5-10", IF(Table1[[#This Row],[NumDealsPurchases]]&lt;=15, "10-15")))</f>
        <v>5-10</v>
      </c>
      <c r="AG920" t="str">
        <f>IF( Table1[[#This Row],[NumWebPurchases]]=5, "&lt;5", IF(Table1[[#This Row],[NumWebPurchases]]&lt;=10, "5-10", IF(Table1[[#This Row],[NumWebPurchases]]&lt;=15, "10-15",IF(Table1[[#This Row],[NumWebPurchases]]&lt;=20, "15-20",IF(Table1[[#This Row],[NumWebPurchases]]&lt;=25, "20-25",IF(Table1[[#This Row],[NumWebPurchases]]&lt;=30, "25-30"))))))</f>
        <v>&lt;5</v>
      </c>
      <c r="AH92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920" t="str">
        <f>IF( Table1[[#This Row],[NumStorePurchases]]=5, "&lt;5", IF(Table1[[#This Row],[NumStorePurchases]]&lt;=10, "5-10", IF(Table1[[#This Row],[NumStorePurchases]]&lt;=15, "10-15")))</f>
        <v>5-10</v>
      </c>
      <c r="AJ920" t="str">
        <f>IF( Table1[[#This Row],[NumWebVisitsMonth]]=5, "&lt;5", IF(Table1[[#This Row],[NumWebVisitsMonth]]&lt;=10, "5-10", IF(Table1[[#This Row],[NumWebVisitsMonth]]&lt;=15, "10-15",IF(Table1[[#This Row],[NumWebVisitsMonth]]&lt;=20, "15-20",IF(Table1[[#This Row],[NumWebVisitsMonth]]&lt;=25, "20-25",IF(Table1[[#This Row],[NumWebVisitsMonth]]&lt;=30, "25-30"))))))</f>
        <v>5-10</v>
      </c>
      <c r="AK920" t="str">
        <f>TEXT(Table1[[#This Row],[Date_Customer]],"mmm")</f>
        <v>May</v>
      </c>
      <c r="AL920" t="str">
        <f>TEXT(Table1[[#This Row],[Date_Customer]],"DDDD")</f>
        <v>Monday</v>
      </c>
      <c r="AM920">
        <f>YEAR(Table1[[#This Row],[Date_Customer]])</f>
        <v>2013</v>
      </c>
    </row>
    <row r="921" spans="1:39" x14ac:dyDescent="0.25">
      <c r="A921">
        <v>9121</v>
      </c>
      <c r="B921">
        <v>1972</v>
      </c>
      <c r="C921" t="s">
        <v>27</v>
      </c>
      <c r="D921" t="s">
        <v>32</v>
      </c>
      <c r="E921" s="2">
        <v>80134</v>
      </c>
      <c r="F921">
        <v>1</v>
      </c>
      <c r="G921">
        <v>0</v>
      </c>
      <c r="H921" s="1">
        <v>41414</v>
      </c>
      <c r="I921">
        <v>40</v>
      </c>
      <c r="J921" s="3">
        <v>1218</v>
      </c>
      <c r="K921" s="3">
        <v>16</v>
      </c>
      <c r="L921" s="3">
        <v>272</v>
      </c>
      <c r="M921" s="3">
        <v>104</v>
      </c>
      <c r="N921" s="3">
        <v>0</v>
      </c>
      <c r="O921" s="3">
        <v>80</v>
      </c>
      <c r="P921" s="4">
        <v>2</v>
      </c>
      <c r="Q921" s="4">
        <v>5</v>
      </c>
      <c r="R921" s="4">
        <v>3</v>
      </c>
      <c r="S921" s="4">
        <v>6</v>
      </c>
      <c r="T921" s="4">
        <v>6</v>
      </c>
      <c r="U921">
        <v>0</v>
      </c>
      <c r="V921">
        <v>1</v>
      </c>
      <c r="W921">
        <v>1</v>
      </c>
      <c r="X921">
        <v>1</v>
      </c>
      <c r="Y921">
        <v>0</v>
      </c>
      <c r="Z921">
        <v>1</v>
      </c>
      <c r="AA921">
        <v>0</v>
      </c>
      <c r="AB921" t="s">
        <v>35</v>
      </c>
      <c r="AC921">
        <f ca="1">YEAR(TODAY())-Table1[[#This Row],[Year_Birth]]</f>
        <v>52</v>
      </c>
      <c r="AD921" t="str">
        <f ca="1">IF(Table1[[#This Row],[Age ]]&lt;=24, "18-24", IF(Table1[[#This Row],[Age ]]&lt;=34, "25-34", IF(Table1[[#This Row],[Age ]]&lt;=44, "35-44", IF(Table1[[#This Row],[Age ]]&lt;=54, "45-54", "55+"))))</f>
        <v>45-54</v>
      </c>
      <c r="AE921" t="str" cm="1">
        <f t="array" ref="AE921">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921" t="str">
        <f>IF( Table1[[#This Row],[NumDealsPurchases]]=5, "&lt;5", IF(Table1[[#This Row],[NumDealsPurchases]]&lt;=10, "5-10", IF(Table1[[#This Row],[NumDealsPurchases]]&lt;=15, "10-15")))</f>
        <v>5-10</v>
      </c>
      <c r="AG921" t="str">
        <f>IF( Table1[[#This Row],[NumWebPurchases]]=5, "&lt;5", IF(Table1[[#This Row],[NumWebPurchases]]&lt;=10, "5-10", IF(Table1[[#This Row],[NumWebPurchases]]&lt;=15, "10-15",IF(Table1[[#This Row],[NumWebPurchases]]&lt;=20, "15-20",IF(Table1[[#This Row],[NumWebPurchases]]&lt;=25, "20-25",IF(Table1[[#This Row],[NumWebPurchases]]&lt;=30, "25-30"))))))</f>
        <v>&lt;5</v>
      </c>
      <c r="AH92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921" t="str">
        <f>IF( Table1[[#This Row],[NumStorePurchases]]=5, "&lt;5", IF(Table1[[#This Row],[NumStorePurchases]]&lt;=10, "5-10", IF(Table1[[#This Row],[NumStorePurchases]]&lt;=15, "10-15")))</f>
        <v>5-10</v>
      </c>
      <c r="AJ921" t="str">
        <f>IF( Table1[[#This Row],[NumWebVisitsMonth]]=5, "&lt;5", IF(Table1[[#This Row],[NumWebVisitsMonth]]&lt;=10, "5-10", IF(Table1[[#This Row],[NumWebVisitsMonth]]&lt;=15, "10-15",IF(Table1[[#This Row],[NumWebVisitsMonth]]&lt;=20, "15-20",IF(Table1[[#This Row],[NumWebVisitsMonth]]&lt;=25, "20-25",IF(Table1[[#This Row],[NumWebVisitsMonth]]&lt;=30, "25-30"))))))</f>
        <v>5-10</v>
      </c>
      <c r="AK921" t="str">
        <f>TEXT(Table1[[#This Row],[Date_Customer]],"mmm")</f>
        <v>May</v>
      </c>
      <c r="AL921" t="str">
        <f>TEXT(Table1[[#This Row],[Date_Customer]],"DDDD")</f>
        <v>Monday</v>
      </c>
      <c r="AM921">
        <f>YEAR(Table1[[#This Row],[Date_Customer]])</f>
        <v>2013</v>
      </c>
    </row>
    <row r="922" spans="1:39" x14ac:dyDescent="0.25">
      <c r="A922">
        <v>5802</v>
      </c>
      <c r="B922">
        <v>1972</v>
      </c>
      <c r="C922" t="s">
        <v>43</v>
      </c>
      <c r="D922" t="s">
        <v>32</v>
      </c>
      <c r="E922" s="2">
        <v>14188</v>
      </c>
      <c r="F922">
        <v>0</v>
      </c>
      <c r="G922">
        <v>0</v>
      </c>
      <c r="H922" s="1">
        <v>41333</v>
      </c>
      <c r="I922">
        <v>40</v>
      </c>
      <c r="J922" s="3">
        <v>2</v>
      </c>
      <c r="K922" s="3">
        <v>7</v>
      </c>
      <c r="L922" s="3">
        <v>11</v>
      </c>
      <c r="M922" s="3">
        <v>16</v>
      </c>
      <c r="N922" s="3">
        <v>12</v>
      </c>
      <c r="O922" s="3">
        <v>27</v>
      </c>
      <c r="P922" s="4">
        <v>1</v>
      </c>
      <c r="Q922" s="4">
        <v>2</v>
      </c>
      <c r="R922" s="4">
        <v>0</v>
      </c>
      <c r="S922" s="4">
        <v>4</v>
      </c>
      <c r="T922" s="4">
        <v>6</v>
      </c>
      <c r="U922">
        <v>0</v>
      </c>
      <c r="V922">
        <v>0</v>
      </c>
      <c r="W922">
        <v>0</v>
      </c>
      <c r="X922">
        <v>0</v>
      </c>
      <c r="Y922">
        <v>0</v>
      </c>
      <c r="Z922">
        <v>0</v>
      </c>
      <c r="AA922">
        <v>0</v>
      </c>
      <c r="AB922" t="s">
        <v>38</v>
      </c>
      <c r="AC922">
        <f ca="1">YEAR(TODAY())-Table1[[#This Row],[Year_Birth]]</f>
        <v>52</v>
      </c>
      <c r="AD922" t="str">
        <f ca="1">IF(Table1[[#This Row],[Age ]]&lt;=24, "18-24", IF(Table1[[#This Row],[Age ]]&lt;=34, "25-34", IF(Table1[[#This Row],[Age ]]&lt;=44, "35-44", IF(Table1[[#This Row],[Age ]]&lt;=54, "45-54", "55+"))))</f>
        <v>45-54</v>
      </c>
      <c r="AE922" t="str" cm="1">
        <f t="array" ref="AE922">IF(Table1[[#This Row],[ Income ]]&lt;=20000, "0-20000", IF(Table1[[#This Row],[ Income ]]&lt;=40000, "20000-40000", IF(Table1[[#This Row],[ Income ]] &lt;=60000, "40000-60000", IF(Table1[[#This Row],[ Income ]]&lt;=80000, "60000-80000",IF(Table1[[#This Row],[ Income ]] &lt;=100000, "80000-100000", IF(Table1[[#This Row],[ Income ]] &gt;=100000, "&gt;100000",I))))))</f>
        <v>0-20000</v>
      </c>
      <c r="AF922" t="str">
        <f>IF( Table1[[#This Row],[NumDealsPurchases]]=5, "&lt;5", IF(Table1[[#This Row],[NumDealsPurchases]]&lt;=10, "5-10", IF(Table1[[#This Row],[NumDealsPurchases]]&lt;=15, "10-15")))</f>
        <v>5-10</v>
      </c>
      <c r="AG922" t="str">
        <f>IF( Table1[[#This Row],[NumWebPurchases]]=5, "&lt;5", IF(Table1[[#This Row],[NumWebPurchases]]&lt;=10, "5-10", IF(Table1[[#This Row],[NumWebPurchases]]&lt;=15, "10-15",IF(Table1[[#This Row],[NumWebPurchases]]&lt;=20, "15-20",IF(Table1[[#This Row],[NumWebPurchases]]&lt;=25, "20-25",IF(Table1[[#This Row],[NumWebPurchases]]&lt;=30, "25-30"))))))</f>
        <v>5-10</v>
      </c>
      <c r="AH92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922" t="str">
        <f>IF( Table1[[#This Row],[NumStorePurchases]]=5, "&lt;5", IF(Table1[[#This Row],[NumStorePurchases]]&lt;=10, "5-10", IF(Table1[[#This Row],[NumStorePurchases]]&lt;=15, "10-15")))</f>
        <v>5-10</v>
      </c>
      <c r="AJ922" t="str">
        <f>IF( Table1[[#This Row],[NumWebVisitsMonth]]=5, "&lt;5", IF(Table1[[#This Row],[NumWebVisitsMonth]]&lt;=10, "5-10", IF(Table1[[#This Row],[NumWebVisitsMonth]]&lt;=15, "10-15",IF(Table1[[#This Row],[NumWebVisitsMonth]]&lt;=20, "15-20",IF(Table1[[#This Row],[NumWebVisitsMonth]]&lt;=25, "20-25",IF(Table1[[#This Row],[NumWebVisitsMonth]]&lt;=30, "25-30"))))))</f>
        <v>5-10</v>
      </c>
      <c r="AK922" t="str">
        <f>TEXT(Table1[[#This Row],[Date_Customer]],"mmm")</f>
        <v>Feb</v>
      </c>
      <c r="AL922" t="str">
        <f>TEXT(Table1[[#This Row],[Date_Customer]],"DDDD")</f>
        <v>Thursday</v>
      </c>
      <c r="AM922">
        <f>YEAR(Table1[[#This Row],[Date_Customer]])</f>
        <v>2013</v>
      </c>
    </row>
    <row r="923" spans="1:39" x14ac:dyDescent="0.25">
      <c r="A923">
        <v>10790</v>
      </c>
      <c r="B923">
        <v>1985</v>
      </c>
      <c r="C923" t="s">
        <v>36</v>
      </c>
      <c r="D923" t="s">
        <v>32</v>
      </c>
      <c r="E923" s="2">
        <v>18169</v>
      </c>
      <c r="F923">
        <v>1</v>
      </c>
      <c r="G923">
        <v>0</v>
      </c>
      <c r="H923" s="1">
        <v>41324</v>
      </c>
      <c r="I923">
        <v>40</v>
      </c>
      <c r="J923" s="3">
        <v>9</v>
      </c>
      <c r="K923" s="3">
        <v>0</v>
      </c>
      <c r="L923" s="3">
        <v>5</v>
      </c>
      <c r="M923" s="3">
        <v>0</v>
      </c>
      <c r="N923" s="3">
        <v>0</v>
      </c>
      <c r="O923" s="3">
        <v>7</v>
      </c>
      <c r="P923" s="4">
        <v>1</v>
      </c>
      <c r="Q923" s="4">
        <v>1</v>
      </c>
      <c r="R923" s="4">
        <v>0</v>
      </c>
      <c r="S923" s="4">
        <v>2</v>
      </c>
      <c r="T923" s="4">
        <v>8</v>
      </c>
      <c r="U923">
        <v>0</v>
      </c>
      <c r="V923">
        <v>0</v>
      </c>
      <c r="W923">
        <v>0</v>
      </c>
      <c r="X923">
        <v>0</v>
      </c>
      <c r="Y923">
        <v>0</v>
      </c>
      <c r="Z923">
        <v>0</v>
      </c>
      <c r="AA923">
        <v>0</v>
      </c>
      <c r="AB923" t="s">
        <v>29</v>
      </c>
      <c r="AC923">
        <f ca="1">YEAR(TODAY())-Table1[[#This Row],[Year_Birth]]</f>
        <v>39</v>
      </c>
      <c r="AD923" t="str">
        <f ca="1">IF(Table1[[#This Row],[Age ]]&lt;=24, "18-24", IF(Table1[[#This Row],[Age ]]&lt;=34, "25-34", IF(Table1[[#This Row],[Age ]]&lt;=44, "35-44", IF(Table1[[#This Row],[Age ]]&lt;=54, "45-54", "55+"))))</f>
        <v>35-44</v>
      </c>
      <c r="AE923" t="str" cm="1">
        <f t="array" ref="AE923">IF(Table1[[#This Row],[ Income ]]&lt;=20000, "0-20000", IF(Table1[[#This Row],[ Income ]]&lt;=40000, "20000-40000", IF(Table1[[#This Row],[ Income ]] &lt;=60000, "40000-60000", IF(Table1[[#This Row],[ Income ]]&lt;=80000, "60000-80000",IF(Table1[[#This Row],[ Income ]] &lt;=100000, "80000-100000", IF(Table1[[#This Row],[ Income ]] &gt;=100000, "&gt;100000",I))))))</f>
        <v>0-20000</v>
      </c>
      <c r="AF923" t="str">
        <f>IF( Table1[[#This Row],[NumDealsPurchases]]=5, "&lt;5", IF(Table1[[#This Row],[NumDealsPurchases]]&lt;=10, "5-10", IF(Table1[[#This Row],[NumDealsPurchases]]&lt;=15, "10-15")))</f>
        <v>5-10</v>
      </c>
      <c r="AG923" t="str">
        <f>IF( Table1[[#This Row],[NumWebPurchases]]=5, "&lt;5", IF(Table1[[#This Row],[NumWebPurchases]]&lt;=10, "5-10", IF(Table1[[#This Row],[NumWebPurchases]]&lt;=15, "10-15",IF(Table1[[#This Row],[NumWebPurchases]]&lt;=20, "15-20",IF(Table1[[#This Row],[NumWebPurchases]]&lt;=25, "20-25",IF(Table1[[#This Row],[NumWebPurchases]]&lt;=30, "25-30"))))))</f>
        <v>5-10</v>
      </c>
      <c r="AH92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923" t="str">
        <f>IF( Table1[[#This Row],[NumStorePurchases]]=5, "&lt;5", IF(Table1[[#This Row],[NumStorePurchases]]&lt;=10, "5-10", IF(Table1[[#This Row],[NumStorePurchases]]&lt;=15, "10-15")))</f>
        <v>5-10</v>
      </c>
      <c r="AJ923" t="str">
        <f>IF( Table1[[#This Row],[NumWebVisitsMonth]]=5, "&lt;5", IF(Table1[[#This Row],[NumWebVisitsMonth]]&lt;=10, "5-10", IF(Table1[[#This Row],[NumWebVisitsMonth]]&lt;=15, "10-15",IF(Table1[[#This Row],[NumWebVisitsMonth]]&lt;=20, "15-20",IF(Table1[[#This Row],[NumWebVisitsMonth]]&lt;=25, "20-25",IF(Table1[[#This Row],[NumWebVisitsMonth]]&lt;=30, "25-30"))))))</f>
        <v>5-10</v>
      </c>
      <c r="AK923" t="str">
        <f>TEXT(Table1[[#This Row],[Date_Customer]],"mmm")</f>
        <v>Feb</v>
      </c>
      <c r="AL923" t="str">
        <f>TEXT(Table1[[#This Row],[Date_Customer]],"DDDD")</f>
        <v>Tuesday</v>
      </c>
      <c r="AM923">
        <f>YEAR(Table1[[#This Row],[Date_Customer]])</f>
        <v>2013</v>
      </c>
    </row>
    <row r="924" spans="1:39" x14ac:dyDescent="0.25">
      <c r="A924">
        <v>178</v>
      </c>
      <c r="B924">
        <v>1956</v>
      </c>
      <c r="C924" t="s">
        <v>27</v>
      </c>
      <c r="D924" t="s">
        <v>32</v>
      </c>
      <c r="E924" s="2">
        <v>62503</v>
      </c>
      <c r="F924">
        <v>0</v>
      </c>
      <c r="G924">
        <v>1</v>
      </c>
      <c r="H924" s="1">
        <v>41323</v>
      </c>
      <c r="I924">
        <v>40</v>
      </c>
      <c r="J924" s="3">
        <v>478</v>
      </c>
      <c r="K924" s="3">
        <v>0</v>
      </c>
      <c r="L924" s="3">
        <v>193</v>
      </c>
      <c r="M924" s="3">
        <v>110</v>
      </c>
      <c r="N924" s="3">
        <v>75</v>
      </c>
      <c r="O924" s="3">
        <v>117</v>
      </c>
      <c r="P924" s="4">
        <v>4</v>
      </c>
      <c r="Q924" s="4">
        <v>8</v>
      </c>
      <c r="R924" s="4">
        <v>3</v>
      </c>
      <c r="S924" s="4">
        <v>11</v>
      </c>
      <c r="T924" s="4">
        <v>5</v>
      </c>
      <c r="U924">
        <v>0</v>
      </c>
      <c r="V924">
        <v>0</v>
      </c>
      <c r="W924">
        <v>0</v>
      </c>
      <c r="X924">
        <v>0</v>
      </c>
      <c r="Y924">
        <v>0</v>
      </c>
      <c r="Z924">
        <v>0</v>
      </c>
      <c r="AA924">
        <v>0</v>
      </c>
      <c r="AB924" t="s">
        <v>29</v>
      </c>
      <c r="AC924">
        <f ca="1">YEAR(TODAY())-Table1[[#This Row],[Year_Birth]]</f>
        <v>68</v>
      </c>
      <c r="AD924" t="str">
        <f ca="1">IF(Table1[[#This Row],[Age ]]&lt;=24, "18-24", IF(Table1[[#This Row],[Age ]]&lt;=34, "25-34", IF(Table1[[#This Row],[Age ]]&lt;=44, "35-44", IF(Table1[[#This Row],[Age ]]&lt;=54, "45-54", "55+"))))</f>
        <v>55+</v>
      </c>
      <c r="AE924" t="str" cm="1">
        <f t="array" ref="AE924">IF(Table1[[#This Row],[ Income ]]&lt;=20000, "0-20000", IF(Table1[[#This Row],[ Income ]]&lt;=40000, "20000-40000", IF(Table1[[#This Row],[ Income ]] &lt;=60000, "40000-60000", IF(Table1[[#This Row],[ Income ]]&lt;=80000, "60000-80000",IF(Table1[[#This Row],[ Income ]] &lt;=100000, "80000-100000", IF(Table1[[#This Row],[ Income ]] &gt;=100000, "&gt;100000",I))))))</f>
        <v>60000-80000</v>
      </c>
      <c r="AF924" t="str">
        <f>IF( Table1[[#This Row],[NumDealsPurchases]]=5, "&lt;5", IF(Table1[[#This Row],[NumDealsPurchases]]&lt;=10, "5-10", IF(Table1[[#This Row],[NumDealsPurchases]]&lt;=15, "10-15")))</f>
        <v>5-10</v>
      </c>
      <c r="AG924" t="str">
        <f>IF( Table1[[#This Row],[NumWebPurchases]]=5, "&lt;5", IF(Table1[[#This Row],[NumWebPurchases]]&lt;=10, "5-10", IF(Table1[[#This Row],[NumWebPurchases]]&lt;=15, "10-15",IF(Table1[[#This Row],[NumWebPurchases]]&lt;=20, "15-20",IF(Table1[[#This Row],[NumWebPurchases]]&lt;=25, "20-25",IF(Table1[[#This Row],[NumWebPurchases]]&lt;=30, "25-30"))))))</f>
        <v>5-10</v>
      </c>
      <c r="AH92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924" t="str">
        <f>IF( Table1[[#This Row],[NumStorePurchases]]=5, "&lt;5", IF(Table1[[#This Row],[NumStorePurchases]]&lt;=10, "5-10", IF(Table1[[#This Row],[NumStorePurchases]]&lt;=15, "10-15")))</f>
        <v>10-15</v>
      </c>
      <c r="AJ924" t="str">
        <f>IF( Table1[[#This Row],[NumWebVisitsMonth]]=5, "&lt;5", IF(Table1[[#This Row],[NumWebVisitsMonth]]&lt;=10, "5-10", IF(Table1[[#This Row],[NumWebVisitsMonth]]&lt;=15, "10-15",IF(Table1[[#This Row],[NumWebVisitsMonth]]&lt;=20, "15-20",IF(Table1[[#This Row],[NumWebVisitsMonth]]&lt;=25, "20-25",IF(Table1[[#This Row],[NumWebVisitsMonth]]&lt;=30, "25-30"))))))</f>
        <v>&lt;5</v>
      </c>
      <c r="AK924" t="str">
        <f>TEXT(Table1[[#This Row],[Date_Customer]],"mmm")</f>
        <v>Feb</v>
      </c>
      <c r="AL924" t="str">
        <f>TEXT(Table1[[#This Row],[Date_Customer]],"DDDD")</f>
        <v>Monday</v>
      </c>
      <c r="AM924">
        <f>YEAR(Table1[[#This Row],[Date_Customer]])</f>
        <v>2013</v>
      </c>
    </row>
    <row r="925" spans="1:39" x14ac:dyDescent="0.25">
      <c r="A925">
        <v>2308</v>
      </c>
      <c r="B925">
        <v>1954</v>
      </c>
      <c r="C925" t="s">
        <v>27</v>
      </c>
      <c r="D925" t="s">
        <v>32</v>
      </c>
      <c r="E925" s="2">
        <v>46734</v>
      </c>
      <c r="F925">
        <v>0</v>
      </c>
      <c r="G925">
        <v>1</v>
      </c>
      <c r="H925" s="1">
        <v>41231</v>
      </c>
      <c r="I925">
        <v>40</v>
      </c>
      <c r="J925" s="3">
        <v>110</v>
      </c>
      <c r="K925" s="3">
        <v>5</v>
      </c>
      <c r="L925" s="3">
        <v>137</v>
      </c>
      <c r="M925" s="3">
        <v>26</v>
      </c>
      <c r="N925" s="3">
        <v>23</v>
      </c>
      <c r="O925" s="3">
        <v>29</v>
      </c>
      <c r="P925" s="4">
        <v>2</v>
      </c>
      <c r="Q925" s="4">
        <v>6</v>
      </c>
      <c r="R925" s="4">
        <v>1</v>
      </c>
      <c r="S925" s="4">
        <v>5</v>
      </c>
      <c r="T925" s="4">
        <v>7</v>
      </c>
      <c r="U925">
        <v>0</v>
      </c>
      <c r="V925">
        <v>0</v>
      </c>
      <c r="W925">
        <v>0</v>
      </c>
      <c r="X925">
        <v>0</v>
      </c>
      <c r="Y925">
        <v>0</v>
      </c>
      <c r="Z925">
        <v>0</v>
      </c>
      <c r="AA925">
        <v>0</v>
      </c>
      <c r="AB925" t="s">
        <v>29</v>
      </c>
      <c r="AC925">
        <f ca="1">YEAR(TODAY())-Table1[[#This Row],[Year_Birth]]</f>
        <v>70</v>
      </c>
      <c r="AD925" t="str">
        <f ca="1">IF(Table1[[#This Row],[Age ]]&lt;=24, "18-24", IF(Table1[[#This Row],[Age ]]&lt;=34, "25-34", IF(Table1[[#This Row],[Age ]]&lt;=44, "35-44", IF(Table1[[#This Row],[Age ]]&lt;=54, "45-54", "55+"))))</f>
        <v>55+</v>
      </c>
      <c r="AE925" t="str" cm="1">
        <f t="array" ref="AE925">IF(Table1[[#This Row],[ Income ]]&lt;=20000, "0-20000", IF(Table1[[#This Row],[ Income ]]&lt;=40000, "20000-40000", IF(Table1[[#This Row],[ Income ]] &lt;=60000, "40000-60000", IF(Table1[[#This Row],[ Income ]]&lt;=80000, "60000-80000",IF(Table1[[#This Row],[ Income ]] &lt;=100000, "80000-100000", IF(Table1[[#This Row],[ Income ]] &gt;=100000, "&gt;100000",I))))))</f>
        <v>40000-60000</v>
      </c>
      <c r="AF925" t="str">
        <f>IF( Table1[[#This Row],[NumDealsPurchases]]=5, "&lt;5", IF(Table1[[#This Row],[NumDealsPurchases]]&lt;=10, "5-10", IF(Table1[[#This Row],[NumDealsPurchases]]&lt;=15, "10-15")))</f>
        <v>5-10</v>
      </c>
      <c r="AG925" t="str">
        <f>IF( Table1[[#This Row],[NumWebPurchases]]=5, "&lt;5", IF(Table1[[#This Row],[NumWebPurchases]]&lt;=10, "5-10", IF(Table1[[#This Row],[NumWebPurchases]]&lt;=15, "10-15",IF(Table1[[#This Row],[NumWebPurchases]]&lt;=20, "15-20",IF(Table1[[#This Row],[NumWebPurchases]]&lt;=25, "20-25",IF(Table1[[#This Row],[NumWebPurchases]]&lt;=30, "25-30"))))))</f>
        <v>5-10</v>
      </c>
      <c r="AH92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925" t="str">
        <f>IF( Table1[[#This Row],[NumStorePurchases]]=5, "&lt;5", IF(Table1[[#This Row],[NumStorePurchases]]&lt;=10, "5-10", IF(Table1[[#This Row],[NumStorePurchases]]&lt;=15, "10-15")))</f>
        <v>&lt;5</v>
      </c>
      <c r="AJ925" t="str">
        <f>IF( Table1[[#This Row],[NumWebVisitsMonth]]=5, "&lt;5", IF(Table1[[#This Row],[NumWebVisitsMonth]]&lt;=10, "5-10", IF(Table1[[#This Row],[NumWebVisitsMonth]]&lt;=15, "10-15",IF(Table1[[#This Row],[NumWebVisitsMonth]]&lt;=20, "15-20",IF(Table1[[#This Row],[NumWebVisitsMonth]]&lt;=25, "20-25",IF(Table1[[#This Row],[NumWebVisitsMonth]]&lt;=30, "25-30"))))))</f>
        <v>5-10</v>
      </c>
      <c r="AK925" t="str">
        <f>TEXT(Table1[[#This Row],[Date_Customer]],"mmm")</f>
        <v>Nov</v>
      </c>
      <c r="AL925" t="str">
        <f>TEXT(Table1[[#This Row],[Date_Customer]],"DDDD")</f>
        <v>Sunday</v>
      </c>
      <c r="AM925">
        <f>YEAR(Table1[[#This Row],[Date_Customer]])</f>
        <v>2012</v>
      </c>
    </row>
    <row r="926" spans="1:39" x14ac:dyDescent="0.25">
      <c r="A926">
        <v>7431</v>
      </c>
      <c r="B926">
        <v>1991</v>
      </c>
      <c r="C926" t="s">
        <v>36</v>
      </c>
      <c r="D926" t="s">
        <v>30</v>
      </c>
      <c r="E926" s="2">
        <v>68126</v>
      </c>
      <c r="F926">
        <v>0</v>
      </c>
      <c r="G926">
        <v>0</v>
      </c>
      <c r="H926" s="1">
        <v>41223</v>
      </c>
      <c r="I926">
        <v>40</v>
      </c>
      <c r="J926" s="3">
        <v>1332</v>
      </c>
      <c r="K926" s="3">
        <v>17</v>
      </c>
      <c r="L926" s="3">
        <v>311</v>
      </c>
      <c r="M926" s="3">
        <v>23</v>
      </c>
      <c r="N926" s="3">
        <v>51</v>
      </c>
      <c r="O926" s="3">
        <v>86</v>
      </c>
      <c r="P926" s="4">
        <v>1</v>
      </c>
      <c r="Q926" s="4">
        <v>7</v>
      </c>
      <c r="R926" s="4">
        <v>4</v>
      </c>
      <c r="S926" s="4">
        <v>5</v>
      </c>
      <c r="T926" s="4">
        <v>9</v>
      </c>
      <c r="U926">
        <v>0</v>
      </c>
      <c r="V926">
        <v>1</v>
      </c>
      <c r="W926">
        <v>0</v>
      </c>
      <c r="X926">
        <v>0</v>
      </c>
      <c r="Y926">
        <v>0</v>
      </c>
      <c r="Z926">
        <v>1</v>
      </c>
      <c r="AA926">
        <v>0</v>
      </c>
      <c r="AB926" t="s">
        <v>31</v>
      </c>
      <c r="AC926">
        <f ca="1">YEAR(TODAY())-Table1[[#This Row],[Year_Birth]]</f>
        <v>33</v>
      </c>
      <c r="AD926" t="str">
        <f ca="1">IF(Table1[[#This Row],[Age ]]&lt;=24, "18-24", IF(Table1[[#This Row],[Age ]]&lt;=34, "25-34", IF(Table1[[#This Row],[Age ]]&lt;=44, "35-44", IF(Table1[[#This Row],[Age ]]&lt;=54, "45-54", "55+"))))</f>
        <v>25-34</v>
      </c>
      <c r="AE926" t="str" cm="1">
        <f t="array" ref="AE926">IF(Table1[[#This Row],[ Income ]]&lt;=20000, "0-20000", IF(Table1[[#This Row],[ Income ]]&lt;=40000, "20000-40000", IF(Table1[[#This Row],[ Income ]] &lt;=60000, "40000-60000", IF(Table1[[#This Row],[ Income ]]&lt;=80000, "60000-80000",IF(Table1[[#This Row],[ Income ]] &lt;=100000, "80000-100000", IF(Table1[[#This Row],[ Income ]] &gt;=100000, "&gt;100000",I))))))</f>
        <v>60000-80000</v>
      </c>
      <c r="AF926" t="str">
        <f>IF( Table1[[#This Row],[NumDealsPurchases]]=5, "&lt;5", IF(Table1[[#This Row],[NumDealsPurchases]]&lt;=10, "5-10", IF(Table1[[#This Row],[NumDealsPurchases]]&lt;=15, "10-15")))</f>
        <v>5-10</v>
      </c>
      <c r="AG926" t="str">
        <f>IF( Table1[[#This Row],[NumWebPurchases]]=5, "&lt;5", IF(Table1[[#This Row],[NumWebPurchases]]&lt;=10, "5-10", IF(Table1[[#This Row],[NumWebPurchases]]&lt;=15, "10-15",IF(Table1[[#This Row],[NumWebPurchases]]&lt;=20, "15-20",IF(Table1[[#This Row],[NumWebPurchases]]&lt;=25, "20-25",IF(Table1[[#This Row],[NumWebPurchases]]&lt;=30, "25-30"))))))</f>
        <v>5-10</v>
      </c>
      <c r="AH92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926" t="str">
        <f>IF( Table1[[#This Row],[NumStorePurchases]]=5, "&lt;5", IF(Table1[[#This Row],[NumStorePurchases]]&lt;=10, "5-10", IF(Table1[[#This Row],[NumStorePurchases]]&lt;=15, "10-15")))</f>
        <v>&lt;5</v>
      </c>
      <c r="AJ926" t="str">
        <f>IF( Table1[[#This Row],[NumWebVisitsMonth]]=5, "&lt;5", IF(Table1[[#This Row],[NumWebVisitsMonth]]&lt;=10, "5-10", IF(Table1[[#This Row],[NumWebVisitsMonth]]&lt;=15, "10-15",IF(Table1[[#This Row],[NumWebVisitsMonth]]&lt;=20, "15-20",IF(Table1[[#This Row],[NumWebVisitsMonth]]&lt;=25, "20-25",IF(Table1[[#This Row],[NumWebVisitsMonth]]&lt;=30, "25-30"))))))</f>
        <v>5-10</v>
      </c>
      <c r="AK926" t="str">
        <f>TEXT(Table1[[#This Row],[Date_Customer]],"mmm")</f>
        <v>Nov</v>
      </c>
      <c r="AL926" t="str">
        <f>TEXT(Table1[[#This Row],[Date_Customer]],"DDDD")</f>
        <v>Saturday</v>
      </c>
      <c r="AM926">
        <f>YEAR(Table1[[#This Row],[Date_Customer]])</f>
        <v>2012</v>
      </c>
    </row>
    <row r="927" spans="1:39" x14ac:dyDescent="0.25">
      <c r="A927">
        <v>9405</v>
      </c>
      <c r="B927">
        <v>1954</v>
      </c>
      <c r="C927" t="s">
        <v>36</v>
      </c>
      <c r="D927" t="s">
        <v>32</v>
      </c>
      <c r="E927" s="2">
        <v>52869</v>
      </c>
      <c r="F927">
        <v>1</v>
      </c>
      <c r="G927">
        <v>1</v>
      </c>
      <c r="H927" s="1">
        <v>41197</v>
      </c>
      <c r="I927">
        <v>40</v>
      </c>
      <c r="J927" s="3">
        <v>84</v>
      </c>
      <c r="K927" s="3">
        <v>3</v>
      </c>
      <c r="L927" s="3">
        <v>61</v>
      </c>
      <c r="M927" s="3">
        <v>2</v>
      </c>
      <c r="N927" s="3">
        <v>1</v>
      </c>
      <c r="O927" s="3">
        <v>21</v>
      </c>
      <c r="P927" s="4">
        <v>3</v>
      </c>
      <c r="Q927" s="4">
        <v>3</v>
      </c>
      <c r="R927" s="4">
        <v>1</v>
      </c>
      <c r="S927" s="4">
        <v>4</v>
      </c>
      <c r="T927" s="4">
        <v>7</v>
      </c>
      <c r="U927">
        <v>0</v>
      </c>
      <c r="V927">
        <v>0</v>
      </c>
      <c r="W927">
        <v>0</v>
      </c>
      <c r="X927">
        <v>0</v>
      </c>
      <c r="Y927">
        <v>0</v>
      </c>
      <c r="Z927">
        <v>1</v>
      </c>
      <c r="AA927">
        <v>0</v>
      </c>
      <c r="AB927" t="s">
        <v>42</v>
      </c>
      <c r="AC927">
        <f ca="1">YEAR(TODAY())-Table1[[#This Row],[Year_Birth]]</f>
        <v>70</v>
      </c>
      <c r="AD927" t="str">
        <f ca="1">IF(Table1[[#This Row],[Age ]]&lt;=24, "18-24", IF(Table1[[#This Row],[Age ]]&lt;=34, "25-34", IF(Table1[[#This Row],[Age ]]&lt;=44, "35-44", IF(Table1[[#This Row],[Age ]]&lt;=54, "45-54", "55+"))))</f>
        <v>55+</v>
      </c>
      <c r="AE927" t="str" cm="1">
        <f t="array" ref="AE927">IF(Table1[[#This Row],[ Income ]]&lt;=20000, "0-20000", IF(Table1[[#This Row],[ Income ]]&lt;=40000, "20000-40000", IF(Table1[[#This Row],[ Income ]] &lt;=60000, "40000-60000", IF(Table1[[#This Row],[ Income ]]&lt;=80000, "60000-80000",IF(Table1[[#This Row],[ Income ]] &lt;=100000, "80000-100000", IF(Table1[[#This Row],[ Income ]] &gt;=100000, "&gt;100000",I))))))</f>
        <v>40000-60000</v>
      </c>
      <c r="AF927" t="str">
        <f>IF( Table1[[#This Row],[NumDealsPurchases]]=5, "&lt;5", IF(Table1[[#This Row],[NumDealsPurchases]]&lt;=10, "5-10", IF(Table1[[#This Row],[NumDealsPurchases]]&lt;=15, "10-15")))</f>
        <v>5-10</v>
      </c>
      <c r="AG927" t="str">
        <f>IF( Table1[[#This Row],[NumWebPurchases]]=5, "&lt;5", IF(Table1[[#This Row],[NumWebPurchases]]&lt;=10, "5-10", IF(Table1[[#This Row],[NumWebPurchases]]&lt;=15, "10-15",IF(Table1[[#This Row],[NumWebPurchases]]&lt;=20, "15-20",IF(Table1[[#This Row],[NumWebPurchases]]&lt;=25, "20-25",IF(Table1[[#This Row],[NumWebPurchases]]&lt;=30, "25-30"))))))</f>
        <v>5-10</v>
      </c>
      <c r="AH92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927" t="str">
        <f>IF( Table1[[#This Row],[NumStorePurchases]]=5, "&lt;5", IF(Table1[[#This Row],[NumStorePurchases]]&lt;=10, "5-10", IF(Table1[[#This Row],[NumStorePurchases]]&lt;=15, "10-15")))</f>
        <v>5-10</v>
      </c>
      <c r="AJ927" t="str">
        <f>IF( Table1[[#This Row],[NumWebVisitsMonth]]=5, "&lt;5", IF(Table1[[#This Row],[NumWebVisitsMonth]]&lt;=10, "5-10", IF(Table1[[#This Row],[NumWebVisitsMonth]]&lt;=15, "10-15",IF(Table1[[#This Row],[NumWebVisitsMonth]]&lt;=20, "15-20",IF(Table1[[#This Row],[NumWebVisitsMonth]]&lt;=25, "20-25",IF(Table1[[#This Row],[NumWebVisitsMonth]]&lt;=30, "25-30"))))))</f>
        <v>5-10</v>
      </c>
      <c r="AK927" t="str">
        <f>TEXT(Table1[[#This Row],[Date_Customer]],"mmm")</f>
        <v>Oct</v>
      </c>
      <c r="AL927" t="str">
        <f>TEXT(Table1[[#This Row],[Date_Customer]],"DDDD")</f>
        <v>Monday</v>
      </c>
      <c r="AM927">
        <f>YEAR(Table1[[#This Row],[Date_Customer]])</f>
        <v>2012</v>
      </c>
    </row>
    <row r="928" spans="1:39" x14ac:dyDescent="0.25">
      <c r="A928">
        <v>10525</v>
      </c>
      <c r="B928">
        <v>1986</v>
      </c>
      <c r="C928" t="s">
        <v>27</v>
      </c>
      <c r="D928" t="s">
        <v>30</v>
      </c>
      <c r="E928" s="2">
        <v>26576</v>
      </c>
      <c r="F928">
        <v>1</v>
      </c>
      <c r="G928">
        <v>0</v>
      </c>
      <c r="H928" s="1">
        <v>41195</v>
      </c>
      <c r="I928">
        <v>40</v>
      </c>
      <c r="J928" s="3">
        <v>10</v>
      </c>
      <c r="K928" s="3">
        <v>0</v>
      </c>
      <c r="L928" s="3">
        <v>8</v>
      </c>
      <c r="M928" s="3">
        <v>0</v>
      </c>
      <c r="N928" s="3">
        <v>0</v>
      </c>
      <c r="O928" s="3">
        <v>9</v>
      </c>
      <c r="P928" s="4">
        <v>1</v>
      </c>
      <c r="Q928" s="4">
        <v>1</v>
      </c>
      <c r="R928" s="4">
        <v>0</v>
      </c>
      <c r="S928" s="4">
        <v>2</v>
      </c>
      <c r="T928" s="4">
        <v>9</v>
      </c>
      <c r="U928">
        <v>1</v>
      </c>
      <c r="V928">
        <v>0</v>
      </c>
      <c r="W928">
        <v>0</v>
      </c>
      <c r="X928">
        <v>0</v>
      </c>
      <c r="Y928">
        <v>0</v>
      </c>
      <c r="Z928">
        <v>1</v>
      </c>
      <c r="AA928">
        <v>0</v>
      </c>
      <c r="AB928" t="s">
        <v>29</v>
      </c>
      <c r="AC928">
        <f ca="1">YEAR(TODAY())-Table1[[#This Row],[Year_Birth]]</f>
        <v>38</v>
      </c>
      <c r="AD928" t="str">
        <f ca="1">IF(Table1[[#This Row],[Age ]]&lt;=24, "18-24", IF(Table1[[#This Row],[Age ]]&lt;=34, "25-34", IF(Table1[[#This Row],[Age ]]&lt;=44, "35-44", IF(Table1[[#This Row],[Age ]]&lt;=54, "45-54", "55+"))))</f>
        <v>35-44</v>
      </c>
      <c r="AE928" t="str" cm="1">
        <f t="array" ref="AE928">IF(Table1[[#This Row],[ Income ]]&lt;=20000, "0-20000", IF(Table1[[#This Row],[ Income ]]&lt;=40000, "20000-40000", IF(Table1[[#This Row],[ Income ]] &lt;=60000, "40000-60000", IF(Table1[[#This Row],[ Income ]]&lt;=80000, "60000-80000",IF(Table1[[#This Row],[ Income ]] &lt;=100000, "80000-100000", IF(Table1[[#This Row],[ Income ]] &gt;=100000, "&gt;100000",I))))))</f>
        <v>20000-40000</v>
      </c>
      <c r="AF928" t="str">
        <f>IF( Table1[[#This Row],[NumDealsPurchases]]=5, "&lt;5", IF(Table1[[#This Row],[NumDealsPurchases]]&lt;=10, "5-10", IF(Table1[[#This Row],[NumDealsPurchases]]&lt;=15, "10-15")))</f>
        <v>5-10</v>
      </c>
      <c r="AG928" t="str">
        <f>IF( Table1[[#This Row],[NumWebPurchases]]=5, "&lt;5", IF(Table1[[#This Row],[NumWebPurchases]]&lt;=10, "5-10", IF(Table1[[#This Row],[NumWebPurchases]]&lt;=15, "10-15",IF(Table1[[#This Row],[NumWebPurchases]]&lt;=20, "15-20",IF(Table1[[#This Row],[NumWebPurchases]]&lt;=25, "20-25",IF(Table1[[#This Row],[NumWebPurchases]]&lt;=30, "25-30"))))))</f>
        <v>5-10</v>
      </c>
      <c r="AH92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928" t="str">
        <f>IF( Table1[[#This Row],[NumStorePurchases]]=5, "&lt;5", IF(Table1[[#This Row],[NumStorePurchases]]&lt;=10, "5-10", IF(Table1[[#This Row],[NumStorePurchases]]&lt;=15, "10-15")))</f>
        <v>5-10</v>
      </c>
      <c r="AJ928" t="str">
        <f>IF( Table1[[#This Row],[NumWebVisitsMonth]]=5, "&lt;5", IF(Table1[[#This Row],[NumWebVisitsMonth]]&lt;=10, "5-10", IF(Table1[[#This Row],[NumWebVisitsMonth]]&lt;=15, "10-15",IF(Table1[[#This Row],[NumWebVisitsMonth]]&lt;=20, "15-20",IF(Table1[[#This Row],[NumWebVisitsMonth]]&lt;=25, "20-25",IF(Table1[[#This Row],[NumWebVisitsMonth]]&lt;=30, "25-30"))))))</f>
        <v>5-10</v>
      </c>
      <c r="AK928" t="str">
        <f>TEXT(Table1[[#This Row],[Date_Customer]],"mmm")</f>
        <v>Oct</v>
      </c>
      <c r="AL928" t="str">
        <f>TEXT(Table1[[#This Row],[Date_Customer]],"DDDD")</f>
        <v>Saturday</v>
      </c>
      <c r="AM928">
        <f>YEAR(Table1[[#This Row],[Date_Customer]])</f>
        <v>2012</v>
      </c>
    </row>
    <row r="929" spans="1:39" x14ac:dyDescent="0.25">
      <c r="A929">
        <v>7503</v>
      </c>
      <c r="B929">
        <v>1976</v>
      </c>
      <c r="C929" t="s">
        <v>27</v>
      </c>
      <c r="D929" t="s">
        <v>30</v>
      </c>
      <c r="E929" s="2">
        <v>75825</v>
      </c>
      <c r="F929">
        <v>0</v>
      </c>
      <c r="G929">
        <v>0</v>
      </c>
      <c r="H929" s="1">
        <v>41194</v>
      </c>
      <c r="I929">
        <v>40</v>
      </c>
      <c r="J929" s="3">
        <v>1032</v>
      </c>
      <c r="K929" s="3">
        <v>105</v>
      </c>
      <c r="L929" s="3">
        <v>779</v>
      </c>
      <c r="M929" s="3">
        <v>137</v>
      </c>
      <c r="N929" s="3">
        <v>105</v>
      </c>
      <c r="O929" s="3">
        <v>51</v>
      </c>
      <c r="P929" s="4">
        <v>0</v>
      </c>
      <c r="Q929" s="4">
        <v>5</v>
      </c>
      <c r="R929" s="4">
        <v>8</v>
      </c>
      <c r="S929" s="4">
        <v>9</v>
      </c>
      <c r="T929" s="4">
        <v>4</v>
      </c>
      <c r="U929">
        <v>1</v>
      </c>
      <c r="V929">
        <v>0</v>
      </c>
      <c r="W929">
        <v>0</v>
      </c>
      <c r="X929">
        <v>0</v>
      </c>
      <c r="Y929">
        <v>0</v>
      </c>
      <c r="Z929">
        <v>1</v>
      </c>
      <c r="AA929">
        <v>0</v>
      </c>
      <c r="AB929" t="s">
        <v>38</v>
      </c>
      <c r="AC929">
        <f ca="1">YEAR(TODAY())-Table1[[#This Row],[Year_Birth]]</f>
        <v>48</v>
      </c>
      <c r="AD929" t="str">
        <f ca="1">IF(Table1[[#This Row],[Age ]]&lt;=24, "18-24", IF(Table1[[#This Row],[Age ]]&lt;=34, "25-34", IF(Table1[[#This Row],[Age ]]&lt;=44, "35-44", IF(Table1[[#This Row],[Age ]]&lt;=54, "45-54", "55+"))))</f>
        <v>45-54</v>
      </c>
      <c r="AE929" t="str" cm="1">
        <f t="array" ref="AE929">IF(Table1[[#This Row],[ Income ]]&lt;=20000, "0-20000", IF(Table1[[#This Row],[ Income ]]&lt;=40000, "20000-40000", IF(Table1[[#This Row],[ Income ]] &lt;=60000, "40000-60000", IF(Table1[[#This Row],[ Income ]]&lt;=80000, "60000-80000",IF(Table1[[#This Row],[ Income ]] &lt;=100000, "80000-100000", IF(Table1[[#This Row],[ Income ]] &gt;=100000, "&gt;100000",I))))))</f>
        <v>60000-80000</v>
      </c>
      <c r="AF929" t="str">
        <f>IF( Table1[[#This Row],[NumDealsPurchases]]=5, "&lt;5", IF(Table1[[#This Row],[NumDealsPurchases]]&lt;=10, "5-10", IF(Table1[[#This Row],[NumDealsPurchases]]&lt;=15, "10-15")))</f>
        <v>5-10</v>
      </c>
      <c r="AG929" t="str">
        <f>IF( Table1[[#This Row],[NumWebPurchases]]=5, "&lt;5", IF(Table1[[#This Row],[NumWebPurchases]]&lt;=10, "5-10", IF(Table1[[#This Row],[NumWebPurchases]]&lt;=15, "10-15",IF(Table1[[#This Row],[NumWebPurchases]]&lt;=20, "15-20",IF(Table1[[#This Row],[NumWebPurchases]]&lt;=25, "20-25",IF(Table1[[#This Row],[NumWebPurchases]]&lt;=30, "25-30"))))))</f>
        <v>&lt;5</v>
      </c>
      <c r="AH92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929" t="str">
        <f>IF( Table1[[#This Row],[NumStorePurchases]]=5, "&lt;5", IF(Table1[[#This Row],[NumStorePurchases]]&lt;=10, "5-10", IF(Table1[[#This Row],[NumStorePurchases]]&lt;=15, "10-15")))</f>
        <v>5-10</v>
      </c>
      <c r="AJ929" t="str">
        <f>IF( Table1[[#This Row],[NumWebVisitsMonth]]=5, "&lt;5", IF(Table1[[#This Row],[NumWebVisitsMonth]]&lt;=10, "5-10", IF(Table1[[#This Row],[NumWebVisitsMonth]]&lt;=15, "10-15",IF(Table1[[#This Row],[NumWebVisitsMonth]]&lt;=20, "15-20",IF(Table1[[#This Row],[NumWebVisitsMonth]]&lt;=25, "20-25",IF(Table1[[#This Row],[NumWebVisitsMonth]]&lt;=30, "25-30"))))))</f>
        <v>5-10</v>
      </c>
      <c r="AK929" t="str">
        <f>TEXT(Table1[[#This Row],[Date_Customer]],"mmm")</f>
        <v>Oct</v>
      </c>
      <c r="AL929" t="str">
        <f>TEXT(Table1[[#This Row],[Date_Customer]],"DDDD")</f>
        <v>Friday</v>
      </c>
      <c r="AM929">
        <f>YEAR(Table1[[#This Row],[Date_Customer]])</f>
        <v>2012</v>
      </c>
    </row>
    <row r="930" spans="1:39" x14ac:dyDescent="0.25">
      <c r="A930">
        <v>8783</v>
      </c>
      <c r="B930">
        <v>1950</v>
      </c>
      <c r="C930" t="s">
        <v>27</v>
      </c>
      <c r="D930" t="s">
        <v>32</v>
      </c>
      <c r="E930" s="2">
        <v>57045</v>
      </c>
      <c r="F930">
        <v>0</v>
      </c>
      <c r="G930">
        <v>1</v>
      </c>
      <c r="H930" s="1">
        <v>41160</v>
      </c>
      <c r="I930">
        <v>40</v>
      </c>
      <c r="J930" s="3">
        <v>296</v>
      </c>
      <c r="K930" s="3">
        <v>13</v>
      </c>
      <c r="L930" s="3">
        <v>104</v>
      </c>
      <c r="M930" s="3">
        <v>11</v>
      </c>
      <c r="N930" s="3">
        <v>13</v>
      </c>
      <c r="O930" s="3">
        <v>17</v>
      </c>
      <c r="P930" s="4">
        <v>3</v>
      </c>
      <c r="Q930" s="4">
        <v>4</v>
      </c>
      <c r="R930" s="4">
        <v>2</v>
      </c>
      <c r="S930" s="4">
        <v>9</v>
      </c>
      <c r="T930" s="4">
        <v>3</v>
      </c>
      <c r="U930">
        <v>0</v>
      </c>
      <c r="V930">
        <v>0</v>
      </c>
      <c r="W930">
        <v>0</v>
      </c>
      <c r="X930">
        <v>0</v>
      </c>
      <c r="Y930">
        <v>0</v>
      </c>
      <c r="Z930">
        <v>0</v>
      </c>
      <c r="AA930">
        <v>0</v>
      </c>
      <c r="AB930" t="s">
        <v>35</v>
      </c>
      <c r="AC930">
        <f ca="1">YEAR(TODAY())-Table1[[#This Row],[Year_Birth]]</f>
        <v>74</v>
      </c>
      <c r="AD930" t="str">
        <f ca="1">IF(Table1[[#This Row],[Age ]]&lt;=24, "18-24", IF(Table1[[#This Row],[Age ]]&lt;=34, "25-34", IF(Table1[[#This Row],[Age ]]&lt;=44, "35-44", IF(Table1[[#This Row],[Age ]]&lt;=54, "45-54", "55+"))))</f>
        <v>55+</v>
      </c>
      <c r="AE930" t="str" cm="1">
        <f t="array" ref="AE930">IF(Table1[[#This Row],[ Income ]]&lt;=20000, "0-20000", IF(Table1[[#This Row],[ Income ]]&lt;=40000, "20000-40000", IF(Table1[[#This Row],[ Income ]] &lt;=60000, "40000-60000", IF(Table1[[#This Row],[ Income ]]&lt;=80000, "60000-80000",IF(Table1[[#This Row],[ Income ]] &lt;=100000, "80000-100000", IF(Table1[[#This Row],[ Income ]] &gt;=100000, "&gt;100000",I))))))</f>
        <v>40000-60000</v>
      </c>
      <c r="AF930" t="str">
        <f>IF( Table1[[#This Row],[NumDealsPurchases]]=5, "&lt;5", IF(Table1[[#This Row],[NumDealsPurchases]]&lt;=10, "5-10", IF(Table1[[#This Row],[NumDealsPurchases]]&lt;=15, "10-15")))</f>
        <v>5-10</v>
      </c>
      <c r="AG930" t="str">
        <f>IF( Table1[[#This Row],[NumWebPurchases]]=5, "&lt;5", IF(Table1[[#This Row],[NumWebPurchases]]&lt;=10, "5-10", IF(Table1[[#This Row],[NumWebPurchases]]&lt;=15, "10-15",IF(Table1[[#This Row],[NumWebPurchases]]&lt;=20, "15-20",IF(Table1[[#This Row],[NumWebPurchases]]&lt;=25, "20-25",IF(Table1[[#This Row],[NumWebPurchases]]&lt;=30, "25-30"))))))</f>
        <v>5-10</v>
      </c>
      <c r="AH93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930" t="str">
        <f>IF( Table1[[#This Row],[NumStorePurchases]]=5, "&lt;5", IF(Table1[[#This Row],[NumStorePurchases]]&lt;=10, "5-10", IF(Table1[[#This Row],[NumStorePurchases]]&lt;=15, "10-15")))</f>
        <v>5-10</v>
      </c>
      <c r="AJ930" t="str">
        <f>IF( Table1[[#This Row],[NumWebVisitsMonth]]=5, "&lt;5", IF(Table1[[#This Row],[NumWebVisitsMonth]]&lt;=10, "5-10", IF(Table1[[#This Row],[NumWebVisitsMonth]]&lt;=15, "10-15",IF(Table1[[#This Row],[NumWebVisitsMonth]]&lt;=20, "15-20",IF(Table1[[#This Row],[NumWebVisitsMonth]]&lt;=25, "20-25",IF(Table1[[#This Row],[NumWebVisitsMonth]]&lt;=30, "25-30"))))))</f>
        <v>5-10</v>
      </c>
      <c r="AK930" t="str">
        <f>TEXT(Table1[[#This Row],[Date_Customer]],"mmm")</f>
        <v>Sep</v>
      </c>
      <c r="AL930" t="str">
        <f>TEXT(Table1[[#This Row],[Date_Customer]],"DDDD")</f>
        <v>Saturday</v>
      </c>
      <c r="AM930">
        <f>YEAR(Table1[[#This Row],[Date_Customer]])</f>
        <v>2012</v>
      </c>
    </row>
    <row r="931" spans="1:39" x14ac:dyDescent="0.25">
      <c r="A931">
        <v>1403</v>
      </c>
      <c r="B931">
        <v>1975</v>
      </c>
      <c r="C931" t="s">
        <v>37</v>
      </c>
      <c r="D931" t="s">
        <v>34</v>
      </c>
      <c r="E931" s="2">
        <v>34984</v>
      </c>
      <c r="F931">
        <v>1</v>
      </c>
      <c r="G931">
        <v>1</v>
      </c>
      <c r="H931" s="1">
        <v>41158</v>
      </c>
      <c r="I931">
        <v>40</v>
      </c>
      <c r="J931" s="3">
        <v>8</v>
      </c>
      <c r="K931" s="3">
        <v>4</v>
      </c>
      <c r="L931" s="3">
        <v>15</v>
      </c>
      <c r="M931" s="3">
        <v>3</v>
      </c>
      <c r="N931" s="3">
        <v>5</v>
      </c>
      <c r="O931" s="3">
        <v>3</v>
      </c>
      <c r="P931" s="4">
        <v>2</v>
      </c>
      <c r="Q931" s="4">
        <v>1</v>
      </c>
      <c r="R931" s="4">
        <v>0</v>
      </c>
      <c r="S931" s="4">
        <v>3</v>
      </c>
      <c r="T931" s="4">
        <v>7</v>
      </c>
      <c r="U931">
        <v>0</v>
      </c>
      <c r="V931">
        <v>0</v>
      </c>
      <c r="W931">
        <v>0</v>
      </c>
      <c r="X931">
        <v>0</v>
      </c>
      <c r="Y931">
        <v>0</v>
      </c>
      <c r="Z931">
        <v>0</v>
      </c>
      <c r="AA931">
        <v>0</v>
      </c>
      <c r="AB931" t="s">
        <v>29</v>
      </c>
      <c r="AC931">
        <f ca="1">YEAR(TODAY())-Table1[[#This Row],[Year_Birth]]</f>
        <v>49</v>
      </c>
      <c r="AD931" t="str">
        <f ca="1">IF(Table1[[#This Row],[Age ]]&lt;=24, "18-24", IF(Table1[[#This Row],[Age ]]&lt;=34, "25-34", IF(Table1[[#This Row],[Age ]]&lt;=44, "35-44", IF(Table1[[#This Row],[Age ]]&lt;=54, "45-54", "55+"))))</f>
        <v>45-54</v>
      </c>
      <c r="AE931" t="str" cm="1">
        <f t="array" ref="AE931">IF(Table1[[#This Row],[ Income ]]&lt;=20000, "0-20000", IF(Table1[[#This Row],[ Income ]]&lt;=40000, "20000-40000", IF(Table1[[#This Row],[ Income ]] &lt;=60000, "40000-60000", IF(Table1[[#This Row],[ Income ]]&lt;=80000, "60000-80000",IF(Table1[[#This Row],[ Income ]] &lt;=100000, "80000-100000", IF(Table1[[#This Row],[ Income ]] &gt;=100000, "&gt;100000",I))))))</f>
        <v>20000-40000</v>
      </c>
      <c r="AF931" t="str">
        <f>IF( Table1[[#This Row],[NumDealsPurchases]]=5, "&lt;5", IF(Table1[[#This Row],[NumDealsPurchases]]&lt;=10, "5-10", IF(Table1[[#This Row],[NumDealsPurchases]]&lt;=15, "10-15")))</f>
        <v>5-10</v>
      </c>
      <c r="AG931" t="str">
        <f>IF( Table1[[#This Row],[NumWebPurchases]]=5, "&lt;5", IF(Table1[[#This Row],[NumWebPurchases]]&lt;=10, "5-10", IF(Table1[[#This Row],[NumWebPurchases]]&lt;=15, "10-15",IF(Table1[[#This Row],[NumWebPurchases]]&lt;=20, "15-20",IF(Table1[[#This Row],[NumWebPurchases]]&lt;=25, "20-25",IF(Table1[[#This Row],[NumWebPurchases]]&lt;=30, "25-30"))))))</f>
        <v>5-10</v>
      </c>
      <c r="AH93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931" t="str">
        <f>IF( Table1[[#This Row],[NumStorePurchases]]=5, "&lt;5", IF(Table1[[#This Row],[NumStorePurchases]]&lt;=10, "5-10", IF(Table1[[#This Row],[NumStorePurchases]]&lt;=15, "10-15")))</f>
        <v>5-10</v>
      </c>
      <c r="AJ931" t="str">
        <f>IF( Table1[[#This Row],[NumWebVisitsMonth]]=5, "&lt;5", IF(Table1[[#This Row],[NumWebVisitsMonth]]&lt;=10, "5-10", IF(Table1[[#This Row],[NumWebVisitsMonth]]&lt;=15, "10-15",IF(Table1[[#This Row],[NumWebVisitsMonth]]&lt;=20, "15-20",IF(Table1[[#This Row],[NumWebVisitsMonth]]&lt;=25, "20-25",IF(Table1[[#This Row],[NumWebVisitsMonth]]&lt;=30, "25-30"))))))</f>
        <v>5-10</v>
      </c>
      <c r="AK931" t="str">
        <f>TEXT(Table1[[#This Row],[Date_Customer]],"mmm")</f>
        <v>Sep</v>
      </c>
      <c r="AL931" t="str">
        <f>TEXT(Table1[[#This Row],[Date_Customer]],"DDDD")</f>
        <v>Thursday</v>
      </c>
      <c r="AM931">
        <f>YEAR(Table1[[#This Row],[Date_Customer]])</f>
        <v>2012</v>
      </c>
    </row>
    <row r="932" spans="1:39" x14ac:dyDescent="0.25">
      <c r="A932">
        <v>4643</v>
      </c>
      <c r="B932">
        <v>1973</v>
      </c>
      <c r="C932" t="s">
        <v>27</v>
      </c>
      <c r="D932" t="s">
        <v>32</v>
      </c>
      <c r="E932" s="2">
        <v>27803</v>
      </c>
      <c r="F932">
        <v>1</v>
      </c>
      <c r="G932">
        <v>0</v>
      </c>
      <c r="H932" s="1">
        <v>41147</v>
      </c>
      <c r="I932">
        <v>40</v>
      </c>
      <c r="J932" s="3">
        <v>8</v>
      </c>
      <c r="K932" s="3">
        <v>26</v>
      </c>
      <c r="L932" s="3">
        <v>46</v>
      </c>
      <c r="M932" s="3">
        <v>38</v>
      </c>
      <c r="N932" s="3">
        <v>9</v>
      </c>
      <c r="O932" s="3">
        <v>49</v>
      </c>
      <c r="P932" s="4">
        <v>2</v>
      </c>
      <c r="Q932" s="4">
        <v>3</v>
      </c>
      <c r="R932" s="4">
        <v>0</v>
      </c>
      <c r="S932" s="4">
        <v>4</v>
      </c>
      <c r="T932" s="4">
        <v>8</v>
      </c>
      <c r="U932">
        <v>0</v>
      </c>
      <c r="V932">
        <v>0</v>
      </c>
      <c r="W932">
        <v>0</v>
      </c>
      <c r="X932">
        <v>0</v>
      </c>
      <c r="Y932">
        <v>0</v>
      </c>
      <c r="Z932">
        <v>0</v>
      </c>
      <c r="AA932">
        <v>0</v>
      </c>
      <c r="AB932" t="s">
        <v>35</v>
      </c>
      <c r="AC932">
        <f ca="1">YEAR(TODAY())-Table1[[#This Row],[Year_Birth]]</f>
        <v>51</v>
      </c>
      <c r="AD932" t="str">
        <f ca="1">IF(Table1[[#This Row],[Age ]]&lt;=24, "18-24", IF(Table1[[#This Row],[Age ]]&lt;=34, "25-34", IF(Table1[[#This Row],[Age ]]&lt;=44, "35-44", IF(Table1[[#This Row],[Age ]]&lt;=54, "45-54", "55+"))))</f>
        <v>45-54</v>
      </c>
      <c r="AE932" t="str" cm="1">
        <f t="array" ref="AE932">IF(Table1[[#This Row],[ Income ]]&lt;=20000, "0-20000", IF(Table1[[#This Row],[ Income ]]&lt;=40000, "20000-40000", IF(Table1[[#This Row],[ Income ]] &lt;=60000, "40000-60000", IF(Table1[[#This Row],[ Income ]]&lt;=80000, "60000-80000",IF(Table1[[#This Row],[ Income ]] &lt;=100000, "80000-100000", IF(Table1[[#This Row],[ Income ]] &gt;=100000, "&gt;100000",I))))))</f>
        <v>20000-40000</v>
      </c>
      <c r="AF932" t="str">
        <f>IF( Table1[[#This Row],[NumDealsPurchases]]=5, "&lt;5", IF(Table1[[#This Row],[NumDealsPurchases]]&lt;=10, "5-10", IF(Table1[[#This Row],[NumDealsPurchases]]&lt;=15, "10-15")))</f>
        <v>5-10</v>
      </c>
      <c r="AG932" t="str">
        <f>IF( Table1[[#This Row],[NumWebPurchases]]=5, "&lt;5", IF(Table1[[#This Row],[NumWebPurchases]]&lt;=10, "5-10", IF(Table1[[#This Row],[NumWebPurchases]]&lt;=15, "10-15",IF(Table1[[#This Row],[NumWebPurchases]]&lt;=20, "15-20",IF(Table1[[#This Row],[NumWebPurchases]]&lt;=25, "20-25",IF(Table1[[#This Row],[NumWebPurchases]]&lt;=30, "25-30"))))))</f>
        <v>5-10</v>
      </c>
      <c r="AH93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932" t="str">
        <f>IF( Table1[[#This Row],[NumStorePurchases]]=5, "&lt;5", IF(Table1[[#This Row],[NumStorePurchases]]&lt;=10, "5-10", IF(Table1[[#This Row],[NumStorePurchases]]&lt;=15, "10-15")))</f>
        <v>5-10</v>
      </c>
      <c r="AJ932" t="str">
        <f>IF( Table1[[#This Row],[NumWebVisitsMonth]]=5, "&lt;5", IF(Table1[[#This Row],[NumWebVisitsMonth]]&lt;=10, "5-10", IF(Table1[[#This Row],[NumWebVisitsMonth]]&lt;=15, "10-15",IF(Table1[[#This Row],[NumWebVisitsMonth]]&lt;=20, "15-20",IF(Table1[[#This Row],[NumWebVisitsMonth]]&lt;=25, "20-25",IF(Table1[[#This Row],[NumWebVisitsMonth]]&lt;=30, "25-30"))))))</f>
        <v>5-10</v>
      </c>
      <c r="AK932" t="str">
        <f>TEXT(Table1[[#This Row],[Date_Customer]],"mmm")</f>
        <v>Aug</v>
      </c>
      <c r="AL932" t="str">
        <f>TEXT(Table1[[#This Row],[Date_Customer]],"DDDD")</f>
        <v>Sunday</v>
      </c>
      <c r="AM932">
        <f>YEAR(Table1[[#This Row],[Date_Customer]])</f>
        <v>2012</v>
      </c>
    </row>
    <row r="933" spans="1:39" x14ac:dyDescent="0.25">
      <c r="A933">
        <v>3463</v>
      </c>
      <c r="B933">
        <v>1975</v>
      </c>
      <c r="C933" t="s">
        <v>36</v>
      </c>
      <c r="D933" t="s">
        <v>32</v>
      </c>
      <c r="E933" s="2">
        <v>69283</v>
      </c>
      <c r="F933">
        <v>0</v>
      </c>
      <c r="G933">
        <v>1</v>
      </c>
      <c r="H933" s="1">
        <v>41804</v>
      </c>
      <c r="I933">
        <v>41</v>
      </c>
      <c r="J933" s="3">
        <v>674</v>
      </c>
      <c r="K933" s="3">
        <v>62</v>
      </c>
      <c r="L933" s="3">
        <v>134</v>
      </c>
      <c r="M933" s="3">
        <v>0</v>
      </c>
      <c r="N933" s="3">
        <v>26</v>
      </c>
      <c r="O933" s="3">
        <v>8</v>
      </c>
      <c r="P933" s="4">
        <v>4</v>
      </c>
      <c r="Q933" s="4">
        <v>7</v>
      </c>
      <c r="R933" s="4">
        <v>3</v>
      </c>
      <c r="S933" s="4">
        <v>13</v>
      </c>
      <c r="T933" s="4">
        <v>5</v>
      </c>
      <c r="U933">
        <v>0</v>
      </c>
      <c r="V933">
        <v>0</v>
      </c>
      <c r="W933">
        <v>0</v>
      </c>
      <c r="X933">
        <v>0</v>
      </c>
      <c r="Y933">
        <v>0</v>
      </c>
      <c r="Z933">
        <v>0</v>
      </c>
      <c r="AA933">
        <v>0</v>
      </c>
      <c r="AB933" t="s">
        <v>39</v>
      </c>
      <c r="AC933">
        <f ca="1">YEAR(TODAY())-Table1[[#This Row],[Year_Birth]]</f>
        <v>49</v>
      </c>
      <c r="AD933" t="str">
        <f ca="1">IF(Table1[[#This Row],[Age ]]&lt;=24, "18-24", IF(Table1[[#This Row],[Age ]]&lt;=34, "25-34", IF(Table1[[#This Row],[Age ]]&lt;=44, "35-44", IF(Table1[[#This Row],[Age ]]&lt;=54, "45-54", "55+"))))</f>
        <v>45-54</v>
      </c>
      <c r="AE933" t="str" cm="1">
        <f t="array" ref="AE933">IF(Table1[[#This Row],[ Income ]]&lt;=20000, "0-20000", IF(Table1[[#This Row],[ Income ]]&lt;=40000, "20000-40000", IF(Table1[[#This Row],[ Income ]] &lt;=60000, "40000-60000", IF(Table1[[#This Row],[ Income ]]&lt;=80000, "60000-80000",IF(Table1[[#This Row],[ Income ]] &lt;=100000, "80000-100000", IF(Table1[[#This Row],[ Income ]] &gt;=100000, "&gt;100000",I))))))</f>
        <v>60000-80000</v>
      </c>
      <c r="AF933" t="str">
        <f>IF( Table1[[#This Row],[NumDealsPurchases]]=5, "&lt;5", IF(Table1[[#This Row],[NumDealsPurchases]]&lt;=10, "5-10", IF(Table1[[#This Row],[NumDealsPurchases]]&lt;=15, "10-15")))</f>
        <v>5-10</v>
      </c>
      <c r="AG933" t="str">
        <f>IF( Table1[[#This Row],[NumWebPurchases]]=5, "&lt;5", IF(Table1[[#This Row],[NumWebPurchases]]&lt;=10, "5-10", IF(Table1[[#This Row],[NumWebPurchases]]&lt;=15, "10-15",IF(Table1[[#This Row],[NumWebPurchases]]&lt;=20, "15-20",IF(Table1[[#This Row],[NumWebPurchases]]&lt;=25, "20-25",IF(Table1[[#This Row],[NumWebPurchases]]&lt;=30, "25-30"))))))</f>
        <v>5-10</v>
      </c>
      <c r="AH93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933" t="str">
        <f>IF( Table1[[#This Row],[NumStorePurchases]]=5, "&lt;5", IF(Table1[[#This Row],[NumStorePurchases]]&lt;=10, "5-10", IF(Table1[[#This Row],[NumStorePurchases]]&lt;=15, "10-15")))</f>
        <v>10-15</v>
      </c>
      <c r="AJ933" t="str">
        <f>IF( Table1[[#This Row],[NumWebVisitsMonth]]=5, "&lt;5", IF(Table1[[#This Row],[NumWebVisitsMonth]]&lt;=10, "5-10", IF(Table1[[#This Row],[NumWebVisitsMonth]]&lt;=15, "10-15",IF(Table1[[#This Row],[NumWebVisitsMonth]]&lt;=20, "15-20",IF(Table1[[#This Row],[NumWebVisitsMonth]]&lt;=25, "20-25",IF(Table1[[#This Row],[NumWebVisitsMonth]]&lt;=30, "25-30"))))))</f>
        <v>&lt;5</v>
      </c>
      <c r="AK933" t="str">
        <f>TEXT(Table1[[#This Row],[Date_Customer]],"mmm")</f>
        <v>Jun</v>
      </c>
      <c r="AL933" t="str">
        <f>TEXT(Table1[[#This Row],[Date_Customer]],"DDDD")</f>
        <v>Saturday</v>
      </c>
      <c r="AM933">
        <f>YEAR(Table1[[#This Row],[Date_Customer]])</f>
        <v>2014</v>
      </c>
    </row>
    <row r="934" spans="1:39" x14ac:dyDescent="0.25">
      <c r="A934">
        <v>4055</v>
      </c>
      <c r="B934">
        <v>1992</v>
      </c>
      <c r="C934" t="s">
        <v>43</v>
      </c>
      <c r="D934" t="s">
        <v>30</v>
      </c>
      <c r="E934" s="2">
        <v>18746</v>
      </c>
      <c r="F934">
        <v>1</v>
      </c>
      <c r="G934">
        <v>0</v>
      </c>
      <c r="H934" s="1">
        <v>41788</v>
      </c>
      <c r="I934">
        <v>41</v>
      </c>
      <c r="J934" s="3">
        <v>2</v>
      </c>
      <c r="K934" s="3">
        <v>10</v>
      </c>
      <c r="L934" s="3">
        <v>11</v>
      </c>
      <c r="M934" s="3">
        <v>12</v>
      </c>
      <c r="N934" s="3">
        <v>9</v>
      </c>
      <c r="O934" s="3">
        <v>20</v>
      </c>
      <c r="P934" s="4">
        <v>2</v>
      </c>
      <c r="Q934" s="4">
        <v>3</v>
      </c>
      <c r="R934" s="4">
        <v>0</v>
      </c>
      <c r="S934" s="4">
        <v>3</v>
      </c>
      <c r="T934" s="4">
        <v>6</v>
      </c>
      <c r="U934">
        <v>0</v>
      </c>
      <c r="V934">
        <v>0</v>
      </c>
      <c r="W934">
        <v>0</v>
      </c>
      <c r="X934">
        <v>0</v>
      </c>
      <c r="Y934">
        <v>0</v>
      </c>
      <c r="Z934">
        <v>0</v>
      </c>
      <c r="AA934">
        <v>0</v>
      </c>
      <c r="AB934" t="s">
        <v>29</v>
      </c>
      <c r="AC934">
        <f ca="1">YEAR(TODAY())-Table1[[#This Row],[Year_Birth]]</f>
        <v>32</v>
      </c>
      <c r="AD934" t="str">
        <f ca="1">IF(Table1[[#This Row],[Age ]]&lt;=24, "18-24", IF(Table1[[#This Row],[Age ]]&lt;=34, "25-34", IF(Table1[[#This Row],[Age ]]&lt;=44, "35-44", IF(Table1[[#This Row],[Age ]]&lt;=54, "45-54", "55+"))))</f>
        <v>25-34</v>
      </c>
      <c r="AE934" t="str" cm="1">
        <f t="array" ref="AE934">IF(Table1[[#This Row],[ Income ]]&lt;=20000, "0-20000", IF(Table1[[#This Row],[ Income ]]&lt;=40000, "20000-40000", IF(Table1[[#This Row],[ Income ]] &lt;=60000, "40000-60000", IF(Table1[[#This Row],[ Income ]]&lt;=80000, "60000-80000",IF(Table1[[#This Row],[ Income ]] &lt;=100000, "80000-100000", IF(Table1[[#This Row],[ Income ]] &gt;=100000, "&gt;100000",I))))))</f>
        <v>0-20000</v>
      </c>
      <c r="AF934" t="str">
        <f>IF( Table1[[#This Row],[NumDealsPurchases]]=5, "&lt;5", IF(Table1[[#This Row],[NumDealsPurchases]]&lt;=10, "5-10", IF(Table1[[#This Row],[NumDealsPurchases]]&lt;=15, "10-15")))</f>
        <v>5-10</v>
      </c>
      <c r="AG934" t="str">
        <f>IF( Table1[[#This Row],[NumWebPurchases]]=5, "&lt;5", IF(Table1[[#This Row],[NumWebPurchases]]&lt;=10, "5-10", IF(Table1[[#This Row],[NumWebPurchases]]&lt;=15, "10-15",IF(Table1[[#This Row],[NumWebPurchases]]&lt;=20, "15-20",IF(Table1[[#This Row],[NumWebPurchases]]&lt;=25, "20-25",IF(Table1[[#This Row],[NumWebPurchases]]&lt;=30, "25-30"))))))</f>
        <v>5-10</v>
      </c>
      <c r="AH93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934" t="str">
        <f>IF( Table1[[#This Row],[NumStorePurchases]]=5, "&lt;5", IF(Table1[[#This Row],[NumStorePurchases]]&lt;=10, "5-10", IF(Table1[[#This Row],[NumStorePurchases]]&lt;=15, "10-15")))</f>
        <v>5-10</v>
      </c>
      <c r="AJ934" t="str">
        <f>IF( Table1[[#This Row],[NumWebVisitsMonth]]=5, "&lt;5", IF(Table1[[#This Row],[NumWebVisitsMonth]]&lt;=10, "5-10", IF(Table1[[#This Row],[NumWebVisitsMonth]]&lt;=15, "10-15",IF(Table1[[#This Row],[NumWebVisitsMonth]]&lt;=20, "15-20",IF(Table1[[#This Row],[NumWebVisitsMonth]]&lt;=25, "20-25",IF(Table1[[#This Row],[NumWebVisitsMonth]]&lt;=30, "25-30"))))))</f>
        <v>5-10</v>
      </c>
      <c r="AK934" t="str">
        <f>TEXT(Table1[[#This Row],[Date_Customer]],"mmm")</f>
        <v>May</v>
      </c>
      <c r="AL934" t="str">
        <f>TEXT(Table1[[#This Row],[Date_Customer]],"DDDD")</f>
        <v>Thursday</v>
      </c>
      <c r="AM934">
        <f>YEAR(Table1[[#This Row],[Date_Customer]])</f>
        <v>2014</v>
      </c>
    </row>
    <row r="935" spans="1:39" x14ac:dyDescent="0.25">
      <c r="A935">
        <v>7010</v>
      </c>
      <c r="B935">
        <v>1965</v>
      </c>
      <c r="C935" t="s">
        <v>37</v>
      </c>
      <c r="D935" t="s">
        <v>32</v>
      </c>
      <c r="E935" s="2">
        <v>70924</v>
      </c>
      <c r="F935">
        <v>0</v>
      </c>
      <c r="G935">
        <v>0</v>
      </c>
      <c r="H935" s="1">
        <v>41736</v>
      </c>
      <c r="I935">
        <v>41</v>
      </c>
      <c r="J935" s="3">
        <v>635</v>
      </c>
      <c r="K935" s="3">
        <v>114</v>
      </c>
      <c r="L935" s="3">
        <v>254</v>
      </c>
      <c r="M935" s="3">
        <v>132</v>
      </c>
      <c r="N935" s="3">
        <v>152</v>
      </c>
      <c r="O935" s="3">
        <v>76</v>
      </c>
      <c r="P935" s="4">
        <v>1</v>
      </c>
      <c r="Q935" s="4">
        <v>6</v>
      </c>
      <c r="R935" s="4">
        <v>6</v>
      </c>
      <c r="S935" s="4">
        <v>7</v>
      </c>
      <c r="T935" s="4">
        <v>3</v>
      </c>
      <c r="U935">
        <v>0</v>
      </c>
      <c r="V935">
        <v>0</v>
      </c>
      <c r="W935">
        <v>1</v>
      </c>
      <c r="X935">
        <v>0</v>
      </c>
      <c r="Y935">
        <v>0</v>
      </c>
      <c r="Z935">
        <v>0</v>
      </c>
      <c r="AA935">
        <v>0</v>
      </c>
      <c r="AB935" t="s">
        <v>29</v>
      </c>
      <c r="AC935">
        <f ca="1">YEAR(TODAY())-Table1[[#This Row],[Year_Birth]]</f>
        <v>59</v>
      </c>
      <c r="AD935" t="str">
        <f ca="1">IF(Table1[[#This Row],[Age ]]&lt;=24, "18-24", IF(Table1[[#This Row],[Age ]]&lt;=34, "25-34", IF(Table1[[#This Row],[Age ]]&lt;=44, "35-44", IF(Table1[[#This Row],[Age ]]&lt;=54, "45-54", "55+"))))</f>
        <v>55+</v>
      </c>
      <c r="AE935" t="str" cm="1">
        <f t="array" ref="AE935">IF(Table1[[#This Row],[ Income ]]&lt;=20000, "0-20000", IF(Table1[[#This Row],[ Income ]]&lt;=40000, "20000-40000", IF(Table1[[#This Row],[ Income ]] &lt;=60000, "40000-60000", IF(Table1[[#This Row],[ Income ]]&lt;=80000, "60000-80000",IF(Table1[[#This Row],[ Income ]] &lt;=100000, "80000-100000", IF(Table1[[#This Row],[ Income ]] &gt;=100000, "&gt;100000",I))))))</f>
        <v>60000-80000</v>
      </c>
      <c r="AF935" t="str">
        <f>IF( Table1[[#This Row],[NumDealsPurchases]]=5, "&lt;5", IF(Table1[[#This Row],[NumDealsPurchases]]&lt;=10, "5-10", IF(Table1[[#This Row],[NumDealsPurchases]]&lt;=15, "10-15")))</f>
        <v>5-10</v>
      </c>
      <c r="AG935" t="str">
        <f>IF( Table1[[#This Row],[NumWebPurchases]]=5, "&lt;5", IF(Table1[[#This Row],[NumWebPurchases]]&lt;=10, "5-10", IF(Table1[[#This Row],[NumWebPurchases]]&lt;=15, "10-15",IF(Table1[[#This Row],[NumWebPurchases]]&lt;=20, "15-20",IF(Table1[[#This Row],[NumWebPurchases]]&lt;=25, "20-25",IF(Table1[[#This Row],[NumWebPurchases]]&lt;=30, "25-30"))))))</f>
        <v>5-10</v>
      </c>
      <c r="AH93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935" t="str">
        <f>IF( Table1[[#This Row],[NumStorePurchases]]=5, "&lt;5", IF(Table1[[#This Row],[NumStorePurchases]]&lt;=10, "5-10", IF(Table1[[#This Row],[NumStorePurchases]]&lt;=15, "10-15")))</f>
        <v>5-10</v>
      </c>
      <c r="AJ935" t="str">
        <f>IF( Table1[[#This Row],[NumWebVisitsMonth]]=5, "&lt;5", IF(Table1[[#This Row],[NumWebVisitsMonth]]&lt;=10, "5-10", IF(Table1[[#This Row],[NumWebVisitsMonth]]&lt;=15, "10-15",IF(Table1[[#This Row],[NumWebVisitsMonth]]&lt;=20, "15-20",IF(Table1[[#This Row],[NumWebVisitsMonth]]&lt;=25, "20-25",IF(Table1[[#This Row],[NumWebVisitsMonth]]&lt;=30, "25-30"))))))</f>
        <v>5-10</v>
      </c>
      <c r="AK935" t="str">
        <f>TEXT(Table1[[#This Row],[Date_Customer]],"mmm")</f>
        <v>Apr</v>
      </c>
      <c r="AL935" t="str">
        <f>TEXT(Table1[[#This Row],[Date_Customer]],"DDDD")</f>
        <v>Monday</v>
      </c>
      <c r="AM935">
        <f>YEAR(Table1[[#This Row],[Date_Customer]])</f>
        <v>2014</v>
      </c>
    </row>
    <row r="936" spans="1:39" x14ac:dyDescent="0.25">
      <c r="A936">
        <v>4767</v>
      </c>
      <c r="B936">
        <v>1965</v>
      </c>
      <c r="C936" t="s">
        <v>37</v>
      </c>
      <c r="D936" t="s">
        <v>32</v>
      </c>
      <c r="E936" s="2">
        <v>70924</v>
      </c>
      <c r="F936">
        <v>0</v>
      </c>
      <c r="G936">
        <v>0</v>
      </c>
      <c r="H936" s="1">
        <v>41736</v>
      </c>
      <c r="I936">
        <v>41</v>
      </c>
      <c r="J936" s="3">
        <v>635</v>
      </c>
      <c r="K936" s="3">
        <v>114</v>
      </c>
      <c r="L936" s="3">
        <v>254</v>
      </c>
      <c r="M936" s="3">
        <v>132</v>
      </c>
      <c r="N936" s="3">
        <v>152</v>
      </c>
      <c r="O936" s="3">
        <v>76</v>
      </c>
      <c r="P936" s="4">
        <v>1</v>
      </c>
      <c r="Q936" s="4">
        <v>6</v>
      </c>
      <c r="R936" s="4">
        <v>6</v>
      </c>
      <c r="S936" s="4">
        <v>7</v>
      </c>
      <c r="T936" s="4">
        <v>3</v>
      </c>
      <c r="U936">
        <v>0</v>
      </c>
      <c r="V936">
        <v>0</v>
      </c>
      <c r="W936">
        <v>1</v>
      </c>
      <c r="X936">
        <v>0</v>
      </c>
      <c r="Y936">
        <v>0</v>
      </c>
      <c r="Z936">
        <v>0</v>
      </c>
      <c r="AA936">
        <v>0</v>
      </c>
      <c r="AB936" t="s">
        <v>29</v>
      </c>
      <c r="AC936">
        <f ca="1">YEAR(TODAY())-Table1[[#This Row],[Year_Birth]]</f>
        <v>59</v>
      </c>
      <c r="AD936" t="str">
        <f ca="1">IF(Table1[[#This Row],[Age ]]&lt;=24, "18-24", IF(Table1[[#This Row],[Age ]]&lt;=34, "25-34", IF(Table1[[#This Row],[Age ]]&lt;=44, "35-44", IF(Table1[[#This Row],[Age ]]&lt;=54, "45-54", "55+"))))</f>
        <v>55+</v>
      </c>
      <c r="AE936" t="str" cm="1">
        <f t="array" ref="AE936">IF(Table1[[#This Row],[ Income ]]&lt;=20000, "0-20000", IF(Table1[[#This Row],[ Income ]]&lt;=40000, "20000-40000", IF(Table1[[#This Row],[ Income ]] &lt;=60000, "40000-60000", IF(Table1[[#This Row],[ Income ]]&lt;=80000, "60000-80000",IF(Table1[[#This Row],[ Income ]] &lt;=100000, "80000-100000", IF(Table1[[#This Row],[ Income ]] &gt;=100000, "&gt;100000",I))))))</f>
        <v>60000-80000</v>
      </c>
      <c r="AF936" t="str">
        <f>IF( Table1[[#This Row],[NumDealsPurchases]]=5, "&lt;5", IF(Table1[[#This Row],[NumDealsPurchases]]&lt;=10, "5-10", IF(Table1[[#This Row],[NumDealsPurchases]]&lt;=15, "10-15")))</f>
        <v>5-10</v>
      </c>
      <c r="AG936" t="str">
        <f>IF( Table1[[#This Row],[NumWebPurchases]]=5, "&lt;5", IF(Table1[[#This Row],[NumWebPurchases]]&lt;=10, "5-10", IF(Table1[[#This Row],[NumWebPurchases]]&lt;=15, "10-15",IF(Table1[[#This Row],[NumWebPurchases]]&lt;=20, "15-20",IF(Table1[[#This Row],[NumWebPurchases]]&lt;=25, "20-25",IF(Table1[[#This Row],[NumWebPurchases]]&lt;=30, "25-30"))))))</f>
        <v>5-10</v>
      </c>
      <c r="AH93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936" t="str">
        <f>IF( Table1[[#This Row],[NumStorePurchases]]=5, "&lt;5", IF(Table1[[#This Row],[NumStorePurchases]]&lt;=10, "5-10", IF(Table1[[#This Row],[NumStorePurchases]]&lt;=15, "10-15")))</f>
        <v>5-10</v>
      </c>
      <c r="AJ936" t="str">
        <f>IF( Table1[[#This Row],[NumWebVisitsMonth]]=5, "&lt;5", IF(Table1[[#This Row],[NumWebVisitsMonth]]&lt;=10, "5-10", IF(Table1[[#This Row],[NumWebVisitsMonth]]&lt;=15, "10-15",IF(Table1[[#This Row],[NumWebVisitsMonth]]&lt;=20, "15-20",IF(Table1[[#This Row],[NumWebVisitsMonth]]&lt;=25, "20-25",IF(Table1[[#This Row],[NumWebVisitsMonth]]&lt;=30, "25-30"))))))</f>
        <v>5-10</v>
      </c>
      <c r="AK936" t="str">
        <f>TEXT(Table1[[#This Row],[Date_Customer]],"mmm")</f>
        <v>Apr</v>
      </c>
      <c r="AL936" t="str">
        <f>TEXT(Table1[[#This Row],[Date_Customer]],"DDDD")</f>
        <v>Monday</v>
      </c>
      <c r="AM936">
        <f>YEAR(Table1[[#This Row],[Date_Customer]])</f>
        <v>2014</v>
      </c>
    </row>
    <row r="937" spans="1:39" x14ac:dyDescent="0.25">
      <c r="A937">
        <v>1927</v>
      </c>
      <c r="B937">
        <v>1973</v>
      </c>
      <c r="C937" t="s">
        <v>37</v>
      </c>
      <c r="D937" t="s">
        <v>34</v>
      </c>
      <c r="E937" s="2">
        <v>69401</v>
      </c>
      <c r="F937">
        <v>0</v>
      </c>
      <c r="G937">
        <v>1</v>
      </c>
      <c r="H937" s="1">
        <v>41721</v>
      </c>
      <c r="I937">
        <v>41</v>
      </c>
      <c r="J937" s="3">
        <v>399</v>
      </c>
      <c r="K937" s="3">
        <v>27</v>
      </c>
      <c r="L937" s="3">
        <v>159</v>
      </c>
      <c r="M937" s="3">
        <v>58</v>
      </c>
      <c r="N937" s="3">
        <v>8</v>
      </c>
      <c r="O937" s="3">
        <v>39</v>
      </c>
      <c r="P937" s="4">
        <v>4</v>
      </c>
      <c r="Q937" s="4">
        <v>4</v>
      </c>
      <c r="R937" s="4">
        <v>4</v>
      </c>
      <c r="S937" s="4">
        <v>5</v>
      </c>
      <c r="T937" s="4">
        <v>2</v>
      </c>
      <c r="U937">
        <v>0</v>
      </c>
      <c r="V937">
        <v>0</v>
      </c>
      <c r="W937">
        <v>0</v>
      </c>
      <c r="X937">
        <v>0</v>
      </c>
      <c r="Y937">
        <v>0</v>
      </c>
      <c r="Z937">
        <v>0</v>
      </c>
      <c r="AA937">
        <v>0</v>
      </c>
      <c r="AB937" t="s">
        <v>38</v>
      </c>
      <c r="AC937">
        <f ca="1">YEAR(TODAY())-Table1[[#This Row],[Year_Birth]]</f>
        <v>51</v>
      </c>
      <c r="AD937" t="str">
        <f ca="1">IF(Table1[[#This Row],[Age ]]&lt;=24, "18-24", IF(Table1[[#This Row],[Age ]]&lt;=34, "25-34", IF(Table1[[#This Row],[Age ]]&lt;=44, "35-44", IF(Table1[[#This Row],[Age ]]&lt;=54, "45-54", "55+"))))</f>
        <v>45-54</v>
      </c>
      <c r="AE937" t="str" cm="1">
        <f t="array" ref="AE937">IF(Table1[[#This Row],[ Income ]]&lt;=20000, "0-20000", IF(Table1[[#This Row],[ Income ]]&lt;=40000, "20000-40000", IF(Table1[[#This Row],[ Income ]] &lt;=60000, "40000-60000", IF(Table1[[#This Row],[ Income ]]&lt;=80000, "60000-80000",IF(Table1[[#This Row],[ Income ]] &lt;=100000, "80000-100000", IF(Table1[[#This Row],[ Income ]] &gt;=100000, "&gt;100000",I))))))</f>
        <v>60000-80000</v>
      </c>
      <c r="AF937" t="str">
        <f>IF( Table1[[#This Row],[NumDealsPurchases]]=5, "&lt;5", IF(Table1[[#This Row],[NumDealsPurchases]]&lt;=10, "5-10", IF(Table1[[#This Row],[NumDealsPurchases]]&lt;=15, "10-15")))</f>
        <v>5-10</v>
      </c>
      <c r="AG937" t="str">
        <f>IF( Table1[[#This Row],[NumWebPurchases]]=5, "&lt;5", IF(Table1[[#This Row],[NumWebPurchases]]&lt;=10, "5-10", IF(Table1[[#This Row],[NumWebPurchases]]&lt;=15, "10-15",IF(Table1[[#This Row],[NumWebPurchases]]&lt;=20, "15-20",IF(Table1[[#This Row],[NumWebPurchases]]&lt;=25, "20-25",IF(Table1[[#This Row],[NumWebPurchases]]&lt;=30, "25-30"))))))</f>
        <v>5-10</v>
      </c>
      <c r="AH93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937" t="str">
        <f>IF( Table1[[#This Row],[NumStorePurchases]]=5, "&lt;5", IF(Table1[[#This Row],[NumStorePurchases]]&lt;=10, "5-10", IF(Table1[[#This Row],[NumStorePurchases]]&lt;=15, "10-15")))</f>
        <v>&lt;5</v>
      </c>
      <c r="AJ937" t="str">
        <f>IF( Table1[[#This Row],[NumWebVisitsMonth]]=5, "&lt;5", IF(Table1[[#This Row],[NumWebVisitsMonth]]&lt;=10, "5-10", IF(Table1[[#This Row],[NumWebVisitsMonth]]&lt;=15, "10-15",IF(Table1[[#This Row],[NumWebVisitsMonth]]&lt;=20, "15-20",IF(Table1[[#This Row],[NumWebVisitsMonth]]&lt;=25, "20-25",IF(Table1[[#This Row],[NumWebVisitsMonth]]&lt;=30, "25-30"))))))</f>
        <v>5-10</v>
      </c>
      <c r="AK937" t="str">
        <f>TEXT(Table1[[#This Row],[Date_Customer]],"mmm")</f>
        <v>Mar</v>
      </c>
      <c r="AL937" t="str">
        <f>TEXT(Table1[[#This Row],[Date_Customer]],"DDDD")</f>
        <v>Sunday</v>
      </c>
      <c r="AM937">
        <f>YEAR(Table1[[#This Row],[Date_Customer]])</f>
        <v>2014</v>
      </c>
    </row>
    <row r="938" spans="1:39" x14ac:dyDescent="0.25">
      <c r="A938">
        <v>437</v>
      </c>
      <c r="B938">
        <v>1976</v>
      </c>
      <c r="C938" t="s">
        <v>40</v>
      </c>
      <c r="D938" t="s">
        <v>28</v>
      </c>
      <c r="E938" s="2">
        <v>75012</v>
      </c>
      <c r="F938">
        <v>0</v>
      </c>
      <c r="G938">
        <v>0</v>
      </c>
      <c r="H938" s="1">
        <v>41664</v>
      </c>
      <c r="I938">
        <v>41</v>
      </c>
      <c r="J938" s="3">
        <v>294</v>
      </c>
      <c r="K938" s="3">
        <v>142</v>
      </c>
      <c r="L938" s="3">
        <v>218</v>
      </c>
      <c r="M938" s="3">
        <v>164</v>
      </c>
      <c r="N938" s="3">
        <v>58</v>
      </c>
      <c r="O938" s="3">
        <v>151</v>
      </c>
      <c r="P938" s="4">
        <v>1</v>
      </c>
      <c r="Q938" s="4">
        <v>3</v>
      </c>
      <c r="R938" s="4">
        <v>8</v>
      </c>
      <c r="S938" s="4">
        <v>11</v>
      </c>
      <c r="T938" s="4">
        <v>1</v>
      </c>
      <c r="U938">
        <v>0</v>
      </c>
      <c r="V938">
        <v>0</v>
      </c>
      <c r="W938">
        <v>0</v>
      </c>
      <c r="X938">
        <v>0</v>
      </c>
      <c r="Y938">
        <v>0</v>
      </c>
      <c r="Z938">
        <v>0</v>
      </c>
      <c r="AA938">
        <v>0</v>
      </c>
      <c r="AB938" t="s">
        <v>35</v>
      </c>
      <c r="AC938">
        <f ca="1">YEAR(TODAY())-Table1[[#This Row],[Year_Birth]]</f>
        <v>48</v>
      </c>
      <c r="AD938" t="str">
        <f ca="1">IF(Table1[[#This Row],[Age ]]&lt;=24, "18-24", IF(Table1[[#This Row],[Age ]]&lt;=34, "25-34", IF(Table1[[#This Row],[Age ]]&lt;=44, "35-44", IF(Table1[[#This Row],[Age ]]&lt;=54, "45-54", "55+"))))</f>
        <v>45-54</v>
      </c>
      <c r="AE938" t="str" cm="1">
        <f t="array" ref="AE938">IF(Table1[[#This Row],[ Income ]]&lt;=20000, "0-20000", IF(Table1[[#This Row],[ Income ]]&lt;=40000, "20000-40000", IF(Table1[[#This Row],[ Income ]] &lt;=60000, "40000-60000", IF(Table1[[#This Row],[ Income ]]&lt;=80000, "60000-80000",IF(Table1[[#This Row],[ Income ]] &lt;=100000, "80000-100000", IF(Table1[[#This Row],[ Income ]] &gt;=100000, "&gt;100000",I))))))</f>
        <v>60000-80000</v>
      </c>
      <c r="AF938" t="str">
        <f>IF( Table1[[#This Row],[NumDealsPurchases]]=5, "&lt;5", IF(Table1[[#This Row],[NumDealsPurchases]]&lt;=10, "5-10", IF(Table1[[#This Row],[NumDealsPurchases]]&lt;=15, "10-15")))</f>
        <v>5-10</v>
      </c>
      <c r="AG938" t="str">
        <f>IF( Table1[[#This Row],[NumWebPurchases]]=5, "&lt;5", IF(Table1[[#This Row],[NumWebPurchases]]&lt;=10, "5-10", IF(Table1[[#This Row],[NumWebPurchases]]&lt;=15, "10-15",IF(Table1[[#This Row],[NumWebPurchases]]&lt;=20, "15-20",IF(Table1[[#This Row],[NumWebPurchases]]&lt;=25, "20-25",IF(Table1[[#This Row],[NumWebPurchases]]&lt;=30, "25-30"))))))</f>
        <v>5-10</v>
      </c>
      <c r="AH93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938" t="str">
        <f>IF( Table1[[#This Row],[NumStorePurchases]]=5, "&lt;5", IF(Table1[[#This Row],[NumStorePurchases]]&lt;=10, "5-10", IF(Table1[[#This Row],[NumStorePurchases]]&lt;=15, "10-15")))</f>
        <v>10-15</v>
      </c>
      <c r="AJ938" t="str">
        <f>IF( Table1[[#This Row],[NumWebVisitsMonth]]=5, "&lt;5", IF(Table1[[#This Row],[NumWebVisitsMonth]]&lt;=10, "5-10", IF(Table1[[#This Row],[NumWebVisitsMonth]]&lt;=15, "10-15",IF(Table1[[#This Row],[NumWebVisitsMonth]]&lt;=20, "15-20",IF(Table1[[#This Row],[NumWebVisitsMonth]]&lt;=25, "20-25",IF(Table1[[#This Row],[NumWebVisitsMonth]]&lt;=30, "25-30"))))))</f>
        <v>5-10</v>
      </c>
      <c r="AK938" t="str">
        <f>TEXT(Table1[[#This Row],[Date_Customer]],"mmm")</f>
        <v>Jan</v>
      </c>
      <c r="AL938" t="str">
        <f>TEXT(Table1[[#This Row],[Date_Customer]],"DDDD")</f>
        <v>Saturday</v>
      </c>
      <c r="AM938">
        <f>YEAR(Table1[[#This Row],[Date_Customer]])</f>
        <v>2014</v>
      </c>
    </row>
    <row r="939" spans="1:39" x14ac:dyDescent="0.25">
      <c r="A939">
        <v>4331</v>
      </c>
      <c r="B939">
        <v>1978</v>
      </c>
      <c r="C939" t="s">
        <v>40</v>
      </c>
      <c r="D939" t="s">
        <v>34</v>
      </c>
      <c r="E939" s="2">
        <v>85738</v>
      </c>
      <c r="F939">
        <v>0</v>
      </c>
      <c r="G939">
        <v>0</v>
      </c>
      <c r="H939" s="1">
        <v>41662</v>
      </c>
      <c r="I939">
        <v>41</v>
      </c>
      <c r="J939" s="3">
        <v>913</v>
      </c>
      <c r="K939" s="3">
        <v>26</v>
      </c>
      <c r="L939" s="3">
        <v>376</v>
      </c>
      <c r="M939" s="3">
        <v>17</v>
      </c>
      <c r="N939" s="3">
        <v>26</v>
      </c>
      <c r="O939" s="3">
        <v>13</v>
      </c>
      <c r="P939" s="4">
        <v>1</v>
      </c>
      <c r="Q939" s="4">
        <v>3</v>
      </c>
      <c r="R939" s="4">
        <v>6</v>
      </c>
      <c r="S939" s="4">
        <v>11</v>
      </c>
      <c r="T939" s="4">
        <v>1</v>
      </c>
      <c r="U939">
        <v>0</v>
      </c>
      <c r="V939">
        <v>1</v>
      </c>
      <c r="W939">
        <v>1</v>
      </c>
      <c r="X939">
        <v>0</v>
      </c>
      <c r="Y939">
        <v>0</v>
      </c>
      <c r="Z939">
        <v>0</v>
      </c>
      <c r="AA939">
        <v>0</v>
      </c>
      <c r="AB939" t="s">
        <v>29</v>
      </c>
      <c r="AC939">
        <f ca="1">YEAR(TODAY())-Table1[[#This Row],[Year_Birth]]</f>
        <v>46</v>
      </c>
      <c r="AD939" t="str">
        <f ca="1">IF(Table1[[#This Row],[Age ]]&lt;=24, "18-24", IF(Table1[[#This Row],[Age ]]&lt;=34, "25-34", IF(Table1[[#This Row],[Age ]]&lt;=44, "35-44", IF(Table1[[#This Row],[Age ]]&lt;=54, "45-54", "55+"))))</f>
        <v>45-54</v>
      </c>
      <c r="AE939" t="str" cm="1">
        <f t="array" ref="AE939">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939" t="str">
        <f>IF( Table1[[#This Row],[NumDealsPurchases]]=5, "&lt;5", IF(Table1[[#This Row],[NumDealsPurchases]]&lt;=10, "5-10", IF(Table1[[#This Row],[NumDealsPurchases]]&lt;=15, "10-15")))</f>
        <v>5-10</v>
      </c>
      <c r="AG939" t="str">
        <f>IF( Table1[[#This Row],[NumWebPurchases]]=5, "&lt;5", IF(Table1[[#This Row],[NumWebPurchases]]&lt;=10, "5-10", IF(Table1[[#This Row],[NumWebPurchases]]&lt;=15, "10-15",IF(Table1[[#This Row],[NumWebPurchases]]&lt;=20, "15-20",IF(Table1[[#This Row],[NumWebPurchases]]&lt;=25, "20-25",IF(Table1[[#This Row],[NumWebPurchases]]&lt;=30, "25-30"))))))</f>
        <v>5-10</v>
      </c>
      <c r="AH93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939" t="str">
        <f>IF( Table1[[#This Row],[NumStorePurchases]]=5, "&lt;5", IF(Table1[[#This Row],[NumStorePurchases]]&lt;=10, "5-10", IF(Table1[[#This Row],[NumStorePurchases]]&lt;=15, "10-15")))</f>
        <v>10-15</v>
      </c>
      <c r="AJ939" t="str">
        <f>IF( Table1[[#This Row],[NumWebVisitsMonth]]=5, "&lt;5", IF(Table1[[#This Row],[NumWebVisitsMonth]]&lt;=10, "5-10", IF(Table1[[#This Row],[NumWebVisitsMonth]]&lt;=15, "10-15",IF(Table1[[#This Row],[NumWebVisitsMonth]]&lt;=20, "15-20",IF(Table1[[#This Row],[NumWebVisitsMonth]]&lt;=25, "20-25",IF(Table1[[#This Row],[NumWebVisitsMonth]]&lt;=30, "25-30"))))))</f>
        <v>5-10</v>
      </c>
      <c r="AK939" t="str">
        <f>TEXT(Table1[[#This Row],[Date_Customer]],"mmm")</f>
        <v>Jan</v>
      </c>
      <c r="AL939" t="str">
        <f>TEXT(Table1[[#This Row],[Date_Customer]],"DDDD")</f>
        <v>Thursday</v>
      </c>
      <c r="AM939">
        <f>YEAR(Table1[[#This Row],[Date_Customer]])</f>
        <v>2014</v>
      </c>
    </row>
    <row r="940" spans="1:39" x14ac:dyDescent="0.25">
      <c r="A940">
        <v>4084</v>
      </c>
      <c r="B940">
        <v>1975</v>
      </c>
      <c r="C940" t="s">
        <v>27</v>
      </c>
      <c r="D940" t="s">
        <v>34</v>
      </c>
      <c r="E940" s="2">
        <v>60934</v>
      </c>
      <c r="F940">
        <v>0</v>
      </c>
      <c r="G940">
        <v>1</v>
      </c>
      <c r="H940" s="1">
        <v>41656</v>
      </c>
      <c r="I940">
        <v>41</v>
      </c>
      <c r="J940" s="3">
        <v>224</v>
      </c>
      <c r="K940" s="3">
        <v>155</v>
      </c>
      <c r="L940" s="3">
        <v>155</v>
      </c>
      <c r="M940" s="3">
        <v>192</v>
      </c>
      <c r="N940" s="3">
        <v>93</v>
      </c>
      <c r="O940" s="3">
        <v>54</v>
      </c>
      <c r="P940" s="4">
        <v>2</v>
      </c>
      <c r="Q940" s="4">
        <v>6</v>
      </c>
      <c r="R940" s="4">
        <v>4</v>
      </c>
      <c r="S940" s="4">
        <v>11</v>
      </c>
      <c r="T940" s="4">
        <v>4</v>
      </c>
      <c r="U940">
        <v>0</v>
      </c>
      <c r="V940">
        <v>0</v>
      </c>
      <c r="W940">
        <v>0</v>
      </c>
      <c r="X940">
        <v>0</v>
      </c>
      <c r="Y940">
        <v>0</v>
      </c>
      <c r="Z940">
        <v>0</v>
      </c>
      <c r="AA940">
        <v>0</v>
      </c>
      <c r="AB940" t="s">
        <v>31</v>
      </c>
      <c r="AC940">
        <f ca="1">YEAR(TODAY())-Table1[[#This Row],[Year_Birth]]</f>
        <v>49</v>
      </c>
      <c r="AD940" t="str">
        <f ca="1">IF(Table1[[#This Row],[Age ]]&lt;=24, "18-24", IF(Table1[[#This Row],[Age ]]&lt;=34, "25-34", IF(Table1[[#This Row],[Age ]]&lt;=44, "35-44", IF(Table1[[#This Row],[Age ]]&lt;=54, "45-54", "55+"))))</f>
        <v>45-54</v>
      </c>
      <c r="AE940" t="str" cm="1">
        <f t="array" ref="AE940">IF(Table1[[#This Row],[ Income ]]&lt;=20000, "0-20000", IF(Table1[[#This Row],[ Income ]]&lt;=40000, "20000-40000", IF(Table1[[#This Row],[ Income ]] &lt;=60000, "40000-60000", IF(Table1[[#This Row],[ Income ]]&lt;=80000, "60000-80000",IF(Table1[[#This Row],[ Income ]] &lt;=100000, "80000-100000", IF(Table1[[#This Row],[ Income ]] &gt;=100000, "&gt;100000",I))))))</f>
        <v>60000-80000</v>
      </c>
      <c r="AF940" t="str">
        <f>IF( Table1[[#This Row],[NumDealsPurchases]]=5, "&lt;5", IF(Table1[[#This Row],[NumDealsPurchases]]&lt;=10, "5-10", IF(Table1[[#This Row],[NumDealsPurchases]]&lt;=15, "10-15")))</f>
        <v>5-10</v>
      </c>
      <c r="AG940" t="str">
        <f>IF( Table1[[#This Row],[NumWebPurchases]]=5, "&lt;5", IF(Table1[[#This Row],[NumWebPurchases]]&lt;=10, "5-10", IF(Table1[[#This Row],[NumWebPurchases]]&lt;=15, "10-15",IF(Table1[[#This Row],[NumWebPurchases]]&lt;=20, "15-20",IF(Table1[[#This Row],[NumWebPurchases]]&lt;=25, "20-25",IF(Table1[[#This Row],[NumWebPurchases]]&lt;=30, "25-30"))))))</f>
        <v>5-10</v>
      </c>
      <c r="AH94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940" t="str">
        <f>IF( Table1[[#This Row],[NumStorePurchases]]=5, "&lt;5", IF(Table1[[#This Row],[NumStorePurchases]]&lt;=10, "5-10", IF(Table1[[#This Row],[NumStorePurchases]]&lt;=15, "10-15")))</f>
        <v>10-15</v>
      </c>
      <c r="AJ940" t="str">
        <f>IF( Table1[[#This Row],[NumWebVisitsMonth]]=5, "&lt;5", IF(Table1[[#This Row],[NumWebVisitsMonth]]&lt;=10, "5-10", IF(Table1[[#This Row],[NumWebVisitsMonth]]&lt;=15, "10-15",IF(Table1[[#This Row],[NumWebVisitsMonth]]&lt;=20, "15-20",IF(Table1[[#This Row],[NumWebVisitsMonth]]&lt;=25, "20-25",IF(Table1[[#This Row],[NumWebVisitsMonth]]&lt;=30, "25-30"))))))</f>
        <v>5-10</v>
      </c>
      <c r="AK940" t="str">
        <f>TEXT(Table1[[#This Row],[Date_Customer]],"mmm")</f>
        <v>Jan</v>
      </c>
      <c r="AL940" t="str">
        <f>TEXT(Table1[[#This Row],[Date_Customer]],"DDDD")</f>
        <v>Friday</v>
      </c>
      <c r="AM940">
        <f>YEAR(Table1[[#This Row],[Date_Customer]])</f>
        <v>2014</v>
      </c>
    </row>
    <row r="941" spans="1:39" x14ac:dyDescent="0.25">
      <c r="A941">
        <v>8135</v>
      </c>
      <c r="B941">
        <v>1986</v>
      </c>
      <c r="C941" t="s">
        <v>40</v>
      </c>
      <c r="D941" t="s">
        <v>32</v>
      </c>
      <c r="E941" s="2">
        <v>27161</v>
      </c>
      <c r="F941">
        <v>1</v>
      </c>
      <c r="G941">
        <v>0</v>
      </c>
      <c r="H941" s="1">
        <v>41575</v>
      </c>
      <c r="I941">
        <v>41</v>
      </c>
      <c r="J941" s="3">
        <v>7</v>
      </c>
      <c r="K941" s="3">
        <v>4</v>
      </c>
      <c r="L941" s="3">
        <v>23</v>
      </c>
      <c r="M941" s="3">
        <v>7</v>
      </c>
      <c r="N941" s="3">
        <v>0</v>
      </c>
      <c r="O941" s="3">
        <v>11</v>
      </c>
      <c r="P941" s="4">
        <v>1</v>
      </c>
      <c r="Q941" s="4">
        <v>1</v>
      </c>
      <c r="R941" s="4">
        <v>0</v>
      </c>
      <c r="S941" s="4">
        <v>3</v>
      </c>
      <c r="T941" s="4">
        <v>7</v>
      </c>
      <c r="U941">
        <v>0</v>
      </c>
      <c r="V941">
        <v>0</v>
      </c>
      <c r="W941">
        <v>0</v>
      </c>
      <c r="X941">
        <v>0</v>
      </c>
      <c r="Y941">
        <v>0</v>
      </c>
      <c r="Z941">
        <v>0</v>
      </c>
      <c r="AA941">
        <v>0</v>
      </c>
      <c r="AB941" t="s">
        <v>42</v>
      </c>
      <c r="AC941">
        <f ca="1">YEAR(TODAY())-Table1[[#This Row],[Year_Birth]]</f>
        <v>38</v>
      </c>
      <c r="AD941" t="str">
        <f ca="1">IF(Table1[[#This Row],[Age ]]&lt;=24, "18-24", IF(Table1[[#This Row],[Age ]]&lt;=34, "25-34", IF(Table1[[#This Row],[Age ]]&lt;=44, "35-44", IF(Table1[[#This Row],[Age ]]&lt;=54, "45-54", "55+"))))</f>
        <v>35-44</v>
      </c>
      <c r="AE941" t="str" cm="1">
        <f t="array" ref="AE941">IF(Table1[[#This Row],[ Income ]]&lt;=20000, "0-20000", IF(Table1[[#This Row],[ Income ]]&lt;=40000, "20000-40000", IF(Table1[[#This Row],[ Income ]] &lt;=60000, "40000-60000", IF(Table1[[#This Row],[ Income ]]&lt;=80000, "60000-80000",IF(Table1[[#This Row],[ Income ]] &lt;=100000, "80000-100000", IF(Table1[[#This Row],[ Income ]] &gt;=100000, "&gt;100000",I))))))</f>
        <v>20000-40000</v>
      </c>
      <c r="AF941" t="str">
        <f>IF( Table1[[#This Row],[NumDealsPurchases]]=5, "&lt;5", IF(Table1[[#This Row],[NumDealsPurchases]]&lt;=10, "5-10", IF(Table1[[#This Row],[NumDealsPurchases]]&lt;=15, "10-15")))</f>
        <v>5-10</v>
      </c>
      <c r="AG941" t="str">
        <f>IF( Table1[[#This Row],[NumWebPurchases]]=5, "&lt;5", IF(Table1[[#This Row],[NumWebPurchases]]&lt;=10, "5-10", IF(Table1[[#This Row],[NumWebPurchases]]&lt;=15, "10-15",IF(Table1[[#This Row],[NumWebPurchases]]&lt;=20, "15-20",IF(Table1[[#This Row],[NumWebPurchases]]&lt;=25, "20-25",IF(Table1[[#This Row],[NumWebPurchases]]&lt;=30, "25-30"))))))</f>
        <v>5-10</v>
      </c>
      <c r="AH94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941" t="str">
        <f>IF( Table1[[#This Row],[NumStorePurchases]]=5, "&lt;5", IF(Table1[[#This Row],[NumStorePurchases]]&lt;=10, "5-10", IF(Table1[[#This Row],[NumStorePurchases]]&lt;=15, "10-15")))</f>
        <v>5-10</v>
      </c>
      <c r="AJ941" t="str">
        <f>IF( Table1[[#This Row],[NumWebVisitsMonth]]=5, "&lt;5", IF(Table1[[#This Row],[NumWebVisitsMonth]]&lt;=10, "5-10", IF(Table1[[#This Row],[NumWebVisitsMonth]]&lt;=15, "10-15",IF(Table1[[#This Row],[NumWebVisitsMonth]]&lt;=20, "15-20",IF(Table1[[#This Row],[NumWebVisitsMonth]]&lt;=25, "20-25",IF(Table1[[#This Row],[NumWebVisitsMonth]]&lt;=30, "25-30"))))))</f>
        <v>5-10</v>
      </c>
      <c r="AK941" t="str">
        <f>TEXT(Table1[[#This Row],[Date_Customer]],"mmm")</f>
        <v>Oct</v>
      </c>
      <c r="AL941" t="str">
        <f>TEXT(Table1[[#This Row],[Date_Customer]],"DDDD")</f>
        <v>Monday</v>
      </c>
      <c r="AM941">
        <f>YEAR(Table1[[#This Row],[Date_Customer]])</f>
        <v>2013</v>
      </c>
    </row>
    <row r="942" spans="1:39" x14ac:dyDescent="0.25">
      <c r="A942">
        <v>9750</v>
      </c>
      <c r="B942">
        <v>1961</v>
      </c>
      <c r="C942" t="s">
        <v>36</v>
      </c>
      <c r="D942" t="s">
        <v>28</v>
      </c>
      <c r="E942" s="2">
        <v>64325</v>
      </c>
      <c r="F942">
        <v>0</v>
      </c>
      <c r="G942">
        <v>1</v>
      </c>
      <c r="H942" s="1">
        <v>41312</v>
      </c>
      <c r="I942">
        <v>41</v>
      </c>
      <c r="J942" s="3">
        <v>731</v>
      </c>
      <c r="K942" s="3">
        <v>60</v>
      </c>
      <c r="L942" s="3">
        <v>353</v>
      </c>
      <c r="M942" s="3">
        <v>78</v>
      </c>
      <c r="N942" s="3">
        <v>12</v>
      </c>
      <c r="O942" s="3">
        <v>73</v>
      </c>
      <c r="P942" s="4">
        <v>5</v>
      </c>
      <c r="Q942" s="4">
        <v>10</v>
      </c>
      <c r="R942" s="4">
        <v>3</v>
      </c>
      <c r="S942" s="4">
        <v>5</v>
      </c>
      <c r="T942" s="4">
        <v>7</v>
      </c>
      <c r="U942">
        <v>0</v>
      </c>
      <c r="V942">
        <v>0</v>
      </c>
      <c r="W942">
        <v>0</v>
      </c>
      <c r="X942">
        <v>0</v>
      </c>
      <c r="Y942">
        <v>0</v>
      </c>
      <c r="Z942">
        <v>0</v>
      </c>
      <c r="AA942">
        <v>0</v>
      </c>
      <c r="AB942" t="s">
        <v>29</v>
      </c>
      <c r="AC942">
        <f ca="1">YEAR(TODAY())-Table1[[#This Row],[Year_Birth]]</f>
        <v>63</v>
      </c>
      <c r="AD942" t="str">
        <f ca="1">IF(Table1[[#This Row],[Age ]]&lt;=24, "18-24", IF(Table1[[#This Row],[Age ]]&lt;=34, "25-34", IF(Table1[[#This Row],[Age ]]&lt;=44, "35-44", IF(Table1[[#This Row],[Age ]]&lt;=54, "45-54", "55+"))))</f>
        <v>55+</v>
      </c>
      <c r="AE942" t="str" cm="1">
        <f t="array" ref="AE942">IF(Table1[[#This Row],[ Income ]]&lt;=20000, "0-20000", IF(Table1[[#This Row],[ Income ]]&lt;=40000, "20000-40000", IF(Table1[[#This Row],[ Income ]] &lt;=60000, "40000-60000", IF(Table1[[#This Row],[ Income ]]&lt;=80000, "60000-80000",IF(Table1[[#This Row],[ Income ]] &lt;=100000, "80000-100000", IF(Table1[[#This Row],[ Income ]] &gt;=100000, "&gt;100000",I))))))</f>
        <v>60000-80000</v>
      </c>
      <c r="AF942" t="str">
        <f>IF( Table1[[#This Row],[NumDealsPurchases]]=5, "&lt;5", IF(Table1[[#This Row],[NumDealsPurchases]]&lt;=10, "5-10", IF(Table1[[#This Row],[NumDealsPurchases]]&lt;=15, "10-15")))</f>
        <v>&lt;5</v>
      </c>
      <c r="AG942" t="str">
        <f>IF( Table1[[#This Row],[NumWebPurchases]]=5, "&lt;5", IF(Table1[[#This Row],[NumWebPurchases]]&lt;=10, "5-10", IF(Table1[[#This Row],[NumWebPurchases]]&lt;=15, "10-15",IF(Table1[[#This Row],[NumWebPurchases]]&lt;=20, "15-20",IF(Table1[[#This Row],[NumWebPurchases]]&lt;=25, "20-25",IF(Table1[[#This Row],[NumWebPurchases]]&lt;=30, "25-30"))))))</f>
        <v>5-10</v>
      </c>
      <c r="AH94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942" t="str">
        <f>IF( Table1[[#This Row],[NumStorePurchases]]=5, "&lt;5", IF(Table1[[#This Row],[NumStorePurchases]]&lt;=10, "5-10", IF(Table1[[#This Row],[NumStorePurchases]]&lt;=15, "10-15")))</f>
        <v>&lt;5</v>
      </c>
      <c r="AJ942" t="str">
        <f>IF( Table1[[#This Row],[NumWebVisitsMonth]]=5, "&lt;5", IF(Table1[[#This Row],[NumWebVisitsMonth]]&lt;=10, "5-10", IF(Table1[[#This Row],[NumWebVisitsMonth]]&lt;=15, "10-15",IF(Table1[[#This Row],[NumWebVisitsMonth]]&lt;=20, "15-20",IF(Table1[[#This Row],[NumWebVisitsMonth]]&lt;=25, "20-25",IF(Table1[[#This Row],[NumWebVisitsMonth]]&lt;=30, "25-30"))))))</f>
        <v>5-10</v>
      </c>
      <c r="AK942" t="str">
        <f>TEXT(Table1[[#This Row],[Date_Customer]],"mmm")</f>
        <v>Feb</v>
      </c>
      <c r="AL942" t="str">
        <f>TEXT(Table1[[#This Row],[Date_Customer]],"DDDD")</f>
        <v>Thursday</v>
      </c>
      <c r="AM942">
        <f>YEAR(Table1[[#This Row],[Date_Customer]])</f>
        <v>2013</v>
      </c>
    </row>
    <row r="943" spans="1:39" x14ac:dyDescent="0.25">
      <c r="A943">
        <v>6682</v>
      </c>
      <c r="B943">
        <v>1973</v>
      </c>
      <c r="C943" t="s">
        <v>43</v>
      </c>
      <c r="D943" t="s">
        <v>32</v>
      </c>
      <c r="E943" s="2">
        <v>18978</v>
      </c>
      <c r="F943">
        <v>1</v>
      </c>
      <c r="G943">
        <v>0</v>
      </c>
      <c r="H943" s="1">
        <v>41254</v>
      </c>
      <c r="I943">
        <v>41</v>
      </c>
      <c r="J943" s="3">
        <v>2</v>
      </c>
      <c r="K943" s="3">
        <v>8</v>
      </c>
      <c r="L943" s="3">
        <v>1</v>
      </c>
      <c r="M943" s="3">
        <v>4</v>
      </c>
      <c r="N943" s="3">
        <v>7</v>
      </c>
      <c r="O943" s="3">
        <v>15</v>
      </c>
      <c r="P943" s="4">
        <v>1</v>
      </c>
      <c r="Q943" s="4">
        <v>1</v>
      </c>
      <c r="R943" s="4">
        <v>0</v>
      </c>
      <c r="S943" s="4">
        <v>3</v>
      </c>
      <c r="T943" s="4">
        <v>8</v>
      </c>
      <c r="U943">
        <v>0</v>
      </c>
      <c r="V943">
        <v>0</v>
      </c>
      <c r="W943">
        <v>0</v>
      </c>
      <c r="X943">
        <v>0</v>
      </c>
      <c r="Y943">
        <v>0</v>
      </c>
      <c r="Z943">
        <v>0</v>
      </c>
      <c r="AA943">
        <v>0</v>
      </c>
      <c r="AB943" t="s">
        <v>29</v>
      </c>
      <c r="AC943">
        <f ca="1">YEAR(TODAY())-Table1[[#This Row],[Year_Birth]]</f>
        <v>51</v>
      </c>
      <c r="AD943" t="str">
        <f ca="1">IF(Table1[[#This Row],[Age ]]&lt;=24, "18-24", IF(Table1[[#This Row],[Age ]]&lt;=34, "25-34", IF(Table1[[#This Row],[Age ]]&lt;=44, "35-44", IF(Table1[[#This Row],[Age ]]&lt;=54, "45-54", "55+"))))</f>
        <v>45-54</v>
      </c>
      <c r="AE943" t="str" cm="1">
        <f t="array" ref="AE943">IF(Table1[[#This Row],[ Income ]]&lt;=20000, "0-20000", IF(Table1[[#This Row],[ Income ]]&lt;=40000, "20000-40000", IF(Table1[[#This Row],[ Income ]] &lt;=60000, "40000-60000", IF(Table1[[#This Row],[ Income ]]&lt;=80000, "60000-80000",IF(Table1[[#This Row],[ Income ]] &lt;=100000, "80000-100000", IF(Table1[[#This Row],[ Income ]] &gt;=100000, "&gt;100000",I))))))</f>
        <v>0-20000</v>
      </c>
      <c r="AF943" t="str">
        <f>IF( Table1[[#This Row],[NumDealsPurchases]]=5, "&lt;5", IF(Table1[[#This Row],[NumDealsPurchases]]&lt;=10, "5-10", IF(Table1[[#This Row],[NumDealsPurchases]]&lt;=15, "10-15")))</f>
        <v>5-10</v>
      </c>
      <c r="AG943" t="str">
        <f>IF( Table1[[#This Row],[NumWebPurchases]]=5, "&lt;5", IF(Table1[[#This Row],[NumWebPurchases]]&lt;=10, "5-10", IF(Table1[[#This Row],[NumWebPurchases]]&lt;=15, "10-15",IF(Table1[[#This Row],[NumWebPurchases]]&lt;=20, "15-20",IF(Table1[[#This Row],[NumWebPurchases]]&lt;=25, "20-25",IF(Table1[[#This Row],[NumWebPurchases]]&lt;=30, "25-30"))))))</f>
        <v>5-10</v>
      </c>
      <c r="AH94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943" t="str">
        <f>IF( Table1[[#This Row],[NumStorePurchases]]=5, "&lt;5", IF(Table1[[#This Row],[NumStorePurchases]]&lt;=10, "5-10", IF(Table1[[#This Row],[NumStorePurchases]]&lt;=15, "10-15")))</f>
        <v>5-10</v>
      </c>
      <c r="AJ943" t="str">
        <f>IF( Table1[[#This Row],[NumWebVisitsMonth]]=5, "&lt;5", IF(Table1[[#This Row],[NumWebVisitsMonth]]&lt;=10, "5-10", IF(Table1[[#This Row],[NumWebVisitsMonth]]&lt;=15, "10-15",IF(Table1[[#This Row],[NumWebVisitsMonth]]&lt;=20, "15-20",IF(Table1[[#This Row],[NumWebVisitsMonth]]&lt;=25, "20-25",IF(Table1[[#This Row],[NumWebVisitsMonth]]&lt;=30, "25-30"))))))</f>
        <v>5-10</v>
      </c>
      <c r="AK943" t="str">
        <f>TEXT(Table1[[#This Row],[Date_Customer]],"mmm")</f>
        <v>Dec</v>
      </c>
      <c r="AL943" t="str">
        <f>TEXT(Table1[[#This Row],[Date_Customer]],"DDDD")</f>
        <v>Tuesday</v>
      </c>
      <c r="AM943">
        <f>YEAR(Table1[[#This Row],[Date_Customer]])</f>
        <v>2012</v>
      </c>
    </row>
    <row r="944" spans="1:39" x14ac:dyDescent="0.25">
      <c r="A944">
        <v>10581</v>
      </c>
      <c r="B944">
        <v>1977</v>
      </c>
      <c r="C944" t="s">
        <v>27</v>
      </c>
      <c r="D944" t="s">
        <v>32</v>
      </c>
      <c r="E944" s="2">
        <v>41124</v>
      </c>
      <c r="F944">
        <v>1</v>
      </c>
      <c r="G944">
        <v>0</v>
      </c>
      <c r="H944" s="1">
        <v>41213</v>
      </c>
      <c r="I944">
        <v>41</v>
      </c>
      <c r="J944" s="3">
        <v>281</v>
      </c>
      <c r="K944" s="3">
        <v>7</v>
      </c>
      <c r="L944" s="3">
        <v>84</v>
      </c>
      <c r="M944" s="3">
        <v>15</v>
      </c>
      <c r="N944" s="3">
        <v>0</v>
      </c>
      <c r="O944" s="3">
        <v>119</v>
      </c>
      <c r="P944" s="4">
        <v>7</v>
      </c>
      <c r="Q944" s="4">
        <v>7</v>
      </c>
      <c r="R944" s="4">
        <v>3</v>
      </c>
      <c r="S944" s="4">
        <v>4</v>
      </c>
      <c r="T944" s="4">
        <v>8</v>
      </c>
      <c r="U944">
        <v>0</v>
      </c>
      <c r="V944">
        <v>0</v>
      </c>
      <c r="W944">
        <v>0</v>
      </c>
      <c r="X944">
        <v>0</v>
      </c>
      <c r="Y944">
        <v>0</v>
      </c>
      <c r="Z944">
        <v>0</v>
      </c>
      <c r="AA944">
        <v>0</v>
      </c>
      <c r="AB944" t="s">
        <v>29</v>
      </c>
      <c r="AC944">
        <f ca="1">YEAR(TODAY())-Table1[[#This Row],[Year_Birth]]</f>
        <v>47</v>
      </c>
      <c r="AD944" t="str">
        <f ca="1">IF(Table1[[#This Row],[Age ]]&lt;=24, "18-24", IF(Table1[[#This Row],[Age ]]&lt;=34, "25-34", IF(Table1[[#This Row],[Age ]]&lt;=44, "35-44", IF(Table1[[#This Row],[Age ]]&lt;=54, "45-54", "55+"))))</f>
        <v>45-54</v>
      </c>
      <c r="AE944" t="str" cm="1">
        <f t="array" ref="AE944">IF(Table1[[#This Row],[ Income ]]&lt;=20000, "0-20000", IF(Table1[[#This Row],[ Income ]]&lt;=40000, "20000-40000", IF(Table1[[#This Row],[ Income ]] &lt;=60000, "40000-60000", IF(Table1[[#This Row],[ Income ]]&lt;=80000, "60000-80000",IF(Table1[[#This Row],[ Income ]] &lt;=100000, "80000-100000", IF(Table1[[#This Row],[ Income ]] &gt;=100000, "&gt;100000",I))))))</f>
        <v>40000-60000</v>
      </c>
      <c r="AF944" t="str">
        <f>IF( Table1[[#This Row],[NumDealsPurchases]]=5, "&lt;5", IF(Table1[[#This Row],[NumDealsPurchases]]&lt;=10, "5-10", IF(Table1[[#This Row],[NumDealsPurchases]]&lt;=15, "10-15")))</f>
        <v>5-10</v>
      </c>
      <c r="AG944" t="str">
        <f>IF( Table1[[#This Row],[NumWebPurchases]]=5, "&lt;5", IF(Table1[[#This Row],[NumWebPurchases]]&lt;=10, "5-10", IF(Table1[[#This Row],[NumWebPurchases]]&lt;=15, "10-15",IF(Table1[[#This Row],[NumWebPurchases]]&lt;=20, "15-20",IF(Table1[[#This Row],[NumWebPurchases]]&lt;=25, "20-25",IF(Table1[[#This Row],[NumWebPurchases]]&lt;=30, "25-30"))))))</f>
        <v>5-10</v>
      </c>
      <c r="AH94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944" t="str">
        <f>IF( Table1[[#This Row],[NumStorePurchases]]=5, "&lt;5", IF(Table1[[#This Row],[NumStorePurchases]]&lt;=10, "5-10", IF(Table1[[#This Row],[NumStorePurchases]]&lt;=15, "10-15")))</f>
        <v>5-10</v>
      </c>
      <c r="AJ944" t="str">
        <f>IF( Table1[[#This Row],[NumWebVisitsMonth]]=5, "&lt;5", IF(Table1[[#This Row],[NumWebVisitsMonth]]&lt;=10, "5-10", IF(Table1[[#This Row],[NumWebVisitsMonth]]&lt;=15, "10-15",IF(Table1[[#This Row],[NumWebVisitsMonth]]&lt;=20, "15-20",IF(Table1[[#This Row],[NumWebVisitsMonth]]&lt;=25, "20-25",IF(Table1[[#This Row],[NumWebVisitsMonth]]&lt;=30, "25-30"))))))</f>
        <v>5-10</v>
      </c>
      <c r="AK944" t="str">
        <f>TEXT(Table1[[#This Row],[Date_Customer]],"mmm")</f>
        <v>Oct</v>
      </c>
      <c r="AL944" t="str">
        <f>TEXT(Table1[[#This Row],[Date_Customer]],"DDDD")</f>
        <v>Wednesday</v>
      </c>
      <c r="AM944">
        <f>YEAR(Table1[[#This Row],[Date_Customer]])</f>
        <v>2012</v>
      </c>
    </row>
    <row r="945" spans="1:39" x14ac:dyDescent="0.25">
      <c r="A945">
        <v>3710</v>
      </c>
      <c r="B945">
        <v>1984</v>
      </c>
      <c r="C945" t="s">
        <v>36</v>
      </c>
      <c r="D945" t="s">
        <v>30</v>
      </c>
      <c r="E945" s="2">
        <v>39684</v>
      </c>
      <c r="F945">
        <v>1</v>
      </c>
      <c r="G945">
        <v>0</v>
      </c>
      <c r="H945" s="1">
        <v>41194</v>
      </c>
      <c r="I945">
        <v>41</v>
      </c>
      <c r="J945" s="3">
        <v>19</v>
      </c>
      <c r="K945" s="3">
        <v>0</v>
      </c>
      <c r="L945" s="3">
        <v>35</v>
      </c>
      <c r="M945" s="3">
        <v>6</v>
      </c>
      <c r="N945" s="3">
        <v>4</v>
      </c>
      <c r="O945" s="3">
        <v>17</v>
      </c>
      <c r="P945" s="4">
        <v>2</v>
      </c>
      <c r="Q945" s="4">
        <v>2</v>
      </c>
      <c r="R945" s="4">
        <v>1</v>
      </c>
      <c r="S945" s="4">
        <v>2</v>
      </c>
      <c r="T945" s="4">
        <v>7</v>
      </c>
      <c r="U945">
        <v>0</v>
      </c>
      <c r="V945">
        <v>0</v>
      </c>
      <c r="W945">
        <v>0</v>
      </c>
      <c r="X945">
        <v>0</v>
      </c>
      <c r="Y945">
        <v>0</v>
      </c>
      <c r="Z945">
        <v>1</v>
      </c>
      <c r="AA945">
        <v>1</v>
      </c>
      <c r="AB945" t="s">
        <v>29</v>
      </c>
      <c r="AC945">
        <f ca="1">YEAR(TODAY())-Table1[[#This Row],[Year_Birth]]</f>
        <v>40</v>
      </c>
      <c r="AD945" t="str">
        <f ca="1">IF(Table1[[#This Row],[Age ]]&lt;=24, "18-24", IF(Table1[[#This Row],[Age ]]&lt;=34, "25-34", IF(Table1[[#This Row],[Age ]]&lt;=44, "35-44", IF(Table1[[#This Row],[Age ]]&lt;=54, "45-54", "55+"))))</f>
        <v>35-44</v>
      </c>
      <c r="AE945" t="str" cm="1">
        <f t="array" ref="AE945">IF(Table1[[#This Row],[ Income ]]&lt;=20000, "0-20000", IF(Table1[[#This Row],[ Income ]]&lt;=40000, "20000-40000", IF(Table1[[#This Row],[ Income ]] &lt;=60000, "40000-60000", IF(Table1[[#This Row],[ Income ]]&lt;=80000, "60000-80000",IF(Table1[[#This Row],[ Income ]] &lt;=100000, "80000-100000", IF(Table1[[#This Row],[ Income ]] &gt;=100000, "&gt;100000",I))))))</f>
        <v>20000-40000</v>
      </c>
      <c r="AF945" t="str">
        <f>IF( Table1[[#This Row],[NumDealsPurchases]]=5, "&lt;5", IF(Table1[[#This Row],[NumDealsPurchases]]&lt;=10, "5-10", IF(Table1[[#This Row],[NumDealsPurchases]]&lt;=15, "10-15")))</f>
        <v>5-10</v>
      </c>
      <c r="AG945" t="str">
        <f>IF( Table1[[#This Row],[NumWebPurchases]]=5, "&lt;5", IF(Table1[[#This Row],[NumWebPurchases]]&lt;=10, "5-10", IF(Table1[[#This Row],[NumWebPurchases]]&lt;=15, "10-15",IF(Table1[[#This Row],[NumWebPurchases]]&lt;=20, "15-20",IF(Table1[[#This Row],[NumWebPurchases]]&lt;=25, "20-25",IF(Table1[[#This Row],[NumWebPurchases]]&lt;=30, "25-30"))))))</f>
        <v>5-10</v>
      </c>
      <c r="AH94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945" t="str">
        <f>IF( Table1[[#This Row],[NumStorePurchases]]=5, "&lt;5", IF(Table1[[#This Row],[NumStorePurchases]]&lt;=10, "5-10", IF(Table1[[#This Row],[NumStorePurchases]]&lt;=15, "10-15")))</f>
        <v>5-10</v>
      </c>
      <c r="AJ945" t="str">
        <f>IF( Table1[[#This Row],[NumWebVisitsMonth]]=5, "&lt;5", IF(Table1[[#This Row],[NumWebVisitsMonth]]&lt;=10, "5-10", IF(Table1[[#This Row],[NumWebVisitsMonth]]&lt;=15, "10-15",IF(Table1[[#This Row],[NumWebVisitsMonth]]&lt;=20, "15-20",IF(Table1[[#This Row],[NumWebVisitsMonth]]&lt;=25, "20-25",IF(Table1[[#This Row],[NumWebVisitsMonth]]&lt;=30, "25-30"))))))</f>
        <v>5-10</v>
      </c>
      <c r="AK945" t="str">
        <f>TEXT(Table1[[#This Row],[Date_Customer]],"mmm")</f>
        <v>Oct</v>
      </c>
      <c r="AL945" t="str">
        <f>TEXT(Table1[[#This Row],[Date_Customer]],"DDDD")</f>
        <v>Friday</v>
      </c>
      <c r="AM945">
        <f>YEAR(Table1[[#This Row],[Date_Customer]])</f>
        <v>2012</v>
      </c>
    </row>
    <row r="946" spans="1:39" x14ac:dyDescent="0.25">
      <c r="A946">
        <v>5207</v>
      </c>
      <c r="B946">
        <v>1963</v>
      </c>
      <c r="C946" t="s">
        <v>36</v>
      </c>
      <c r="D946" t="s">
        <v>32</v>
      </c>
      <c r="E946" s="2">
        <v>53378</v>
      </c>
      <c r="F946">
        <v>1</v>
      </c>
      <c r="G946">
        <v>1</v>
      </c>
      <c r="H946" s="1">
        <v>41176</v>
      </c>
      <c r="I946">
        <v>41</v>
      </c>
      <c r="J946" s="3">
        <v>489</v>
      </c>
      <c r="K946" s="3">
        <v>6</v>
      </c>
      <c r="L946" s="3">
        <v>152</v>
      </c>
      <c r="M946" s="3">
        <v>8</v>
      </c>
      <c r="N946" s="3">
        <v>6</v>
      </c>
      <c r="O946" s="3">
        <v>132</v>
      </c>
      <c r="P946" s="4">
        <v>10</v>
      </c>
      <c r="Q946" s="4">
        <v>9</v>
      </c>
      <c r="R946" s="4">
        <v>4</v>
      </c>
      <c r="S946" s="4">
        <v>6</v>
      </c>
      <c r="T946" s="4">
        <v>8</v>
      </c>
      <c r="U946">
        <v>0</v>
      </c>
      <c r="V946">
        <v>0</v>
      </c>
      <c r="W946">
        <v>0</v>
      </c>
      <c r="X946">
        <v>0</v>
      </c>
      <c r="Y946">
        <v>0</v>
      </c>
      <c r="Z946">
        <v>1</v>
      </c>
      <c r="AA946">
        <v>0</v>
      </c>
      <c r="AB946" t="s">
        <v>29</v>
      </c>
      <c r="AC946">
        <f ca="1">YEAR(TODAY())-Table1[[#This Row],[Year_Birth]]</f>
        <v>61</v>
      </c>
      <c r="AD946" t="str">
        <f ca="1">IF(Table1[[#This Row],[Age ]]&lt;=24, "18-24", IF(Table1[[#This Row],[Age ]]&lt;=34, "25-34", IF(Table1[[#This Row],[Age ]]&lt;=44, "35-44", IF(Table1[[#This Row],[Age ]]&lt;=54, "45-54", "55+"))))</f>
        <v>55+</v>
      </c>
      <c r="AE946" t="str" cm="1">
        <f t="array" ref="AE946">IF(Table1[[#This Row],[ Income ]]&lt;=20000, "0-20000", IF(Table1[[#This Row],[ Income ]]&lt;=40000, "20000-40000", IF(Table1[[#This Row],[ Income ]] &lt;=60000, "40000-60000", IF(Table1[[#This Row],[ Income ]]&lt;=80000, "60000-80000",IF(Table1[[#This Row],[ Income ]] &lt;=100000, "80000-100000", IF(Table1[[#This Row],[ Income ]] &gt;=100000, "&gt;100000",I))))))</f>
        <v>40000-60000</v>
      </c>
      <c r="AF946" t="str">
        <f>IF( Table1[[#This Row],[NumDealsPurchases]]=5, "&lt;5", IF(Table1[[#This Row],[NumDealsPurchases]]&lt;=10, "5-10", IF(Table1[[#This Row],[NumDealsPurchases]]&lt;=15, "10-15")))</f>
        <v>5-10</v>
      </c>
      <c r="AG946" t="str">
        <f>IF( Table1[[#This Row],[NumWebPurchases]]=5, "&lt;5", IF(Table1[[#This Row],[NumWebPurchases]]&lt;=10, "5-10", IF(Table1[[#This Row],[NumWebPurchases]]&lt;=15, "10-15",IF(Table1[[#This Row],[NumWebPurchases]]&lt;=20, "15-20",IF(Table1[[#This Row],[NumWebPurchases]]&lt;=25, "20-25",IF(Table1[[#This Row],[NumWebPurchases]]&lt;=30, "25-30"))))))</f>
        <v>5-10</v>
      </c>
      <c r="AH94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946" t="str">
        <f>IF( Table1[[#This Row],[NumStorePurchases]]=5, "&lt;5", IF(Table1[[#This Row],[NumStorePurchases]]&lt;=10, "5-10", IF(Table1[[#This Row],[NumStorePurchases]]&lt;=15, "10-15")))</f>
        <v>5-10</v>
      </c>
      <c r="AJ946" t="str">
        <f>IF( Table1[[#This Row],[NumWebVisitsMonth]]=5, "&lt;5", IF(Table1[[#This Row],[NumWebVisitsMonth]]&lt;=10, "5-10", IF(Table1[[#This Row],[NumWebVisitsMonth]]&lt;=15, "10-15",IF(Table1[[#This Row],[NumWebVisitsMonth]]&lt;=20, "15-20",IF(Table1[[#This Row],[NumWebVisitsMonth]]&lt;=25, "20-25",IF(Table1[[#This Row],[NumWebVisitsMonth]]&lt;=30, "25-30"))))))</f>
        <v>5-10</v>
      </c>
      <c r="AK946" t="str">
        <f>TEXT(Table1[[#This Row],[Date_Customer]],"mmm")</f>
        <v>Sep</v>
      </c>
      <c r="AL946" t="str">
        <f>TEXT(Table1[[#This Row],[Date_Customer]],"DDDD")</f>
        <v>Monday</v>
      </c>
      <c r="AM946">
        <f>YEAR(Table1[[#This Row],[Date_Customer]])</f>
        <v>2012</v>
      </c>
    </row>
    <row r="947" spans="1:39" x14ac:dyDescent="0.25">
      <c r="A947">
        <v>9360</v>
      </c>
      <c r="B947">
        <v>1982</v>
      </c>
      <c r="C947" t="s">
        <v>27</v>
      </c>
      <c r="D947" t="s">
        <v>32</v>
      </c>
      <c r="E947" s="2">
        <v>37040</v>
      </c>
      <c r="F947">
        <v>0</v>
      </c>
      <c r="G947">
        <v>0</v>
      </c>
      <c r="H947" s="1">
        <v>41129</v>
      </c>
      <c r="I947">
        <v>41</v>
      </c>
      <c r="J947" s="3">
        <v>86</v>
      </c>
      <c r="K947" s="3">
        <v>2</v>
      </c>
      <c r="L947" s="3">
        <v>73</v>
      </c>
      <c r="M947" s="3">
        <v>69</v>
      </c>
      <c r="N947" s="3">
        <v>38</v>
      </c>
      <c r="O947" s="3">
        <v>48</v>
      </c>
      <c r="P947" s="4">
        <v>1</v>
      </c>
      <c r="Q947" s="4">
        <v>4</v>
      </c>
      <c r="R947" s="4">
        <v>2</v>
      </c>
      <c r="S947" s="4">
        <v>5</v>
      </c>
      <c r="T947" s="4">
        <v>8</v>
      </c>
      <c r="U947">
        <v>0</v>
      </c>
      <c r="V947">
        <v>0</v>
      </c>
      <c r="W947">
        <v>0</v>
      </c>
      <c r="X947">
        <v>0</v>
      </c>
      <c r="Y947">
        <v>0</v>
      </c>
      <c r="Z947">
        <v>0</v>
      </c>
      <c r="AA947">
        <v>0</v>
      </c>
      <c r="AB947" t="s">
        <v>33</v>
      </c>
      <c r="AC947">
        <f ca="1">YEAR(TODAY())-Table1[[#This Row],[Year_Birth]]</f>
        <v>42</v>
      </c>
      <c r="AD947" t="str">
        <f ca="1">IF(Table1[[#This Row],[Age ]]&lt;=24, "18-24", IF(Table1[[#This Row],[Age ]]&lt;=34, "25-34", IF(Table1[[#This Row],[Age ]]&lt;=44, "35-44", IF(Table1[[#This Row],[Age ]]&lt;=54, "45-54", "55+"))))</f>
        <v>35-44</v>
      </c>
      <c r="AE947" t="str" cm="1">
        <f t="array" ref="AE947">IF(Table1[[#This Row],[ Income ]]&lt;=20000, "0-20000", IF(Table1[[#This Row],[ Income ]]&lt;=40000, "20000-40000", IF(Table1[[#This Row],[ Income ]] &lt;=60000, "40000-60000", IF(Table1[[#This Row],[ Income ]]&lt;=80000, "60000-80000",IF(Table1[[#This Row],[ Income ]] &lt;=100000, "80000-100000", IF(Table1[[#This Row],[ Income ]] &gt;=100000, "&gt;100000",I))))))</f>
        <v>20000-40000</v>
      </c>
      <c r="AF947" t="str">
        <f>IF( Table1[[#This Row],[NumDealsPurchases]]=5, "&lt;5", IF(Table1[[#This Row],[NumDealsPurchases]]&lt;=10, "5-10", IF(Table1[[#This Row],[NumDealsPurchases]]&lt;=15, "10-15")))</f>
        <v>5-10</v>
      </c>
      <c r="AG947" t="str">
        <f>IF( Table1[[#This Row],[NumWebPurchases]]=5, "&lt;5", IF(Table1[[#This Row],[NumWebPurchases]]&lt;=10, "5-10", IF(Table1[[#This Row],[NumWebPurchases]]&lt;=15, "10-15",IF(Table1[[#This Row],[NumWebPurchases]]&lt;=20, "15-20",IF(Table1[[#This Row],[NumWebPurchases]]&lt;=25, "20-25",IF(Table1[[#This Row],[NumWebPurchases]]&lt;=30, "25-30"))))))</f>
        <v>5-10</v>
      </c>
      <c r="AH94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947" t="str">
        <f>IF( Table1[[#This Row],[NumStorePurchases]]=5, "&lt;5", IF(Table1[[#This Row],[NumStorePurchases]]&lt;=10, "5-10", IF(Table1[[#This Row],[NumStorePurchases]]&lt;=15, "10-15")))</f>
        <v>&lt;5</v>
      </c>
      <c r="AJ947" t="str">
        <f>IF( Table1[[#This Row],[NumWebVisitsMonth]]=5, "&lt;5", IF(Table1[[#This Row],[NumWebVisitsMonth]]&lt;=10, "5-10", IF(Table1[[#This Row],[NumWebVisitsMonth]]&lt;=15, "10-15",IF(Table1[[#This Row],[NumWebVisitsMonth]]&lt;=20, "15-20",IF(Table1[[#This Row],[NumWebVisitsMonth]]&lt;=25, "20-25",IF(Table1[[#This Row],[NumWebVisitsMonth]]&lt;=30, "25-30"))))))</f>
        <v>5-10</v>
      </c>
      <c r="AK947" t="str">
        <f>TEXT(Table1[[#This Row],[Date_Customer]],"mmm")</f>
        <v>Aug</v>
      </c>
      <c r="AL947" t="str">
        <f>TEXT(Table1[[#This Row],[Date_Customer]],"DDDD")</f>
        <v>Wednesday</v>
      </c>
      <c r="AM947">
        <f>YEAR(Table1[[#This Row],[Date_Customer]])</f>
        <v>2012</v>
      </c>
    </row>
    <row r="948" spans="1:39" x14ac:dyDescent="0.25">
      <c r="A948">
        <v>4679</v>
      </c>
      <c r="B948">
        <v>1977</v>
      </c>
      <c r="C948" t="s">
        <v>40</v>
      </c>
      <c r="D948" t="s">
        <v>32</v>
      </c>
      <c r="E948" s="2">
        <v>78710</v>
      </c>
      <c r="F948">
        <v>0</v>
      </c>
      <c r="G948">
        <v>1</v>
      </c>
      <c r="H948" s="1">
        <v>41782</v>
      </c>
      <c r="I948">
        <v>42</v>
      </c>
      <c r="J948" s="3">
        <v>721</v>
      </c>
      <c r="K948" s="3">
        <v>0</v>
      </c>
      <c r="L948" s="3">
        <v>152</v>
      </c>
      <c r="M948" s="3">
        <v>119</v>
      </c>
      <c r="N948" s="3">
        <v>50</v>
      </c>
      <c r="O948" s="3">
        <v>50</v>
      </c>
      <c r="P948" s="4">
        <v>3</v>
      </c>
      <c r="Q948" s="4">
        <v>7</v>
      </c>
      <c r="R948" s="4">
        <v>6</v>
      </c>
      <c r="S948" s="4">
        <v>12</v>
      </c>
      <c r="T948" s="4">
        <v>4</v>
      </c>
      <c r="U948">
        <v>0</v>
      </c>
      <c r="V948">
        <v>0</v>
      </c>
      <c r="W948">
        <v>0</v>
      </c>
      <c r="X948">
        <v>0</v>
      </c>
      <c r="Y948">
        <v>0</v>
      </c>
      <c r="Z948">
        <v>0</v>
      </c>
      <c r="AA948">
        <v>0</v>
      </c>
      <c r="AB948" t="s">
        <v>29</v>
      </c>
      <c r="AC948">
        <f ca="1">YEAR(TODAY())-Table1[[#This Row],[Year_Birth]]</f>
        <v>47</v>
      </c>
      <c r="AD948" t="str">
        <f ca="1">IF(Table1[[#This Row],[Age ]]&lt;=24, "18-24", IF(Table1[[#This Row],[Age ]]&lt;=34, "25-34", IF(Table1[[#This Row],[Age ]]&lt;=44, "35-44", IF(Table1[[#This Row],[Age ]]&lt;=54, "45-54", "55+"))))</f>
        <v>45-54</v>
      </c>
      <c r="AE948" t="str" cm="1">
        <f t="array" ref="AE948">IF(Table1[[#This Row],[ Income ]]&lt;=20000, "0-20000", IF(Table1[[#This Row],[ Income ]]&lt;=40000, "20000-40000", IF(Table1[[#This Row],[ Income ]] &lt;=60000, "40000-60000", IF(Table1[[#This Row],[ Income ]]&lt;=80000, "60000-80000",IF(Table1[[#This Row],[ Income ]] &lt;=100000, "80000-100000", IF(Table1[[#This Row],[ Income ]] &gt;=100000, "&gt;100000",I))))))</f>
        <v>60000-80000</v>
      </c>
      <c r="AF948" t="str">
        <f>IF( Table1[[#This Row],[NumDealsPurchases]]=5, "&lt;5", IF(Table1[[#This Row],[NumDealsPurchases]]&lt;=10, "5-10", IF(Table1[[#This Row],[NumDealsPurchases]]&lt;=15, "10-15")))</f>
        <v>5-10</v>
      </c>
      <c r="AG948" t="str">
        <f>IF( Table1[[#This Row],[NumWebPurchases]]=5, "&lt;5", IF(Table1[[#This Row],[NumWebPurchases]]&lt;=10, "5-10", IF(Table1[[#This Row],[NumWebPurchases]]&lt;=15, "10-15",IF(Table1[[#This Row],[NumWebPurchases]]&lt;=20, "15-20",IF(Table1[[#This Row],[NumWebPurchases]]&lt;=25, "20-25",IF(Table1[[#This Row],[NumWebPurchases]]&lt;=30, "25-30"))))))</f>
        <v>5-10</v>
      </c>
      <c r="AH94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948" t="str">
        <f>IF( Table1[[#This Row],[NumStorePurchases]]=5, "&lt;5", IF(Table1[[#This Row],[NumStorePurchases]]&lt;=10, "5-10", IF(Table1[[#This Row],[NumStorePurchases]]&lt;=15, "10-15")))</f>
        <v>10-15</v>
      </c>
      <c r="AJ948" t="str">
        <f>IF( Table1[[#This Row],[NumWebVisitsMonth]]=5, "&lt;5", IF(Table1[[#This Row],[NumWebVisitsMonth]]&lt;=10, "5-10", IF(Table1[[#This Row],[NumWebVisitsMonth]]&lt;=15, "10-15",IF(Table1[[#This Row],[NumWebVisitsMonth]]&lt;=20, "15-20",IF(Table1[[#This Row],[NumWebVisitsMonth]]&lt;=25, "20-25",IF(Table1[[#This Row],[NumWebVisitsMonth]]&lt;=30, "25-30"))))))</f>
        <v>5-10</v>
      </c>
      <c r="AK948" t="str">
        <f>TEXT(Table1[[#This Row],[Date_Customer]],"mmm")</f>
        <v>May</v>
      </c>
      <c r="AL948" t="str">
        <f>TEXT(Table1[[#This Row],[Date_Customer]],"DDDD")</f>
        <v>Friday</v>
      </c>
      <c r="AM948">
        <f>YEAR(Table1[[#This Row],[Date_Customer]])</f>
        <v>2014</v>
      </c>
    </row>
    <row r="949" spans="1:39" x14ac:dyDescent="0.25">
      <c r="A949">
        <v>1340</v>
      </c>
      <c r="B949">
        <v>1986</v>
      </c>
      <c r="C949" t="s">
        <v>27</v>
      </c>
      <c r="D949" t="s">
        <v>32</v>
      </c>
      <c r="E949" s="2">
        <v>92910</v>
      </c>
      <c r="F949">
        <v>0</v>
      </c>
      <c r="G949">
        <v>0</v>
      </c>
      <c r="H949" s="1">
        <v>41753</v>
      </c>
      <c r="I949">
        <v>42</v>
      </c>
      <c r="J949" s="3">
        <v>551</v>
      </c>
      <c r="K949" s="3">
        <v>137</v>
      </c>
      <c r="L949" s="3">
        <v>792</v>
      </c>
      <c r="M949" s="3">
        <v>179</v>
      </c>
      <c r="N949" s="3">
        <v>103</v>
      </c>
      <c r="O949" s="3">
        <v>33</v>
      </c>
      <c r="P949" s="4">
        <v>1</v>
      </c>
      <c r="Q949" s="4">
        <v>6</v>
      </c>
      <c r="R949" s="4">
        <v>7</v>
      </c>
      <c r="S949" s="4">
        <v>13</v>
      </c>
      <c r="T949" s="4">
        <v>1</v>
      </c>
      <c r="U949">
        <v>0</v>
      </c>
      <c r="V949">
        <v>1</v>
      </c>
      <c r="W949">
        <v>1</v>
      </c>
      <c r="X949">
        <v>1</v>
      </c>
      <c r="Y949">
        <v>0</v>
      </c>
      <c r="Z949">
        <v>0</v>
      </c>
      <c r="AA949">
        <v>0</v>
      </c>
      <c r="AB949" t="s">
        <v>29</v>
      </c>
      <c r="AC949">
        <f ca="1">YEAR(TODAY())-Table1[[#This Row],[Year_Birth]]</f>
        <v>38</v>
      </c>
      <c r="AD949" t="str">
        <f ca="1">IF(Table1[[#This Row],[Age ]]&lt;=24, "18-24", IF(Table1[[#This Row],[Age ]]&lt;=34, "25-34", IF(Table1[[#This Row],[Age ]]&lt;=44, "35-44", IF(Table1[[#This Row],[Age ]]&lt;=54, "45-54", "55+"))))</f>
        <v>35-44</v>
      </c>
      <c r="AE949" t="str" cm="1">
        <f t="array" ref="AE949">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949" t="str">
        <f>IF( Table1[[#This Row],[NumDealsPurchases]]=5, "&lt;5", IF(Table1[[#This Row],[NumDealsPurchases]]&lt;=10, "5-10", IF(Table1[[#This Row],[NumDealsPurchases]]&lt;=15, "10-15")))</f>
        <v>5-10</v>
      </c>
      <c r="AG949" t="str">
        <f>IF( Table1[[#This Row],[NumWebPurchases]]=5, "&lt;5", IF(Table1[[#This Row],[NumWebPurchases]]&lt;=10, "5-10", IF(Table1[[#This Row],[NumWebPurchases]]&lt;=15, "10-15",IF(Table1[[#This Row],[NumWebPurchases]]&lt;=20, "15-20",IF(Table1[[#This Row],[NumWebPurchases]]&lt;=25, "20-25",IF(Table1[[#This Row],[NumWebPurchases]]&lt;=30, "25-30"))))))</f>
        <v>5-10</v>
      </c>
      <c r="AH94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949" t="str">
        <f>IF( Table1[[#This Row],[NumStorePurchases]]=5, "&lt;5", IF(Table1[[#This Row],[NumStorePurchases]]&lt;=10, "5-10", IF(Table1[[#This Row],[NumStorePurchases]]&lt;=15, "10-15")))</f>
        <v>10-15</v>
      </c>
      <c r="AJ949" t="str">
        <f>IF( Table1[[#This Row],[NumWebVisitsMonth]]=5, "&lt;5", IF(Table1[[#This Row],[NumWebVisitsMonth]]&lt;=10, "5-10", IF(Table1[[#This Row],[NumWebVisitsMonth]]&lt;=15, "10-15",IF(Table1[[#This Row],[NumWebVisitsMonth]]&lt;=20, "15-20",IF(Table1[[#This Row],[NumWebVisitsMonth]]&lt;=25, "20-25",IF(Table1[[#This Row],[NumWebVisitsMonth]]&lt;=30, "25-30"))))))</f>
        <v>5-10</v>
      </c>
      <c r="AK949" t="str">
        <f>TEXT(Table1[[#This Row],[Date_Customer]],"mmm")</f>
        <v>Apr</v>
      </c>
      <c r="AL949" t="str">
        <f>TEXT(Table1[[#This Row],[Date_Customer]],"DDDD")</f>
        <v>Thursday</v>
      </c>
      <c r="AM949">
        <f>YEAR(Table1[[#This Row],[Date_Customer]])</f>
        <v>2014</v>
      </c>
    </row>
    <row r="950" spans="1:39" x14ac:dyDescent="0.25">
      <c r="A950">
        <v>10839</v>
      </c>
      <c r="B950">
        <v>1976</v>
      </c>
      <c r="C950" t="s">
        <v>27</v>
      </c>
      <c r="D950" t="s">
        <v>34</v>
      </c>
      <c r="E950" s="2">
        <v>36283</v>
      </c>
      <c r="F950">
        <v>1</v>
      </c>
      <c r="G950">
        <v>1</v>
      </c>
      <c r="H950" s="1">
        <v>41743</v>
      </c>
      <c r="I950">
        <v>42</v>
      </c>
      <c r="J950" s="3">
        <v>6</v>
      </c>
      <c r="K950" s="3">
        <v>5</v>
      </c>
      <c r="L950" s="3">
        <v>5</v>
      </c>
      <c r="M950" s="3">
        <v>8</v>
      </c>
      <c r="N950" s="3">
        <v>0</v>
      </c>
      <c r="O950" s="3">
        <v>5</v>
      </c>
      <c r="P950" s="4">
        <v>2</v>
      </c>
      <c r="Q950" s="4">
        <v>1</v>
      </c>
      <c r="R950" s="4">
        <v>0</v>
      </c>
      <c r="S950" s="4">
        <v>3</v>
      </c>
      <c r="T950" s="4">
        <v>4</v>
      </c>
      <c r="U950">
        <v>0</v>
      </c>
      <c r="V950">
        <v>0</v>
      </c>
      <c r="W950">
        <v>0</v>
      </c>
      <c r="X950">
        <v>0</v>
      </c>
      <c r="Y950">
        <v>0</v>
      </c>
      <c r="Z950">
        <v>0</v>
      </c>
      <c r="AA950">
        <v>0</v>
      </c>
      <c r="AB950" t="s">
        <v>31</v>
      </c>
      <c r="AC950">
        <f ca="1">YEAR(TODAY())-Table1[[#This Row],[Year_Birth]]</f>
        <v>48</v>
      </c>
      <c r="AD950" t="str">
        <f ca="1">IF(Table1[[#This Row],[Age ]]&lt;=24, "18-24", IF(Table1[[#This Row],[Age ]]&lt;=34, "25-34", IF(Table1[[#This Row],[Age ]]&lt;=44, "35-44", IF(Table1[[#This Row],[Age ]]&lt;=54, "45-54", "55+"))))</f>
        <v>45-54</v>
      </c>
      <c r="AE950" t="str" cm="1">
        <f t="array" ref="AE950">IF(Table1[[#This Row],[ Income ]]&lt;=20000, "0-20000", IF(Table1[[#This Row],[ Income ]]&lt;=40000, "20000-40000", IF(Table1[[#This Row],[ Income ]] &lt;=60000, "40000-60000", IF(Table1[[#This Row],[ Income ]]&lt;=80000, "60000-80000",IF(Table1[[#This Row],[ Income ]] &lt;=100000, "80000-100000", IF(Table1[[#This Row],[ Income ]] &gt;=100000, "&gt;100000",I))))))</f>
        <v>20000-40000</v>
      </c>
      <c r="AF950" t="str">
        <f>IF( Table1[[#This Row],[NumDealsPurchases]]=5, "&lt;5", IF(Table1[[#This Row],[NumDealsPurchases]]&lt;=10, "5-10", IF(Table1[[#This Row],[NumDealsPurchases]]&lt;=15, "10-15")))</f>
        <v>5-10</v>
      </c>
      <c r="AG950" t="str">
        <f>IF( Table1[[#This Row],[NumWebPurchases]]=5, "&lt;5", IF(Table1[[#This Row],[NumWebPurchases]]&lt;=10, "5-10", IF(Table1[[#This Row],[NumWebPurchases]]&lt;=15, "10-15",IF(Table1[[#This Row],[NumWebPurchases]]&lt;=20, "15-20",IF(Table1[[#This Row],[NumWebPurchases]]&lt;=25, "20-25",IF(Table1[[#This Row],[NumWebPurchases]]&lt;=30, "25-30"))))))</f>
        <v>5-10</v>
      </c>
      <c r="AH95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950" t="str">
        <f>IF( Table1[[#This Row],[NumStorePurchases]]=5, "&lt;5", IF(Table1[[#This Row],[NumStorePurchases]]&lt;=10, "5-10", IF(Table1[[#This Row],[NumStorePurchases]]&lt;=15, "10-15")))</f>
        <v>5-10</v>
      </c>
      <c r="AJ950" t="str">
        <f>IF( Table1[[#This Row],[NumWebVisitsMonth]]=5, "&lt;5", IF(Table1[[#This Row],[NumWebVisitsMonth]]&lt;=10, "5-10", IF(Table1[[#This Row],[NumWebVisitsMonth]]&lt;=15, "10-15",IF(Table1[[#This Row],[NumWebVisitsMonth]]&lt;=20, "15-20",IF(Table1[[#This Row],[NumWebVisitsMonth]]&lt;=25, "20-25",IF(Table1[[#This Row],[NumWebVisitsMonth]]&lt;=30, "25-30"))))))</f>
        <v>5-10</v>
      </c>
      <c r="AK950" t="str">
        <f>TEXT(Table1[[#This Row],[Date_Customer]],"mmm")</f>
        <v>Apr</v>
      </c>
      <c r="AL950" t="str">
        <f>TEXT(Table1[[#This Row],[Date_Customer]],"DDDD")</f>
        <v>Monday</v>
      </c>
      <c r="AM950">
        <f>YEAR(Table1[[#This Row],[Date_Customer]])</f>
        <v>2014</v>
      </c>
    </row>
    <row r="951" spans="1:39" x14ac:dyDescent="0.25">
      <c r="A951">
        <v>5303</v>
      </c>
      <c r="B951">
        <v>1974</v>
      </c>
      <c r="C951" t="s">
        <v>36</v>
      </c>
      <c r="D951" t="s">
        <v>34</v>
      </c>
      <c r="E951" s="2">
        <v>79632</v>
      </c>
      <c r="F951">
        <v>0</v>
      </c>
      <c r="G951">
        <v>0</v>
      </c>
      <c r="H951" s="1">
        <v>41737</v>
      </c>
      <c r="I951">
        <v>42</v>
      </c>
      <c r="J951" s="3">
        <v>471</v>
      </c>
      <c r="K951" s="3">
        <v>0</v>
      </c>
      <c r="L951" s="3">
        <v>510</v>
      </c>
      <c r="M951" s="3">
        <v>99</v>
      </c>
      <c r="N951" s="3">
        <v>21</v>
      </c>
      <c r="O951" s="3">
        <v>12</v>
      </c>
      <c r="P951" s="4">
        <v>1</v>
      </c>
      <c r="Q951" s="4">
        <v>6</v>
      </c>
      <c r="R951" s="4">
        <v>4</v>
      </c>
      <c r="S951" s="4">
        <v>9</v>
      </c>
      <c r="T951" s="4">
        <v>2</v>
      </c>
      <c r="U951">
        <v>0</v>
      </c>
      <c r="V951">
        <v>0</v>
      </c>
      <c r="W951">
        <v>0</v>
      </c>
      <c r="X951">
        <v>0</v>
      </c>
      <c r="Y951">
        <v>0</v>
      </c>
      <c r="Z951">
        <v>0</v>
      </c>
      <c r="AA951">
        <v>0</v>
      </c>
      <c r="AB951" t="s">
        <v>42</v>
      </c>
      <c r="AC951">
        <f ca="1">YEAR(TODAY())-Table1[[#This Row],[Year_Birth]]</f>
        <v>50</v>
      </c>
      <c r="AD951" t="str">
        <f ca="1">IF(Table1[[#This Row],[Age ]]&lt;=24, "18-24", IF(Table1[[#This Row],[Age ]]&lt;=34, "25-34", IF(Table1[[#This Row],[Age ]]&lt;=44, "35-44", IF(Table1[[#This Row],[Age ]]&lt;=54, "45-54", "55+"))))</f>
        <v>45-54</v>
      </c>
      <c r="AE951" t="str" cm="1">
        <f t="array" ref="AE951">IF(Table1[[#This Row],[ Income ]]&lt;=20000, "0-20000", IF(Table1[[#This Row],[ Income ]]&lt;=40000, "20000-40000", IF(Table1[[#This Row],[ Income ]] &lt;=60000, "40000-60000", IF(Table1[[#This Row],[ Income ]]&lt;=80000, "60000-80000",IF(Table1[[#This Row],[ Income ]] &lt;=100000, "80000-100000", IF(Table1[[#This Row],[ Income ]] &gt;=100000, "&gt;100000",I))))))</f>
        <v>60000-80000</v>
      </c>
      <c r="AF951" t="str">
        <f>IF( Table1[[#This Row],[NumDealsPurchases]]=5, "&lt;5", IF(Table1[[#This Row],[NumDealsPurchases]]&lt;=10, "5-10", IF(Table1[[#This Row],[NumDealsPurchases]]&lt;=15, "10-15")))</f>
        <v>5-10</v>
      </c>
      <c r="AG951" t="str">
        <f>IF( Table1[[#This Row],[NumWebPurchases]]=5, "&lt;5", IF(Table1[[#This Row],[NumWebPurchases]]&lt;=10, "5-10", IF(Table1[[#This Row],[NumWebPurchases]]&lt;=15, "10-15",IF(Table1[[#This Row],[NumWebPurchases]]&lt;=20, "15-20",IF(Table1[[#This Row],[NumWebPurchases]]&lt;=25, "20-25",IF(Table1[[#This Row],[NumWebPurchases]]&lt;=30, "25-30"))))))</f>
        <v>5-10</v>
      </c>
      <c r="AH95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951" t="str">
        <f>IF( Table1[[#This Row],[NumStorePurchases]]=5, "&lt;5", IF(Table1[[#This Row],[NumStorePurchases]]&lt;=10, "5-10", IF(Table1[[#This Row],[NumStorePurchases]]&lt;=15, "10-15")))</f>
        <v>5-10</v>
      </c>
      <c r="AJ951" t="str">
        <f>IF( Table1[[#This Row],[NumWebVisitsMonth]]=5, "&lt;5", IF(Table1[[#This Row],[NumWebVisitsMonth]]&lt;=10, "5-10", IF(Table1[[#This Row],[NumWebVisitsMonth]]&lt;=15, "10-15",IF(Table1[[#This Row],[NumWebVisitsMonth]]&lt;=20, "15-20",IF(Table1[[#This Row],[NumWebVisitsMonth]]&lt;=25, "20-25",IF(Table1[[#This Row],[NumWebVisitsMonth]]&lt;=30, "25-30"))))))</f>
        <v>5-10</v>
      </c>
      <c r="AK951" t="str">
        <f>TEXT(Table1[[#This Row],[Date_Customer]],"mmm")</f>
        <v>Apr</v>
      </c>
      <c r="AL951" t="str">
        <f>TEXT(Table1[[#This Row],[Date_Customer]],"DDDD")</f>
        <v>Tuesday</v>
      </c>
      <c r="AM951">
        <f>YEAR(Table1[[#This Row],[Date_Customer]])</f>
        <v>2014</v>
      </c>
    </row>
    <row r="952" spans="1:39" x14ac:dyDescent="0.25">
      <c r="A952">
        <v>9829</v>
      </c>
      <c r="B952">
        <v>1978</v>
      </c>
      <c r="C952" t="s">
        <v>27</v>
      </c>
      <c r="D952" t="s">
        <v>34</v>
      </c>
      <c r="E952" s="2">
        <v>28587</v>
      </c>
      <c r="F952">
        <v>1</v>
      </c>
      <c r="G952">
        <v>0</v>
      </c>
      <c r="H952" s="1">
        <v>41682</v>
      </c>
      <c r="I952">
        <v>42</v>
      </c>
      <c r="J952" s="3">
        <v>22</v>
      </c>
      <c r="K952" s="3">
        <v>4</v>
      </c>
      <c r="L952" s="3">
        <v>17</v>
      </c>
      <c r="M952" s="3">
        <v>12</v>
      </c>
      <c r="N952" s="3">
        <v>10</v>
      </c>
      <c r="O952" s="3">
        <v>13</v>
      </c>
      <c r="P952" s="4">
        <v>3</v>
      </c>
      <c r="Q952" s="4">
        <v>2</v>
      </c>
      <c r="R952" s="4">
        <v>0</v>
      </c>
      <c r="S952" s="4">
        <v>4</v>
      </c>
      <c r="T952" s="4">
        <v>6</v>
      </c>
      <c r="U952">
        <v>0</v>
      </c>
      <c r="V952">
        <v>0</v>
      </c>
      <c r="W952">
        <v>0</v>
      </c>
      <c r="X952">
        <v>0</v>
      </c>
      <c r="Y952">
        <v>0</v>
      </c>
      <c r="Z952">
        <v>0</v>
      </c>
      <c r="AA952">
        <v>0</v>
      </c>
      <c r="AB952" t="s">
        <v>29</v>
      </c>
      <c r="AC952">
        <f ca="1">YEAR(TODAY())-Table1[[#This Row],[Year_Birth]]</f>
        <v>46</v>
      </c>
      <c r="AD952" t="str">
        <f ca="1">IF(Table1[[#This Row],[Age ]]&lt;=24, "18-24", IF(Table1[[#This Row],[Age ]]&lt;=34, "25-34", IF(Table1[[#This Row],[Age ]]&lt;=44, "35-44", IF(Table1[[#This Row],[Age ]]&lt;=54, "45-54", "55+"))))</f>
        <v>45-54</v>
      </c>
      <c r="AE952" t="str" cm="1">
        <f t="array" ref="AE952">IF(Table1[[#This Row],[ Income ]]&lt;=20000, "0-20000", IF(Table1[[#This Row],[ Income ]]&lt;=40000, "20000-40000", IF(Table1[[#This Row],[ Income ]] &lt;=60000, "40000-60000", IF(Table1[[#This Row],[ Income ]]&lt;=80000, "60000-80000",IF(Table1[[#This Row],[ Income ]] &lt;=100000, "80000-100000", IF(Table1[[#This Row],[ Income ]] &gt;=100000, "&gt;100000",I))))))</f>
        <v>20000-40000</v>
      </c>
      <c r="AF952" t="str">
        <f>IF( Table1[[#This Row],[NumDealsPurchases]]=5, "&lt;5", IF(Table1[[#This Row],[NumDealsPurchases]]&lt;=10, "5-10", IF(Table1[[#This Row],[NumDealsPurchases]]&lt;=15, "10-15")))</f>
        <v>5-10</v>
      </c>
      <c r="AG952" t="str">
        <f>IF( Table1[[#This Row],[NumWebPurchases]]=5, "&lt;5", IF(Table1[[#This Row],[NumWebPurchases]]&lt;=10, "5-10", IF(Table1[[#This Row],[NumWebPurchases]]&lt;=15, "10-15",IF(Table1[[#This Row],[NumWebPurchases]]&lt;=20, "15-20",IF(Table1[[#This Row],[NumWebPurchases]]&lt;=25, "20-25",IF(Table1[[#This Row],[NumWebPurchases]]&lt;=30, "25-30"))))))</f>
        <v>5-10</v>
      </c>
      <c r="AH95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952" t="str">
        <f>IF( Table1[[#This Row],[NumStorePurchases]]=5, "&lt;5", IF(Table1[[#This Row],[NumStorePurchases]]&lt;=10, "5-10", IF(Table1[[#This Row],[NumStorePurchases]]&lt;=15, "10-15")))</f>
        <v>5-10</v>
      </c>
      <c r="AJ952" t="str">
        <f>IF( Table1[[#This Row],[NumWebVisitsMonth]]=5, "&lt;5", IF(Table1[[#This Row],[NumWebVisitsMonth]]&lt;=10, "5-10", IF(Table1[[#This Row],[NumWebVisitsMonth]]&lt;=15, "10-15",IF(Table1[[#This Row],[NumWebVisitsMonth]]&lt;=20, "15-20",IF(Table1[[#This Row],[NumWebVisitsMonth]]&lt;=25, "20-25",IF(Table1[[#This Row],[NumWebVisitsMonth]]&lt;=30, "25-30"))))))</f>
        <v>5-10</v>
      </c>
      <c r="AK952" t="str">
        <f>TEXT(Table1[[#This Row],[Date_Customer]],"mmm")</f>
        <v>Feb</v>
      </c>
      <c r="AL952" t="str">
        <f>TEXT(Table1[[#This Row],[Date_Customer]],"DDDD")</f>
        <v>Wednesday</v>
      </c>
      <c r="AM952">
        <f>YEAR(Table1[[#This Row],[Date_Customer]])</f>
        <v>2014</v>
      </c>
    </row>
    <row r="953" spans="1:39" x14ac:dyDescent="0.25">
      <c r="A953">
        <v>10469</v>
      </c>
      <c r="B953">
        <v>1981</v>
      </c>
      <c r="C953" t="s">
        <v>27</v>
      </c>
      <c r="D953" t="s">
        <v>34</v>
      </c>
      <c r="E953" s="2">
        <v>88325</v>
      </c>
      <c r="F953">
        <v>0</v>
      </c>
      <c r="G953">
        <v>0</v>
      </c>
      <c r="H953" s="1">
        <v>41675</v>
      </c>
      <c r="I953">
        <v>42</v>
      </c>
      <c r="J953" s="3">
        <v>519</v>
      </c>
      <c r="K953" s="3">
        <v>71</v>
      </c>
      <c r="L953" s="3">
        <v>860</v>
      </c>
      <c r="M953" s="3">
        <v>93</v>
      </c>
      <c r="N953" s="3">
        <v>27</v>
      </c>
      <c r="O953" s="3">
        <v>53</v>
      </c>
      <c r="P953" s="4">
        <v>1</v>
      </c>
      <c r="Q953" s="4">
        <v>6</v>
      </c>
      <c r="R953" s="4">
        <v>2</v>
      </c>
      <c r="S953" s="4">
        <v>9</v>
      </c>
      <c r="T953" s="4">
        <v>2</v>
      </c>
      <c r="U953">
        <v>0</v>
      </c>
      <c r="V953">
        <v>0</v>
      </c>
      <c r="W953">
        <v>0</v>
      </c>
      <c r="X953">
        <v>0</v>
      </c>
      <c r="Y953">
        <v>0</v>
      </c>
      <c r="Z953">
        <v>0</v>
      </c>
      <c r="AA953">
        <v>0</v>
      </c>
      <c r="AB953" t="s">
        <v>39</v>
      </c>
      <c r="AC953">
        <f ca="1">YEAR(TODAY())-Table1[[#This Row],[Year_Birth]]</f>
        <v>43</v>
      </c>
      <c r="AD953" t="str">
        <f ca="1">IF(Table1[[#This Row],[Age ]]&lt;=24, "18-24", IF(Table1[[#This Row],[Age ]]&lt;=34, "25-34", IF(Table1[[#This Row],[Age ]]&lt;=44, "35-44", IF(Table1[[#This Row],[Age ]]&lt;=54, "45-54", "55+"))))</f>
        <v>35-44</v>
      </c>
      <c r="AE953" t="str" cm="1">
        <f t="array" ref="AE953">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953" t="str">
        <f>IF( Table1[[#This Row],[NumDealsPurchases]]=5, "&lt;5", IF(Table1[[#This Row],[NumDealsPurchases]]&lt;=10, "5-10", IF(Table1[[#This Row],[NumDealsPurchases]]&lt;=15, "10-15")))</f>
        <v>5-10</v>
      </c>
      <c r="AG953" t="str">
        <f>IF( Table1[[#This Row],[NumWebPurchases]]=5, "&lt;5", IF(Table1[[#This Row],[NumWebPurchases]]&lt;=10, "5-10", IF(Table1[[#This Row],[NumWebPurchases]]&lt;=15, "10-15",IF(Table1[[#This Row],[NumWebPurchases]]&lt;=20, "15-20",IF(Table1[[#This Row],[NumWebPurchases]]&lt;=25, "20-25",IF(Table1[[#This Row],[NumWebPurchases]]&lt;=30, "25-30"))))))</f>
        <v>5-10</v>
      </c>
      <c r="AH95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953" t="str">
        <f>IF( Table1[[#This Row],[NumStorePurchases]]=5, "&lt;5", IF(Table1[[#This Row],[NumStorePurchases]]&lt;=10, "5-10", IF(Table1[[#This Row],[NumStorePurchases]]&lt;=15, "10-15")))</f>
        <v>5-10</v>
      </c>
      <c r="AJ953" t="str">
        <f>IF( Table1[[#This Row],[NumWebVisitsMonth]]=5, "&lt;5", IF(Table1[[#This Row],[NumWebVisitsMonth]]&lt;=10, "5-10", IF(Table1[[#This Row],[NumWebVisitsMonth]]&lt;=15, "10-15",IF(Table1[[#This Row],[NumWebVisitsMonth]]&lt;=20, "15-20",IF(Table1[[#This Row],[NumWebVisitsMonth]]&lt;=25, "20-25",IF(Table1[[#This Row],[NumWebVisitsMonth]]&lt;=30, "25-30"))))))</f>
        <v>5-10</v>
      </c>
      <c r="AK953" t="str">
        <f>TEXT(Table1[[#This Row],[Date_Customer]],"mmm")</f>
        <v>Feb</v>
      </c>
      <c r="AL953" t="str">
        <f>TEXT(Table1[[#This Row],[Date_Customer]],"DDDD")</f>
        <v>Wednesday</v>
      </c>
      <c r="AM953">
        <f>YEAR(Table1[[#This Row],[Date_Customer]])</f>
        <v>2014</v>
      </c>
    </row>
    <row r="954" spans="1:39" x14ac:dyDescent="0.25">
      <c r="A954">
        <v>3602</v>
      </c>
      <c r="B954">
        <v>1958</v>
      </c>
      <c r="C954" t="s">
        <v>40</v>
      </c>
      <c r="D954" t="s">
        <v>32</v>
      </c>
      <c r="E954" s="2">
        <v>51412</v>
      </c>
      <c r="F954">
        <v>0</v>
      </c>
      <c r="G954">
        <v>1</v>
      </c>
      <c r="H954" s="1">
        <v>41639</v>
      </c>
      <c r="I954">
        <v>42</v>
      </c>
      <c r="J954" s="3">
        <v>140</v>
      </c>
      <c r="K954" s="3">
        <v>3</v>
      </c>
      <c r="L954" s="3">
        <v>29</v>
      </c>
      <c r="M954" s="3">
        <v>4</v>
      </c>
      <c r="N954" s="3">
        <v>5</v>
      </c>
      <c r="O954" s="3">
        <v>14</v>
      </c>
      <c r="P954" s="4">
        <v>2</v>
      </c>
      <c r="Q954" s="4">
        <v>3</v>
      </c>
      <c r="R954" s="4">
        <v>2</v>
      </c>
      <c r="S954" s="4">
        <v>4</v>
      </c>
      <c r="T954" s="4">
        <v>4</v>
      </c>
      <c r="U954">
        <v>0</v>
      </c>
      <c r="V954">
        <v>0</v>
      </c>
      <c r="W954">
        <v>0</v>
      </c>
      <c r="X954">
        <v>0</v>
      </c>
      <c r="Y954">
        <v>0</v>
      </c>
      <c r="Z954">
        <v>0</v>
      </c>
      <c r="AA954">
        <v>0</v>
      </c>
      <c r="AB954" t="s">
        <v>29</v>
      </c>
      <c r="AC954">
        <f ca="1">YEAR(TODAY())-Table1[[#This Row],[Year_Birth]]</f>
        <v>66</v>
      </c>
      <c r="AD954" t="str">
        <f ca="1">IF(Table1[[#This Row],[Age ]]&lt;=24, "18-24", IF(Table1[[#This Row],[Age ]]&lt;=34, "25-34", IF(Table1[[#This Row],[Age ]]&lt;=44, "35-44", IF(Table1[[#This Row],[Age ]]&lt;=54, "45-54", "55+"))))</f>
        <v>55+</v>
      </c>
      <c r="AE954" t="str" cm="1">
        <f t="array" ref="AE954">IF(Table1[[#This Row],[ Income ]]&lt;=20000, "0-20000", IF(Table1[[#This Row],[ Income ]]&lt;=40000, "20000-40000", IF(Table1[[#This Row],[ Income ]] &lt;=60000, "40000-60000", IF(Table1[[#This Row],[ Income ]]&lt;=80000, "60000-80000",IF(Table1[[#This Row],[ Income ]] &lt;=100000, "80000-100000", IF(Table1[[#This Row],[ Income ]] &gt;=100000, "&gt;100000",I))))))</f>
        <v>40000-60000</v>
      </c>
      <c r="AF954" t="str">
        <f>IF( Table1[[#This Row],[NumDealsPurchases]]=5, "&lt;5", IF(Table1[[#This Row],[NumDealsPurchases]]&lt;=10, "5-10", IF(Table1[[#This Row],[NumDealsPurchases]]&lt;=15, "10-15")))</f>
        <v>5-10</v>
      </c>
      <c r="AG954" t="str">
        <f>IF( Table1[[#This Row],[NumWebPurchases]]=5, "&lt;5", IF(Table1[[#This Row],[NumWebPurchases]]&lt;=10, "5-10", IF(Table1[[#This Row],[NumWebPurchases]]&lt;=15, "10-15",IF(Table1[[#This Row],[NumWebPurchases]]&lt;=20, "15-20",IF(Table1[[#This Row],[NumWebPurchases]]&lt;=25, "20-25",IF(Table1[[#This Row],[NumWebPurchases]]&lt;=30, "25-30"))))))</f>
        <v>5-10</v>
      </c>
      <c r="AH95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954" t="str">
        <f>IF( Table1[[#This Row],[NumStorePurchases]]=5, "&lt;5", IF(Table1[[#This Row],[NumStorePurchases]]&lt;=10, "5-10", IF(Table1[[#This Row],[NumStorePurchases]]&lt;=15, "10-15")))</f>
        <v>5-10</v>
      </c>
      <c r="AJ954" t="str">
        <f>IF( Table1[[#This Row],[NumWebVisitsMonth]]=5, "&lt;5", IF(Table1[[#This Row],[NumWebVisitsMonth]]&lt;=10, "5-10", IF(Table1[[#This Row],[NumWebVisitsMonth]]&lt;=15, "10-15",IF(Table1[[#This Row],[NumWebVisitsMonth]]&lt;=20, "15-20",IF(Table1[[#This Row],[NumWebVisitsMonth]]&lt;=25, "20-25",IF(Table1[[#This Row],[NumWebVisitsMonth]]&lt;=30, "25-30"))))))</f>
        <v>5-10</v>
      </c>
      <c r="AK954" t="str">
        <f>TEXT(Table1[[#This Row],[Date_Customer]],"mmm")</f>
        <v>Dec</v>
      </c>
      <c r="AL954" t="str">
        <f>TEXT(Table1[[#This Row],[Date_Customer]],"DDDD")</f>
        <v>Tuesday</v>
      </c>
      <c r="AM954">
        <f>YEAR(Table1[[#This Row],[Date_Customer]])</f>
        <v>2013</v>
      </c>
    </row>
    <row r="955" spans="1:39" x14ac:dyDescent="0.25">
      <c r="A955">
        <v>4756</v>
      </c>
      <c r="B955">
        <v>1952</v>
      </c>
      <c r="C955" t="s">
        <v>37</v>
      </c>
      <c r="D955" t="s">
        <v>28</v>
      </c>
      <c r="E955" s="2">
        <v>63998</v>
      </c>
      <c r="F955">
        <v>0</v>
      </c>
      <c r="G955">
        <v>0</v>
      </c>
      <c r="H955" s="1">
        <v>41628</v>
      </c>
      <c r="I955">
        <v>42</v>
      </c>
      <c r="J955" s="3">
        <v>176</v>
      </c>
      <c r="K955" s="3">
        <v>29</v>
      </c>
      <c r="L955" s="3">
        <v>818</v>
      </c>
      <c r="M955" s="3">
        <v>0</v>
      </c>
      <c r="N955" s="3">
        <v>33</v>
      </c>
      <c r="O955" s="3">
        <v>112</v>
      </c>
      <c r="P955" s="4">
        <v>1</v>
      </c>
      <c r="Q955" s="4">
        <v>7</v>
      </c>
      <c r="R955" s="4">
        <v>6</v>
      </c>
      <c r="S955" s="4">
        <v>11</v>
      </c>
      <c r="T955" s="4">
        <v>4</v>
      </c>
      <c r="U955">
        <v>0</v>
      </c>
      <c r="V955">
        <v>0</v>
      </c>
      <c r="W955">
        <v>0</v>
      </c>
      <c r="X955">
        <v>0</v>
      </c>
      <c r="Y955">
        <v>0</v>
      </c>
      <c r="Z955">
        <v>1</v>
      </c>
      <c r="AA955">
        <v>0</v>
      </c>
      <c r="AB955" t="s">
        <v>29</v>
      </c>
      <c r="AC955">
        <f ca="1">YEAR(TODAY())-Table1[[#This Row],[Year_Birth]]</f>
        <v>72</v>
      </c>
      <c r="AD955" t="str">
        <f ca="1">IF(Table1[[#This Row],[Age ]]&lt;=24, "18-24", IF(Table1[[#This Row],[Age ]]&lt;=34, "25-34", IF(Table1[[#This Row],[Age ]]&lt;=44, "35-44", IF(Table1[[#This Row],[Age ]]&lt;=54, "45-54", "55+"))))</f>
        <v>55+</v>
      </c>
      <c r="AE955" t="str" cm="1">
        <f t="array" ref="AE955">IF(Table1[[#This Row],[ Income ]]&lt;=20000, "0-20000", IF(Table1[[#This Row],[ Income ]]&lt;=40000, "20000-40000", IF(Table1[[#This Row],[ Income ]] &lt;=60000, "40000-60000", IF(Table1[[#This Row],[ Income ]]&lt;=80000, "60000-80000",IF(Table1[[#This Row],[ Income ]] &lt;=100000, "80000-100000", IF(Table1[[#This Row],[ Income ]] &gt;=100000, "&gt;100000",I))))))</f>
        <v>60000-80000</v>
      </c>
      <c r="AF955" t="str">
        <f>IF( Table1[[#This Row],[NumDealsPurchases]]=5, "&lt;5", IF(Table1[[#This Row],[NumDealsPurchases]]&lt;=10, "5-10", IF(Table1[[#This Row],[NumDealsPurchases]]&lt;=15, "10-15")))</f>
        <v>5-10</v>
      </c>
      <c r="AG955" t="str">
        <f>IF( Table1[[#This Row],[NumWebPurchases]]=5, "&lt;5", IF(Table1[[#This Row],[NumWebPurchases]]&lt;=10, "5-10", IF(Table1[[#This Row],[NumWebPurchases]]&lt;=15, "10-15",IF(Table1[[#This Row],[NumWebPurchases]]&lt;=20, "15-20",IF(Table1[[#This Row],[NumWebPurchases]]&lt;=25, "20-25",IF(Table1[[#This Row],[NumWebPurchases]]&lt;=30, "25-30"))))))</f>
        <v>5-10</v>
      </c>
      <c r="AH95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955" t="str">
        <f>IF( Table1[[#This Row],[NumStorePurchases]]=5, "&lt;5", IF(Table1[[#This Row],[NumStorePurchases]]&lt;=10, "5-10", IF(Table1[[#This Row],[NumStorePurchases]]&lt;=15, "10-15")))</f>
        <v>10-15</v>
      </c>
      <c r="AJ955" t="str">
        <f>IF( Table1[[#This Row],[NumWebVisitsMonth]]=5, "&lt;5", IF(Table1[[#This Row],[NumWebVisitsMonth]]&lt;=10, "5-10", IF(Table1[[#This Row],[NumWebVisitsMonth]]&lt;=15, "10-15",IF(Table1[[#This Row],[NumWebVisitsMonth]]&lt;=20, "15-20",IF(Table1[[#This Row],[NumWebVisitsMonth]]&lt;=25, "20-25",IF(Table1[[#This Row],[NumWebVisitsMonth]]&lt;=30, "25-30"))))))</f>
        <v>5-10</v>
      </c>
      <c r="AK955" t="str">
        <f>TEXT(Table1[[#This Row],[Date_Customer]],"mmm")</f>
        <v>Dec</v>
      </c>
      <c r="AL955" t="str">
        <f>TEXT(Table1[[#This Row],[Date_Customer]],"DDDD")</f>
        <v>Friday</v>
      </c>
      <c r="AM955">
        <f>YEAR(Table1[[#This Row],[Date_Customer]])</f>
        <v>2013</v>
      </c>
    </row>
    <row r="956" spans="1:39" x14ac:dyDescent="0.25">
      <c r="A956">
        <v>8181</v>
      </c>
      <c r="B956">
        <v>1978</v>
      </c>
      <c r="C956" t="s">
        <v>37</v>
      </c>
      <c r="D956" t="s">
        <v>30</v>
      </c>
      <c r="E956" s="2">
        <v>38593</v>
      </c>
      <c r="F956">
        <v>1</v>
      </c>
      <c r="G956">
        <v>0</v>
      </c>
      <c r="H956" s="1">
        <v>41530</v>
      </c>
      <c r="I956">
        <v>42</v>
      </c>
      <c r="J956" s="3">
        <v>51</v>
      </c>
      <c r="K956" s="3">
        <v>12</v>
      </c>
      <c r="L956" s="3">
        <v>49</v>
      </c>
      <c r="M956" s="3">
        <v>17</v>
      </c>
      <c r="N956" s="3">
        <v>24</v>
      </c>
      <c r="O956" s="3">
        <v>24</v>
      </c>
      <c r="P956" s="4">
        <v>3</v>
      </c>
      <c r="Q956" s="4">
        <v>4</v>
      </c>
      <c r="R956" s="4">
        <v>1</v>
      </c>
      <c r="S956" s="4">
        <v>3</v>
      </c>
      <c r="T956" s="4">
        <v>8</v>
      </c>
      <c r="U956">
        <v>0</v>
      </c>
      <c r="V956">
        <v>0</v>
      </c>
      <c r="W956">
        <v>0</v>
      </c>
      <c r="X956">
        <v>0</v>
      </c>
      <c r="Y956">
        <v>0</v>
      </c>
      <c r="Z956">
        <v>0</v>
      </c>
      <c r="AA956">
        <v>0</v>
      </c>
      <c r="AB956" t="s">
        <v>29</v>
      </c>
      <c r="AC956">
        <f ca="1">YEAR(TODAY())-Table1[[#This Row],[Year_Birth]]</f>
        <v>46</v>
      </c>
      <c r="AD956" t="str">
        <f ca="1">IF(Table1[[#This Row],[Age ]]&lt;=24, "18-24", IF(Table1[[#This Row],[Age ]]&lt;=34, "25-34", IF(Table1[[#This Row],[Age ]]&lt;=44, "35-44", IF(Table1[[#This Row],[Age ]]&lt;=54, "45-54", "55+"))))</f>
        <v>45-54</v>
      </c>
      <c r="AE956" t="str" cm="1">
        <f t="array" ref="AE956">IF(Table1[[#This Row],[ Income ]]&lt;=20000, "0-20000", IF(Table1[[#This Row],[ Income ]]&lt;=40000, "20000-40000", IF(Table1[[#This Row],[ Income ]] &lt;=60000, "40000-60000", IF(Table1[[#This Row],[ Income ]]&lt;=80000, "60000-80000",IF(Table1[[#This Row],[ Income ]] &lt;=100000, "80000-100000", IF(Table1[[#This Row],[ Income ]] &gt;=100000, "&gt;100000",I))))))</f>
        <v>20000-40000</v>
      </c>
      <c r="AF956" t="str">
        <f>IF( Table1[[#This Row],[NumDealsPurchases]]=5, "&lt;5", IF(Table1[[#This Row],[NumDealsPurchases]]&lt;=10, "5-10", IF(Table1[[#This Row],[NumDealsPurchases]]&lt;=15, "10-15")))</f>
        <v>5-10</v>
      </c>
      <c r="AG956" t="str">
        <f>IF( Table1[[#This Row],[NumWebPurchases]]=5, "&lt;5", IF(Table1[[#This Row],[NumWebPurchases]]&lt;=10, "5-10", IF(Table1[[#This Row],[NumWebPurchases]]&lt;=15, "10-15",IF(Table1[[#This Row],[NumWebPurchases]]&lt;=20, "15-20",IF(Table1[[#This Row],[NumWebPurchases]]&lt;=25, "20-25",IF(Table1[[#This Row],[NumWebPurchases]]&lt;=30, "25-30"))))))</f>
        <v>5-10</v>
      </c>
      <c r="AH95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956" t="str">
        <f>IF( Table1[[#This Row],[NumStorePurchases]]=5, "&lt;5", IF(Table1[[#This Row],[NumStorePurchases]]&lt;=10, "5-10", IF(Table1[[#This Row],[NumStorePurchases]]&lt;=15, "10-15")))</f>
        <v>5-10</v>
      </c>
      <c r="AJ956" t="str">
        <f>IF( Table1[[#This Row],[NumWebVisitsMonth]]=5, "&lt;5", IF(Table1[[#This Row],[NumWebVisitsMonth]]&lt;=10, "5-10", IF(Table1[[#This Row],[NumWebVisitsMonth]]&lt;=15, "10-15",IF(Table1[[#This Row],[NumWebVisitsMonth]]&lt;=20, "15-20",IF(Table1[[#This Row],[NumWebVisitsMonth]]&lt;=25, "20-25",IF(Table1[[#This Row],[NumWebVisitsMonth]]&lt;=30, "25-30"))))))</f>
        <v>5-10</v>
      </c>
      <c r="AK956" t="str">
        <f>TEXT(Table1[[#This Row],[Date_Customer]],"mmm")</f>
        <v>Sep</v>
      </c>
      <c r="AL956" t="str">
        <f>TEXT(Table1[[#This Row],[Date_Customer]],"DDDD")</f>
        <v>Friday</v>
      </c>
      <c r="AM956">
        <f>YEAR(Table1[[#This Row],[Date_Customer]])</f>
        <v>2013</v>
      </c>
    </row>
    <row r="957" spans="1:39" x14ac:dyDescent="0.25">
      <c r="A957">
        <v>6958</v>
      </c>
      <c r="B957">
        <v>1977</v>
      </c>
      <c r="C957" t="s">
        <v>40</v>
      </c>
      <c r="D957" t="s">
        <v>32</v>
      </c>
      <c r="E957" s="2">
        <v>27889</v>
      </c>
      <c r="F957">
        <v>1</v>
      </c>
      <c r="G957">
        <v>0</v>
      </c>
      <c r="H957" s="1">
        <v>41460</v>
      </c>
      <c r="I957">
        <v>42</v>
      </c>
      <c r="J957" s="3">
        <v>14</v>
      </c>
      <c r="K957" s="3">
        <v>0</v>
      </c>
      <c r="L957" s="3">
        <v>4</v>
      </c>
      <c r="M957" s="3">
        <v>0</v>
      </c>
      <c r="N957" s="3">
        <v>0</v>
      </c>
      <c r="O957" s="3">
        <v>8</v>
      </c>
      <c r="P957" s="4">
        <v>1</v>
      </c>
      <c r="Q957" s="4">
        <v>1</v>
      </c>
      <c r="R957" s="4">
        <v>1</v>
      </c>
      <c r="S957" s="4">
        <v>2</v>
      </c>
      <c r="T957" s="4">
        <v>6</v>
      </c>
      <c r="U957">
        <v>0</v>
      </c>
      <c r="V957">
        <v>0</v>
      </c>
      <c r="W957">
        <v>0</v>
      </c>
      <c r="X957">
        <v>0</v>
      </c>
      <c r="Y957">
        <v>0</v>
      </c>
      <c r="Z957">
        <v>0</v>
      </c>
      <c r="AA957">
        <v>0</v>
      </c>
      <c r="AB957" t="s">
        <v>35</v>
      </c>
      <c r="AC957">
        <f ca="1">YEAR(TODAY())-Table1[[#This Row],[Year_Birth]]</f>
        <v>47</v>
      </c>
      <c r="AD957" t="str">
        <f ca="1">IF(Table1[[#This Row],[Age ]]&lt;=24, "18-24", IF(Table1[[#This Row],[Age ]]&lt;=34, "25-34", IF(Table1[[#This Row],[Age ]]&lt;=44, "35-44", IF(Table1[[#This Row],[Age ]]&lt;=54, "45-54", "55+"))))</f>
        <v>45-54</v>
      </c>
      <c r="AE957" t="str" cm="1">
        <f t="array" ref="AE957">IF(Table1[[#This Row],[ Income ]]&lt;=20000, "0-20000", IF(Table1[[#This Row],[ Income ]]&lt;=40000, "20000-40000", IF(Table1[[#This Row],[ Income ]] &lt;=60000, "40000-60000", IF(Table1[[#This Row],[ Income ]]&lt;=80000, "60000-80000",IF(Table1[[#This Row],[ Income ]] &lt;=100000, "80000-100000", IF(Table1[[#This Row],[ Income ]] &gt;=100000, "&gt;100000",I))))))</f>
        <v>20000-40000</v>
      </c>
      <c r="AF957" t="str">
        <f>IF( Table1[[#This Row],[NumDealsPurchases]]=5, "&lt;5", IF(Table1[[#This Row],[NumDealsPurchases]]&lt;=10, "5-10", IF(Table1[[#This Row],[NumDealsPurchases]]&lt;=15, "10-15")))</f>
        <v>5-10</v>
      </c>
      <c r="AG957" t="str">
        <f>IF( Table1[[#This Row],[NumWebPurchases]]=5, "&lt;5", IF(Table1[[#This Row],[NumWebPurchases]]&lt;=10, "5-10", IF(Table1[[#This Row],[NumWebPurchases]]&lt;=15, "10-15",IF(Table1[[#This Row],[NumWebPurchases]]&lt;=20, "15-20",IF(Table1[[#This Row],[NumWebPurchases]]&lt;=25, "20-25",IF(Table1[[#This Row],[NumWebPurchases]]&lt;=30, "25-30"))))))</f>
        <v>5-10</v>
      </c>
      <c r="AH95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957" t="str">
        <f>IF( Table1[[#This Row],[NumStorePurchases]]=5, "&lt;5", IF(Table1[[#This Row],[NumStorePurchases]]&lt;=10, "5-10", IF(Table1[[#This Row],[NumStorePurchases]]&lt;=15, "10-15")))</f>
        <v>5-10</v>
      </c>
      <c r="AJ957" t="str">
        <f>IF( Table1[[#This Row],[NumWebVisitsMonth]]=5, "&lt;5", IF(Table1[[#This Row],[NumWebVisitsMonth]]&lt;=10, "5-10", IF(Table1[[#This Row],[NumWebVisitsMonth]]&lt;=15, "10-15",IF(Table1[[#This Row],[NumWebVisitsMonth]]&lt;=20, "15-20",IF(Table1[[#This Row],[NumWebVisitsMonth]]&lt;=25, "20-25",IF(Table1[[#This Row],[NumWebVisitsMonth]]&lt;=30, "25-30"))))))</f>
        <v>5-10</v>
      </c>
      <c r="AK957" t="str">
        <f>TEXT(Table1[[#This Row],[Date_Customer]],"mmm")</f>
        <v>Jul</v>
      </c>
      <c r="AL957" t="str">
        <f>TEXT(Table1[[#This Row],[Date_Customer]],"DDDD")</f>
        <v>Friday</v>
      </c>
      <c r="AM957">
        <f>YEAR(Table1[[#This Row],[Date_Customer]])</f>
        <v>2013</v>
      </c>
    </row>
    <row r="958" spans="1:39" x14ac:dyDescent="0.25">
      <c r="A958">
        <v>10856</v>
      </c>
      <c r="B958">
        <v>1980</v>
      </c>
      <c r="C958" t="s">
        <v>37</v>
      </c>
      <c r="D958" t="s">
        <v>30</v>
      </c>
      <c r="E958" s="2">
        <v>45889</v>
      </c>
      <c r="F958">
        <v>0</v>
      </c>
      <c r="G958">
        <v>1</v>
      </c>
      <c r="H958" s="1">
        <v>41457</v>
      </c>
      <c r="I958">
        <v>42</v>
      </c>
      <c r="J958" s="3">
        <v>31</v>
      </c>
      <c r="K958" s="3">
        <v>0</v>
      </c>
      <c r="L958" s="3">
        <v>6</v>
      </c>
      <c r="M958" s="3">
        <v>0</v>
      </c>
      <c r="N958" s="3">
        <v>1</v>
      </c>
      <c r="O958" s="3">
        <v>8</v>
      </c>
      <c r="P958" s="4">
        <v>1</v>
      </c>
      <c r="Q958" s="4">
        <v>1</v>
      </c>
      <c r="R958" s="4">
        <v>0</v>
      </c>
      <c r="S958" s="4">
        <v>3</v>
      </c>
      <c r="T958" s="4">
        <v>6</v>
      </c>
      <c r="U958">
        <v>0</v>
      </c>
      <c r="V958">
        <v>0</v>
      </c>
      <c r="W958">
        <v>0</v>
      </c>
      <c r="X958">
        <v>0</v>
      </c>
      <c r="Y958">
        <v>0</v>
      </c>
      <c r="Z958">
        <v>0</v>
      </c>
      <c r="AA958">
        <v>0</v>
      </c>
      <c r="AB958" t="s">
        <v>31</v>
      </c>
      <c r="AC958">
        <f ca="1">YEAR(TODAY())-Table1[[#This Row],[Year_Birth]]</f>
        <v>44</v>
      </c>
      <c r="AD958" t="str">
        <f ca="1">IF(Table1[[#This Row],[Age ]]&lt;=24, "18-24", IF(Table1[[#This Row],[Age ]]&lt;=34, "25-34", IF(Table1[[#This Row],[Age ]]&lt;=44, "35-44", IF(Table1[[#This Row],[Age ]]&lt;=54, "45-54", "55+"))))</f>
        <v>35-44</v>
      </c>
      <c r="AE958" t="str" cm="1">
        <f t="array" ref="AE958">IF(Table1[[#This Row],[ Income ]]&lt;=20000, "0-20000", IF(Table1[[#This Row],[ Income ]]&lt;=40000, "20000-40000", IF(Table1[[#This Row],[ Income ]] &lt;=60000, "40000-60000", IF(Table1[[#This Row],[ Income ]]&lt;=80000, "60000-80000",IF(Table1[[#This Row],[ Income ]] &lt;=100000, "80000-100000", IF(Table1[[#This Row],[ Income ]] &gt;=100000, "&gt;100000",I))))))</f>
        <v>40000-60000</v>
      </c>
      <c r="AF958" t="str">
        <f>IF( Table1[[#This Row],[NumDealsPurchases]]=5, "&lt;5", IF(Table1[[#This Row],[NumDealsPurchases]]&lt;=10, "5-10", IF(Table1[[#This Row],[NumDealsPurchases]]&lt;=15, "10-15")))</f>
        <v>5-10</v>
      </c>
      <c r="AG958" t="str">
        <f>IF( Table1[[#This Row],[NumWebPurchases]]=5, "&lt;5", IF(Table1[[#This Row],[NumWebPurchases]]&lt;=10, "5-10", IF(Table1[[#This Row],[NumWebPurchases]]&lt;=15, "10-15",IF(Table1[[#This Row],[NumWebPurchases]]&lt;=20, "15-20",IF(Table1[[#This Row],[NumWebPurchases]]&lt;=25, "20-25",IF(Table1[[#This Row],[NumWebPurchases]]&lt;=30, "25-30"))))))</f>
        <v>5-10</v>
      </c>
      <c r="AH95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958" t="str">
        <f>IF( Table1[[#This Row],[NumStorePurchases]]=5, "&lt;5", IF(Table1[[#This Row],[NumStorePurchases]]&lt;=10, "5-10", IF(Table1[[#This Row],[NumStorePurchases]]&lt;=15, "10-15")))</f>
        <v>5-10</v>
      </c>
      <c r="AJ958" t="str">
        <f>IF( Table1[[#This Row],[NumWebVisitsMonth]]=5, "&lt;5", IF(Table1[[#This Row],[NumWebVisitsMonth]]&lt;=10, "5-10", IF(Table1[[#This Row],[NumWebVisitsMonth]]&lt;=15, "10-15",IF(Table1[[#This Row],[NumWebVisitsMonth]]&lt;=20, "15-20",IF(Table1[[#This Row],[NumWebVisitsMonth]]&lt;=25, "20-25",IF(Table1[[#This Row],[NumWebVisitsMonth]]&lt;=30, "25-30"))))))</f>
        <v>5-10</v>
      </c>
      <c r="AK958" t="str">
        <f>TEXT(Table1[[#This Row],[Date_Customer]],"mmm")</f>
        <v>Jul</v>
      </c>
      <c r="AL958" t="str">
        <f>TEXT(Table1[[#This Row],[Date_Customer]],"DDDD")</f>
        <v>Tuesday</v>
      </c>
      <c r="AM958">
        <f>YEAR(Table1[[#This Row],[Date_Customer]])</f>
        <v>2013</v>
      </c>
    </row>
    <row r="959" spans="1:39" x14ac:dyDescent="0.25">
      <c r="A959">
        <v>3321</v>
      </c>
      <c r="B959">
        <v>1967</v>
      </c>
      <c r="C959" t="s">
        <v>36</v>
      </c>
      <c r="D959" t="s">
        <v>34</v>
      </c>
      <c r="E959" s="2">
        <v>56575</v>
      </c>
      <c r="F959">
        <v>0</v>
      </c>
      <c r="G959">
        <v>2</v>
      </c>
      <c r="H959" s="1">
        <v>41399</v>
      </c>
      <c r="I959">
        <v>42</v>
      </c>
      <c r="J959" s="3">
        <v>421</v>
      </c>
      <c r="K959" s="3">
        <v>5</v>
      </c>
      <c r="L959" s="3">
        <v>90</v>
      </c>
      <c r="M959" s="3">
        <v>0</v>
      </c>
      <c r="N959" s="3">
        <v>16</v>
      </c>
      <c r="O959" s="3">
        <v>10</v>
      </c>
      <c r="P959" s="4">
        <v>3</v>
      </c>
      <c r="Q959" s="4">
        <v>7</v>
      </c>
      <c r="R959" s="4">
        <v>3</v>
      </c>
      <c r="S959" s="4">
        <v>7</v>
      </c>
      <c r="T959" s="4">
        <v>5</v>
      </c>
      <c r="U959">
        <v>0</v>
      </c>
      <c r="V959">
        <v>0</v>
      </c>
      <c r="W959">
        <v>0</v>
      </c>
      <c r="X959">
        <v>0</v>
      </c>
      <c r="Y959">
        <v>0</v>
      </c>
      <c r="Z959">
        <v>0</v>
      </c>
      <c r="AA959">
        <v>0</v>
      </c>
      <c r="AB959" t="s">
        <v>31</v>
      </c>
      <c r="AC959">
        <f ca="1">YEAR(TODAY())-Table1[[#This Row],[Year_Birth]]</f>
        <v>57</v>
      </c>
      <c r="AD959" t="str">
        <f ca="1">IF(Table1[[#This Row],[Age ]]&lt;=24, "18-24", IF(Table1[[#This Row],[Age ]]&lt;=34, "25-34", IF(Table1[[#This Row],[Age ]]&lt;=44, "35-44", IF(Table1[[#This Row],[Age ]]&lt;=54, "45-54", "55+"))))</f>
        <v>55+</v>
      </c>
      <c r="AE959" t="str" cm="1">
        <f t="array" ref="AE959">IF(Table1[[#This Row],[ Income ]]&lt;=20000, "0-20000", IF(Table1[[#This Row],[ Income ]]&lt;=40000, "20000-40000", IF(Table1[[#This Row],[ Income ]] &lt;=60000, "40000-60000", IF(Table1[[#This Row],[ Income ]]&lt;=80000, "60000-80000",IF(Table1[[#This Row],[ Income ]] &lt;=100000, "80000-100000", IF(Table1[[#This Row],[ Income ]] &gt;=100000, "&gt;100000",I))))))</f>
        <v>40000-60000</v>
      </c>
      <c r="AF959" t="str">
        <f>IF( Table1[[#This Row],[NumDealsPurchases]]=5, "&lt;5", IF(Table1[[#This Row],[NumDealsPurchases]]&lt;=10, "5-10", IF(Table1[[#This Row],[NumDealsPurchases]]&lt;=15, "10-15")))</f>
        <v>5-10</v>
      </c>
      <c r="AG959" t="str">
        <f>IF( Table1[[#This Row],[NumWebPurchases]]=5, "&lt;5", IF(Table1[[#This Row],[NumWebPurchases]]&lt;=10, "5-10", IF(Table1[[#This Row],[NumWebPurchases]]&lt;=15, "10-15",IF(Table1[[#This Row],[NumWebPurchases]]&lt;=20, "15-20",IF(Table1[[#This Row],[NumWebPurchases]]&lt;=25, "20-25",IF(Table1[[#This Row],[NumWebPurchases]]&lt;=30, "25-30"))))))</f>
        <v>5-10</v>
      </c>
      <c r="AH95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959" t="str">
        <f>IF( Table1[[#This Row],[NumStorePurchases]]=5, "&lt;5", IF(Table1[[#This Row],[NumStorePurchases]]&lt;=10, "5-10", IF(Table1[[#This Row],[NumStorePurchases]]&lt;=15, "10-15")))</f>
        <v>5-10</v>
      </c>
      <c r="AJ959" t="str">
        <f>IF( Table1[[#This Row],[NumWebVisitsMonth]]=5, "&lt;5", IF(Table1[[#This Row],[NumWebVisitsMonth]]&lt;=10, "5-10", IF(Table1[[#This Row],[NumWebVisitsMonth]]&lt;=15, "10-15",IF(Table1[[#This Row],[NumWebVisitsMonth]]&lt;=20, "15-20",IF(Table1[[#This Row],[NumWebVisitsMonth]]&lt;=25, "20-25",IF(Table1[[#This Row],[NumWebVisitsMonth]]&lt;=30, "25-30"))))))</f>
        <v>&lt;5</v>
      </c>
      <c r="AK959" t="str">
        <f>TEXT(Table1[[#This Row],[Date_Customer]],"mmm")</f>
        <v>May</v>
      </c>
      <c r="AL959" t="str">
        <f>TEXT(Table1[[#This Row],[Date_Customer]],"DDDD")</f>
        <v>Sunday</v>
      </c>
      <c r="AM959">
        <f>YEAR(Table1[[#This Row],[Date_Customer]])</f>
        <v>2013</v>
      </c>
    </row>
    <row r="960" spans="1:39" x14ac:dyDescent="0.25">
      <c r="A960">
        <v>5394</v>
      </c>
      <c r="B960">
        <v>1979</v>
      </c>
      <c r="C960" t="s">
        <v>43</v>
      </c>
      <c r="D960" t="s">
        <v>30</v>
      </c>
      <c r="E960" s="2">
        <v>16014</v>
      </c>
      <c r="F960">
        <v>1</v>
      </c>
      <c r="G960">
        <v>1</v>
      </c>
      <c r="H960" s="1">
        <v>41350</v>
      </c>
      <c r="I960">
        <v>42</v>
      </c>
      <c r="J960" s="3">
        <v>3</v>
      </c>
      <c r="K960" s="3">
        <v>9</v>
      </c>
      <c r="L960" s="3">
        <v>4</v>
      </c>
      <c r="M960" s="3">
        <v>7</v>
      </c>
      <c r="N960" s="3">
        <v>8</v>
      </c>
      <c r="O960" s="3">
        <v>7</v>
      </c>
      <c r="P960" s="4">
        <v>4</v>
      </c>
      <c r="Q960" s="4">
        <v>1</v>
      </c>
      <c r="R960" s="4">
        <v>1</v>
      </c>
      <c r="S960" s="4">
        <v>4</v>
      </c>
      <c r="T960" s="4">
        <v>3</v>
      </c>
      <c r="U960">
        <v>0</v>
      </c>
      <c r="V960">
        <v>0</v>
      </c>
      <c r="W960">
        <v>0</v>
      </c>
      <c r="X960">
        <v>0</v>
      </c>
      <c r="Y960">
        <v>0</v>
      </c>
      <c r="Z960">
        <v>0</v>
      </c>
      <c r="AA960">
        <v>0</v>
      </c>
      <c r="AB960" t="s">
        <v>29</v>
      </c>
      <c r="AC960">
        <f ca="1">YEAR(TODAY())-Table1[[#This Row],[Year_Birth]]</f>
        <v>45</v>
      </c>
      <c r="AD960" t="str">
        <f ca="1">IF(Table1[[#This Row],[Age ]]&lt;=24, "18-24", IF(Table1[[#This Row],[Age ]]&lt;=34, "25-34", IF(Table1[[#This Row],[Age ]]&lt;=44, "35-44", IF(Table1[[#This Row],[Age ]]&lt;=54, "45-54", "55+"))))</f>
        <v>45-54</v>
      </c>
      <c r="AE960" t="str" cm="1">
        <f t="array" ref="AE960">IF(Table1[[#This Row],[ Income ]]&lt;=20000, "0-20000", IF(Table1[[#This Row],[ Income ]]&lt;=40000, "20000-40000", IF(Table1[[#This Row],[ Income ]] &lt;=60000, "40000-60000", IF(Table1[[#This Row],[ Income ]]&lt;=80000, "60000-80000",IF(Table1[[#This Row],[ Income ]] &lt;=100000, "80000-100000", IF(Table1[[#This Row],[ Income ]] &gt;=100000, "&gt;100000",I))))))</f>
        <v>0-20000</v>
      </c>
      <c r="AF960" t="str">
        <f>IF( Table1[[#This Row],[NumDealsPurchases]]=5, "&lt;5", IF(Table1[[#This Row],[NumDealsPurchases]]&lt;=10, "5-10", IF(Table1[[#This Row],[NumDealsPurchases]]&lt;=15, "10-15")))</f>
        <v>5-10</v>
      </c>
      <c r="AG960" t="str">
        <f>IF( Table1[[#This Row],[NumWebPurchases]]=5, "&lt;5", IF(Table1[[#This Row],[NumWebPurchases]]&lt;=10, "5-10", IF(Table1[[#This Row],[NumWebPurchases]]&lt;=15, "10-15",IF(Table1[[#This Row],[NumWebPurchases]]&lt;=20, "15-20",IF(Table1[[#This Row],[NumWebPurchases]]&lt;=25, "20-25",IF(Table1[[#This Row],[NumWebPurchases]]&lt;=30, "25-30"))))))</f>
        <v>5-10</v>
      </c>
      <c r="AH96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960" t="str">
        <f>IF( Table1[[#This Row],[NumStorePurchases]]=5, "&lt;5", IF(Table1[[#This Row],[NumStorePurchases]]&lt;=10, "5-10", IF(Table1[[#This Row],[NumStorePurchases]]&lt;=15, "10-15")))</f>
        <v>5-10</v>
      </c>
      <c r="AJ960" t="str">
        <f>IF( Table1[[#This Row],[NumWebVisitsMonth]]=5, "&lt;5", IF(Table1[[#This Row],[NumWebVisitsMonth]]&lt;=10, "5-10", IF(Table1[[#This Row],[NumWebVisitsMonth]]&lt;=15, "10-15",IF(Table1[[#This Row],[NumWebVisitsMonth]]&lt;=20, "15-20",IF(Table1[[#This Row],[NumWebVisitsMonth]]&lt;=25, "20-25",IF(Table1[[#This Row],[NumWebVisitsMonth]]&lt;=30, "25-30"))))))</f>
        <v>5-10</v>
      </c>
      <c r="AK960" t="str">
        <f>TEXT(Table1[[#This Row],[Date_Customer]],"mmm")</f>
        <v>Mar</v>
      </c>
      <c r="AL960" t="str">
        <f>TEXT(Table1[[#This Row],[Date_Customer]],"DDDD")</f>
        <v>Sunday</v>
      </c>
      <c r="AM960">
        <f>YEAR(Table1[[#This Row],[Date_Customer]])</f>
        <v>2013</v>
      </c>
    </row>
    <row r="961" spans="1:39" x14ac:dyDescent="0.25">
      <c r="A961">
        <v>433</v>
      </c>
      <c r="B961">
        <v>1958</v>
      </c>
      <c r="C961" t="s">
        <v>40</v>
      </c>
      <c r="D961" t="s">
        <v>30</v>
      </c>
      <c r="E961" s="2">
        <v>61331</v>
      </c>
      <c r="F961">
        <v>1</v>
      </c>
      <c r="G961">
        <v>1</v>
      </c>
      <c r="H961" s="1">
        <v>41343</v>
      </c>
      <c r="I961">
        <v>42</v>
      </c>
      <c r="J961" s="3">
        <v>534</v>
      </c>
      <c r="K961" s="3">
        <v>5</v>
      </c>
      <c r="L961" s="3">
        <v>47</v>
      </c>
      <c r="M961" s="3">
        <v>0</v>
      </c>
      <c r="N961" s="3">
        <v>5</v>
      </c>
      <c r="O961" s="3">
        <v>41</v>
      </c>
      <c r="P961" s="4">
        <v>5</v>
      </c>
      <c r="Q961" s="4">
        <v>11</v>
      </c>
      <c r="R961" s="4">
        <v>1</v>
      </c>
      <c r="S961" s="4">
        <v>6</v>
      </c>
      <c r="T961" s="4">
        <v>8</v>
      </c>
      <c r="U961">
        <v>0</v>
      </c>
      <c r="V961">
        <v>0</v>
      </c>
      <c r="W961">
        <v>0</v>
      </c>
      <c r="X961">
        <v>0</v>
      </c>
      <c r="Y961">
        <v>0</v>
      </c>
      <c r="Z961">
        <v>0</v>
      </c>
      <c r="AA961">
        <v>0</v>
      </c>
      <c r="AB961" t="s">
        <v>31</v>
      </c>
      <c r="AC961">
        <f ca="1">YEAR(TODAY())-Table1[[#This Row],[Year_Birth]]</f>
        <v>66</v>
      </c>
      <c r="AD961" t="str">
        <f ca="1">IF(Table1[[#This Row],[Age ]]&lt;=24, "18-24", IF(Table1[[#This Row],[Age ]]&lt;=34, "25-34", IF(Table1[[#This Row],[Age ]]&lt;=44, "35-44", IF(Table1[[#This Row],[Age ]]&lt;=54, "45-54", "55+"))))</f>
        <v>55+</v>
      </c>
      <c r="AE961" t="str" cm="1">
        <f t="array" ref="AE961">IF(Table1[[#This Row],[ Income ]]&lt;=20000, "0-20000", IF(Table1[[#This Row],[ Income ]]&lt;=40000, "20000-40000", IF(Table1[[#This Row],[ Income ]] &lt;=60000, "40000-60000", IF(Table1[[#This Row],[ Income ]]&lt;=80000, "60000-80000",IF(Table1[[#This Row],[ Income ]] &lt;=100000, "80000-100000", IF(Table1[[#This Row],[ Income ]] &gt;=100000, "&gt;100000",I))))))</f>
        <v>60000-80000</v>
      </c>
      <c r="AF961" t="str">
        <f>IF( Table1[[#This Row],[NumDealsPurchases]]=5, "&lt;5", IF(Table1[[#This Row],[NumDealsPurchases]]&lt;=10, "5-10", IF(Table1[[#This Row],[NumDealsPurchases]]&lt;=15, "10-15")))</f>
        <v>&lt;5</v>
      </c>
      <c r="AG961" t="str">
        <f>IF( Table1[[#This Row],[NumWebPurchases]]=5, "&lt;5", IF(Table1[[#This Row],[NumWebPurchases]]&lt;=10, "5-10", IF(Table1[[#This Row],[NumWebPurchases]]&lt;=15, "10-15",IF(Table1[[#This Row],[NumWebPurchases]]&lt;=20, "15-20",IF(Table1[[#This Row],[NumWebPurchases]]&lt;=25, "20-25",IF(Table1[[#This Row],[NumWebPurchases]]&lt;=30, "25-30"))))))</f>
        <v>10-15</v>
      </c>
      <c r="AH96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961" t="str">
        <f>IF( Table1[[#This Row],[NumStorePurchases]]=5, "&lt;5", IF(Table1[[#This Row],[NumStorePurchases]]&lt;=10, "5-10", IF(Table1[[#This Row],[NumStorePurchases]]&lt;=15, "10-15")))</f>
        <v>5-10</v>
      </c>
      <c r="AJ961" t="str">
        <f>IF( Table1[[#This Row],[NumWebVisitsMonth]]=5, "&lt;5", IF(Table1[[#This Row],[NumWebVisitsMonth]]&lt;=10, "5-10", IF(Table1[[#This Row],[NumWebVisitsMonth]]&lt;=15, "10-15",IF(Table1[[#This Row],[NumWebVisitsMonth]]&lt;=20, "15-20",IF(Table1[[#This Row],[NumWebVisitsMonth]]&lt;=25, "20-25",IF(Table1[[#This Row],[NumWebVisitsMonth]]&lt;=30, "25-30"))))))</f>
        <v>5-10</v>
      </c>
      <c r="AK961" t="str">
        <f>TEXT(Table1[[#This Row],[Date_Customer]],"mmm")</f>
        <v>Mar</v>
      </c>
      <c r="AL961" t="str">
        <f>TEXT(Table1[[#This Row],[Date_Customer]],"DDDD")</f>
        <v>Sunday</v>
      </c>
      <c r="AM961">
        <f>YEAR(Table1[[#This Row],[Date_Customer]])</f>
        <v>2013</v>
      </c>
    </row>
    <row r="962" spans="1:39" x14ac:dyDescent="0.25">
      <c r="A962">
        <v>6320</v>
      </c>
      <c r="B962">
        <v>1976</v>
      </c>
      <c r="C962" t="s">
        <v>40</v>
      </c>
      <c r="D962" t="s">
        <v>30</v>
      </c>
      <c r="E962" s="2">
        <v>70893</v>
      </c>
      <c r="F962">
        <v>0</v>
      </c>
      <c r="G962">
        <v>0</v>
      </c>
      <c r="H962" s="1">
        <v>41311</v>
      </c>
      <c r="I962">
        <v>42</v>
      </c>
      <c r="J962" s="3">
        <v>768</v>
      </c>
      <c r="K962" s="3">
        <v>44</v>
      </c>
      <c r="L962" s="3">
        <v>561</v>
      </c>
      <c r="M962" s="3">
        <v>77</v>
      </c>
      <c r="N962" s="3">
        <v>44</v>
      </c>
      <c r="O962" s="3">
        <v>14</v>
      </c>
      <c r="P962" s="4">
        <v>1</v>
      </c>
      <c r="Q962" s="4">
        <v>6</v>
      </c>
      <c r="R962" s="4">
        <v>6</v>
      </c>
      <c r="S962" s="4">
        <v>10</v>
      </c>
      <c r="T962" s="4">
        <v>3</v>
      </c>
      <c r="U962">
        <v>0</v>
      </c>
      <c r="V962">
        <v>0</v>
      </c>
      <c r="W962">
        <v>0</v>
      </c>
      <c r="X962">
        <v>0</v>
      </c>
      <c r="Y962">
        <v>0</v>
      </c>
      <c r="Z962">
        <v>0</v>
      </c>
      <c r="AA962">
        <v>0</v>
      </c>
      <c r="AB962" t="s">
        <v>29</v>
      </c>
      <c r="AC962">
        <f ca="1">YEAR(TODAY())-Table1[[#This Row],[Year_Birth]]</f>
        <v>48</v>
      </c>
      <c r="AD962" t="str">
        <f ca="1">IF(Table1[[#This Row],[Age ]]&lt;=24, "18-24", IF(Table1[[#This Row],[Age ]]&lt;=34, "25-34", IF(Table1[[#This Row],[Age ]]&lt;=44, "35-44", IF(Table1[[#This Row],[Age ]]&lt;=54, "45-54", "55+"))))</f>
        <v>45-54</v>
      </c>
      <c r="AE962" t="str" cm="1">
        <f t="array" ref="AE962">IF(Table1[[#This Row],[ Income ]]&lt;=20000, "0-20000", IF(Table1[[#This Row],[ Income ]]&lt;=40000, "20000-40000", IF(Table1[[#This Row],[ Income ]] &lt;=60000, "40000-60000", IF(Table1[[#This Row],[ Income ]]&lt;=80000, "60000-80000",IF(Table1[[#This Row],[ Income ]] &lt;=100000, "80000-100000", IF(Table1[[#This Row],[ Income ]] &gt;=100000, "&gt;100000",I))))))</f>
        <v>60000-80000</v>
      </c>
      <c r="AF962" t="str">
        <f>IF( Table1[[#This Row],[NumDealsPurchases]]=5, "&lt;5", IF(Table1[[#This Row],[NumDealsPurchases]]&lt;=10, "5-10", IF(Table1[[#This Row],[NumDealsPurchases]]&lt;=15, "10-15")))</f>
        <v>5-10</v>
      </c>
      <c r="AG962" t="str">
        <f>IF( Table1[[#This Row],[NumWebPurchases]]=5, "&lt;5", IF(Table1[[#This Row],[NumWebPurchases]]&lt;=10, "5-10", IF(Table1[[#This Row],[NumWebPurchases]]&lt;=15, "10-15",IF(Table1[[#This Row],[NumWebPurchases]]&lt;=20, "15-20",IF(Table1[[#This Row],[NumWebPurchases]]&lt;=25, "20-25",IF(Table1[[#This Row],[NumWebPurchases]]&lt;=30, "25-30"))))))</f>
        <v>5-10</v>
      </c>
      <c r="AH96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962" t="str">
        <f>IF( Table1[[#This Row],[NumStorePurchases]]=5, "&lt;5", IF(Table1[[#This Row],[NumStorePurchases]]&lt;=10, "5-10", IF(Table1[[#This Row],[NumStorePurchases]]&lt;=15, "10-15")))</f>
        <v>5-10</v>
      </c>
      <c r="AJ962" t="str">
        <f>IF( Table1[[#This Row],[NumWebVisitsMonth]]=5, "&lt;5", IF(Table1[[#This Row],[NumWebVisitsMonth]]&lt;=10, "5-10", IF(Table1[[#This Row],[NumWebVisitsMonth]]&lt;=15, "10-15",IF(Table1[[#This Row],[NumWebVisitsMonth]]&lt;=20, "15-20",IF(Table1[[#This Row],[NumWebVisitsMonth]]&lt;=25, "20-25",IF(Table1[[#This Row],[NumWebVisitsMonth]]&lt;=30, "25-30"))))))</f>
        <v>5-10</v>
      </c>
      <c r="AK962" t="str">
        <f>TEXT(Table1[[#This Row],[Date_Customer]],"mmm")</f>
        <v>Feb</v>
      </c>
      <c r="AL962" t="str">
        <f>TEXT(Table1[[#This Row],[Date_Customer]],"DDDD")</f>
        <v>Wednesday</v>
      </c>
      <c r="AM962">
        <f>YEAR(Table1[[#This Row],[Date_Customer]])</f>
        <v>2013</v>
      </c>
    </row>
    <row r="963" spans="1:39" x14ac:dyDescent="0.25">
      <c r="A963">
        <v>5376</v>
      </c>
      <c r="B963">
        <v>1979</v>
      </c>
      <c r="C963" t="s">
        <v>27</v>
      </c>
      <c r="D963" t="s">
        <v>32</v>
      </c>
      <c r="E963" s="2">
        <v>2447</v>
      </c>
      <c r="F963">
        <v>1</v>
      </c>
      <c r="G963">
        <v>0</v>
      </c>
      <c r="H963" s="1">
        <v>41280</v>
      </c>
      <c r="I963">
        <v>42</v>
      </c>
      <c r="J963" s="3">
        <v>1</v>
      </c>
      <c r="K963" s="3">
        <v>1</v>
      </c>
      <c r="L963" s="3">
        <v>1725</v>
      </c>
      <c r="M963" s="3">
        <v>1</v>
      </c>
      <c r="N963" s="3">
        <v>1</v>
      </c>
      <c r="O963" s="3">
        <v>1</v>
      </c>
      <c r="P963" s="4">
        <v>15</v>
      </c>
      <c r="Q963" s="4">
        <v>0</v>
      </c>
      <c r="R963" s="4">
        <v>28</v>
      </c>
      <c r="S963" s="4">
        <v>0</v>
      </c>
      <c r="T963" s="4">
        <v>1</v>
      </c>
      <c r="U963">
        <v>0</v>
      </c>
      <c r="V963">
        <v>0</v>
      </c>
      <c r="W963">
        <v>0</v>
      </c>
      <c r="X963">
        <v>0</v>
      </c>
      <c r="Y963">
        <v>0</v>
      </c>
      <c r="Z963">
        <v>0</v>
      </c>
      <c r="AA963">
        <v>0</v>
      </c>
      <c r="AB963" t="s">
        <v>33</v>
      </c>
      <c r="AC963">
        <f ca="1">YEAR(TODAY())-Table1[[#This Row],[Year_Birth]]</f>
        <v>45</v>
      </c>
      <c r="AD963" t="str">
        <f ca="1">IF(Table1[[#This Row],[Age ]]&lt;=24, "18-24", IF(Table1[[#This Row],[Age ]]&lt;=34, "25-34", IF(Table1[[#This Row],[Age ]]&lt;=44, "35-44", IF(Table1[[#This Row],[Age ]]&lt;=54, "45-54", "55+"))))</f>
        <v>45-54</v>
      </c>
      <c r="AE963" t="str" cm="1">
        <f t="array" ref="AE963">IF(Table1[[#This Row],[ Income ]]&lt;=20000, "0-20000", IF(Table1[[#This Row],[ Income ]]&lt;=40000, "20000-40000", IF(Table1[[#This Row],[ Income ]] &lt;=60000, "40000-60000", IF(Table1[[#This Row],[ Income ]]&lt;=80000, "60000-80000",IF(Table1[[#This Row],[ Income ]] &lt;=100000, "80000-100000", IF(Table1[[#This Row],[ Income ]] &gt;=100000, "&gt;100000",I))))))</f>
        <v>0-20000</v>
      </c>
      <c r="AF963" t="str">
        <f>IF( Table1[[#This Row],[NumDealsPurchases]]=5, "&lt;5", IF(Table1[[#This Row],[NumDealsPurchases]]&lt;=10, "5-10", IF(Table1[[#This Row],[NumDealsPurchases]]&lt;=15, "10-15")))</f>
        <v>10-15</v>
      </c>
      <c r="AG963" t="str">
        <f>IF( Table1[[#This Row],[NumWebPurchases]]=5, "&lt;5", IF(Table1[[#This Row],[NumWebPurchases]]&lt;=10, "5-10", IF(Table1[[#This Row],[NumWebPurchases]]&lt;=15, "10-15",IF(Table1[[#This Row],[NumWebPurchases]]&lt;=20, "15-20",IF(Table1[[#This Row],[NumWebPurchases]]&lt;=25, "20-25",IF(Table1[[#This Row],[NumWebPurchases]]&lt;=30, "25-30"))))))</f>
        <v>5-10</v>
      </c>
      <c r="AH963" t="str">
        <f>IF( Table1[[#This Row],[NumCatalogPurchases]]=5, "&lt;5", IF(Table1[[#This Row],[NumCatalogPurchases]]&lt;=10, "5-10", IF(Table1[[#This Row],[NumCatalogPurchases]]&lt;=15, "10-15", IF(Table1[[#This Row],[NumCatalogPurchases]]&lt;=20, "15-20", IF(Table1[[#This Row],[NumCatalogPurchases]]&lt;=25, "20-25", IF(Table1[[#This Row],[NumCatalogPurchases]]&lt;=30, "25-30"))))))</f>
        <v>25-30</v>
      </c>
      <c r="AI963" t="str">
        <f>IF( Table1[[#This Row],[NumStorePurchases]]=5, "&lt;5", IF(Table1[[#This Row],[NumStorePurchases]]&lt;=10, "5-10", IF(Table1[[#This Row],[NumStorePurchases]]&lt;=15, "10-15")))</f>
        <v>5-10</v>
      </c>
      <c r="AJ963" t="str">
        <f>IF( Table1[[#This Row],[NumWebVisitsMonth]]=5, "&lt;5", IF(Table1[[#This Row],[NumWebVisitsMonth]]&lt;=10, "5-10", IF(Table1[[#This Row],[NumWebVisitsMonth]]&lt;=15, "10-15",IF(Table1[[#This Row],[NumWebVisitsMonth]]&lt;=20, "15-20",IF(Table1[[#This Row],[NumWebVisitsMonth]]&lt;=25, "20-25",IF(Table1[[#This Row],[NumWebVisitsMonth]]&lt;=30, "25-30"))))))</f>
        <v>5-10</v>
      </c>
      <c r="AK963" t="str">
        <f>TEXT(Table1[[#This Row],[Date_Customer]],"mmm")</f>
        <v>Jan</v>
      </c>
      <c r="AL963" t="str">
        <f>TEXT(Table1[[#This Row],[Date_Customer]],"DDDD")</f>
        <v>Sunday</v>
      </c>
      <c r="AM963">
        <f>YEAR(Table1[[#This Row],[Date_Customer]])</f>
        <v>2013</v>
      </c>
    </row>
    <row r="964" spans="1:39" x14ac:dyDescent="0.25">
      <c r="A964">
        <v>1867</v>
      </c>
      <c r="B964">
        <v>1957</v>
      </c>
      <c r="C964" t="s">
        <v>27</v>
      </c>
      <c r="D964" t="s">
        <v>30</v>
      </c>
      <c r="E964" s="2">
        <v>64849</v>
      </c>
      <c r="F964">
        <v>0</v>
      </c>
      <c r="G964">
        <v>0</v>
      </c>
      <c r="H964" s="1">
        <v>41226</v>
      </c>
      <c r="I964">
        <v>42</v>
      </c>
      <c r="J964" s="3">
        <v>652</v>
      </c>
      <c r="K964" s="3">
        <v>48</v>
      </c>
      <c r="L964" s="3">
        <v>350</v>
      </c>
      <c r="M964" s="3">
        <v>94</v>
      </c>
      <c r="N964" s="3">
        <v>84</v>
      </c>
      <c r="O964" s="3">
        <v>108</v>
      </c>
      <c r="P964" s="4">
        <v>1</v>
      </c>
      <c r="Q964" s="4">
        <v>9</v>
      </c>
      <c r="R964" s="4">
        <v>3</v>
      </c>
      <c r="S964" s="4">
        <v>6</v>
      </c>
      <c r="T964" s="4">
        <v>5</v>
      </c>
      <c r="U964">
        <v>0</v>
      </c>
      <c r="V964">
        <v>0</v>
      </c>
      <c r="W964">
        <v>0</v>
      </c>
      <c r="X964">
        <v>0</v>
      </c>
      <c r="Y964">
        <v>0</v>
      </c>
      <c r="Z964">
        <v>1</v>
      </c>
      <c r="AA964">
        <v>0</v>
      </c>
      <c r="AB964" t="s">
        <v>29</v>
      </c>
      <c r="AC964">
        <f ca="1">YEAR(TODAY())-Table1[[#This Row],[Year_Birth]]</f>
        <v>67</v>
      </c>
      <c r="AD964" t="str">
        <f ca="1">IF(Table1[[#This Row],[Age ]]&lt;=24, "18-24", IF(Table1[[#This Row],[Age ]]&lt;=34, "25-34", IF(Table1[[#This Row],[Age ]]&lt;=44, "35-44", IF(Table1[[#This Row],[Age ]]&lt;=54, "45-54", "55+"))))</f>
        <v>55+</v>
      </c>
      <c r="AE964" t="str" cm="1">
        <f t="array" ref="AE964">IF(Table1[[#This Row],[ Income ]]&lt;=20000, "0-20000", IF(Table1[[#This Row],[ Income ]]&lt;=40000, "20000-40000", IF(Table1[[#This Row],[ Income ]] &lt;=60000, "40000-60000", IF(Table1[[#This Row],[ Income ]]&lt;=80000, "60000-80000",IF(Table1[[#This Row],[ Income ]] &lt;=100000, "80000-100000", IF(Table1[[#This Row],[ Income ]] &gt;=100000, "&gt;100000",I))))))</f>
        <v>60000-80000</v>
      </c>
      <c r="AF964" t="str">
        <f>IF( Table1[[#This Row],[NumDealsPurchases]]=5, "&lt;5", IF(Table1[[#This Row],[NumDealsPurchases]]&lt;=10, "5-10", IF(Table1[[#This Row],[NumDealsPurchases]]&lt;=15, "10-15")))</f>
        <v>5-10</v>
      </c>
      <c r="AG964" t="str">
        <f>IF( Table1[[#This Row],[NumWebPurchases]]=5, "&lt;5", IF(Table1[[#This Row],[NumWebPurchases]]&lt;=10, "5-10", IF(Table1[[#This Row],[NumWebPurchases]]&lt;=15, "10-15",IF(Table1[[#This Row],[NumWebPurchases]]&lt;=20, "15-20",IF(Table1[[#This Row],[NumWebPurchases]]&lt;=25, "20-25",IF(Table1[[#This Row],[NumWebPurchases]]&lt;=30, "25-30"))))))</f>
        <v>5-10</v>
      </c>
      <c r="AH96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964" t="str">
        <f>IF( Table1[[#This Row],[NumStorePurchases]]=5, "&lt;5", IF(Table1[[#This Row],[NumStorePurchases]]&lt;=10, "5-10", IF(Table1[[#This Row],[NumStorePurchases]]&lt;=15, "10-15")))</f>
        <v>5-10</v>
      </c>
      <c r="AJ964" t="str">
        <f>IF( Table1[[#This Row],[NumWebVisitsMonth]]=5, "&lt;5", IF(Table1[[#This Row],[NumWebVisitsMonth]]&lt;=10, "5-10", IF(Table1[[#This Row],[NumWebVisitsMonth]]&lt;=15, "10-15",IF(Table1[[#This Row],[NumWebVisitsMonth]]&lt;=20, "15-20",IF(Table1[[#This Row],[NumWebVisitsMonth]]&lt;=25, "20-25",IF(Table1[[#This Row],[NumWebVisitsMonth]]&lt;=30, "25-30"))))))</f>
        <v>&lt;5</v>
      </c>
      <c r="AK964" t="str">
        <f>TEXT(Table1[[#This Row],[Date_Customer]],"mmm")</f>
        <v>Nov</v>
      </c>
      <c r="AL964" t="str">
        <f>TEXT(Table1[[#This Row],[Date_Customer]],"DDDD")</f>
        <v>Tuesday</v>
      </c>
      <c r="AM964">
        <f>YEAR(Table1[[#This Row],[Date_Customer]])</f>
        <v>2012</v>
      </c>
    </row>
    <row r="965" spans="1:39" x14ac:dyDescent="0.25">
      <c r="A965">
        <v>4324</v>
      </c>
      <c r="B965">
        <v>1989</v>
      </c>
      <c r="C965" t="s">
        <v>27</v>
      </c>
      <c r="D965" t="s">
        <v>32</v>
      </c>
      <c r="E965" s="2">
        <v>42387</v>
      </c>
      <c r="F965">
        <v>1</v>
      </c>
      <c r="G965">
        <v>0</v>
      </c>
      <c r="H965" s="1">
        <v>41211</v>
      </c>
      <c r="I965">
        <v>42</v>
      </c>
      <c r="J965" s="3">
        <v>235</v>
      </c>
      <c r="K965" s="3">
        <v>0</v>
      </c>
      <c r="L965" s="3">
        <v>235</v>
      </c>
      <c r="M965" s="3">
        <v>19</v>
      </c>
      <c r="N965" s="3">
        <v>4</v>
      </c>
      <c r="O965" s="3">
        <v>191</v>
      </c>
      <c r="P965" s="4">
        <v>5</v>
      </c>
      <c r="Q965" s="4">
        <v>8</v>
      </c>
      <c r="R965" s="4">
        <v>1</v>
      </c>
      <c r="S965" s="4">
        <v>7</v>
      </c>
      <c r="T965" s="4">
        <v>8</v>
      </c>
      <c r="U965">
        <v>0</v>
      </c>
      <c r="V965">
        <v>0</v>
      </c>
      <c r="W965">
        <v>0</v>
      </c>
      <c r="X965">
        <v>0</v>
      </c>
      <c r="Y965">
        <v>0</v>
      </c>
      <c r="Z965">
        <v>0</v>
      </c>
      <c r="AA965">
        <v>0</v>
      </c>
      <c r="AB965" t="s">
        <v>29</v>
      </c>
      <c r="AC965">
        <f ca="1">YEAR(TODAY())-Table1[[#This Row],[Year_Birth]]</f>
        <v>35</v>
      </c>
      <c r="AD965" t="str">
        <f ca="1">IF(Table1[[#This Row],[Age ]]&lt;=24, "18-24", IF(Table1[[#This Row],[Age ]]&lt;=34, "25-34", IF(Table1[[#This Row],[Age ]]&lt;=44, "35-44", IF(Table1[[#This Row],[Age ]]&lt;=54, "45-54", "55+"))))</f>
        <v>35-44</v>
      </c>
      <c r="AE965" t="str" cm="1">
        <f t="array" ref="AE965">IF(Table1[[#This Row],[ Income ]]&lt;=20000, "0-20000", IF(Table1[[#This Row],[ Income ]]&lt;=40000, "20000-40000", IF(Table1[[#This Row],[ Income ]] &lt;=60000, "40000-60000", IF(Table1[[#This Row],[ Income ]]&lt;=80000, "60000-80000",IF(Table1[[#This Row],[ Income ]] &lt;=100000, "80000-100000", IF(Table1[[#This Row],[ Income ]] &gt;=100000, "&gt;100000",I))))))</f>
        <v>40000-60000</v>
      </c>
      <c r="AF965" t="str">
        <f>IF( Table1[[#This Row],[NumDealsPurchases]]=5, "&lt;5", IF(Table1[[#This Row],[NumDealsPurchases]]&lt;=10, "5-10", IF(Table1[[#This Row],[NumDealsPurchases]]&lt;=15, "10-15")))</f>
        <v>&lt;5</v>
      </c>
      <c r="AG965" t="str">
        <f>IF( Table1[[#This Row],[NumWebPurchases]]=5, "&lt;5", IF(Table1[[#This Row],[NumWebPurchases]]&lt;=10, "5-10", IF(Table1[[#This Row],[NumWebPurchases]]&lt;=15, "10-15",IF(Table1[[#This Row],[NumWebPurchases]]&lt;=20, "15-20",IF(Table1[[#This Row],[NumWebPurchases]]&lt;=25, "20-25",IF(Table1[[#This Row],[NumWebPurchases]]&lt;=30, "25-30"))))))</f>
        <v>5-10</v>
      </c>
      <c r="AH96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965" t="str">
        <f>IF( Table1[[#This Row],[NumStorePurchases]]=5, "&lt;5", IF(Table1[[#This Row],[NumStorePurchases]]&lt;=10, "5-10", IF(Table1[[#This Row],[NumStorePurchases]]&lt;=15, "10-15")))</f>
        <v>5-10</v>
      </c>
      <c r="AJ965" t="str">
        <f>IF( Table1[[#This Row],[NumWebVisitsMonth]]=5, "&lt;5", IF(Table1[[#This Row],[NumWebVisitsMonth]]&lt;=10, "5-10", IF(Table1[[#This Row],[NumWebVisitsMonth]]&lt;=15, "10-15",IF(Table1[[#This Row],[NumWebVisitsMonth]]&lt;=20, "15-20",IF(Table1[[#This Row],[NumWebVisitsMonth]]&lt;=25, "20-25",IF(Table1[[#This Row],[NumWebVisitsMonth]]&lt;=30, "25-30"))))))</f>
        <v>5-10</v>
      </c>
      <c r="AK965" t="str">
        <f>TEXT(Table1[[#This Row],[Date_Customer]],"mmm")</f>
        <v>Oct</v>
      </c>
      <c r="AL965" t="str">
        <f>TEXT(Table1[[#This Row],[Date_Customer]],"DDDD")</f>
        <v>Monday</v>
      </c>
      <c r="AM965">
        <f>YEAR(Table1[[#This Row],[Date_Customer]])</f>
        <v>2012</v>
      </c>
    </row>
    <row r="966" spans="1:39" x14ac:dyDescent="0.25">
      <c r="A966">
        <v>3661</v>
      </c>
      <c r="B966">
        <v>1995</v>
      </c>
      <c r="C966" t="s">
        <v>37</v>
      </c>
      <c r="D966" t="s">
        <v>30</v>
      </c>
      <c r="E966" s="2">
        <v>80617</v>
      </c>
      <c r="F966">
        <v>0</v>
      </c>
      <c r="G966">
        <v>0</v>
      </c>
      <c r="H966" s="1">
        <v>41194</v>
      </c>
      <c r="I966">
        <v>42</v>
      </c>
      <c r="J966" s="3">
        <v>594</v>
      </c>
      <c r="K966" s="3">
        <v>51</v>
      </c>
      <c r="L966" s="3">
        <v>631</v>
      </c>
      <c r="M966" s="3">
        <v>72</v>
      </c>
      <c r="N966" s="3">
        <v>55</v>
      </c>
      <c r="O966" s="3">
        <v>32</v>
      </c>
      <c r="P966" s="4">
        <v>1</v>
      </c>
      <c r="Q966" s="4">
        <v>4</v>
      </c>
      <c r="R966" s="4">
        <v>6</v>
      </c>
      <c r="S966" s="4">
        <v>8</v>
      </c>
      <c r="T966" s="4">
        <v>2</v>
      </c>
      <c r="U966">
        <v>0</v>
      </c>
      <c r="V966">
        <v>0</v>
      </c>
      <c r="W966">
        <v>0</v>
      </c>
      <c r="X966">
        <v>0</v>
      </c>
      <c r="Y966">
        <v>0</v>
      </c>
      <c r="Z966">
        <v>0</v>
      </c>
      <c r="AA966">
        <v>0</v>
      </c>
      <c r="AB966" t="s">
        <v>39</v>
      </c>
      <c r="AC966">
        <f ca="1">YEAR(TODAY())-Table1[[#This Row],[Year_Birth]]</f>
        <v>29</v>
      </c>
      <c r="AD966" t="str">
        <f ca="1">IF(Table1[[#This Row],[Age ]]&lt;=24, "18-24", IF(Table1[[#This Row],[Age ]]&lt;=34, "25-34", IF(Table1[[#This Row],[Age ]]&lt;=44, "35-44", IF(Table1[[#This Row],[Age ]]&lt;=54, "45-54", "55+"))))</f>
        <v>25-34</v>
      </c>
      <c r="AE966" t="str" cm="1">
        <f t="array" ref="AE966">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966" t="str">
        <f>IF( Table1[[#This Row],[NumDealsPurchases]]=5, "&lt;5", IF(Table1[[#This Row],[NumDealsPurchases]]&lt;=10, "5-10", IF(Table1[[#This Row],[NumDealsPurchases]]&lt;=15, "10-15")))</f>
        <v>5-10</v>
      </c>
      <c r="AG966" t="str">
        <f>IF( Table1[[#This Row],[NumWebPurchases]]=5, "&lt;5", IF(Table1[[#This Row],[NumWebPurchases]]&lt;=10, "5-10", IF(Table1[[#This Row],[NumWebPurchases]]&lt;=15, "10-15",IF(Table1[[#This Row],[NumWebPurchases]]&lt;=20, "15-20",IF(Table1[[#This Row],[NumWebPurchases]]&lt;=25, "20-25",IF(Table1[[#This Row],[NumWebPurchases]]&lt;=30, "25-30"))))))</f>
        <v>5-10</v>
      </c>
      <c r="AH96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966" t="str">
        <f>IF( Table1[[#This Row],[NumStorePurchases]]=5, "&lt;5", IF(Table1[[#This Row],[NumStorePurchases]]&lt;=10, "5-10", IF(Table1[[#This Row],[NumStorePurchases]]&lt;=15, "10-15")))</f>
        <v>5-10</v>
      </c>
      <c r="AJ966" t="str">
        <f>IF( Table1[[#This Row],[NumWebVisitsMonth]]=5, "&lt;5", IF(Table1[[#This Row],[NumWebVisitsMonth]]&lt;=10, "5-10", IF(Table1[[#This Row],[NumWebVisitsMonth]]&lt;=15, "10-15",IF(Table1[[#This Row],[NumWebVisitsMonth]]&lt;=20, "15-20",IF(Table1[[#This Row],[NumWebVisitsMonth]]&lt;=25, "20-25",IF(Table1[[#This Row],[NumWebVisitsMonth]]&lt;=30, "25-30"))))))</f>
        <v>5-10</v>
      </c>
      <c r="AK966" t="str">
        <f>TEXT(Table1[[#This Row],[Date_Customer]],"mmm")</f>
        <v>Oct</v>
      </c>
      <c r="AL966" t="str">
        <f>TEXT(Table1[[#This Row],[Date_Customer]],"DDDD")</f>
        <v>Friday</v>
      </c>
      <c r="AM966">
        <f>YEAR(Table1[[#This Row],[Date_Customer]])</f>
        <v>2012</v>
      </c>
    </row>
    <row r="967" spans="1:39" x14ac:dyDescent="0.25">
      <c r="A967">
        <v>521</v>
      </c>
      <c r="B967">
        <v>1985</v>
      </c>
      <c r="C967" t="s">
        <v>27</v>
      </c>
      <c r="D967" t="s">
        <v>34</v>
      </c>
      <c r="E967" s="2">
        <v>54006</v>
      </c>
      <c r="F967">
        <v>1</v>
      </c>
      <c r="G967">
        <v>0</v>
      </c>
      <c r="H967" s="1">
        <v>41170</v>
      </c>
      <c r="I967">
        <v>42</v>
      </c>
      <c r="J967" s="3">
        <v>174</v>
      </c>
      <c r="K967" s="3">
        <v>77</v>
      </c>
      <c r="L967" s="3">
        <v>203</v>
      </c>
      <c r="M967" s="3">
        <v>6</v>
      </c>
      <c r="N967" s="3">
        <v>24</v>
      </c>
      <c r="O967" s="3">
        <v>97</v>
      </c>
      <c r="P967" s="4">
        <v>2</v>
      </c>
      <c r="Q967" s="4">
        <v>8</v>
      </c>
      <c r="R967" s="4">
        <v>1</v>
      </c>
      <c r="S967" s="4">
        <v>7</v>
      </c>
      <c r="T967" s="4">
        <v>7</v>
      </c>
      <c r="U967">
        <v>0</v>
      </c>
      <c r="V967">
        <v>0</v>
      </c>
      <c r="W967">
        <v>0</v>
      </c>
      <c r="X967">
        <v>0</v>
      </c>
      <c r="Y967">
        <v>0</v>
      </c>
      <c r="Z967">
        <v>0</v>
      </c>
      <c r="AA967">
        <v>0</v>
      </c>
      <c r="AB967" t="s">
        <v>29</v>
      </c>
      <c r="AC967">
        <f ca="1">YEAR(TODAY())-Table1[[#This Row],[Year_Birth]]</f>
        <v>39</v>
      </c>
      <c r="AD967" t="str">
        <f ca="1">IF(Table1[[#This Row],[Age ]]&lt;=24, "18-24", IF(Table1[[#This Row],[Age ]]&lt;=34, "25-34", IF(Table1[[#This Row],[Age ]]&lt;=44, "35-44", IF(Table1[[#This Row],[Age ]]&lt;=54, "45-54", "55+"))))</f>
        <v>35-44</v>
      </c>
      <c r="AE967" t="str" cm="1">
        <f t="array" ref="AE967">IF(Table1[[#This Row],[ Income ]]&lt;=20000, "0-20000", IF(Table1[[#This Row],[ Income ]]&lt;=40000, "20000-40000", IF(Table1[[#This Row],[ Income ]] &lt;=60000, "40000-60000", IF(Table1[[#This Row],[ Income ]]&lt;=80000, "60000-80000",IF(Table1[[#This Row],[ Income ]] &lt;=100000, "80000-100000", IF(Table1[[#This Row],[ Income ]] &gt;=100000, "&gt;100000",I))))))</f>
        <v>40000-60000</v>
      </c>
      <c r="AF967" t="str">
        <f>IF( Table1[[#This Row],[NumDealsPurchases]]=5, "&lt;5", IF(Table1[[#This Row],[NumDealsPurchases]]&lt;=10, "5-10", IF(Table1[[#This Row],[NumDealsPurchases]]&lt;=15, "10-15")))</f>
        <v>5-10</v>
      </c>
      <c r="AG967" t="str">
        <f>IF( Table1[[#This Row],[NumWebPurchases]]=5, "&lt;5", IF(Table1[[#This Row],[NumWebPurchases]]&lt;=10, "5-10", IF(Table1[[#This Row],[NumWebPurchases]]&lt;=15, "10-15",IF(Table1[[#This Row],[NumWebPurchases]]&lt;=20, "15-20",IF(Table1[[#This Row],[NumWebPurchases]]&lt;=25, "20-25",IF(Table1[[#This Row],[NumWebPurchases]]&lt;=30, "25-30"))))))</f>
        <v>5-10</v>
      </c>
      <c r="AH96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967" t="str">
        <f>IF( Table1[[#This Row],[NumStorePurchases]]=5, "&lt;5", IF(Table1[[#This Row],[NumStorePurchases]]&lt;=10, "5-10", IF(Table1[[#This Row],[NumStorePurchases]]&lt;=15, "10-15")))</f>
        <v>5-10</v>
      </c>
      <c r="AJ967" t="str">
        <f>IF( Table1[[#This Row],[NumWebVisitsMonth]]=5, "&lt;5", IF(Table1[[#This Row],[NumWebVisitsMonth]]&lt;=10, "5-10", IF(Table1[[#This Row],[NumWebVisitsMonth]]&lt;=15, "10-15",IF(Table1[[#This Row],[NumWebVisitsMonth]]&lt;=20, "15-20",IF(Table1[[#This Row],[NumWebVisitsMonth]]&lt;=25, "20-25",IF(Table1[[#This Row],[NumWebVisitsMonth]]&lt;=30, "25-30"))))))</f>
        <v>5-10</v>
      </c>
      <c r="AK967" t="str">
        <f>TEXT(Table1[[#This Row],[Date_Customer]],"mmm")</f>
        <v>Sep</v>
      </c>
      <c r="AL967" t="str">
        <f>TEXT(Table1[[#This Row],[Date_Customer]],"DDDD")</f>
        <v>Tuesday</v>
      </c>
      <c r="AM967">
        <f>YEAR(Table1[[#This Row],[Date_Customer]])</f>
        <v>2012</v>
      </c>
    </row>
    <row r="968" spans="1:39" x14ac:dyDescent="0.25">
      <c r="A968">
        <v>10403</v>
      </c>
      <c r="B968">
        <v>1978</v>
      </c>
      <c r="C968" t="s">
        <v>27</v>
      </c>
      <c r="D968" t="s">
        <v>34</v>
      </c>
      <c r="E968" s="2">
        <v>16531</v>
      </c>
      <c r="F968">
        <v>1</v>
      </c>
      <c r="G968">
        <v>0</v>
      </c>
      <c r="H968" s="1">
        <v>41808</v>
      </c>
      <c r="I968">
        <v>43</v>
      </c>
      <c r="J968" s="3">
        <v>2</v>
      </c>
      <c r="K968" s="3">
        <v>13</v>
      </c>
      <c r="L968" s="3">
        <v>6</v>
      </c>
      <c r="M968" s="3">
        <v>7</v>
      </c>
      <c r="N968" s="3">
        <v>5</v>
      </c>
      <c r="O968" s="3">
        <v>11</v>
      </c>
      <c r="P968" s="4">
        <v>3</v>
      </c>
      <c r="Q968" s="4">
        <v>3</v>
      </c>
      <c r="R968" s="4">
        <v>0</v>
      </c>
      <c r="S968" s="4">
        <v>3</v>
      </c>
      <c r="T968" s="4">
        <v>7</v>
      </c>
      <c r="U968">
        <v>0</v>
      </c>
      <c r="V968">
        <v>0</v>
      </c>
      <c r="W968">
        <v>0</v>
      </c>
      <c r="X968">
        <v>0</v>
      </c>
      <c r="Y968">
        <v>0</v>
      </c>
      <c r="Z968">
        <v>0</v>
      </c>
      <c r="AA968">
        <v>0</v>
      </c>
      <c r="AB968" t="s">
        <v>31</v>
      </c>
      <c r="AC968">
        <f ca="1">YEAR(TODAY())-Table1[[#This Row],[Year_Birth]]</f>
        <v>46</v>
      </c>
      <c r="AD968" t="str">
        <f ca="1">IF(Table1[[#This Row],[Age ]]&lt;=24, "18-24", IF(Table1[[#This Row],[Age ]]&lt;=34, "25-34", IF(Table1[[#This Row],[Age ]]&lt;=44, "35-44", IF(Table1[[#This Row],[Age ]]&lt;=54, "45-54", "55+"))))</f>
        <v>45-54</v>
      </c>
      <c r="AE968" t="str" cm="1">
        <f t="array" ref="AE968">IF(Table1[[#This Row],[ Income ]]&lt;=20000, "0-20000", IF(Table1[[#This Row],[ Income ]]&lt;=40000, "20000-40000", IF(Table1[[#This Row],[ Income ]] &lt;=60000, "40000-60000", IF(Table1[[#This Row],[ Income ]]&lt;=80000, "60000-80000",IF(Table1[[#This Row],[ Income ]] &lt;=100000, "80000-100000", IF(Table1[[#This Row],[ Income ]] &gt;=100000, "&gt;100000",I))))))</f>
        <v>0-20000</v>
      </c>
      <c r="AF968" t="str">
        <f>IF( Table1[[#This Row],[NumDealsPurchases]]=5, "&lt;5", IF(Table1[[#This Row],[NumDealsPurchases]]&lt;=10, "5-10", IF(Table1[[#This Row],[NumDealsPurchases]]&lt;=15, "10-15")))</f>
        <v>5-10</v>
      </c>
      <c r="AG968" t="str">
        <f>IF( Table1[[#This Row],[NumWebPurchases]]=5, "&lt;5", IF(Table1[[#This Row],[NumWebPurchases]]&lt;=10, "5-10", IF(Table1[[#This Row],[NumWebPurchases]]&lt;=15, "10-15",IF(Table1[[#This Row],[NumWebPurchases]]&lt;=20, "15-20",IF(Table1[[#This Row],[NumWebPurchases]]&lt;=25, "20-25",IF(Table1[[#This Row],[NumWebPurchases]]&lt;=30, "25-30"))))))</f>
        <v>5-10</v>
      </c>
      <c r="AH96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968" t="str">
        <f>IF( Table1[[#This Row],[NumStorePurchases]]=5, "&lt;5", IF(Table1[[#This Row],[NumStorePurchases]]&lt;=10, "5-10", IF(Table1[[#This Row],[NumStorePurchases]]&lt;=15, "10-15")))</f>
        <v>5-10</v>
      </c>
      <c r="AJ968" t="str">
        <f>IF( Table1[[#This Row],[NumWebVisitsMonth]]=5, "&lt;5", IF(Table1[[#This Row],[NumWebVisitsMonth]]&lt;=10, "5-10", IF(Table1[[#This Row],[NumWebVisitsMonth]]&lt;=15, "10-15",IF(Table1[[#This Row],[NumWebVisitsMonth]]&lt;=20, "15-20",IF(Table1[[#This Row],[NumWebVisitsMonth]]&lt;=25, "20-25",IF(Table1[[#This Row],[NumWebVisitsMonth]]&lt;=30, "25-30"))))))</f>
        <v>5-10</v>
      </c>
      <c r="AK968" t="str">
        <f>TEXT(Table1[[#This Row],[Date_Customer]],"mmm")</f>
        <v>Jun</v>
      </c>
      <c r="AL968" t="str">
        <f>TEXT(Table1[[#This Row],[Date_Customer]],"DDDD")</f>
        <v>Wednesday</v>
      </c>
      <c r="AM968">
        <f>YEAR(Table1[[#This Row],[Date_Customer]])</f>
        <v>2014</v>
      </c>
    </row>
    <row r="969" spans="1:39" x14ac:dyDescent="0.25">
      <c r="A969">
        <v>7186</v>
      </c>
      <c r="B969">
        <v>1966</v>
      </c>
      <c r="C969" t="s">
        <v>36</v>
      </c>
      <c r="D969" t="s">
        <v>34</v>
      </c>
      <c r="E969" s="2">
        <v>30843</v>
      </c>
      <c r="F969">
        <v>1</v>
      </c>
      <c r="G969">
        <v>1</v>
      </c>
      <c r="H969" s="1">
        <v>41785</v>
      </c>
      <c r="I969">
        <v>43</v>
      </c>
      <c r="J969" s="3">
        <v>24</v>
      </c>
      <c r="K969" s="3">
        <v>0</v>
      </c>
      <c r="L969" s="3">
        <v>2</v>
      </c>
      <c r="M969" s="3">
        <v>0</v>
      </c>
      <c r="N969" s="3">
        <v>0</v>
      </c>
      <c r="O969" s="3">
        <v>9</v>
      </c>
      <c r="P969" s="4">
        <v>2</v>
      </c>
      <c r="Q969" s="4">
        <v>1</v>
      </c>
      <c r="R969" s="4">
        <v>1</v>
      </c>
      <c r="S969" s="4">
        <v>2</v>
      </c>
      <c r="T969" s="4">
        <v>5</v>
      </c>
      <c r="U969">
        <v>1</v>
      </c>
      <c r="V969">
        <v>0</v>
      </c>
      <c r="W969">
        <v>0</v>
      </c>
      <c r="X969">
        <v>0</v>
      </c>
      <c r="Y969">
        <v>0</v>
      </c>
      <c r="Z969">
        <v>0</v>
      </c>
      <c r="AA969">
        <v>0</v>
      </c>
      <c r="AB969" t="s">
        <v>39</v>
      </c>
      <c r="AC969">
        <f ca="1">YEAR(TODAY())-Table1[[#This Row],[Year_Birth]]</f>
        <v>58</v>
      </c>
      <c r="AD969" t="str">
        <f ca="1">IF(Table1[[#This Row],[Age ]]&lt;=24, "18-24", IF(Table1[[#This Row],[Age ]]&lt;=34, "25-34", IF(Table1[[#This Row],[Age ]]&lt;=44, "35-44", IF(Table1[[#This Row],[Age ]]&lt;=54, "45-54", "55+"))))</f>
        <v>55+</v>
      </c>
      <c r="AE969" t="str" cm="1">
        <f t="array" ref="AE969">IF(Table1[[#This Row],[ Income ]]&lt;=20000, "0-20000", IF(Table1[[#This Row],[ Income ]]&lt;=40000, "20000-40000", IF(Table1[[#This Row],[ Income ]] &lt;=60000, "40000-60000", IF(Table1[[#This Row],[ Income ]]&lt;=80000, "60000-80000",IF(Table1[[#This Row],[ Income ]] &lt;=100000, "80000-100000", IF(Table1[[#This Row],[ Income ]] &gt;=100000, "&gt;100000",I))))))</f>
        <v>20000-40000</v>
      </c>
      <c r="AF969" t="str">
        <f>IF( Table1[[#This Row],[NumDealsPurchases]]=5, "&lt;5", IF(Table1[[#This Row],[NumDealsPurchases]]&lt;=10, "5-10", IF(Table1[[#This Row],[NumDealsPurchases]]&lt;=15, "10-15")))</f>
        <v>5-10</v>
      </c>
      <c r="AG969" t="str">
        <f>IF( Table1[[#This Row],[NumWebPurchases]]=5, "&lt;5", IF(Table1[[#This Row],[NumWebPurchases]]&lt;=10, "5-10", IF(Table1[[#This Row],[NumWebPurchases]]&lt;=15, "10-15",IF(Table1[[#This Row],[NumWebPurchases]]&lt;=20, "15-20",IF(Table1[[#This Row],[NumWebPurchases]]&lt;=25, "20-25",IF(Table1[[#This Row],[NumWebPurchases]]&lt;=30, "25-30"))))))</f>
        <v>5-10</v>
      </c>
      <c r="AH96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969" t="str">
        <f>IF( Table1[[#This Row],[NumStorePurchases]]=5, "&lt;5", IF(Table1[[#This Row],[NumStorePurchases]]&lt;=10, "5-10", IF(Table1[[#This Row],[NumStorePurchases]]&lt;=15, "10-15")))</f>
        <v>5-10</v>
      </c>
      <c r="AJ969" t="str">
        <f>IF( Table1[[#This Row],[NumWebVisitsMonth]]=5, "&lt;5", IF(Table1[[#This Row],[NumWebVisitsMonth]]&lt;=10, "5-10", IF(Table1[[#This Row],[NumWebVisitsMonth]]&lt;=15, "10-15",IF(Table1[[#This Row],[NumWebVisitsMonth]]&lt;=20, "15-20",IF(Table1[[#This Row],[NumWebVisitsMonth]]&lt;=25, "20-25",IF(Table1[[#This Row],[NumWebVisitsMonth]]&lt;=30, "25-30"))))))</f>
        <v>&lt;5</v>
      </c>
      <c r="AK969" t="str">
        <f>TEXT(Table1[[#This Row],[Date_Customer]],"mmm")</f>
        <v>May</v>
      </c>
      <c r="AL969" t="str">
        <f>TEXT(Table1[[#This Row],[Date_Customer]],"DDDD")</f>
        <v>Monday</v>
      </c>
      <c r="AM969">
        <f>YEAR(Table1[[#This Row],[Date_Customer]])</f>
        <v>2014</v>
      </c>
    </row>
    <row r="970" spans="1:39" x14ac:dyDescent="0.25">
      <c r="A970">
        <v>4329</v>
      </c>
      <c r="B970">
        <v>1984</v>
      </c>
      <c r="C970" t="s">
        <v>36</v>
      </c>
      <c r="D970" t="s">
        <v>32</v>
      </c>
      <c r="E970" s="2">
        <v>18988</v>
      </c>
      <c r="F970">
        <v>1</v>
      </c>
      <c r="G970">
        <v>0</v>
      </c>
      <c r="H970" s="1">
        <v>41782</v>
      </c>
      <c r="I970">
        <v>43</v>
      </c>
      <c r="J970" s="3">
        <v>6</v>
      </c>
      <c r="K970" s="3">
        <v>0</v>
      </c>
      <c r="L970" s="3">
        <v>6</v>
      </c>
      <c r="M970" s="3">
        <v>2</v>
      </c>
      <c r="N970" s="3">
        <v>1</v>
      </c>
      <c r="O970" s="3">
        <v>1</v>
      </c>
      <c r="P970" s="4">
        <v>2</v>
      </c>
      <c r="Q970" s="4">
        <v>1</v>
      </c>
      <c r="R970" s="4">
        <v>0</v>
      </c>
      <c r="S970" s="4">
        <v>3</v>
      </c>
      <c r="T970" s="4">
        <v>7</v>
      </c>
      <c r="U970">
        <v>0</v>
      </c>
      <c r="V970">
        <v>0</v>
      </c>
      <c r="W970">
        <v>0</v>
      </c>
      <c r="X970">
        <v>0</v>
      </c>
      <c r="Y970">
        <v>0</v>
      </c>
      <c r="Z970">
        <v>0</v>
      </c>
      <c r="AA970">
        <v>0</v>
      </c>
      <c r="AB970" t="s">
        <v>35</v>
      </c>
      <c r="AC970">
        <f ca="1">YEAR(TODAY())-Table1[[#This Row],[Year_Birth]]</f>
        <v>40</v>
      </c>
      <c r="AD970" t="str">
        <f ca="1">IF(Table1[[#This Row],[Age ]]&lt;=24, "18-24", IF(Table1[[#This Row],[Age ]]&lt;=34, "25-34", IF(Table1[[#This Row],[Age ]]&lt;=44, "35-44", IF(Table1[[#This Row],[Age ]]&lt;=54, "45-54", "55+"))))</f>
        <v>35-44</v>
      </c>
      <c r="AE970" t="str" cm="1">
        <f t="array" ref="AE970">IF(Table1[[#This Row],[ Income ]]&lt;=20000, "0-20000", IF(Table1[[#This Row],[ Income ]]&lt;=40000, "20000-40000", IF(Table1[[#This Row],[ Income ]] &lt;=60000, "40000-60000", IF(Table1[[#This Row],[ Income ]]&lt;=80000, "60000-80000",IF(Table1[[#This Row],[ Income ]] &lt;=100000, "80000-100000", IF(Table1[[#This Row],[ Income ]] &gt;=100000, "&gt;100000",I))))))</f>
        <v>0-20000</v>
      </c>
      <c r="AF970" t="str">
        <f>IF( Table1[[#This Row],[NumDealsPurchases]]=5, "&lt;5", IF(Table1[[#This Row],[NumDealsPurchases]]&lt;=10, "5-10", IF(Table1[[#This Row],[NumDealsPurchases]]&lt;=15, "10-15")))</f>
        <v>5-10</v>
      </c>
      <c r="AG970" t="str">
        <f>IF( Table1[[#This Row],[NumWebPurchases]]=5, "&lt;5", IF(Table1[[#This Row],[NumWebPurchases]]&lt;=10, "5-10", IF(Table1[[#This Row],[NumWebPurchases]]&lt;=15, "10-15",IF(Table1[[#This Row],[NumWebPurchases]]&lt;=20, "15-20",IF(Table1[[#This Row],[NumWebPurchases]]&lt;=25, "20-25",IF(Table1[[#This Row],[NumWebPurchases]]&lt;=30, "25-30"))))))</f>
        <v>5-10</v>
      </c>
      <c r="AH97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970" t="str">
        <f>IF( Table1[[#This Row],[NumStorePurchases]]=5, "&lt;5", IF(Table1[[#This Row],[NumStorePurchases]]&lt;=10, "5-10", IF(Table1[[#This Row],[NumStorePurchases]]&lt;=15, "10-15")))</f>
        <v>5-10</v>
      </c>
      <c r="AJ970" t="str">
        <f>IF( Table1[[#This Row],[NumWebVisitsMonth]]=5, "&lt;5", IF(Table1[[#This Row],[NumWebVisitsMonth]]&lt;=10, "5-10", IF(Table1[[#This Row],[NumWebVisitsMonth]]&lt;=15, "10-15",IF(Table1[[#This Row],[NumWebVisitsMonth]]&lt;=20, "15-20",IF(Table1[[#This Row],[NumWebVisitsMonth]]&lt;=25, "20-25",IF(Table1[[#This Row],[NumWebVisitsMonth]]&lt;=30, "25-30"))))))</f>
        <v>5-10</v>
      </c>
      <c r="AK970" t="str">
        <f>TEXT(Table1[[#This Row],[Date_Customer]],"mmm")</f>
        <v>May</v>
      </c>
      <c r="AL970" t="str">
        <f>TEXT(Table1[[#This Row],[Date_Customer]],"DDDD")</f>
        <v>Friday</v>
      </c>
      <c r="AM970">
        <f>YEAR(Table1[[#This Row],[Date_Customer]])</f>
        <v>2014</v>
      </c>
    </row>
    <row r="971" spans="1:39" x14ac:dyDescent="0.25">
      <c r="A971">
        <v>4394</v>
      </c>
      <c r="B971">
        <v>1965</v>
      </c>
      <c r="C971" t="s">
        <v>36</v>
      </c>
      <c r="D971" t="s">
        <v>32</v>
      </c>
      <c r="E971" s="2">
        <v>81051</v>
      </c>
      <c r="F971">
        <v>0</v>
      </c>
      <c r="G971">
        <v>0</v>
      </c>
      <c r="H971" s="1">
        <v>41782</v>
      </c>
      <c r="I971">
        <v>43</v>
      </c>
      <c r="J971" s="3">
        <v>1142</v>
      </c>
      <c r="K971" s="3">
        <v>29</v>
      </c>
      <c r="L971" s="3">
        <v>249</v>
      </c>
      <c r="M971" s="3">
        <v>38</v>
      </c>
      <c r="N971" s="3">
        <v>29</v>
      </c>
      <c r="O971" s="3">
        <v>14</v>
      </c>
      <c r="P971" s="4">
        <v>1</v>
      </c>
      <c r="Q971" s="4">
        <v>5</v>
      </c>
      <c r="R971" s="4">
        <v>5</v>
      </c>
      <c r="S971" s="4">
        <v>12</v>
      </c>
      <c r="T971" s="4">
        <v>2</v>
      </c>
      <c r="U971">
        <v>0</v>
      </c>
      <c r="V971">
        <v>1</v>
      </c>
      <c r="W971">
        <v>1</v>
      </c>
      <c r="X971">
        <v>0</v>
      </c>
      <c r="Y971">
        <v>0</v>
      </c>
      <c r="Z971">
        <v>0</v>
      </c>
      <c r="AA971">
        <v>0</v>
      </c>
      <c r="AB971" t="s">
        <v>29</v>
      </c>
      <c r="AC971">
        <f ca="1">YEAR(TODAY())-Table1[[#This Row],[Year_Birth]]</f>
        <v>59</v>
      </c>
      <c r="AD971" t="str">
        <f ca="1">IF(Table1[[#This Row],[Age ]]&lt;=24, "18-24", IF(Table1[[#This Row],[Age ]]&lt;=34, "25-34", IF(Table1[[#This Row],[Age ]]&lt;=44, "35-44", IF(Table1[[#This Row],[Age ]]&lt;=54, "45-54", "55+"))))</f>
        <v>55+</v>
      </c>
      <c r="AE971" t="str" cm="1">
        <f t="array" ref="AE971">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971" t="str">
        <f>IF( Table1[[#This Row],[NumDealsPurchases]]=5, "&lt;5", IF(Table1[[#This Row],[NumDealsPurchases]]&lt;=10, "5-10", IF(Table1[[#This Row],[NumDealsPurchases]]&lt;=15, "10-15")))</f>
        <v>5-10</v>
      </c>
      <c r="AG971" t="str">
        <f>IF( Table1[[#This Row],[NumWebPurchases]]=5, "&lt;5", IF(Table1[[#This Row],[NumWebPurchases]]&lt;=10, "5-10", IF(Table1[[#This Row],[NumWebPurchases]]&lt;=15, "10-15",IF(Table1[[#This Row],[NumWebPurchases]]&lt;=20, "15-20",IF(Table1[[#This Row],[NumWebPurchases]]&lt;=25, "20-25",IF(Table1[[#This Row],[NumWebPurchases]]&lt;=30, "25-30"))))))</f>
        <v>&lt;5</v>
      </c>
      <c r="AH971"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971" t="str">
        <f>IF( Table1[[#This Row],[NumStorePurchases]]=5, "&lt;5", IF(Table1[[#This Row],[NumStorePurchases]]&lt;=10, "5-10", IF(Table1[[#This Row],[NumStorePurchases]]&lt;=15, "10-15")))</f>
        <v>10-15</v>
      </c>
      <c r="AJ971" t="str">
        <f>IF( Table1[[#This Row],[NumWebVisitsMonth]]=5, "&lt;5", IF(Table1[[#This Row],[NumWebVisitsMonth]]&lt;=10, "5-10", IF(Table1[[#This Row],[NumWebVisitsMonth]]&lt;=15, "10-15",IF(Table1[[#This Row],[NumWebVisitsMonth]]&lt;=20, "15-20",IF(Table1[[#This Row],[NumWebVisitsMonth]]&lt;=25, "20-25",IF(Table1[[#This Row],[NumWebVisitsMonth]]&lt;=30, "25-30"))))))</f>
        <v>5-10</v>
      </c>
      <c r="AK971" t="str">
        <f>TEXT(Table1[[#This Row],[Date_Customer]],"mmm")</f>
        <v>May</v>
      </c>
      <c r="AL971" t="str">
        <f>TEXT(Table1[[#This Row],[Date_Customer]],"DDDD")</f>
        <v>Friday</v>
      </c>
      <c r="AM971">
        <f>YEAR(Table1[[#This Row],[Date_Customer]])</f>
        <v>2014</v>
      </c>
    </row>
    <row r="972" spans="1:39" x14ac:dyDescent="0.25">
      <c r="A972">
        <v>1717</v>
      </c>
      <c r="B972">
        <v>1988</v>
      </c>
      <c r="C972" t="s">
        <v>27</v>
      </c>
      <c r="D972" t="s">
        <v>30</v>
      </c>
      <c r="E972" s="2">
        <v>39747</v>
      </c>
      <c r="F972">
        <v>1</v>
      </c>
      <c r="G972">
        <v>0</v>
      </c>
      <c r="H972" s="1">
        <v>41742</v>
      </c>
      <c r="I972">
        <v>43</v>
      </c>
      <c r="J972" s="3">
        <v>80</v>
      </c>
      <c r="K972" s="3">
        <v>15</v>
      </c>
      <c r="L972" s="3">
        <v>93</v>
      </c>
      <c r="M972" s="3">
        <v>20</v>
      </c>
      <c r="N972" s="3">
        <v>13</v>
      </c>
      <c r="O972" s="3">
        <v>52</v>
      </c>
      <c r="P972" s="4">
        <v>3</v>
      </c>
      <c r="Q972" s="4">
        <v>5</v>
      </c>
      <c r="R972" s="4">
        <v>1</v>
      </c>
      <c r="S972" s="4">
        <v>4</v>
      </c>
      <c r="T972" s="4">
        <v>8</v>
      </c>
      <c r="U972">
        <v>0</v>
      </c>
      <c r="V972">
        <v>0</v>
      </c>
      <c r="W972">
        <v>0</v>
      </c>
      <c r="X972">
        <v>0</v>
      </c>
      <c r="Y972">
        <v>0</v>
      </c>
      <c r="Z972">
        <v>0</v>
      </c>
      <c r="AA972">
        <v>0</v>
      </c>
      <c r="AB972" t="s">
        <v>42</v>
      </c>
      <c r="AC972">
        <f ca="1">YEAR(TODAY())-Table1[[#This Row],[Year_Birth]]</f>
        <v>36</v>
      </c>
      <c r="AD972" t="str">
        <f ca="1">IF(Table1[[#This Row],[Age ]]&lt;=24, "18-24", IF(Table1[[#This Row],[Age ]]&lt;=34, "25-34", IF(Table1[[#This Row],[Age ]]&lt;=44, "35-44", IF(Table1[[#This Row],[Age ]]&lt;=54, "45-54", "55+"))))</f>
        <v>35-44</v>
      </c>
      <c r="AE972" t="str" cm="1">
        <f t="array" ref="AE972">IF(Table1[[#This Row],[ Income ]]&lt;=20000, "0-20000", IF(Table1[[#This Row],[ Income ]]&lt;=40000, "20000-40000", IF(Table1[[#This Row],[ Income ]] &lt;=60000, "40000-60000", IF(Table1[[#This Row],[ Income ]]&lt;=80000, "60000-80000",IF(Table1[[#This Row],[ Income ]] &lt;=100000, "80000-100000", IF(Table1[[#This Row],[ Income ]] &gt;=100000, "&gt;100000",I))))))</f>
        <v>20000-40000</v>
      </c>
      <c r="AF972" t="str">
        <f>IF( Table1[[#This Row],[NumDealsPurchases]]=5, "&lt;5", IF(Table1[[#This Row],[NumDealsPurchases]]&lt;=10, "5-10", IF(Table1[[#This Row],[NumDealsPurchases]]&lt;=15, "10-15")))</f>
        <v>5-10</v>
      </c>
      <c r="AG972" t="str">
        <f>IF( Table1[[#This Row],[NumWebPurchases]]=5, "&lt;5", IF(Table1[[#This Row],[NumWebPurchases]]&lt;=10, "5-10", IF(Table1[[#This Row],[NumWebPurchases]]&lt;=15, "10-15",IF(Table1[[#This Row],[NumWebPurchases]]&lt;=20, "15-20",IF(Table1[[#This Row],[NumWebPurchases]]&lt;=25, "20-25",IF(Table1[[#This Row],[NumWebPurchases]]&lt;=30, "25-30"))))))</f>
        <v>&lt;5</v>
      </c>
      <c r="AH97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972" t="str">
        <f>IF( Table1[[#This Row],[NumStorePurchases]]=5, "&lt;5", IF(Table1[[#This Row],[NumStorePurchases]]&lt;=10, "5-10", IF(Table1[[#This Row],[NumStorePurchases]]&lt;=15, "10-15")))</f>
        <v>5-10</v>
      </c>
      <c r="AJ972" t="str">
        <f>IF( Table1[[#This Row],[NumWebVisitsMonth]]=5, "&lt;5", IF(Table1[[#This Row],[NumWebVisitsMonth]]&lt;=10, "5-10", IF(Table1[[#This Row],[NumWebVisitsMonth]]&lt;=15, "10-15",IF(Table1[[#This Row],[NumWebVisitsMonth]]&lt;=20, "15-20",IF(Table1[[#This Row],[NumWebVisitsMonth]]&lt;=25, "20-25",IF(Table1[[#This Row],[NumWebVisitsMonth]]&lt;=30, "25-30"))))))</f>
        <v>5-10</v>
      </c>
      <c r="AK972" t="str">
        <f>TEXT(Table1[[#This Row],[Date_Customer]],"mmm")</f>
        <v>Apr</v>
      </c>
      <c r="AL972" t="str">
        <f>TEXT(Table1[[#This Row],[Date_Customer]],"DDDD")</f>
        <v>Sunday</v>
      </c>
      <c r="AM972">
        <f>YEAR(Table1[[#This Row],[Date_Customer]])</f>
        <v>2014</v>
      </c>
    </row>
    <row r="973" spans="1:39" x14ac:dyDescent="0.25">
      <c r="A973">
        <v>1016</v>
      </c>
      <c r="B973">
        <v>1959</v>
      </c>
      <c r="C973" t="s">
        <v>36</v>
      </c>
      <c r="D973" t="s">
        <v>30</v>
      </c>
      <c r="E973" s="2">
        <v>34554</v>
      </c>
      <c r="F973">
        <v>0</v>
      </c>
      <c r="G973">
        <v>1</v>
      </c>
      <c r="H973" s="1">
        <v>41728</v>
      </c>
      <c r="I973">
        <v>43</v>
      </c>
      <c r="J973" s="3">
        <v>41</v>
      </c>
      <c r="K973" s="3">
        <v>1</v>
      </c>
      <c r="L973" s="3">
        <v>6</v>
      </c>
      <c r="M973" s="3">
        <v>2</v>
      </c>
      <c r="N973" s="3">
        <v>0</v>
      </c>
      <c r="O973" s="3">
        <v>5</v>
      </c>
      <c r="P973" s="4">
        <v>2</v>
      </c>
      <c r="Q973" s="4">
        <v>2</v>
      </c>
      <c r="R973" s="4">
        <v>0</v>
      </c>
      <c r="S973" s="4">
        <v>3</v>
      </c>
      <c r="T973" s="4">
        <v>6</v>
      </c>
      <c r="U973">
        <v>0</v>
      </c>
      <c r="V973">
        <v>0</v>
      </c>
      <c r="W973">
        <v>0</v>
      </c>
      <c r="X973">
        <v>0</v>
      </c>
      <c r="Y973">
        <v>0</v>
      </c>
      <c r="Z973">
        <v>0</v>
      </c>
      <c r="AA973">
        <v>0</v>
      </c>
      <c r="AB973" t="s">
        <v>31</v>
      </c>
      <c r="AC973">
        <f ca="1">YEAR(TODAY())-Table1[[#This Row],[Year_Birth]]</f>
        <v>65</v>
      </c>
      <c r="AD973" t="str">
        <f ca="1">IF(Table1[[#This Row],[Age ]]&lt;=24, "18-24", IF(Table1[[#This Row],[Age ]]&lt;=34, "25-34", IF(Table1[[#This Row],[Age ]]&lt;=44, "35-44", IF(Table1[[#This Row],[Age ]]&lt;=54, "45-54", "55+"))))</f>
        <v>55+</v>
      </c>
      <c r="AE973" t="str" cm="1">
        <f t="array" ref="AE973">IF(Table1[[#This Row],[ Income ]]&lt;=20000, "0-20000", IF(Table1[[#This Row],[ Income ]]&lt;=40000, "20000-40000", IF(Table1[[#This Row],[ Income ]] &lt;=60000, "40000-60000", IF(Table1[[#This Row],[ Income ]]&lt;=80000, "60000-80000",IF(Table1[[#This Row],[ Income ]] &lt;=100000, "80000-100000", IF(Table1[[#This Row],[ Income ]] &gt;=100000, "&gt;100000",I))))))</f>
        <v>20000-40000</v>
      </c>
      <c r="AF973" t="str">
        <f>IF( Table1[[#This Row],[NumDealsPurchases]]=5, "&lt;5", IF(Table1[[#This Row],[NumDealsPurchases]]&lt;=10, "5-10", IF(Table1[[#This Row],[NumDealsPurchases]]&lt;=15, "10-15")))</f>
        <v>5-10</v>
      </c>
      <c r="AG973" t="str">
        <f>IF( Table1[[#This Row],[NumWebPurchases]]=5, "&lt;5", IF(Table1[[#This Row],[NumWebPurchases]]&lt;=10, "5-10", IF(Table1[[#This Row],[NumWebPurchases]]&lt;=15, "10-15",IF(Table1[[#This Row],[NumWebPurchases]]&lt;=20, "15-20",IF(Table1[[#This Row],[NumWebPurchases]]&lt;=25, "20-25",IF(Table1[[#This Row],[NumWebPurchases]]&lt;=30, "25-30"))))))</f>
        <v>5-10</v>
      </c>
      <c r="AH97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973" t="str">
        <f>IF( Table1[[#This Row],[NumStorePurchases]]=5, "&lt;5", IF(Table1[[#This Row],[NumStorePurchases]]&lt;=10, "5-10", IF(Table1[[#This Row],[NumStorePurchases]]&lt;=15, "10-15")))</f>
        <v>5-10</v>
      </c>
      <c r="AJ973" t="str">
        <f>IF( Table1[[#This Row],[NumWebVisitsMonth]]=5, "&lt;5", IF(Table1[[#This Row],[NumWebVisitsMonth]]&lt;=10, "5-10", IF(Table1[[#This Row],[NumWebVisitsMonth]]&lt;=15, "10-15",IF(Table1[[#This Row],[NumWebVisitsMonth]]&lt;=20, "15-20",IF(Table1[[#This Row],[NumWebVisitsMonth]]&lt;=25, "20-25",IF(Table1[[#This Row],[NumWebVisitsMonth]]&lt;=30, "25-30"))))))</f>
        <v>5-10</v>
      </c>
      <c r="AK973" t="str">
        <f>TEXT(Table1[[#This Row],[Date_Customer]],"mmm")</f>
        <v>Mar</v>
      </c>
      <c r="AL973" t="str">
        <f>TEXT(Table1[[#This Row],[Date_Customer]],"DDDD")</f>
        <v>Sunday</v>
      </c>
      <c r="AM973">
        <f>YEAR(Table1[[#This Row],[Date_Customer]])</f>
        <v>2014</v>
      </c>
    </row>
    <row r="974" spans="1:39" x14ac:dyDescent="0.25">
      <c r="A974">
        <v>3783</v>
      </c>
      <c r="B974">
        <v>1959</v>
      </c>
      <c r="C974" t="s">
        <v>36</v>
      </c>
      <c r="D974" t="s">
        <v>32</v>
      </c>
      <c r="E974" s="2">
        <v>52854</v>
      </c>
      <c r="F974">
        <v>1</v>
      </c>
      <c r="G974">
        <v>1</v>
      </c>
      <c r="H974" s="1">
        <v>41722</v>
      </c>
      <c r="I974">
        <v>43</v>
      </c>
      <c r="J974" s="3">
        <v>105</v>
      </c>
      <c r="K974" s="3">
        <v>0</v>
      </c>
      <c r="L974" s="3">
        <v>10</v>
      </c>
      <c r="M974" s="3">
        <v>0</v>
      </c>
      <c r="N974" s="3">
        <v>1</v>
      </c>
      <c r="O974" s="3">
        <v>0</v>
      </c>
      <c r="P974" s="4">
        <v>2</v>
      </c>
      <c r="Q974" s="4">
        <v>2</v>
      </c>
      <c r="R974" s="4">
        <v>1</v>
      </c>
      <c r="S974" s="4">
        <v>4</v>
      </c>
      <c r="T974" s="4">
        <v>5</v>
      </c>
      <c r="U974">
        <v>0</v>
      </c>
      <c r="V974">
        <v>0</v>
      </c>
      <c r="W974">
        <v>0</v>
      </c>
      <c r="X974">
        <v>0</v>
      </c>
      <c r="Y974">
        <v>0</v>
      </c>
      <c r="Z974">
        <v>0</v>
      </c>
      <c r="AA974">
        <v>0</v>
      </c>
      <c r="AB974" t="s">
        <v>42</v>
      </c>
      <c r="AC974">
        <f ca="1">YEAR(TODAY())-Table1[[#This Row],[Year_Birth]]</f>
        <v>65</v>
      </c>
      <c r="AD974" t="str">
        <f ca="1">IF(Table1[[#This Row],[Age ]]&lt;=24, "18-24", IF(Table1[[#This Row],[Age ]]&lt;=34, "25-34", IF(Table1[[#This Row],[Age ]]&lt;=44, "35-44", IF(Table1[[#This Row],[Age ]]&lt;=54, "45-54", "55+"))))</f>
        <v>55+</v>
      </c>
      <c r="AE974" t="str" cm="1">
        <f t="array" ref="AE974">IF(Table1[[#This Row],[ Income ]]&lt;=20000, "0-20000", IF(Table1[[#This Row],[ Income ]]&lt;=40000, "20000-40000", IF(Table1[[#This Row],[ Income ]] &lt;=60000, "40000-60000", IF(Table1[[#This Row],[ Income ]]&lt;=80000, "60000-80000",IF(Table1[[#This Row],[ Income ]] &lt;=100000, "80000-100000", IF(Table1[[#This Row],[ Income ]] &gt;=100000, "&gt;100000",I))))))</f>
        <v>40000-60000</v>
      </c>
      <c r="AF974" t="str">
        <f>IF( Table1[[#This Row],[NumDealsPurchases]]=5, "&lt;5", IF(Table1[[#This Row],[NumDealsPurchases]]&lt;=10, "5-10", IF(Table1[[#This Row],[NumDealsPurchases]]&lt;=15, "10-15")))</f>
        <v>5-10</v>
      </c>
      <c r="AG974" t="str">
        <f>IF( Table1[[#This Row],[NumWebPurchases]]=5, "&lt;5", IF(Table1[[#This Row],[NumWebPurchases]]&lt;=10, "5-10", IF(Table1[[#This Row],[NumWebPurchases]]&lt;=15, "10-15",IF(Table1[[#This Row],[NumWebPurchases]]&lt;=20, "15-20",IF(Table1[[#This Row],[NumWebPurchases]]&lt;=25, "20-25",IF(Table1[[#This Row],[NumWebPurchases]]&lt;=30, "25-30"))))))</f>
        <v>5-10</v>
      </c>
      <c r="AH97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974" t="str">
        <f>IF( Table1[[#This Row],[NumStorePurchases]]=5, "&lt;5", IF(Table1[[#This Row],[NumStorePurchases]]&lt;=10, "5-10", IF(Table1[[#This Row],[NumStorePurchases]]&lt;=15, "10-15")))</f>
        <v>5-10</v>
      </c>
      <c r="AJ974" t="str">
        <f>IF( Table1[[#This Row],[NumWebVisitsMonth]]=5, "&lt;5", IF(Table1[[#This Row],[NumWebVisitsMonth]]&lt;=10, "5-10", IF(Table1[[#This Row],[NumWebVisitsMonth]]&lt;=15, "10-15",IF(Table1[[#This Row],[NumWebVisitsMonth]]&lt;=20, "15-20",IF(Table1[[#This Row],[NumWebVisitsMonth]]&lt;=25, "20-25",IF(Table1[[#This Row],[NumWebVisitsMonth]]&lt;=30, "25-30"))))))</f>
        <v>&lt;5</v>
      </c>
      <c r="AK974" t="str">
        <f>TEXT(Table1[[#This Row],[Date_Customer]],"mmm")</f>
        <v>Mar</v>
      </c>
      <c r="AL974" t="str">
        <f>TEXT(Table1[[#This Row],[Date_Customer]],"DDDD")</f>
        <v>Monday</v>
      </c>
      <c r="AM974">
        <f>YEAR(Table1[[#This Row],[Date_Customer]])</f>
        <v>2014</v>
      </c>
    </row>
    <row r="975" spans="1:39" x14ac:dyDescent="0.25">
      <c r="A975">
        <v>5848</v>
      </c>
      <c r="B975">
        <v>1970</v>
      </c>
      <c r="C975" t="s">
        <v>27</v>
      </c>
      <c r="D975" t="s">
        <v>34</v>
      </c>
      <c r="E975" s="2">
        <v>81205</v>
      </c>
      <c r="F975">
        <v>0</v>
      </c>
      <c r="G975">
        <v>0</v>
      </c>
      <c r="H975" s="1">
        <v>41652</v>
      </c>
      <c r="I975">
        <v>43</v>
      </c>
      <c r="J975" s="3">
        <v>724</v>
      </c>
      <c r="K975" s="3">
        <v>74</v>
      </c>
      <c r="L975" s="3">
        <v>929</v>
      </c>
      <c r="M975" s="3">
        <v>97</v>
      </c>
      <c r="N975" s="3">
        <v>55</v>
      </c>
      <c r="O975" s="3">
        <v>130</v>
      </c>
      <c r="P975" s="4">
        <v>1</v>
      </c>
      <c r="Q975" s="4">
        <v>5</v>
      </c>
      <c r="R975" s="4">
        <v>6</v>
      </c>
      <c r="S975" s="4">
        <v>7</v>
      </c>
      <c r="T975" s="4">
        <v>2</v>
      </c>
      <c r="U975">
        <v>1</v>
      </c>
      <c r="V975">
        <v>0</v>
      </c>
      <c r="W975">
        <v>1</v>
      </c>
      <c r="X975">
        <v>0</v>
      </c>
      <c r="Y975">
        <v>1</v>
      </c>
      <c r="Z975">
        <v>1</v>
      </c>
      <c r="AA975">
        <v>0</v>
      </c>
      <c r="AB975" t="s">
        <v>39</v>
      </c>
      <c r="AC975">
        <f ca="1">YEAR(TODAY())-Table1[[#This Row],[Year_Birth]]</f>
        <v>54</v>
      </c>
      <c r="AD975" t="str">
        <f ca="1">IF(Table1[[#This Row],[Age ]]&lt;=24, "18-24", IF(Table1[[#This Row],[Age ]]&lt;=34, "25-34", IF(Table1[[#This Row],[Age ]]&lt;=44, "35-44", IF(Table1[[#This Row],[Age ]]&lt;=54, "45-54", "55+"))))</f>
        <v>45-54</v>
      </c>
      <c r="AE975" t="str" cm="1">
        <f t="array" ref="AE975">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975" t="str">
        <f>IF( Table1[[#This Row],[NumDealsPurchases]]=5, "&lt;5", IF(Table1[[#This Row],[NumDealsPurchases]]&lt;=10, "5-10", IF(Table1[[#This Row],[NumDealsPurchases]]&lt;=15, "10-15")))</f>
        <v>5-10</v>
      </c>
      <c r="AG975" t="str">
        <f>IF( Table1[[#This Row],[NumWebPurchases]]=5, "&lt;5", IF(Table1[[#This Row],[NumWebPurchases]]&lt;=10, "5-10", IF(Table1[[#This Row],[NumWebPurchases]]&lt;=15, "10-15",IF(Table1[[#This Row],[NumWebPurchases]]&lt;=20, "15-20",IF(Table1[[#This Row],[NumWebPurchases]]&lt;=25, "20-25",IF(Table1[[#This Row],[NumWebPurchases]]&lt;=30, "25-30"))))))</f>
        <v>&lt;5</v>
      </c>
      <c r="AH97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975" t="str">
        <f>IF( Table1[[#This Row],[NumStorePurchases]]=5, "&lt;5", IF(Table1[[#This Row],[NumStorePurchases]]&lt;=10, "5-10", IF(Table1[[#This Row],[NumStorePurchases]]&lt;=15, "10-15")))</f>
        <v>5-10</v>
      </c>
      <c r="AJ975" t="str">
        <f>IF( Table1[[#This Row],[NumWebVisitsMonth]]=5, "&lt;5", IF(Table1[[#This Row],[NumWebVisitsMonth]]&lt;=10, "5-10", IF(Table1[[#This Row],[NumWebVisitsMonth]]&lt;=15, "10-15",IF(Table1[[#This Row],[NumWebVisitsMonth]]&lt;=20, "15-20",IF(Table1[[#This Row],[NumWebVisitsMonth]]&lt;=25, "20-25",IF(Table1[[#This Row],[NumWebVisitsMonth]]&lt;=30, "25-30"))))))</f>
        <v>5-10</v>
      </c>
      <c r="AK975" t="str">
        <f>TEXT(Table1[[#This Row],[Date_Customer]],"mmm")</f>
        <v>Jan</v>
      </c>
      <c r="AL975" t="str">
        <f>TEXT(Table1[[#This Row],[Date_Customer]],"DDDD")</f>
        <v>Monday</v>
      </c>
      <c r="AM975">
        <f>YEAR(Table1[[#This Row],[Date_Customer]])</f>
        <v>2014</v>
      </c>
    </row>
    <row r="976" spans="1:39" x14ac:dyDescent="0.25">
      <c r="A976">
        <v>10727</v>
      </c>
      <c r="B976">
        <v>1970</v>
      </c>
      <c r="C976" t="s">
        <v>36</v>
      </c>
      <c r="D976" t="s">
        <v>32</v>
      </c>
      <c r="E976" s="2">
        <v>69084</v>
      </c>
      <c r="F976">
        <v>1</v>
      </c>
      <c r="G976">
        <v>0</v>
      </c>
      <c r="H976" s="1">
        <v>41597</v>
      </c>
      <c r="I976">
        <v>43</v>
      </c>
      <c r="J976" s="3">
        <v>1181</v>
      </c>
      <c r="K976" s="3">
        <v>107</v>
      </c>
      <c r="L976" s="3">
        <v>199</v>
      </c>
      <c r="M976" s="3">
        <v>39</v>
      </c>
      <c r="N976" s="3">
        <v>30</v>
      </c>
      <c r="O976" s="3">
        <v>30</v>
      </c>
      <c r="P976" s="4">
        <v>2</v>
      </c>
      <c r="Q976" s="4">
        <v>7</v>
      </c>
      <c r="R976" s="4">
        <v>3</v>
      </c>
      <c r="S976" s="4">
        <v>13</v>
      </c>
      <c r="T976" s="4">
        <v>8</v>
      </c>
      <c r="U976">
        <v>0</v>
      </c>
      <c r="V976">
        <v>0</v>
      </c>
      <c r="W976">
        <v>0</v>
      </c>
      <c r="X976">
        <v>0</v>
      </c>
      <c r="Y976">
        <v>0</v>
      </c>
      <c r="Z976">
        <v>0</v>
      </c>
      <c r="AA976">
        <v>0</v>
      </c>
      <c r="AB976" t="s">
        <v>29</v>
      </c>
      <c r="AC976">
        <f ca="1">YEAR(TODAY())-Table1[[#This Row],[Year_Birth]]</f>
        <v>54</v>
      </c>
      <c r="AD976" t="str">
        <f ca="1">IF(Table1[[#This Row],[Age ]]&lt;=24, "18-24", IF(Table1[[#This Row],[Age ]]&lt;=34, "25-34", IF(Table1[[#This Row],[Age ]]&lt;=44, "35-44", IF(Table1[[#This Row],[Age ]]&lt;=54, "45-54", "55+"))))</f>
        <v>45-54</v>
      </c>
      <c r="AE976" t="str" cm="1">
        <f t="array" ref="AE976">IF(Table1[[#This Row],[ Income ]]&lt;=20000, "0-20000", IF(Table1[[#This Row],[ Income ]]&lt;=40000, "20000-40000", IF(Table1[[#This Row],[ Income ]] &lt;=60000, "40000-60000", IF(Table1[[#This Row],[ Income ]]&lt;=80000, "60000-80000",IF(Table1[[#This Row],[ Income ]] &lt;=100000, "80000-100000", IF(Table1[[#This Row],[ Income ]] &gt;=100000, "&gt;100000",I))))))</f>
        <v>60000-80000</v>
      </c>
      <c r="AF976" t="str">
        <f>IF( Table1[[#This Row],[NumDealsPurchases]]=5, "&lt;5", IF(Table1[[#This Row],[NumDealsPurchases]]&lt;=10, "5-10", IF(Table1[[#This Row],[NumDealsPurchases]]&lt;=15, "10-15")))</f>
        <v>5-10</v>
      </c>
      <c r="AG976" t="str">
        <f>IF( Table1[[#This Row],[NumWebPurchases]]=5, "&lt;5", IF(Table1[[#This Row],[NumWebPurchases]]&lt;=10, "5-10", IF(Table1[[#This Row],[NumWebPurchases]]&lt;=15, "10-15",IF(Table1[[#This Row],[NumWebPurchases]]&lt;=20, "15-20",IF(Table1[[#This Row],[NumWebPurchases]]&lt;=25, "20-25",IF(Table1[[#This Row],[NumWebPurchases]]&lt;=30, "25-30"))))))</f>
        <v>5-10</v>
      </c>
      <c r="AH97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976" t="str">
        <f>IF( Table1[[#This Row],[NumStorePurchases]]=5, "&lt;5", IF(Table1[[#This Row],[NumStorePurchases]]&lt;=10, "5-10", IF(Table1[[#This Row],[NumStorePurchases]]&lt;=15, "10-15")))</f>
        <v>10-15</v>
      </c>
      <c r="AJ976" t="str">
        <f>IF( Table1[[#This Row],[NumWebVisitsMonth]]=5, "&lt;5", IF(Table1[[#This Row],[NumWebVisitsMonth]]&lt;=10, "5-10", IF(Table1[[#This Row],[NumWebVisitsMonth]]&lt;=15, "10-15",IF(Table1[[#This Row],[NumWebVisitsMonth]]&lt;=20, "15-20",IF(Table1[[#This Row],[NumWebVisitsMonth]]&lt;=25, "20-25",IF(Table1[[#This Row],[NumWebVisitsMonth]]&lt;=30, "25-30"))))))</f>
        <v>5-10</v>
      </c>
      <c r="AK976" t="str">
        <f>TEXT(Table1[[#This Row],[Date_Customer]],"mmm")</f>
        <v>Nov</v>
      </c>
      <c r="AL976" t="str">
        <f>TEXT(Table1[[#This Row],[Date_Customer]],"DDDD")</f>
        <v>Tuesday</v>
      </c>
      <c r="AM976">
        <f>YEAR(Table1[[#This Row],[Date_Customer]])</f>
        <v>2013</v>
      </c>
    </row>
    <row r="977" spans="1:39" x14ac:dyDescent="0.25">
      <c r="A977">
        <v>5299</v>
      </c>
      <c r="B977">
        <v>1970</v>
      </c>
      <c r="C977" t="s">
        <v>36</v>
      </c>
      <c r="D977" t="s">
        <v>32</v>
      </c>
      <c r="E977" s="2">
        <v>69084</v>
      </c>
      <c r="F977">
        <v>1</v>
      </c>
      <c r="G977">
        <v>0</v>
      </c>
      <c r="H977" s="1">
        <v>41597</v>
      </c>
      <c r="I977">
        <v>43</v>
      </c>
      <c r="J977" s="3">
        <v>1181</v>
      </c>
      <c r="K977" s="3">
        <v>107</v>
      </c>
      <c r="L977" s="3">
        <v>199</v>
      </c>
      <c r="M977" s="3">
        <v>39</v>
      </c>
      <c r="N977" s="3">
        <v>30</v>
      </c>
      <c r="O977" s="3">
        <v>30</v>
      </c>
      <c r="P977" s="4">
        <v>2</v>
      </c>
      <c r="Q977" s="4">
        <v>7</v>
      </c>
      <c r="R977" s="4">
        <v>3</v>
      </c>
      <c r="S977" s="4">
        <v>13</v>
      </c>
      <c r="T977" s="4">
        <v>8</v>
      </c>
      <c r="U977">
        <v>0</v>
      </c>
      <c r="V977">
        <v>0</v>
      </c>
      <c r="W977">
        <v>0</v>
      </c>
      <c r="X977">
        <v>0</v>
      </c>
      <c r="Y977">
        <v>0</v>
      </c>
      <c r="Z977">
        <v>0</v>
      </c>
      <c r="AA977">
        <v>0</v>
      </c>
      <c r="AB977" t="s">
        <v>29</v>
      </c>
      <c r="AC977">
        <f ca="1">YEAR(TODAY())-Table1[[#This Row],[Year_Birth]]</f>
        <v>54</v>
      </c>
      <c r="AD977" t="str">
        <f ca="1">IF(Table1[[#This Row],[Age ]]&lt;=24, "18-24", IF(Table1[[#This Row],[Age ]]&lt;=34, "25-34", IF(Table1[[#This Row],[Age ]]&lt;=44, "35-44", IF(Table1[[#This Row],[Age ]]&lt;=54, "45-54", "55+"))))</f>
        <v>45-54</v>
      </c>
      <c r="AE977" t="str" cm="1">
        <f t="array" ref="AE977">IF(Table1[[#This Row],[ Income ]]&lt;=20000, "0-20000", IF(Table1[[#This Row],[ Income ]]&lt;=40000, "20000-40000", IF(Table1[[#This Row],[ Income ]] &lt;=60000, "40000-60000", IF(Table1[[#This Row],[ Income ]]&lt;=80000, "60000-80000",IF(Table1[[#This Row],[ Income ]] &lt;=100000, "80000-100000", IF(Table1[[#This Row],[ Income ]] &gt;=100000, "&gt;100000",I))))))</f>
        <v>60000-80000</v>
      </c>
      <c r="AF977" t="str">
        <f>IF( Table1[[#This Row],[NumDealsPurchases]]=5, "&lt;5", IF(Table1[[#This Row],[NumDealsPurchases]]&lt;=10, "5-10", IF(Table1[[#This Row],[NumDealsPurchases]]&lt;=15, "10-15")))</f>
        <v>5-10</v>
      </c>
      <c r="AG977" t="str">
        <f>IF( Table1[[#This Row],[NumWebPurchases]]=5, "&lt;5", IF(Table1[[#This Row],[NumWebPurchases]]&lt;=10, "5-10", IF(Table1[[#This Row],[NumWebPurchases]]&lt;=15, "10-15",IF(Table1[[#This Row],[NumWebPurchases]]&lt;=20, "15-20",IF(Table1[[#This Row],[NumWebPurchases]]&lt;=25, "20-25",IF(Table1[[#This Row],[NumWebPurchases]]&lt;=30, "25-30"))))))</f>
        <v>5-10</v>
      </c>
      <c r="AH97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977" t="str">
        <f>IF( Table1[[#This Row],[NumStorePurchases]]=5, "&lt;5", IF(Table1[[#This Row],[NumStorePurchases]]&lt;=10, "5-10", IF(Table1[[#This Row],[NumStorePurchases]]&lt;=15, "10-15")))</f>
        <v>10-15</v>
      </c>
      <c r="AJ977" t="str">
        <f>IF( Table1[[#This Row],[NumWebVisitsMonth]]=5, "&lt;5", IF(Table1[[#This Row],[NumWebVisitsMonth]]&lt;=10, "5-10", IF(Table1[[#This Row],[NumWebVisitsMonth]]&lt;=15, "10-15",IF(Table1[[#This Row],[NumWebVisitsMonth]]&lt;=20, "15-20",IF(Table1[[#This Row],[NumWebVisitsMonth]]&lt;=25, "20-25",IF(Table1[[#This Row],[NumWebVisitsMonth]]&lt;=30, "25-30"))))))</f>
        <v>5-10</v>
      </c>
      <c r="AK977" t="str">
        <f>TEXT(Table1[[#This Row],[Date_Customer]],"mmm")</f>
        <v>Nov</v>
      </c>
      <c r="AL977" t="str">
        <f>TEXT(Table1[[#This Row],[Date_Customer]],"DDDD")</f>
        <v>Tuesday</v>
      </c>
      <c r="AM977">
        <f>YEAR(Table1[[#This Row],[Date_Customer]])</f>
        <v>2013</v>
      </c>
    </row>
    <row r="978" spans="1:39" x14ac:dyDescent="0.25">
      <c r="A978">
        <v>6872</v>
      </c>
      <c r="B978">
        <v>1974</v>
      </c>
      <c r="C978" t="s">
        <v>36</v>
      </c>
      <c r="D978" t="s">
        <v>32</v>
      </c>
      <c r="E978" s="2">
        <v>65352</v>
      </c>
      <c r="F978">
        <v>0</v>
      </c>
      <c r="G978">
        <v>1</v>
      </c>
      <c r="H978" s="1">
        <v>41507</v>
      </c>
      <c r="I978">
        <v>43</v>
      </c>
      <c r="J978" s="3">
        <v>284</v>
      </c>
      <c r="K978" s="3">
        <v>3</v>
      </c>
      <c r="L978" s="3">
        <v>84</v>
      </c>
      <c r="M978" s="3">
        <v>4</v>
      </c>
      <c r="N978" s="3">
        <v>7</v>
      </c>
      <c r="O978" s="3">
        <v>23</v>
      </c>
      <c r="P978" s="4">
        <v>2</v>
      </c>
      <c r="Q978" s="4">
        <v>4</v>
      </c>
      <c r="R978" s="4">
        <v>2</v>
      </c>
      <c r="S978" s="4">
        <v>8</v>
      </c>
      <c r="T978" s="4">
        <v>4</v>
      </c>
      <c r="U978">
        <v>0</v>
      </c>
      <c r="V978">
        <v>0</v>
      </c>
      <c r="W978">
        <v>0</v>
      </c>
      <c r="X978">
        <v>0</v>
      </c>
      <c r="Y978">
        <v>0</v>
      </c>
      <c r="Z978">
        <v>0</v>
      </c>
      <c r="AA978">
        <v>0</v>
      </c>
      <c r="AB978" t="s">
        <v>42</v>
      </c>
      <c r="AC978">
        <f ca="1">YEAR(TODAY())-Table1[[#This Row],[Year_Birth]]</f>
        <v>50</v>
      </c>
      <c r="AD978" t="str">
        <f ca="1">IF(Table1[[#This Row],[Age ]]&lt;=24, "18-24", IF(Table1[[#This Row],[Age ]]&lt;=34, "25-34", IF(Table1[[#This Row],[Age ]]&lt;=44, "35-44", IF(Table1[[#This Row],[Age ]]&lt;=54, "45-54", "55+"))))</f>
        <v>45-54</v>
      </c>
      <c r="AE978" t="str" cm="1">
        <f t="array" ref="AE978">IF(Table1[[#This Row],[ Income ]]&lt;=20000, "0-20000", IF(Table1[[#This Row],[ Income ]]&lt;=40000, "20000-40000", IF(Table1[[#This Row],[ Income ]] &lt;=60000, "40000-60000", IF(Table1[[#This Row],[ Income ]]&lt;=80000, "60000-80000",IF(Table1[[#This Row],[ Income ]] &lt;=100000, "80000-100000", IF(Table1[[#This Row],[ Income ]] &gt;=100000, "&gt;100000",I))))))</f>
        <v>60000-80000</v>
      </c>
      <c r="AF978" t="str">
        <f>IF( Table1[[#This Row],[NumDealsPurchases]]=5, "&lt;5", IF(Table1[[#This Row],[NumDealsPurchases]]&lt;=10, "5-10", IF(Table1[[#This Row],[NumDealsPurchases]]&lt;=15, "10-15")))</f>
        <v>5-10</v>
      </c>
      <c r="AG978" t="str">
        <f>IF( Table1[[#This Row],[NumWebPurchases]]=5, "&lt;5", IF(Table1[[#This Row],[NumWebPurchases]]&lt;=10, "5-10", IF(Table1[[#This Row],[NumWebPurchases]]&lt;=15, "10-15",IF(Table1[[#This Row],[NumWebPurchases]]&lt;=20, "15-20",IF(Table1[[#This Row],[NumWebPurchases]]&lt;=25, "20-25",IF(Table1[[#This Row],[NumWebPurchases]]&lt;=30, "25-30"))))))</f>
        <v>5-10</v>
      </c>
      <c r="AH97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978" t="str">
        <f>IF( Table1[[#This Row],[NumStorePurchases]]=5, "&lt;5", IF(Table1[[#This Row],[NumStorePurchases]]&lt;=10, "5-10", IF(Table1[[#This Row],[NumStorePurchases]]&lt;=15, "10-15")))</f>
        <v>5-10</v>
      </c>
      <c r="AJ978" t="str">
        <f>IF( Table1[[#This Row],[NumWebVisitsMonth]]=5, "&lt;5", IF(Table1[[#This Row],[NumWebVisitsMonth]]&lt;=10, "5-10", IF(Table1[[#This Row],[NumWebVisitsMonth]]&lt;=15, "10-15",IF(Table1[[#This Row],[NumWebVisitsMonth]]&lt;=20, "15-20",IF(Table1[[#This Row],[NumWebVisitsMonth]]&lt;=25, "20-25",IF(Table1[[#This Row],[NumWebVisitsMonth]]&lt;=30, "25-30"))))))</f>
        <v>5-10</v>
      </c>
      <c r="AK978" t="str">
        <f>TEXT(Table1[[#This Row],[Date_Customer]],"mmm")</f>
        <v>Aug</v>
      </c>
      <c r="AL978" t="str">
        <f>TEXT(Table1[[#This Row],[Date_Customer]],"DDDD")</f>
        <v>Wednesday</v>
      </c>
      <c r="AM978">
        <f>YEAR(Table1[[#This Row],[Date_Customer]])</f>
        <v>2013</v>
      </c>
    </row>
    <row r="979" spans="1:39" x14ac:dyDescent="0.25">
      <c r="A979">
        <v>1143</v>
      </c>
      <c r="B979">
        <v>1972</v>
      </c>
      <c r="C979" t="s">
        <v>27</v>
      </c>
      <c r="D979" t="s">
        <v>32</v>
      </c>
      <c r="E979" s="2">
        <v>22063</v>
      </c>
      <c r="F979">
        <v>1</v>
      </c>
      <c r="G979">
        <v>0</v>
      </c>
      <c r="H979" s="1">
        <v>41494</v>
      </c>
      <c r="I979">
        <v>43</v>
      </c>
      <c r="J979" s="3">
        <v>7</v>
      </c>
      <c r="K979" s="3">
        <v>10</v>
      </c>
      <c r="L979" s="3">
        <v>13</v>
      </c>
      <c r="M979" s="3">
        <v>3</v>
      </c>
      <c r="N979" s="3">
        <v>11</v>
      </c>
      <c r="O979" s="3">
        <v>11</v>
      </c>
      <c r="P979" s="4">
        <v>2</v>
      </c>
      <c r="Q979" s="4">
        <v>2</v>
      </c>
      <c r="R979" s="4">
        <v>0</v>
      </c>
      <c r="S979" s="4">
        <v>3</v>
      </c>
      <c r="T979" s="4">
        <v>7</v>
      </c>
      <c r="U979">
        <v>0</v>
      </c>
      <c r="V979">
        <v>0</v>
      </c>
      <c r="W979">
        <v>0</v>
      </c>
      <c r="X979">
        <v>0</v>
      </c>
      <c r="Y979">
        <v>0</v>
      </c>
      <c r="Z979">
        <v>0</v>
      </c>
      <c r="AA979">
        <v>0</v>
      </c>
      <c r="AB979" t="s">
        <v>31</v>
      </c>
      <c r="AC979">
        <f ca="1">YEAR(TODAY())-Table1[[#This Row],[Year_Birth]]</f>
        <v>52</v>
      </c>
      <c r="AD979" t="str">
        <f ca="1">IF(Table1[[#This Row],[Age ]]&lt;=24, "18-24", IF(Table1[[#This Row],[Age ]]&lt;=34, "25-34", IF(Table1[[#This Row],[Age ]]&lt;=44, "35-44", IF(Table1[[#This Row],[Age ]]&lt;=54, "45-54", "55+"))))</f>
        <v>45-54</v>
      </c>
      <c r="AE979" t="str" cm="1">
        <f t="array" ref="AE979">IF(Table1[[#This Row],[ Income ]]&lt;=20000, "0-20000", IF(Table1[[#This Row],[ Income ]]&lt;=40000, "20000-40000", IF(Table1[[#This Row],[ Income ]] &lt;=60000, "40000-60000", IF(Table1[[#This Row],[ Income ]]&lt;=80000, "60000-80000",IF(Table1[[#This Row],[ Income ]] &lt;=100000, "80000-100000", IF(Table1[[#This Row],[ Income ]] &gt;=100000, "&gt;100000",I))))))</f>
        <v>20000-40000</v>
      </c>
      <c r="AF979" t="str">
        <f>IF( Table1[[#This Row],[NumDealsPurchases]]=5, "&lt;5", IF(Table1[[#This Row],[NumDealsPurchases]]&lt;=10, "5-10", IF(Table1[[#This Row],[NumDealsPurchases]]&lt;=15, "10-15")))</f>
        <v>5-10</v>
      </c>
      <c r="AG979" t="str">
        <f>IF( Table1[[#This Row],[NumWebPurchases]]=5, "&lt;5", IF(Table1[[#This Row],[NumWebPurchases]]&lt;=10, "5-10", IF(Table1[[#This Row],[NumWebPurchases]]&lt;=15, "10-15",IF(Table1[[#This Row],[NumWebPurchases]]&lt;=20, "15-20",IF(Table1[[#This Row],[NumWebPurchases]]&lt;=25, "20-25",IF(Table1[[#This Row],[NumWebPurchases]]&lt;=30, "25-30"))))))</f>
        <v>5-10</v>
      </c>
      <c r="AH97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979" t="str">
        <f>IF( Table1[[#This Row],[NumStorePurchases]]=5, "&lt;5", IF(Table1[[#This Row],[NumStorePurchases]]&lt;=10, "5-10", IF(Table1[[#This Row],[NumStorePurchases]]&lt;=15, "10-15")))</f>
        <v>5-10</v>
      </c>
      <c r="AJ979" t="str">
        <f>IF( Table1[[#This Row],[NumWebVisitsMonth]]=5, "&lt;5", IF(Table1[[#This Row],[NumWebVisitsMonth]]&lt;=10, "5-10", IF(Table1[[#This Row],[NumWebVisitsMonth]]&lt;=15, "10-15",IF(Table1[[#This Row],[NumWebVisitsMonth]]&lt;=20, "15-20",IF(Table1[[#This Row],[NumWebVisitsMonth]]&lt;=25, "20-25",IF(Table1[[#This Row],[NumWebVisitsMonth]]&lt;=30, "25-30"))))))</f>
        <v>5-10</v>
      </c>
      <c r="AK979" t="str">
        <f>TEXT(Table1[[#This Row],[Date_Customer]],"mmm")</f>
        <v>Aug</v>
      </c>
      <c r="AL979" t="str">
        <f>TEXT(Table1[[#This Row],[Date_Customer]],"DDDD")</f>
        <v>Thursday</v>
      </c>
      <c r="AM979">
        <f>YEAR(Table1[[#This Row],[Date_Customer]])</f>
        <v>2013</v>
      </c>
    </row>
    <row r="980" spans="1:39" x14ac:dyDescent="0.25">
      <c r="A980">
        <v>10381</v>
      </c>
      <c r="B980">
        <v>1979</v>
      </c>
      <c r="C980" t="s">
        <v>27</v>
      </c>
      <c r="D980" t="s">
        <v>30</v>
      </c>
      <c r="E980" s="2">
        <v>47691</v>
      </c>
      <c r="F980">
        <v>0</v>
      </c>
      <c r="G980">
        <v>1</v>
      </c>
      <c r="H980" s="1">
        <v>41460</v>
      </c>
      <c r="I980">
        <v>43</v>
      </c>
      <c r="J980" s="3">
        <v>14</v>
      </c>
      <c r="K980" s="3">
        <v>0</v>
      </c>
      <c r="L980" s="3">
        <v>3</v>
      </c>
      <c r="M980" s="3">
        <v>0</v>
      </c>
      <c r="N980" s="3">
        <v>0</v>
      </c>
      <c r="O980" s="3">
        <v>4</v>
      </c>
      <c r="P980" s="4">
        <v>1</v>
      </c>
      <c r="Q980" s="4">
        <v>1</v>
      </c>
      <c r="R980" s="4">
        <v>0</v>
      </c>
      <c r="S980" s="4">
        <v>2</v>
      </c>
      <c r="T980" s="4">
        <v>6</v>
      </c>
      <c r="U980">
        <v>0</v>
      </c>
      <c r="V980">
        <v>0</v>
      </c>
      <c r="W980">
        <v>0</v>
      </c>
      <c r="X980">
        <v>0</v>
      </c>
      <c r="Y980">
        <v>0</v>
      </c>
      <c r="Z980">
        <v>0</v>
      </c>
      <c r="AA980">
        <v>0</v>
      </c>
      <c r="AB980" t="s">
        <v>29</v>
      </c>
      <c r="AC980">
        <f ca="1">YEAR(TODAY())-Table1[[#This Row],[Year_Birth]]</f>
        <v>45</v>
      </c>
      <c r="AD980" t="str">
        <f ca="1">IF(Table1[[#This Row],[Age ]]&lt;=24, "18-24", IF(Table1[[#This Row],[Age ]]&lt;=34, "25-34", IF(Table1[[#This Row],[Age ]]&lt;=44, "35-44", IF(Table1[[#This Row],[Age ]]&lt;=54, "45-54", "55+"))))</f>
        <v>45-54</v>
      </c>
      <c r="AE980" t="str" cm="1">
        <f t="array" ref="AE980">IF(Table1[[#This Row],[ Income ]]&lt;=20000, "0-20000", IF(Table1[[#This Row],[ Income ]]&lt;=40000, "20000-40000", IF(Table1[[#This Row],[ Income ]] &lt;=60000, "40000-60000", IF(Table1[[#This Row],[ Income ]]&lt;=80000, "60000-80000",IF(Table1[[#This Row],[ Income ]] &lt;=100000, "80000-100000", IF(Table1[[#This Row],[ Income ]] &gt;=100000, "&gt;100000",I))))))</f>
        <v>40000-60000</v>
      </c>
      <c r="AF980" t="str">
        <f>IF( Table1[[#This Row],[NumDealsPurchases]]=5, "&lt;5", IF(Table1[[#This Row],[NumDealsPurchases]]&lt;=10, "5-10", IF(Table1[[#This Row],[NumDealsPurchases]]&lt;=15, "10-15")))</f>
        <v>5-10</v>
      </c>
      <c r="AG980" t="str">
        <f>IF( Table1[[#This Row],[NumWebPurchases]]=5, "&lt;5", IF(Table1[[#This Row],[NumWebPurchases]]&lt;=10, "5-10", IF(Table1[[#This Row],[NumWebPurchases]]&lt;=15, "10-15",IF(Table1[[#This Row],[NumWebPurchases]]&lt;=20, "15-20",IF(Table1[[#This Row],[NumWebPurchases]]&lt;=25, "20-25",IF(Table1[[#This Row],[NumWebPurchases]]&lt;=30, "25-30"))))))</f>
        <v>5-10</v>
      </c>
      <c r="AH98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980" t="str">
        <f>IF( Table1[[#This Row],[NumStorePurchases]]=5, "&lt;5", IF(Table1[[#This Row],[NumStorePurchases]]&lt;=10, "5-10", IF(Table1[[#This Row],[NumStorePurchases]]&lt;=15, "10-15")))</f>
        <v>5-10</v>
      </c>
      <c r="AJ980" t="str">
        <f>IF( Table1[[#This Row],[NumWebVisitsMonth]]=5, "&lt;5", IF(Table1[[#This Row],[NumWebVisitsMonth]]&lt;=10, "5-10", IF(Table1[[#This Row],[NumWebVisitsMonth]]&lt;=15, "10-15",IF(Table1[[#This Row],[NumWebVisitsMonth]]&lt;=20, "15-20",IF(Table1[[#This Row],[NumWebVisitsMonth]]&lt;=25, "20-25",IF(Table1[[#This Row],[NumWebVisitsMonth]]&lt;=30, "25-30"))))))</f>
        <v>5-10</v>
      </c>
      <c r="AK980" t="str">
        <f>TEXT(Table1[[#This Row],[Date_Customer]],"mmm")</f>
        <v>Jul</v>
      </c>
      <c r="AL980" t="str">
        <f>TEXT(Table1[[#This Row],[Date_Customer]],"DDDD")</f>
        <v>Friday</v>
      </c>
      <c r="AM980">
        <f>YEAR(Table1[[#This Row],[Date_Customer]])</f>
        <v>2013</v>
      </c>
    </row>
    <row r="981" spans="1:39" x14ac:dyDescent="0.25">
      <c r="A981">
        <v>11007</v>
      </c>
      <c r="B981">
        <v>1968</v>
      </c>
      <c r="C981" t="s">
        <v>36</v>
      </c>
      <c r="D981" t="s">
        <v>32</v>
      </c>
      <c r="E981" s="2">
        <v>29187</v>
      </c>
      <c r="F981">
        <v>1</v>
      </c>
      <c r="G981">
        <v>0</v>
      </c>
      <c r="H981" s="1">
        <v>41403</v>
      </c>
      <c r="I981">
        <v>43</v>
      </c>
      <c r="J981" s="3">
        <v>26</v>
      </c>
      <c r="K981" s="3">
        <v>0</v>
      </c>
      <c r="L981" s="3">
        <v>6</v>
      </c>
      <c r="M981" s="3">
        <v>0</v>
      </c>
      <c r="N981" s="3">
        <v>0</v>
      </c>
      <c r="O981" s="3">
        <v>2</v>
      </c>
      <c r="P981" s="4">
        <v>1</v>
      </c>
      <c r="Q981" s="4">
        <v>1</v>
      </c>
      <c r="R981" s="4">
        <v>0</v>
      </c>
      <c r="S981" s="4">
        <v>3</v>
      </c>
      <c r="T981" s="4">
        <v>8</v>
      </c>
      <c r="U981">
        <v>0</v>
      </c>
      <c r="V981">
        <v>0</v>
      </c>
      <c r="W981">
        <v>0</v>
      </c>
      <c r="X981">
        <v>0</v>
      </c>
      <c r="Y981">
        <v>0</v>
      </c>
      <c r="Z981">
        <v>0</v>
      </c>
      <c r="AA981">
        <v>0</v>
      </c>
      <c r="AB981" t="s">
        <v>29</v>
      </c>
      <c r="AC981">
        <f ca="1">YEAR(TODAY())-Table1[[#This Row],[Year_Birth]]</f>
        <v>56</v>
      </c>
      <c r="AD981" t="str">
        <f ca="1">IF(Table1[[#This Row],[Age ]]&lt;=24, "18-24", IF(Table1[[#This Row],[Age ]]&lt;=34, "25-34", IF(Table1[[#This Row],[Age ]]&lt;=44, "35-44", IF(Table1[[#This Row],[Age ]]&lt;=54, "45-54", "55+"))))</f>
        <v>55+</v>
      </c>
      <c r="AE981" t="str" cm="1">
        <f t="array" ref="AE981">IF(Table1[[#This Row],[ Income ]]&lt;=20000, "0-20000", IF(Table1[[#This Row],[ Income ]]&lt;=40000, "20000-40000", IF(Table1[[#This Row],[ Income ]] &lt;=60000, "40000-60000", IF(Table1[[#This Row],[ Income ]]&lt;=80000, "60000-80000",IF(Table1[[#This Row],[ Income ]] &lt;=100000, "80000-100000", IF(Table1[[#This Row],[ Income ]] &gt;=100000, "&gt;100000",I))))))</f>
        <v>20000-40000</v>
      </c>
      <c r="AF981" t="str">
        <f>IF( Table1[[#This Row],[NumDealsPurchases]]=5, "&lt;5", IF(Table1[[#This Row],[NumDealsPurchases]]&lt;=10, "5-10", IF(Table1[[#This Row],[NumDealsPurchases]]&lt;=15, "10-15")))</f>
        <v>5-10</v>
      </c>
      <c r="AG981" t="str">
        <f>IF( Table1[[#This Row],[NumWebPurchases]]=5, "&lt;5", IF(Table1[[#This Row],[NumWebPurchases]]&lt;=10, "5-10", IF(Table1[[#This Row],[NumWebPurchases]]&lt;=15, "10-15",IF(Table1[[#This Row],[NumWebPurchases]]&lt;=20, "15-20",IF(Table1[[#This Row],[NumWebPurchases]]&lt;=25, "20-25",IF(Table1[[#This Row],[NumWebPurchases]]&lt;=30, "25-30"))))))</f>
        <v>5-10</v>
      </c>
      <c r="AH98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981" t="str">
        <f>IF( Table1[[#This Row],[NumStorePurchases]]=5, "&lt;5", IF(Table1[[#This Row],[NumStorePurchases]]&lt;=10, "5-10", IF(Table1[[#This Row],[NumStorePurchases]]&lt;=15, "10-15")))</f>
        <v>5-10</v>
      </c>
      <c r="AJ981" t="str">
        <f>IF( Table1[[#This Row],[NumWebVisitsMonth]]=5, "&lt;5", IF(Table1[[#This Row],[NumWebVisitsMonth]]&lt;=10, "5-10", IF(Table1[[#This Row],[NumWebVisitsMonth]]&lt;=15, "10-15",IF(Table1[[#This Row],[NumWebVisitsMonth]]&lt;=20, "15-20",IF(Table1[[#This Row],[NumWebVisitsMonth]]&lt;=25, "20-25",IF(Table1[[#This Row],[NumWebVisitsMonth]]&lt;=30, "25-30"))))))</f>
        <v>5-10</v>
      </c>
      <c r="AK981" t="str">
        <f>TEXT(Table1[[#This Row],[Date_Customer]],"mmm")</f>
        <v>May</v>
      </c>
      <c r="AL981" t="str">
        <f>TEXT(Table1[[#This Row],[Date_Customer]],"DDDD")</f>
        <v>Thursday</v>
      </c>
      <c r="AM981">
        <f>YEAR(Table1[[#This Row],[Date_Customer]])</f>
        <v>2013</v>
      </c>
    </row>
    <row r="982" spans="1:39" x14ac:dyDescent="0.25">
      <c r="A982">
        <v>9145</v>
      </c>
      <c r="B982">
        <v>1972</v>
      </c>
      <c r="C982" t="s">
        <v>27</v>
      </c>
      <c r="D982" t="s">
        <v>30</v>
      </c>
      <c r="E982" s="2">
        <v>72504</v>
      </c>
      <c r="F982">
        <v>0</v>
      </c>
      <c r="G982">
        <v>1</v>
      </c>
      <c r="H982" s="1">
        <v>41370</v>
      </c>
      <c r="I982">
        <v>43</v>
      </c>
      <c r="J982" s="3">
        <v>604</v>
      </c>
      <c r="K982" s="3">
        <v>26</v>
      </c>
      <c r="L982" s="3">
        <v>470</v>
      </c>
      <c r="M982" s="3">
        <v>123</v>
      </c>
      <c r="N982" s="3">
        <v>161</v>
      </c>
      <c r="O982" s="3">
        <v>94</v>
      </c>
      <c r="P982" s="4">
        <v>2</v>
      </c>
      <c r="Q982" s="4">
        <v>5</v>
      </c>
      <c r="R982" s="4">
        <v>9</v>
      </c>
      <c r="S982" s="4">
        <v>6</v>
      </c>
      <c r="T982" s="4">
        <v>2</v>
      </c>
      <c r="U982">
        <v>0</v>
      </c>
      <c r="V982">
        <v>0</v>
      </c>
      <c r="W982">
        <v>0</v>
      </c>
      <c r="X982">
        <v>0</v>
      </c>
      <c r="Y982">
        <v>0</v>
      </c>
      <c r="Z982">
        <v>0</v>
      </c>
      <c r="AA982">
        <v>0</v>
      </c>
      <c r="AB982" t="s">
        <v>31</v>
      </c>
      <c r="AC982">
        <f ca="1">YEAR(TODAY())-Table1[[#This Row],[Year_Birth]]</f>
        <v>52</v>
      </c>
      <c r="AD982" t="str">
        <f ca="1">IF(Table1[[#This Row],[Age ]]&lt;=24, "18-24", IF(Table1[[#This Row],[Age ]]&lt;=34, "25-34", IF(Table1[[#This Row],[Age ]]&lt;=44, "35-44", IF(Table1[[#This Row],[Age ]]&lt;=54, "45-54", "55+"))))</f>
        <v>45-54</v>
      </c>
      <c r="AE982" t="str" cm="1">
        <f t="array" ref="AE982">IF(Table1[[#This Row],[ Income ]]&lt;=20000, "0-20000", IF(Table1[[#This Row],[ Income ]]&lt;=40000, "20000-40000", IF(Table1[[#This Row],[ Income ]] &lt;=60000, "40000-60000", IF(Table1[[#This Row],[ Income ]]&lt;=80000, "60000-80000",IF(Table1[[#This Row],[ Income ]] &lt;=100000, "80000-100000", IF(Table1[[#This Row],[ Income ]] &gt;=100000, "&gt;100000",I))))))</f>
        <v>60000-80000</v>
      </c>
      <c r="AF982" t="str">
        <f>IF( Table1[[#This Row],[NumDealsPurchases]]=5, "&lt;5", IF(Table1[[#This Row],[NumDealsPurchases]]&lt;=10, "5-10", IF(Table1[[#This Row],[NumDealsPurchases]]&lt;=15, "10-15")))</f>
        <v>5-10</v>
      </c>
      <c r="AG982" t="str">
        <f>IF( Table1[[#This Row],[NumWebPurchases]]=5, "&lt;5", IF(Table1[[#This Row],[NumWebPurchases]]&lt;=10, "5-10", IF(Table1[[#This Row],[NumWebPurchases]]&lt;=15, "10-15",IF(Table1[[#This Row],[NumWebPurchases]]&lt;=20, "15-20",IF(Table1[[#This Row],[NumWebPurchases]]&lt;=25, "20-25",IF(Table1[[#This Row],[NumWebPurchases]]&lt;=30, "25-30"))))))</f>
        <v>&lt;5</v>
      </c>
      <c r="AH98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982" t="str">
        <f>IF( Table1[[#This Row],[NumStorePurchases]]=5, "&lt;5", IF(Table1[[#This Row],[NumStorePurchases]]&lt;=10, "5-10", IF(Table1[[#This Row],[NumStorePurchases]]&lt;=15, "10-15")))</f>
        <v>5-10</v>
      </c>
      <c r="AJ982" t="str">
        <f>IF( Table1[[#This Row],[NumWebVisitsMonth]]=5, "&lt;5", IF(Table1[[#This Row],[NumWebVisitsMonth]]&lt;=10, "5-10", IF(Table1[[#This Row],[NumWebVisitsMonth]]&lt;=15, "10-15",IF(Table1[[#This Row],[NumWebVisitsMonth]]&lt;=20, "15-20",IF(Table1[[#This Row],[NumWebVisitsMonth]]&lt;=25, "20-25",IF(Table1[[#This Row],[NumWebVisitsMonth]]&lt;=30, "25-30"))))))</f>
        <v>5-10</v>
      </c>
      <c r="AK982" t="str">
        <f>TEXT(Table1[[#This Row],[Date_Customer]],"mmm")</f>
        <v>Apr</v>
      </c>
      <c r="AL982" t="str">
        <f>TEXT(Table1[[#This Row],[Date_Customer]],"DDDD")</f>
        <v>Saturday</v>
      </c>
      <c r="AM982">
        <f>YEAR(Table1[[#This Row],[Date_Customer]])</f>
        <v>2013</v>
      </c>
    </row>
    <row r="983" spans="1:39" x14ac:dyDescent="0.25">
      <c r="A983">
        <v>5267</v>
      </c>
      <c r="B983">
        <v>1970</v>
      </c>
      <c r="C983" t="s">
        <v>27</v>
      </c>
      <c r="D983" t="s">
        <v>28</v>
      </c>
      <c r="E983" s="2">
        <v>33986</v>
      </c>
      <c r="F983">
        <v>1</v>
      </c>
      <c r="G983">
        <v>0</v>
      </c>
      <c r="H983" s="1">
        <v>41347</v>
      </c>
      <c r="I983">
        <v>43</v>
      </c>
      <c r="J983" s="3">
        <v>16</v>
      </c>
      <c r="K983" s="3">
        <v>2</v>
      </c>
      <c r="L983" s="3">
        <v>18</v>
      </c>
      <c r="M983" s="3">
        <v>2</v>
      </c>
      <c r="N983" s="3">
        <v>1</v>
      </c>
      <c r="O983" s="3">
        <v>5</v>
      </c>
      <c r="P983" s="4">
        <v>1</v>
      </c>
      <c r="Q983" s="4">
        <v>1</v>
      </c>
      <c r="R983" s="4">
        <v>0</v>
      </c>
      <c r="S983" s="4">
        <v>3</v>
      </c>
      <c r="T983" s="4">
        <v>7</v>
      </c>
      <c r="U983">
        <v>0</v>
      </c>
      <c r="V983">
        <v>0</v>
      </c>
      <c r="W983">
        <v>0</v>
      </c>
      <c r="X983">
        <v>0</v>
      </c>
      <c r="Y983">
        <v>0</v>
      </c>
      <c r="Z983">
        <v>0</v>
      </c>
      <c r="AA983">
        <v>0</v>
      </c>
      <c r="AB983" t="s">
        <v>29</v>
      </c>
      <c r="AC983">
        <f ca="1">YEAR(TODAY())-Table1[[#This Row],[Year_Birth]]</f>
        <v>54</v>
      </c>
      <c r="AD983" t="str">
        <f ca="1">IF(Table1[[#This Row],[Age ]]&lt;=24, "18-24", IF(Table1[[#This Row],[Age ]]&lt;=34, "25-34", IF(Table1[[#This Row],[Age ]]&lt;=44, "35-44", IF(Table1[[#This Row],[Age ]]&lt;=54, "45-54", "55+"))))</f>
        <v>45-54</v>
      </c>
      <c r="AE983" t="str" cm="1">
        <f t="array" ref="AE983">IF(Table1[[#This Row],[ Income ]]&lt;=20000, "0-20000", IF(Table1[[#This Row],[ Income ]]&lt;=40000, "20000-40000", IF(Table1[[#This Row],[ Income ]] &lt;=60000, "40000-60000", IF(Table1[[#This Row],[ Income ]]&lt;=80000, "60000-80000",IF(Table1[[#This Row],[ Income ]] &lt;=100000, "80000-100000", IF(Table1[[#This Row],[ Income ]] &gt;=100000, "&gt;100000",I))))))</f>
        <v>20000-40000</v>
      </c>
      <c r="AF983" t="str">
        <f>IF( Table1[[#This Row],[NumDealsPurchases]]=5, "&lt;5", IF(Table1[[#This Row],[NumDealsPurchases]]&lt;=10, "5-10", IF(Table1[[#This Row],[NumDealsPurchases]]&lt;=15, "10-15")))</f>
        <v>5-10</v>
      </c>
      <c r="AG983" t="str">
        <f>IF( Table1[[#This Row],[NumWebPurchases]]=5, "&lt;5", IF(Table1[[#This Row],[NumWebPurchases]]&lt;=10, "5-10", IF(Table1[[#This Row],[NumWebPurchases]]&lt;=15, "10-15",IF(Table1[[#This Row],[NumWebPurchases]]&lt;=20, "15-20",IF(Table1[[#This Row],[NumWebPurchases]]&lt;=25, "20-25",IF(Table1[[#This Row],[NumWebPurchases]]&lt;=30, "25-30"))))))</f>
        <v>5-10</v>
      </c>
      <c r="AH98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983" t="str">
        <f>IF( Table1[[#This Row],[NumStorePurchases]]=5, "&lt;5", IF(Table1[[#This Row],[NumStorePurchases]]&lt;=10, "5-10", IF(Table1[[#This Row],[NumStorePurchases]]&lt;=15, "10-15")))</f>
        <v>5-10</v>
      </c>
      <c r="AJ983" t="str">
        <f>IF( Table1[[#This Row],[NumWebVisitsMonth]]=5, "&lt;5", IF(Table1[[#This Row],[NumWebVisitsMonth]]&lt;=10, "5-10", IF(Table1[[#This Row],[NumWebVisitsMonth]]&lt;=15, "10-15",IF(Table1[[#This Row],[NumWebVisitsMonth]]&lt;=20, "15-20",IF(Table1[[#This Row],[NumWebVisitsMonth]]&lt;=25, "20-25",IF(Table1[[#This Row],[NumWebVisitsMonth]]&lt;=30, "25-30"))))))</f>
        <v>5-10</v>
      </c>
      <c r="AK983" t="str">
        <f>TEXT(Table1[[#This Row],[Date_Customer]],"mmm")</f>
        <v>Mar</v>
      </c>
      <c r="AL983" t="str">
        <f>TEXT(Table1[[#This Row],[Date_Customer]],"DDDD")</f>
        <v>Thursday</v>
      </c>
      <c r="AM983">
        <f>YEAR(Table1[[#This Row],[Date_Customer]])</f>
        <v>2013</v>
      </c>
    </row>
    <row r="984" spans="1:39" x14ac:dyDescent="0.25">
      <c r="A984">
        <v>9738</v>
      </c>
      <c r="B984">
        <v>1986</v>
      </c>
      <c r="C984" t="s">
        <v>40</v>
      </c>
      <c r="D984" t="s">
        <v>34</v>
      </c>
      <c r="E984" s="2">
        <v>42386</v>
      </c>
      <c r="F984">
        <v>1</v>
      </c>
      <c r="G984">
        <v>0</v>
      </c>
      <c r="H984" s="1">
        <v>41287</v>
      </c>
      <c r="I984">
        <v>43</v>
      </c>
      <c r="J984" s="3">
        <v>65</v>
      </c>
      <c r="K984" s="3">
        <v>4</v>
      </c>
      <c r="L984" s="3">
        <v>16</v>
      </c>
      <c r="M984" s="3">
        <v>0</v>
      </c>
      <c r="N984" s="3">
        <v>4</v>
      </c>
      <c r="O984" s="3">
        <v>11</v>
      </c>
      <c r="P984" s="4">
        <v>1</v>
      </c>
      <c r="Q984" s="4">
        <v>3</v>
      </c>
      <c r="R984" s="4">
        <v>0</v>
      </c>
      <c r="S984" s="4">
        <v>3</v>
      </c>
      <c r="T984" s="4">
        <v>8</v>
      </c>
      <c r="U984">
        <v>0</v>
      </c>
      <c r="V984">
        <v>0</v>
      </c>
      <c r="W984">
        <v>0</v>
      </c>
      <c r="X984">
        <v>0</v>
      </c>
      <c r="Y984">
        <v>0</v>
      </c>
      <c r="Z984">
        <v>0</v>
      </c>
      <c r="AA984">
        <v>0</v>
      </c>
      <c r="AB984" t="s">
        <v>42</v>
      </c>
      <c r="AC984">
        <f ca="1">YEAR(TODAY())-Table1[[#This Row],[Year_Birth]]</f>
        <v>38</v>
      </c>
      <c r="AD984" t="str">
        <f ca="1">IF(Table1[[#This Row],[Age ]]&lt;=24, "18-24", IF(Table1[[#This Row],[Age ]]&lt;=34, "25-34", IF(Table1[[#This Row],[Age ]]&lt;=44, "35-44", IF(Table1[[#This Row],[Age ]]&lt;=54, "45-54", "55+"))))</f>
        <v>35-44</v>
      </c>
      <c r="AE984" t="str" cm="1">
        <f t="array" ref="AE984">IF(Table1[[#This Row],[ Income ]]&lt;=20000, "0-20000", IF(Table1[[#This Row],[ Income ]]&lt;=40000, "20000-40000", IF(Table1[[#This Row],[ Income ]] &lt;=60000, "40000-60000", IF(Table1[[#This Row],[ Income ]]&lt;=80000, "60000-80000",IF(Table1[[#This Row],[ Income ]] &lt;=100000, "80000-100000", IF(Table1[[#This Row],[ Income ]] &gt;=100000, "&gt;100000",I))))))</f>
        <v>40000-60000</v>
      </c>
      <c r="AF984" t="str">
        <f>IF( Table1[[#This Row],[NumDealsPurchases]]=5, "&lt;5", IF(Table1[[#This Row],[NumDealsPurchases]]&lt;=10, "5-10", IF(Table1[[#This Row],[NumDealsPurchases]]&lt;=15, "10-15")))</f>
        <v>5-10</v>
      </c>
      <c r="AG984" t="str">
        <f>IF( Table1[[#This Row],[NumWebPurchases]]=5, "&lt;5", IF(Table1[[#This Row],[NumWebPurchases]]&lt;=10, "5-10", IF(Table1[[#This Row],[NumWebPurchases]]&lt;=15, "10-15",IF(Table1[[#This Row],[NumWebPurchases]]&lt;=20, "15-20",IF(Table1[[#This Row],[NumWebPurchases]]&lt;=25, "20-25",IF(Table1[[#This Row],[NumWebPurchases]]&lt;=30, "25-30"))))))</f>
        <v>5-10</v>
      </c>
      <c r="AH98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984" t="str">
        <f>IF( Table1[[#This Row],[NumStorePurchases]]=5, "&lt;5", IF(Table1[[#This Row],[NumStorePurchases]]&lt;=10, "5-10", IF(Table1[[#This Row],[NumStorePurchases]]&lt;=15, "10-15")))</f>
        <v>5-10</v>
      </c>
      <c r="AJ984" t="str">
        <f>IF( Table1[[#This Row],[NumWebVisitsMonth]]=5, "&lt;5", IF(Table1[[#This Row],[NumWebVisitsMonth]]&lt;=10, "5-10", IF(Table1[[#This Row],[NumWebVisitsMonth]]&lt;=15, "10-15",IF(Table1[[#This Row],[NumWebVisitsMonth]]&lt;=20, "15-20",IF(Table1[[#This Row],[NumWebVisitsMonth]]&lt;=25, "20-25",IF(Table1[[#This Row],[NumWebVisitsMonth]]&lt;=30, "25-30"))))))</f>
        <v>5-10</v>
      </c>
      <c r="AK984" t="str">
        <f>TEXT(Table1[[#This Row],[Date_Customer]],"mmm")</f>
        <v>Jan</v>
      </c>
      <c r="AL984" t="str">
        <f>TEXT(Table1[[#This Row],[Date_Customer]],"DDDD")</f>
        <v>Sunday</v>
      </c>
      <c r="AM984">
        <f>YEAR(Table1[[#This Row],[Date_Customer]])</f>
        <v>2013</v>
      </c>
    </row>
    <row r="985" spans="1:39" x14ac:dyDescent="0.25">
      <c r="A985">
        <v>10212</v>
      </c>
      <c r="B985">
        <v>1986</v>
      </c>
      <c r="C985" t="s">
        <v>40</v>
      </c>
      <c r="D985" t="s">
        <v>34</v>
      </c>
      <c r="E985" s="2">
        <v>42386</v>
      </c>
      <c r="F985">
        <v>1</v>
      </c>
      <c r="G985">
        <v>0</v>
      </c>
      <c r="H985" s="1">
        <v>41287</v>
      </c>
      <c r="I985">
        <v>43</v>
      </c>
      <c r="J985" s="3">
        <v>65</v>
      </c>
      <c r="K985" s="3">
        <v>4</v>
      </c>
      <c r="L985" s="3">
        <v>16</v>
      </c>
      <c r="M985" s="3">
        <v>0</v>
      </c>
      <c r="N985" s="3">
        <v>4</v>
      </c>
      <c r="O985" s="3">
        <v>11</v>
      </c>
      <c r="P985" s="4">
        <v>1</v>
      </c>
      <c r="Q985" s="4">
        <v>3</v>
      </c>
      <c r="R985" s="4">
        <v>0</v>
      </c>
      <c r="S985" s="4">
        <v>3</v>
      </c>
      <c r="T985" s="4">
        <v>8</v>
      </c>
      <c r="U985">
        <v>0</v>
      </c>
      <c r="V985">
        <v>0</v>
      </c>
      <c r="W985">
        <v>0</v>
      </c>
      <c r="X985">
        <v>0</v>
      </c>
      <c r="Y985">
        <v>0</v>
      </c>
      <c r="Z985">
        <v>0</v>
      </c>
      <c r="AA985">
        <v>0</v>
      </c>
      <c r="AB985" t="s">
        <v>39</v>
      </c>
      <c r="AC985">
        <f ca="1">YEAR(TODAY())-Table1[[#This Row],[Year_Birth]]</f>
        <v>38</v>
      </c>
      <c r="AD985" t="str">
        <f ca="1">IF(Table1[[#This Row],[Age ]]&lt;=24, "18-24", IF(Table1[[#This Row],[Age ]]&lt;=34, "25-34", IF(Table1[[#This Row],[Age ]]&lt;=44, "35-44", IF(Table1[[#This Row],[Age ]]&lt;=54, "45-54", "55+"))))</f>
        <v>35-44</v>
      </c>
      <c r="AE985" t="str" cm="1">
        <f t="array" ref="AE985">IF(Table1[[#This Row],[ Income ]]&lt;=20000, "0-20000", IF(Table1[[#This Row],[ Income ]]&lt;=40000, "20000-40000", IF(Table1[[#This Row],[ Income ]] &lt;=60000, "40000-60000", IF(Table1[[#This Row],[ Income ]]&lt;=80000, "60000-80000",IF(Table1[[#This Row],[ Income ]] &lt;=100000, "80000-100000", IF(Table1[[#This Row],[ Income ]] &gt;=100000, "&gt;100000",I))))))</f>
        <v>40000-60000</v>
      </c>
      <c r="AF985" t="str">
        <f>IF( Table1[[#This Row],[NumDealsPurchases]]=5, "&lt;5", IF(Table1[[#This Row],[NumDealsPurchases]]&lt;=10, "5-10", IF(Table1[[#This Row],[NumDealsPurchases]]&lt;=15, "10-15")))</f>
        <v>5-10</v>
      </c>
      <c r="AG985" t="str">
        <f>IF( Table1[[#This Row],[NumWebPurchases]]=5, "&lt;5", IF(Table1[[#This Row],[NumWebPurchases]]&lt;=10, "5-10", IF(Table1[[#This Row],[NumWebPurchases]]&lt;=15, "10-15",IF(Table1[[#This Row],[NumWebPurchases]]&lt;=20, "15-20",IF(Table1[[#This Row],[NumWebPurchases]]&lt;=25, "20-25",IF(Table1[[#This Row],[NumWebPurchases]]&lt;=30, "25-30"))))))</f>
        <v>5-10</v>
      </c>
      <c r="AH98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985" t="str">
        <f>IF( Table1[[#This Row],[NumStorePurchases]]=5, "&lt;5", IF(Table1[[#This Row],[NumStorePurchases]]&lt;=10, "5-10", IF(Table1[[#This Row],[NumStorePurchases]]&lt;=15, "10-15")))</f>
        <v>5-10</v>
      </c>
      <c r="AJ985" t="str">
        <f>IF( Table1[[#This Row],[NumWebVisitsMonth]]=5, "&lt;5", IF(Table1[[#This Row],[NumWebVisitsMonth]]&lt;=10, "5-10", IF(Table1[[#This Row],[NumWebVisitsMonth]]&lt;=15, "10-15",IF(Table1[[#This Row],[NumWebVisitsMonth]]&lt;=20, "15-20",IF(Table1[[#This Row],[NumWebVisitsMonth]]&lt;=25, "20-25",IF(Table1[[#This Row],[NumWebVisitsMonth]]&lt;=30, "25-30"))))))</f>
        <v>5-10</v>
      </c>
      <c r="AK985" t="str">
        <f>TEXT(Table1[[#This Row],[Date_Customer]],"mmm")</f>
        <v>Jan</v>
      </c>
      <c r="AL985" t="str">
        <f>TEXT(Table1[[#This Row],[Date_Customer]],"DDDD")</f>
        <v>Sunday</v>
      </c>
      <c r="AM985">
        <f>YEAR(Table1[[#This Row],[Date_Customer]])</f>
        <v>2013</v>
      </c>
    </row>
    <row r="986" spans="1:39" x14ac:dyDescent="0.25">
      <c r="A986">
        <v>10010</v>
      </c>
      <c r="B986">
        <v>1953</v>
      </c>
      <c r="C986" t="s">
        <v>36</v>
      </c>
      <c r="D986" t="s">
        <v>28</v>
      </c>
      <c r="E986" s="2">
        <v>36957</v>
      </c>
      <c r="F986">
        <v>1</v>
      </c>
      <c r="G986">
        <v>1</v>
      </c>
      <c r="H986" s="1">
        <v>41158</v>
      </c>
      <c r="I986">
        <v>43</v>
      </c>
      <c r="J986" s="3">
        <v>100</v>
      </c>
      <c r="K986" s="3">
        <v>2</v>
      </c>
      <c r="L986" s="3">
        <v>16</v>
      </c>
      <c r="M986" s="3">
        <v>2</v>
      </c>
      <c r="N986" s="3">
        <v>1</v>
      </c>
      <c r="O986" s="3">
        <v>31</v>
      </c>
      <c r="P986" s="4">
        <v>4</v>
      </c>
      <c r="Q986" s="4">
        <v>3</v>
      </c>
      <c r="R986" s="4">
        <v>2</v>
      </c>
      <c r="S986" s="4">
        <v>2</v>
      </c>
      <c r="T986" s="4">
        <v>9</v>
      </c>
      <c r="U986">
        <v>0</v>
      </c>
      <c r="V986">
        <v>0</v>
      </c>
      <c r="W986">
        <v>0</v>
      </c>
      <c r="X986">
        <v>0</v>
      </c>
      <c r="Y986">
        <v>0</v>
      </c>
      <c r="Z986">
        <v>1</v>
      </c>
      <c r="AA986">
        <v>0</v>
      </c>
      <c r="AB986" t="s">
        <v>35</v>
      </c>
      <c r="AC986">
        <f ca="1">YEAR(TODAY())-Table1[[#This Row],[Year_Birth]]</f>
        <v>71</v>
      </c>
      <c r="AD986" t="str">
        <f ca="1">IF(Table1[[#This Row],[Age ]]&lt;=24, "18-24", IF(Table1[[#This Row],[Age ]]&lt;=34, "25-34", IF(Table1[[#This Row],[Age ]]&lt;=44, "35-44", IF(Table1[[#This Row],[Age ]]&lt;=54, "45-54", "55+"))))</f>
        <v>55+</v>
      </c>
      <c r="AE986" t="str" cm="1">
        <f t="array" ref="AE986">IF(Table1[[#This Row],[ Income ]]&lt;=20000, "0-20000", IF(Table1[[#This Row],[ Income ]]&lt;=40000, "20000-40000", IF(Table1[[#This Row],[ Income ]] &lt;=60000, "40000-60000", IF(Table1[[#This Row],[ Income ]]&lt;=80000, "60000-80000",IF(Table1[[#This Row],[ Income ]] &lt;=100000, "80000-100000", IF(Table1[[#This Row],[ Income ]] &gt;=100000, "&gt;100000",I))))))</f>
        <v>20000-40000</v>
      </c>
      <c r="AF986" t="str">
        <f>IF( Table1[[#This Row],[NumDealsPurchases]]=5, "&lt;5", IF(Table1[[#This Row],[NumDealsPurchases]]&lt;=10, "5-10", IF(Table1[[#This Row],[NumDealsPurchases]]&lt;=15, "10-15")))</f>
        <v>5-10</v>
      </c>
      <c r="AG986" t="str">
        <f>IF( Table1[[#This Row],[NumWebPurchases]]=5, "&lt;5", IF(Table1[[#This Row],[NumWebPurchases]]&lt;=10, "5-10", IF(Table1[[#This Row],[NumWebPurchases]]&lt;=15, "10-15",IF(Table1[[#This Row],[NumWebPurchases]]&lt;=20, "15-20",IF(Table1[[#This Row],[NumWebPurchases]]&lt;=25, "20-25",IF(Table1[[#This Row],[NumWebPurchases]]&lt;=30, "25-30"))))))</f>
        <v>5-10</v>
      </c>
      <c r="AH98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986" t="str">
        <f>IF( Table1[[#This Row],[NumStorePurchases]]=5, "&lt;5", IF(Table1[[#This Row],[NumStorePurchases]]&lt;=10, "5-10", IF(Table1[[#This Row],[NumStorePurchases]]&lt;=15, "10-15")))</f>
        <v>5-10</v>
      </c>
      <c r="AJ986" t="str">
        <f>IF( Table1[[#This Row],[NumWebVisitsMonth]]=5, "&lt;5", IF(Table1[[#This Row],[NumWebVisitsMonth]]&lt;=10, "5-10", IF(Table1[[#This Row],[NumWebVisitsMonth]]&lt;=15, "10-15",IF(Table1[[#This Row],[NumWebVisitsMonth]]&lt;=20, "15-20",IF(Table1[[#This Row],[NumWebVisitsMonth]]&lt;=25, "20-25",IF(Table1[[#This Row],[NumWebVisitsMonth]]&lt;=30, "25-30"))))))</f>
        <v>5-10</v>
      </c>
      <c r="AK986" t="str">
        <f>TEXT(Table1[[#This Row],[Date_Customer]],"mmm")</f>
        <v>Sep</v>
      </c>
      <c r="AL986" t="str">
        <f>TEXT(Table1[[#This Row],[Date_Customer]],"DDDD")</f>
        <v>Thursday</v>
      </c>
      <c r="AM986">
        <f>YEAR(Table1[[#This Row],[Date_Customer]])</f>
        <v>2012</v>
      </c>
    </row>
    <row r="987" spans="1:39" x14ac:dyDescent="0.25">
      <c r="A987">
        <v>10069</v>
      </c>
      <c r="B987">
        <v>1988</v>
      </c>
      <c r="C987" t="s">
        <v>43</v>
      </c>
      <c r="D987" t="s">
        <v>34</v>
      </c>
      <c r="E987" s="2">
        <v>13724</v>
      </c>
      <c r="F987">
        <v>1</v>
      </c>
      <c r="G987">
        <v>0</v>
      </c>
      <c r="H987" s="1">
        <v>41152</v>
      </c>
      <c r="I987">
        <v>43</v>
      </c>
      <c r="J987" s="3">
        <v>2</v>
      </c>
      <c r="K987" s="3">
        <v>7</v>
      </c>
      <c r="L987" s="3">
        <v>5</v>
      </c>
      <c r="M987" s="3">
        <v>2</v>
      </c>
      <c r="N987" s="3">
        <v>15</v>
      </c>
      <c r="O987" s="3">
        <v>27</v>
      </c>
      <c r="P987" s="4">
        <v>1</v>
      </c>
      <c r="Q987" s="4">
        <v>2</v>
      </c>
      <c r="R987" s="4">
        <v>0</v>
      </c>
      <c r="S987" s="4">
        <v>2</v>
      </c>
      <c r="T987" s="4">
        <v>9</v>
      </c>
      <c r="U987">
        <v>1</v>
      </c>
      <c r="V987">
        <v>0</v>
      </c>
      <c r="W987">
        <v>0</v>
      </c>
      <c r="X987">
        <v>0</v>
      </c>
      <c r="Y987">
        <v>0</v>
      </c>
      <c r="Z987">
        <v>0</v>
      </c>
      <c r="AA987">
        <v>0</v>
      </c>
      <c r="AB987" t="s">
        <v>42</v>
      </c>
      <c r="AC987">
        <f ca="1">YEAR(TODAY())-Table1[[#This Row],[Year_Birth]]</f>
        <v>36</v>
      </c>
      <c r="AD987" t="str">
        <f ca="1">IF(Table1[[#This Row],[Age ]]&lt;=24, "18-24", IF(Table1[[#This Row],[Age ]]&lt;=34, "25-34", IF(Table1[[#This Row],[Age ]]&lt;=44, "35-44", IF(Table1[[#This Row],[Age ]]&lt;=54, "45-54", "55+"))))</f>
        <v>35-44</v>
      </c>
      <c r="AE987" t="str" cm="1">
        <f t="array" ref="AE987">IF(Table1[[#This Row],[ Income ]]&lt;=20000, "0-20000", IF(Table1[[#This Row],[ Income ]]&lt;=40000, "20000-40000", IF(Table1[[#This Row],[ Income ]] &lt;=60000, "40000-60000", IF(Table1[[#This Row],[ Income ]]&lt;=80000, "60000-80000",IF(Table1[[#This Row],[ Income ]] &lt;=100000, "80000-100000", IF(Table1[[#This Row],[ Income ]] &gt;=100000, "&gt;100000",I))))))</f>
        <v>0-20000</v>
      </c>
      <c r="AF987" t="str">
        <f>IF( Table1[[#This Row],[NumDealsPurchases]]=5, "&lt;5", IF(Table1[[#This Row],[NumDealsPurchases]]&lt;=10, "5-10", IF(Table1[[#This Row],[NumDealsPurchases]]&lt;=15, "10-15")))</f>
        <v>5-10</v>
      </c>
      <c r="AG987" t="str">
        <f>IF( Table1[[#This Row],[NumWebPurchases]]=5, "&lt;5", IF(Table1[[#This Row],[NumWebPurchases]]&lt;=10, "5-10", IF(Table1[[#This Row],[NumWebPurchases]]&lt;=15, "10-15",IF(Table1[[#This Row],[NumWebPurchases]]&lt;=20, "15-20",IF(Table1[[#This Row],[NumWebPurchases]]&lt;=25, "20-25",IF(Table1[[#This Row],[NumWebPurchases]]&lt;=30, "25-30"))))))</f>
        <v>5-10</v>
      </c>
      <c r="AH98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987" t="str">
        <f>IF( Table1[[#This Row],[NumStorePurchases]]=5, "&lt;5", IF(Table1[[#This Row],[NumStorePurchases]]&lt;=10, "5-10", IF(Table1[[#This Row],[NumStorePurchases]]&lt;=15, "10-15")))</f>
        <v>5-10</v>
      </c>
      <c r="AJ987" t="str">
        <f>IF( Table1[[#This Row],[NumWebVisitsMonth]]=5, "&lt;5", IF(Table1[[#This Row],[NumWebVisitsMonth]]&lt;=10, "5-10", IF(Table1[[#This Row],[NumWebVisitsMonth]]&lt;=15, "10-15",IF(Table1[[#This Row],[NumWebVisitsMonth]]&lt;=20, "15-20",IF(Table1[[#This Row],[NumWebVisitsMonth]]&lt;=25, "20-25",IF(Table1[[#This Row],[NumWebVisitsMonth]]&lt;=30, "25-30"))))))</f>
        <v>5-10</v>
      </c>
      <c r="AK987" t="str">
        <f>TEXT(Table1[[#This Row],[Date_Customer]],"mmm")</f>
        <v>Aug</v>
      </c>
      <c r="AL987" t="str">
        <f>TEXT(Table1[[#This Row],[Date_Customer]],"DDDD")</f>
        <v>Friday</v>
      </c>
      <c r="AM987">
        <f>YEAR(Table1[[#This Row],[Date_Customer]])</f>
        <v>2012</v>
      </c>
    </row>
    <row r="988" spans="1:39" x14ac:dyDescent="0.25">
      <c r="A988">
        <v>2694</v>
      </c>
      <c r="B988">
        <v>1967</v>
      </c>
      <c r="C988" t="s">
        <v>27</v>
      </c>
      <c r="D988" t="s">
        <v>32</v>
      </c>
      <c r="E988" s="2">
        <v>42664</v>
      </c>
      <c r="F988">
        <v>0</v>
      </c>
      <c r="G988">
        <v>1</v>
      </c>
      <c r="H988" s="1">
        <v>41716</v>
      </c>
      <c r="I988">
        <v>44</v>
      </c>
      <c r="J988" s="3">
        <v>21</v>
      </c>
      <c r="K988" s="3">
        <v>0</v>
      </c>
      <c r="L988" s="3">
        <v>3</v>
      </c>
      <c r="M988" s="3">
        <v>0</v>
      </c>
      <c r="N988" s="3">
        <v>0</v>
      </c>
      <c r="O988" s="3">
        <v>0</v>
      </c>
      <c r="P988" s="4">
        <v>1</v>
      </c>
      <c r="Q988" s="4">
        <v>1</v>
      </c>
      <c r="R988" s="4">
        <v>0</v>
      </c>
      <c r="S988" s="4">
        <v>3</v>
      </c>
      <c r="T988" s="4">
        <v>6</v>
      </c>
      <c r="U988">
        <v>0</v>
      </c>
      <c r="V988">
        <v>0</v>
      </c>
      <c r="W988">
        <v>0</v>
      </c>
      <c r="X988">
        <v>0</v>
      </c>
      <c r="Y988">
        <v>0</v>
      </c>
      <c r="Z988">
        <v>0</v>
      </c>
      <c r="AA988">
        <v>0</v>
      </c>
      <c r="AB988" t="s">
        <v>29</v>
      </c>
      <c r="AC988">
        <f ca="1">YEAR(TODAY())-Table1[[#This Row],[Year_Birth]]</f>
        <v>57</v>
      </c>
      <c r="AD988" t="str">
        <f ca="1">IF(Table1[[#This Row],[Age ]]&lt;=24, "18-24", IF(Table1[[#This Row],[Age ]]&lt;=34, "25-34", IF(Table1[[#This Row],[Age ]]&lt;=44, "35-44", IF(Table1[[#This Row],[Age ]]&lt;=54, "45-54", "55+"))))</f>
        <v>55+</v>
      </c>
      <c r="AE988" t="str" cm="1">
        <f t="array" ref="AE988">IF(Table1[[#This Row],[ Income ]]&lt;=20000, "0-20000", IF(Table1[[#This Row],[ Income ]]&lt;=40000, "20000-40000", IF(Table1[[#This Row],[ Income ]] &lt;=60000, "40000-60000", IF(Table1[[#This Row],[ Income ]]&lt;=80000, "60000-80000",IF(Table1[[#This Row],[ Income ]] &lt;=100000, "80000-100000", IF(Table1[[#This Row],[ Income ]] &gt;=100000, "&gt;100000",I))))))</f>
        <v>40000-60000</v>
      </c>
      <c r="AF988" t="str">
        <f>IF( Table1[[#This Row],[NumDealsPurchases]]=5, "&lt;5", IF(Table1[[#This Row],[NumDealsPurchases]]&lt;=10, "5-10", IF(Table1[[#This Row],[NumDealsPurchases]]&lt;=15, "10-15")))</f>
        <v>5-10</v>
      </c>
      <c r="AG988" t="str">
        <f>IF( Table1[[#This Row],[NumWebPurchases]]=5, "&lt;5", IF(Table1[[#This Row],[NumWebPurchases]]&lt;=10, "5-10", IF(Table1[[#This Row],[NumWebPurchases]]&lt;=15, "10-15",IF(Table1[[#This Row],[NumWebPurchases]]&lt;=20, "15-20",IF(Table1[[#This Row],[NumWebPurchases]]&lt;=25, "20-25",IF(Table1[[#This Row],[NumWebPurchases]]&lt;=30, "25-30"))))))</f>
        <v>5-10</v>
      </c>
      <c r="AH98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988" t="str">
        <f>IF( Table1[[#This Row],[NumStorePurchases]]=5, "&lt;5", IF(Table1[[#This Row],[NumStorePurchases]]&lt;=10, "5-10", IF(Table1[[#This Row],[NumStorePurchases]]&lt;=15, "10-15")))</f>
        <v>5-10</v>
      </c>
      <c r="AJ988" t="str">
        <f>IF( Table1[[#This Row],[NumWebVisitsMonth]]=5, "&lt;5", IF(Table1[[#This Row],[NumWebVisitsMonth]]&lt;=10, "5-10", IF(Table1[[#This Row],[NumWebVisitsMonth]]&lt;=15, "10-15",IF(Table1[[#This Row],[NumWebVisitsMonth]]&lt;=20, "15-20",IF(Table1[[#This Row],[NumWebVisitsMonth]]&lt;=25, "20-25",IF(Table1[[#This Row],[NumWebVisitsMonth]]&lt;=30, "25-30"))))))</f>
        <v>5-10</v>
      </c>
      <c r="AK988" t="str">
        <f>TEXT(Table1[[#This Row],[Date_Customer]],"mmm")</f>
        <v>Mar</v>
      </c>
      <c r="AL988" t="str">
        <f>TEXT(Table1[[#This Row],[Date_Customer]],"DDDD")</f>
        <v>Tuesday</v>
      </c>
      <c r="AM988">
        <f>YEAR(Table1[[#This Row],[Date_Customer]])</f>
        <v>2014</v>
      </c>
    </row>
    <row r="989" spans="1:39" x14ac:dyDescent="0.25">
      <c r="A989">
        <v>10613</v>
      </c>
      <c r="B989">
        <v>1958</v>
      </c>
      <c r="C989" t="s">
        <v>36</v>
      </c>
      <c r="D989" t="s">
        <v>34</v>
      </c>
      <c r="E989" s="2">
        <v>37334</v>
      </c>
      <c r="F989">
        <v>1</v>
      </c>
      <c r="G989">
        <v>1</v>
      </c>
      <c r="H989" s="1">
        <v>41696</v>
      </c>
      <c r="I989">
        <v>44</v>
      </c>
      <c r="J989" s="3">
        <v>26</v>
      </c>
      <c r="K989" s="3">
        <v>1</v>
      </c>
      <c r="L989" s="3">
        <v>16</v>
      </c>
      <c r="M989" s="3">
        <v>2</v>
      </c>
      <c r="N989" s="3">
        <v>2</v>
      </c>
      <c r="O989" s="3">
        <v>15</v>
      </c>
      <c r="P989" s="4">
        <v>4</v>
      </c>
      <c r="Q989" s="4">
        <v>3</v>
      </c>
      <c r="R989" s="4">
        <v>0</v>
      </c>
      <c r="S989" s="4">
        <v>4</v>
      </c>
      <c r="T989" s="4">
        <v>4</v>
      </c>
      <c r="U989">
        <v>0</v>
      </c>
      <c r="V989">
        <v>0</v>
      </c>
      <c r="W989">
        <v>0</v>
      </c>
      <c r="X989">
        <v>0</v>
      </c>
      <c r="Y989">
        <v>0</v>
      </c>
      <c r="Z989">
        <v>0</v>
      </c>
      <c r="AA989">
        <v>0</v>
      </c>
      <c r="AB989" t="s">
        <v>29</v>
      </c>
      <c r="AC989">
        <f ca="1">YEAR(TODAY())-Table1[[#This Row],[Year_Birth]]</f>
        <v>66</v>
      </c>
      <c r="AD989" t="str">
        <f ca="1">IF(Table1[[#This Row],[Age ]]&lt;=24, "18-24", IF(Table1[[#This Row],[Age ]]&lt;=34, "25-34", IF(Table1[[#This Row],[Age ]]&lt;=44, "35-44", IF(Table1[[#This Row],[Age ]]&lt;=54, "45-54", "55+"))))</f>
        <v>55+</v>
      </c>
      <c r="AE989" t="str" cm="1">
        <f t="array" ref="AE989">IF(Table1[[#This Row],[ Income ]]&lt;=20000, "0-20000", IF(Table1[[#This Row],[ Income ]]&lt;=40000, "20000-40000", IF(Table1[[#This Row],[ Income ]] &lt;=60000, "40000-60000", IF(Table1[[#This Row],[ Income ]]&lt;=80000, "60000-80000",IF(Table1[[#This Row],[ Income ]] &lt;=100000, "80000-100000", IF(Table1[[#This Row],[ Income ]] &gt;=100000, "&gt;100000",I))))))</f>
        <v>20000-40000</v>
      </c>
      <c r="AF989" t="str">
        <f>IF( Table1[[#This Row],[NumDealsPurchases]]=5, "&lt;5", IF(Table1[[#This Row],[NumDealsPurchases]]&lt;=10, "5-10", IF(Table1[[#This Row],[NumDealsPurchases]]&lt;=15, "10-15")))</f>
        <v>5-10</v>
      </c>
      <c r="AG989" t="str">
        <f>IF( Table1[[#This Row],[NumWebPurchases]]=5, "&lt;5", IF(Table1[[#This Row],[NumWebPurchases]]&lt;=10, "5-10", IF(Table1[[#This Row],[NumWebPurchases]]&lt;=15, "10-15",IF(Table1[[#This Row],[NumWebPurchases]]&lt;=20, "15-20",IF(Table1[[#This Row],[NumWebPurchases]]&lt;=25, "20-25",IF(Table1[[#This Row],[NumWebPurchases]]&lt;=30, "25-30"))))))</f>
        <v>5-10</v>
      </c>
      <c r="AH98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989" t="str">
        <f>IF( Table1[[#This Row],[NumStorePurchases]]=5, "&lt;5", IF(Table1[[#This Row],[NumStorePurchases]]&lt;=10, "5-10", IF(Table1[[#This Row],[NumStorePurchases]]&lt;=15, "10-15")))</f>
        <v>5-10</v>
      </c>
      <c r="AJ989" t="str">
        <f>IF( Table1[[#This Row],[NumWebVisitsMonth]]=5, "&lt;5", IF(Table1[[#This Row],[NumWebVisitsMonth]]&lt;=10, "5-10", IF(Table1[[#This Row],[NumWebVisitsMonth]]&lt;=15, "10-15",IF(Table1[[#This Row],[NumWebVisitsMonth]]&lt;=20, "15-20",IF(Table1[[#This Row],[NumWebVisitsMonth]]&lt;=25, "20-25",IF(Table1[[#This Row],[NumWebVisitsMonth]]&lt;=30, "25-30"))))))</f>
        <v>5-10</v>
      </c>
      <c r="AK989" t="str">
        <f>TEXT(Table1[[#This Row],[Date_Customer]],"mmm")</f>
        <v>Feb</v>
      </c>
      <c r="AL989" t="str">
        <f>TEXT(Table1[[#This Row],[Date_Customer]],"DDDD")</f>
        <v>Wednesday</v>
      </c>
      <c r="AM989">
        <f>YEAR(Table1[[#This Row],[Date_Customer]])</f>
        <v>2014</v>
      </c>
    </row>
    <row r="990" spans="1:39" x14ac:dyDescent="0.25">
      <c r="A990">
        <v>4646</v>
      </c>
      <c r="B990">
        <v>1951</v>
      </c>
      <c r="C990" t="s">
        <v>37</v>
      </c>
      <c r="D990" t="s">
        <v>32</v>
      </c>
      <c r="E990" s="2">
        <v>78497</v>
      </c>
      <c r="F990">
        <v>0</v>
      </c>
      <c r="G990">
        <v>0</v>
      </c>
      <c r="H990" s="1">
        <v>41609</v>
      </c>
      <c r="I990">
        <v>44</v>
      </c>
      <c r="J990" s="3">
        <v>207</v>
      </c>
      <c r="K990" s="3">
        <v>26</v>
      </c>
      <c r="L990" s="3">
        <v>447</v>
      </c>
      <c r="M990" s="3">
        <v>75</v>
      </c>
      <c r="N990" s="3">
        <v>0</v>
      </c>
      <c r="O990" s="3">
        <v>223</v>
      </c>
      <c r="P990" s="4">
        <v>1</v>
      </c>
      <c r="Q990" s="4">
        <v>5</v>
      </c>
      <c r="R990" s="4">
        <v>7</v>
      </c>
      <c r="S990" s="4">
        <v>12</v>
      </c>
      <c r="T990" s="4">
        <v>2</v>
      </c>
      <c r="U990">
        <v>0</v>
      </c>
      <c r="V990">
        <v>0</v>
      </c>
      <c r="W990">
        <v>0</v>
      </c>
      <c r="X990">
        <v>1</v>
      </c>
      <c r="Y990">
        <v>0</v>
      </c>
      <c r="Z990">
        <v>0</v>
      </c>
      <c r="AA990">
        <v>0</v>
      </c>
      <c r="AB990" t="s">
        <v>31</v>
      </c>
      <c r="AC990">
        <f ca="1">YEAR(TODAY())-Table1[[#This Row],[Year_Birth]]</f>
        <v>73</v>
      </c>
      <c r="AD990" t="str">
        <f ca="1">IF(Table1[[#This Row],[Age ]]&lt;=24, "18-24", IF(Table1[[#This Row],[Age ]]&lt;=34, "25-34", IF(Table1[[#This Row],[Age ]]&lt;=44, "35-44", IF(Table1[[#This Row],[Age ]]&lt;=54, "45-54", "55+"))))</f>
        <v>55+</v>
      </c>
      <c r="AE990" t="str" cm="1">
        <f t="array" ref="AE990">IF(Table1[[#This Row],[ Income ]]&lt;=20000, "0-20000", IF(Table1[[#This Row],[ Income ]]&lt;=40000, "20000-40000", IF(Table1[[#This Row],[ Income ]] &lt;=60000, "40000-60000", IF(Table1[[#This Row],[ Income ]]&lt;=80000, "60000-80000",IF(Table1[[#This Row],[ Income ]] &lt;=100000, "80000-100000", IF(Table1[[#This Row],[ Income ]] &gt;=100000, "&gt;100000",I))))))</f>
        <v>60000-80000</v>
      </c>
      <c r="AF990" t="str">
        <f>IF( Table1[[#This Row],[NumDealsPurchases]]=5, "&lt;5", IF(Table1[[#This Row],[NumDealsPurchases]]&lt;=10, "5-10", IF(Table1[[#This Row],[NumDealsPurchases]]&lt;=15, "10-15")))</f>
        <v>5-10</v>
      </c>
      <c r="AG990" t="str">
        <f>IF( Table1[[#This Row],[NumWebPurchases]]=5, "&lt;5", IF(Table1[[#This Row],[NumWebPurchases]]&lt;=10, "5-10", IF(Table1[[#This Row],[NumWebPurchases]]&lt;=15, "10-15",IF(Table1[[#This Row],[NumWebPurchases]]&lt;=20, "15-20",IF(Table1[[#This Row],[NumWebPurchases]]&lt;=25, "20-25",IF(Table1[[#This Row],[NumWebPurchases]]&lt;=30, "25-30"))))))</f>
        <v>&lt;5</v>
      </c>
      <c r="AH99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990" t="str">
        <f>IF( Table1[[#This Row],[NumStorePurchases]]=5, "&lt;5", IF(Table1[[#This Row],[NumStorePurchases]]&lt;=10, "5-10", IF(Table1[[#This Row],[NumStorePurchases]]&lt;=15, "10-15")))</f>
        <v>10-15</v>
      </c>
      <c r="AJ990" t="str">
        <f>IF( Table1[[#This Row],[NumWebVisitsMonth]]=5, "&lt;5", IF(Table1[[#This Row],[NumWebVisitsMonth]]&lt;=10, "5-10", IF(Table1[[#This Row],[NumWebVisitsMonth]]&lt;=15, "10-15",IF(Table1[[#This Row],[NumWebVisitsMonth]]&lt;=20, "15-20",IF(Table1[[#This Row],[NumWebVisitsMonth]]&lt;=25, "20-25",IF(Table1[[#This Row],[NumWebVisitsMonth]]&lt;=30, "25-30"))))))</f>
        <v>5-10</v>
      </c>
      <c r="AK990" t="str">
        <f>TEXT(Table1[[#This Row],[Date_Customer]],"mmm")</f>
        <v>Dec</v>
      </c>
      <c r="AL990" t="str">
        <f>TEXT(Table1[[#This Row],[Date_Customer]],"DDDD")</f>
        <v>Sunday</v>
      </c>
      <c r="AM990">
        <f>YEAR(Table1[[#This Row],[Date_Customer]])</f>
        <v>2013</v>
      </c>
    </row>
    <row r="991" spans="1:39" x14ac:dyDescent="0.25">
      <c r="A991">
        <v>6935</v>
      </c>
      <c r="B991">
        <v>1951</v>
      </c>
      <c r="C991" t="s">
        <v>37</v>
      </c>
      <c r="D991" t="s">
        <v>32</v>
      </c>
      <c r="E991" s="2">
        <v>78497</v>
      </c>
      <c r="F991">
        <v>0</v>
      </c>
      <c r="G991">
        <v>0</v>
      </c>
      <c r="H991" s="1">
        <v>41609</v>
      </c>
      <c r="I991">
        <v>44</v>
      </c>
      <c r="J991" s="3">
        <v>207</v>
      </c>
      <c r="K991" s="3">
        <v>26</v>
      </c>
      <c r="L991" s="3">
        <v>447</v>
      </c>
      <c r="M991" s="3">
        <v>75</v>
      </c>
      <c r="N991" s="3">
        <v>0</v>
      </c>
      <c r="O991" s="3">
        <v>223</v>
      </c>
      <c r="P991" s="4">
        <v>1</v>
      </c>
      <c r="Q991" s="4">
        <v>5</v>
      </c>
      <c r="R991" s="4">
        <v>7</v>
      </c>
      <c r="S991" s="4">
        <v>12</v>
      </c>
      <c r="T991" s="4">
        <v>2</v>
      </c>
      <c r="U991">
        <v>0</v>
      </c>
      <c r="V991">
        <v>0</v>
      </c>
      <c r="W991">
        <v>0</v>
      </c>
      <c r="X991">
        <v>1</v>
      </c>
      <c r="Y991">
        <v>0</v>
      </c>
      <c r="Z991">
        <v>0</v>
      </c>
      <c r="AA991">
        <v>0</v>
      </c>
      <c r="AB991" t="s">
        <v>39</v>
      </c>
      <c r="AC991">
        <f ca="1">YEAR(TODAY())-Table1[[#This Row],[Year_Birth]]</f>
        <v>73</v>
      </c>
      <c r="AD991" t="str">
        <f ca="1">IF(Table1[[#This Row],[Age ]]&lt;=24, "18-24", IF(Table1[[#This Row],[Age ]]&lt;=34, "25-34", IF(Table1[[#This Row],[Age ]]&lt;=44, "35-44", IF(Table1[[#This Row],[Age ]]&lt;=54, "45-54", "55+"))))</f>
        <v>55+</v>
      </c>
      <c r="AE991" t="str" cm="1">
        <f t="array" ref="AE991">IF(Table1[[#This Row],[ Income ]]&lt;=20000, "0-20000", IF(Table1[[#This Row],[ Income ]]&lt;=40000, "20000-40000", IF(Table1[[#This Row],[ Income ]] &lt;=60000, "40000-60000", IF(Table1[[#This Row],[ Income ]]&lt;=80000, "60000-80000",IF(Table1[[#This Row],[ Income ]] &lt;=100000, "80000-100000", IF(Table1[[#This Row],[ Income ]] &gt;=100000, "&gt;100000",I))))))</f>
        <v>60000-80000</v>
      </c>
      <c r="AF991" t="str">
        <f>IF( Table1[[#This Row],[NumDealsPurchases]]=5, "&lt;5", IF(Table1[[#This Row],[NumDealsPurchases]]&lt;=10, "5-10", IF(Table1[[#This Row],[NumDealsPurchases]]&lt;=15, "10-15")))</f>
        <v>5-10</v>
      </c>
      <c r="AG991" t="str">
        <f>IF( Table1[[#This Row],[NumWebPurchases]]=5, "&lt;5", IF(Table1[[#This Row],[NumWebPurchases]]&lt;=10, "5-10", IF(Table1[[#This Row],[NumWebPurchases]]&lt;=15, "10-15",IF(Table1[[#This Row],[NumWebPurchases]]&lt;=20, "15-20",IF(Table1[[#This Row],[NumWebPurchases]]&lt;=25, "20-25",IF(Table1[[#This Row],[NumWebPurchases]]&lt;=30, "25-30"))))))</f>
        <v>&lt;5</v>
      </c>
      <c r="AH99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991" t="str">
        <f>IF( Table1[[#This Row],[NumStorePurchases]]=5, "&lt;5", IF(Table1[[#This Row],[NumStorePurchases]]&lt;=10, "5-10", IF(Table1[[#This Row],[NumStorePurchases]]&lt;=15, "10-15")))</f>
        <v>10-15</v>
      </c>
      <c r="AJ991" t="str">
        <f>IF( Table1[[#This Row],[NumWebVisitsMonth]]=5, "&lt;5", IF(Table1[[#This Row],[NumWebVisitsMonth]]&lt;=10, "5-10", IF(Table1[[#This Row],[NumWebVisitsMonth]]&lt;=15, "10-15",IF(Table1[[#This Row],[NumWebVisitsMonth]]&lt;=20, "15-20",IF(Table1[[#This Row],[NumWebVisitsMonth]]&lt;=25, "20-25",IF(Table1[[#This Row],[NumWebVisitsMonth]]&lt;=30, "25-30"))))))</f>
        <v>5-10</v>
      </c>
      <c r="AK991" t="str">
        <f>TEXT(Table1[[#This Row],[Date_Customer]],"mmm")</f>
        <v>Dec</v>
      </c>
      <c r="AL991" t="str">
        <f>TEXT(Table1[[#This Row],[Date_Customer]],"DDDD")</f>
        <v>Sunday</v>
      </c>
      <c r="AM991">
        <f>YEAR(Table1[[#This Row],[Date_Customer]])</f>
        <v>2013</v>
      </c>
    </row>
    <row r="992" spans="1:39" x14ac:dyDescent="0.25">
      <c r="A992">
        <v>5596</v>
      </c>
      <c r="B992">
        <v>1956</v>
      </c>
      <c r="C992" t="s">
        <v>37</v>
      </c>
      <c r="D992" t="s">
        <v>34</v>
      </c>
      <c r="E992" s="2">
        <v>58821</v>
      </c>
      <c r="F992">
        <v>0</v>
      </c>
      <c r="G992">
        <v>1</v>
      </c>
      <c r="H992" s="1">
        <v>41559</v>
      </c>
      <c r="I992">
        <v>44</v>
      </c>
      <c r="J992" s="3">
        <v>513</v>
      </c>
      <c r="K992" s="3">
        <v>14</v>
      </c>
      <c r="L992" s="3">
        <v>154</v>
      </c>
      <c r="M992" s="3">
        <v>19</v>
      </c>
      <c r="N992" s="3">
        <v>0</v>
      </c>
      <c r="O992" s="3">
        <v>28</v>
      </c>
      <c r="P992" s="4">
        <v>1</v>
      </c>
      <c r="Q992" s="4">
        <v>9</v>
      </c>
      <c r="R992" s="4">
        <v>2</v>
      </c>
      <c r="S992" s="4">
        <v>9</v>
      </c>
      <c r="T992" s="4">
        <v>6</v>
      </c>
      <c r="U992">
        <v>0</v>
      </c>
      <c r="V992">
        <v>0</v>
      </c>
      <c r="W992">
        <v>0</v>
      </c>
      <c r="X992">
        <v>0</v>
      </c>
      <c r="Y992">
        <v>0</v>
      </c>
      <c r="Z992">
        <v>0</v>
      </c>
      <c r="AA992">
        <v>0</v>
      </c>
      <c r="AB992" t="s">
        <v>42</v>
      </c>
      <c r="AC992">
        <f ca="1">YEAR(TODAY())-Table1[[#This Row],[Year_Birth]]</f>
        <v>68</v>
      </c>
      <c r="AD992" t="str">
        <f ca="1">IF(Table1[[#This Row],[Age ]]&lt;=24, "18-24", IF(Table1[[#This Row],[Age ]]&lt;=34, "25-34", IF(Table1[[#This Row],[Age ]]&lt;=44, "35-44", IF(Table1[[#This Row],[Age ]]&lt;=54, "45-54", "55+"))))</f>
        <v>55+</v>
      </c>
      <c r="AE992" t="str" cm="1">
        <f t="array" ref="AE992">IF(Table1[[#This Row],[ Income ]]&lt;=20000, "0-20000", IF(Table1[[#This Row],[ Income ]]&lt;=40000, "20000-40000", IF(Table1[[#This Row],[ Income ]] &lt;=60000, "40000-60000", IF(Table1[[#This Row],[ Income ]]&lt;=80000, "60000-80000",IF(Table1[[#This Row],[ Income ]] &lt;=100000, "80000-100000", IF(Table1[[#This Row],[ Income ]] &gt;=100000, "&gt;100000",I))))))</f>
        <v>40000-60000</v>
      </c>
      <c r="AF992" t="str">
        <f>IF( Table1[[#This Row],[NumDealsPurchases]]=5, "&lt;5", IF(Table1[[#This Row],[NumDealsPurchases]]&lt;=10, "5-10", IF(Table1[[#This Row],[NumDealsPurchases]]&lt;=15, "10-15")))</f>
        <v>5-10</v>
      </c>
      <c r="AG992" t="str">
        <f>IF( Table1[[#This Row],[NumWebPurchases]]=5, "&lt;5", IF(Table1[[#This Row],[NumWebPurchases]]&lt;=10, "5-10", IF(Table1[[#This Row],[NumWebPurchases]]&lt;=15, "10-15",IF(Table1[[#This Row],[NumWebPurchases]]&lt;=20, "15-20",IF(Table1[[#This Row],[NumWebPurchases]]&lt;=25, "20-25",IF(Table1[[#This Row],[NumWebPurchases]]&lt;=30, "25-30"))))))</f>
        <v>5-10</v>
      </c>
      <c r="AH99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992" t="str">
        <f>IF( Table1[[#This Row],[NumStorePurchases]]=5, "&lt;5", IF(Table1[[#This Row],[NumStorePurchases]]&lt;=10, "5-10", IF(Table1[[#This Row],[NumStorePurchases]]&lt;=15, "10-15")))</f>
        <v>5-10</v>
      </c>
      <c r="AJ992" t="str">
        <f>IF( Table1[[#This Row],[NumWebVisitsMonth]]=5, "&lt;5", IF(Table1[[#This Row],[NumWebVisitsMonth]]&lt;=10, "5-10", IF(Table1[[#This Row],[NumWebVisitsMonth]]&lt;=15, "10-15",IF(Table1[[#This Row],[NumWebVisitsMonth]]&lt;=20, "15-20",IF(Table1[[#This Row],[NumWebVisitsMonth]]&lt;=25, "20-25",IF(Table1[[#This Row],[NumWebVisitsMonth]]&lt;=30, "25-30"))))))</f>
        <v>5-10</v>
      </c>
      <c r="AK992" t="str">
        <f>TEXT(Table1[[#This Row],[Date_Customer]],"mmm")</f>
        <v>Oct</v>
      </c>
      <c r="AL992" t="str">
        <f>TEXT(Table1[[#This Row],[Date_Customer]],"DDDD")</f>
        <v>Saturday</v>
      </c>
      <c r="AM992">
        <f>YEAR(Table1[[#This Row],[Date_Customer]])</f>
        <v>2013</v>
      </c>
    </row>
    <row r="993" spans="1:39" x14ac:dyDescent="0.25">
      <c r="A993">
        <v>1044</v>
      </c>
      <c r="B993">
        <v>1953</v>
      </c>
      <c r="C993" t="s">
        <v>27</v>
      </c>
      <c r="D993" t="s">
        <v>34</v>
      </c>
      <c r="E993" s="2">
        <v>58398</v>
      </c>
      <c r="F993">
        <v>0</v>
      </c>
      <c r="G993">
        <v>0</v>
      </c>
      <c r="H993" s="1">
        <v>41408</v>
      </c>
      <c r="I993">
        <v>44</v>
      </c>
      <c r="J993" s="3">
        <v>299</v>
      </c>
      <c r="K993" s="3">
        <v>5</v>
      </c>
      <c r="L993" s="3">
        <v>201</v>
      </c>
      <c r="M993" s="3">
        <v>21</v>
      </c>
      <c r="N993" s="3">
        <v>21</v>
      </c>
      <c r="O993" s="3">
        <v>49</v>
      </c>
      <c r="P993" s="4">
        <v>3</v>
      </c>
      <c r="Q993" s="4">
        <v>5</v>
      </c>
      <c r="R993" s="4">
        <v>4</v>
      </c>
      <c r="S993" s="4">
        <v>8</v>
      </c>
      <c r="T993" s="4">
        <v>4</v>
      </c>
      <c r="U993">
        <v>0</v>
      </c>
      <c r="V993">
        <v>0</v>
      </c>
      <c r="W993">
        <v>0</v>
      </c>
      <c r="X993">
        <v>0</v>
      </c>
      <c r="Y993">
        <v>0</v>
      </c>
      <c r="Z993">
        <v>0</v>
      </c>
      <c r="AA993">
        <v>0</v>
      </c>
      <c r="AB993" t="s">
        <v>35</v>
      </c>
      <c r="AC993">
        <f ca="1">YEAR(TODAY())-Table1[[#This Row],[Year_Birth]]</f>
        <v>71</v>
      </c>
      <c r="AD993" t="str">
        <f ca="1">IF(Table1[[#This Row],[Age ]]&lt;=24, "18-24", IF(Table1[[#This Row],[Age ]]&lt;=34, "25-34", IF(Table1[[#This Row],[Age ]]&lt;=44, "35-44", IF(Table1[[#This Row],[Age ]]&lt;=54, "45-54", "55+"))))</f>
        <v>55+</v>
      </c>
      <c r="AE993" t="str" cm="1">
        <f t="array" ref="AE993">IF(Table1[[#This Row],[ Income ]]&lt;=20000, "0-20000", IF(Table1[[#This Row],[ Income ]]&lt;=40000, "20000-40000", IF(Table1[[#This Row],[ Income ]] &lt;=60000, "40000-60000", IF(Table1[[#This Row],[ Income ]]&lt;=80000, "60000-80000",IF(Table1[[#This Row],[ Income ]] &lt;=100000, "80000-100000", IF(Table1[[#This Row],[ Income ]] &gt;=100000, "&gt;100000",I))))))</f>
        <v>40000-60000</v>
      </c>
      <c r="AF993" t="str">
        <f>IF( Table1[[#This Row],[NumDealsPurchases]]=5, "&lt;5", IF(Table1[[#This Row],[NumDealsPurchases]]&lt;=10, "5-10", IF(Table1[[#This Row],[NumDealsPurchases]]&lt;=15, "10-15")))</f>
        <v>5-10</v>
      </c>
      <c r="AG993" t="str">
        <f>IF( Table1[[#This Row],[NumWebPurchases]]=5, "&lt;5", IF(Table1[[#This Row],[NumWebPurchases]]&lt;=10, "5-10", IF(Table1[[#This Row],[NumWebPurchases]]&lt;=15, "10-15",IF(Table1[[#This Row],[NumWebPurchases]]&lt;=20, "15-20",IF(Table1[[#This Row],[NumWebPurchases]]&lt;=25, "20-25",IF(Table1[[#This Row],[NumWebPurchases]]&lt;=30, "25-30"))))))</f>
        <v>&lt;5</v>
      </c>
      <c r="AH99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993" t="str">
        <f>IF( Table1[[#This Row],[NumStorePurchases]]=5, "&lt;5", IF(Table1[[#This Row],[NumStorePurchases]]&lt;=10, "5-10", IF(Table1[[#This Row],[NumStorePurchases]]&lt;=15, "10-15")))</f>
        <v>5-10</v>
      </c>
      <c r="AJ993" t="str">
        <f>IF( Table1[[#This Row],[NumWebVisitsMonth]]=5, "&lt;5", IF(Table1[[#This Row],[NumWebVisitsMonth]]&lt;=10, "5-10", IF(Table1[[#This Row],[NumWebVisitsMonth]]&lt;=15, "10-15",IF(Table1[[#This Row],[NumWebVisitsMonth]]&lt;=20, "15-20",IF(Table1[[#This Row],[NumWebVisitsMonth]]&lt;=25, "20-25",IF(Table1[[#This Row],[NumWebVisitsMonth]]&lt;=30, "25-30"))))))</f>
        <v>5-10</v>
      </c>
      <c r="AK993" t="str">
        <f>TEXT(Table1[[#This Row],[Date_Customer]],"mmm")</f>
        <v>May</v>
      </c>
      <c r="AL993" t="str">
        <f>TEXT(Table1[[#This Row],[Date_Customer]],"DDDD")</f>
        <v>Tuesday</v>
      </c>
      <c r="AM993">
        <f>YEAR(Table1[[#This Row],[Date_Customer]])</f>
        <v>2013</v>
      </c>
    </row>
    <row r="994" spans="1:39" x14ac:dyDescent="0.25">
      <c r="A994">
        <v>9274</v>
      </c>
      <c r="B994">
        <v>1961</v>
      </c>
      <c r="C994" t="s">
        <v>40</v>
      </c>
      <c r="D994" t="s">
        <v>32</v>
      </c>
      <c r="E994" s="2">
        <v>80950</v>
      </c>
      <c r="F994">
        <v>0</v>
      </c>
      <c r="G994">
        <v>0</v>
      </c>
      <c r="H994" s="1">
        <v>41361</v>
      </c>
      <c r="I994">
        <v>44</v>
      </c>
      <c r="J994" s="3">
        <v>525</v>
      </c>
      <c r="K994" s="3">
        <v>147</v>
      </c>
      <c r="L994" s="3">
        <v>112</v>
      </c>
      <c r="M994" s="3">
        <v>219</v>
      </c>
      <c r="N994" s="3">
        <v>147</v>
      </c>
      <c r="O994" s="3">
        <v>63</v>
      </c>
      <c r="P994" s="4">
        <v>1</v>
      </c>
      <c r="Q994" s="4">
        <v>6</v>
      </c>
      <c r="R994" s="4">
        <v>7</v>
      </c>
      <c r="S994" s="4">
        <v>9</v>
      </c>
      <c r="T994" s="4">
        <v>2</v>
      </c>
      <c r="U994">
        <v>0</v>
      </c>
      <c r="V994">
        <v>0</v>
      </c>
      <c r="W994">
        <v>0</v>
      </c>
      <c r="X994">
        <v>1</v>
      </c>
      <c r="Y994">
        <v>0</v>
      </c>
      <c r="Z994">
        <v>0</v>
      </c>
      <c r="AA994">
        <v>0</v>
      </c>
      <c r="AB994" t="s">
        <v>42</v>
      </c>
      <c r="AC994">
        <f ca="1">YEAR(TODAY())-Table1[[#This Row],[Year_Birth]]</f>
        <v>63</v>
      </c>
      <c r="AD994" t="str">
        <f ca="1">IF(Table1[[#This Row],[Age ]]&lt;=24, "18-24", IF(Table1[[#This Row],[Age ]]&lt;=34, "25-34", IF(Table1[[#This Row],[Age ]]&lt;=44, "35-44", IF(Table1[[#This Row],[Age ]]&lt;=54, "45-54", "55+"))))</f>
        <v>55+</v>
      </c>
      <c r="AE994" t="str" cm="1">
        <f t="array" ref="AE994">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994" t="str">
        <f>IF( Table1[[#This Row],[NumDealsPurchases]]=5, "&lt;5", IF(Table1[[#This Row],[NumDealsPurchases]]&lt;=10, "5-10", IF(Table1[[#This Row],[NumDealsPurchases]]&lt;=15, "10-15")))</f>
        <v>5-10</v>
      </c>
      <c r="AG994" t="str">
        <f>IF( Table1[[#This Row],[NumWebPurchases]]=5, "&lt;5", IF(Table1[[#This Row],[NumWebPurchases]]&lt;=10, "5-10", IF(Table1[[#This Row],[NumWebPurchases]]&lt;=15, "10-15",IF(Table1[[#This Row],[NumWebPurchases]]&lt;=20, "15-20",IF(Table1[[#This Row],[NumWebPurchases]]&lt;=25, "20-25",IF(Table1[[#This Row],[NumWebPurchases]]&lt;=30, "25-30"))))))</f>
        <v>5-10</v>
      </c>
      <c r="AH99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994" t="str">
        <f>IF( Table1[[#This Row],[NumStorePurchases]]=5, "&lt;5", IF(Table1[[#This Row],[NumStorePurchases]]&lt;=10, "5-10", IF(Table1[[#This Row],[NumStorePurchases]]&lt;=15, "10-15")))</f>
        <v>5-10</v>
      </c>
      <c r="AJ994" t="str">
        <f>IF( Table1[[#This Row],[NumWebVisitsMonth]]=5, "&lt;5", IF(Table1[[#This Row],[NumWebVisitsMonth]]&lt;=10, "5-10", IF(Table1[[#This Row],[NumWebVisitsMonth]]&lt;=15, "10-15",IF(Table1[[#This Row],[NumWebVisitsMonth]]&lt;=20, "15-20",IF(Table1[[#This Row],[NumWebVisitsMonth]]&lt;=25, "20-25",IF(Table1[[#This Row],[NumWebVisitsMonth]]&lt;=30, "25-30"))))))</f>
        <v>5-10</v>
      </c>
      <c r="AK994" t="str">
        <f>TEXT(Table1[[#This Row],[Date_Customer]],"mmm")</f>
        <v>Mar</v>
      </c>
      <c r="AL994" t="str">
        <f>TEXT(Table1[[#This Row],[Date_Customer]],"DDDD")</f>
        <v>Thursday</v>
      </c>
      <c r="AM994">
        <f>YEAR(Table1[[#This Row],[Date_Customer]])</f>
        <v>2013</v>
      </c>
    </row>
    <row r="995" spans="1:39" x14ac:dyDescent="0.25">
      <c r="A995">
        <v>9076</v>
      </c>
      <c r="B995">
        <v>1980</v>
      </c>
      <c r="C995" t="s">
        <v>36</v>
      </c>
      <c r="D995" t="s">
        <v>32</v>
      </c>
      <c r="E995" s="2">
        <v>30732</v>
      </c>
      <c r="F995">
        <v>1</v>
      </c>
      <c r="G995">
        <v>0</v>
      </c>
      <c r="H995" s="1">
        <v>41279</v>
      </c>
      <c r="I995">
        <v>44</v>
      </c>
      <c r="J995" s="3">
        <v>155</v>
      </c>
      <c r="K995" s="3">
        <v>1</v>
      </c>
      <c r="L995" s="3">
        <v>25</v>
      </c>
      <c r="M995" s="3">
        <v>0</v>
      </c>
      <c r="N995" s="3">
        <v>1</v>
      </c>
      <c r="O995" s="3">
        <v>3</v>
      </c>
      <c r="P995" s="4">
        <v>4</v>
      </c>
      <c r="Q995" s="4">
        <v>4</v>
      </c>
      <c r="R995" s="4">
        <v>1</v>
      </c>
      <c r="S995" s="4">
        <v>4</v>
      </c>
      <c r="T995" s="4">
        <v>8</v>
      </c>
      <c r="U995">
        <v>0</v>
      </c>
      <c r="V995">
        <v>0</v>
      </c>
      <c r="W995">
        <v>0</v>
      </c>
      <c r="X995">
        <v>0</v>
      </c>
      <c r="Y995">
        <v>0</v>
      </c>
      <c r="Z995">
        <v>0</v>
      </c>
      <c r="AA995">
        <v>0</v>
      </c>
      <c r="AB995" t="s">
        <v>42</v>
      </c>
      <c r="AC995">
        <f ca="1">YEAR(TODAY())-Table1[[#This Row],[Year_Birth]]</f>
        <v>44</v>
      </c>
      <c r="AD995" t="str">
        <f ca="1">IF(Table1[[#This Row],[Age ]]&lt;=24, "18-24", IF(Table1[[#This Row],[Age ]]&lt;=34, "25-34", IF(Table1[[#This Row],[Age ]]&lt;=44, "35-44", IF(Table1[[#This Row],[Age ]]&lt;=54, "45-54", "55+"))))</f>
        <v>35-44</v>
      </c>
      <c r="AE995" t="str" cm="1">
        <f t="array" ref="AE995">IF(Table1[[#This Row],[ Income ]]&lt;=20000, "0-20000", IF(Table1[[#This Row],[ Income ]]&lt;=40000, "20000-40000", IF(Table1[[#This Row],[ Income ]] &lt;=60000, "40000-60000", IF(Table1[[#This Row],[ Income ]]&lt;=80000, "60000-80000",IF(Table1[[#This Row],[ Income ]] &lt;=100000, "80000-100000", IF(Table1[[#This Row],[ Income ]] &gt;=100000, "&gt;100000",I))))))</f>
        <v>20000-40000</v>
      </c>
      <c r="AF995" t="str">
        <f>IF( Table1[[#This Row],[NumDealsPurchases]]=5, "&lt;5", IF(Table1[[#This Row],[NumDealsPurchases]]&lt;=10, "5-10", IF(Table1[[#This Row],[NumDealsPurchases]]&lt;=15, "10-15")))</f>
        <v>5-10</v>
      </c>
      <c r="AG995" t="str">
        <f>IF( Table1[[#This Row],[NumWebPurchases]]=5, "&lt;5", IF(Table1[[#This Row],[NumWebPurchases]]&lt;=10, "5-10", IF(Table1[[#This Row],[NumWebPurchases]]&lt;=15, "10-15",IF(Table1[[#This Row],[NumWebPurchases]]&lt;=20, "15-20",IF(Table1[[#This Row],[NumWebPurchases]]&lt;=25, "20-25",IF(Table1[[#This Row],[NumWebPurchases]]&lt;=30, "25-30"))))))</f>
        <v>5-10</v>
      </c>
      <c r="AH99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995" t="str">
        <f>IF( Table1[[#This Row],[NumStorePurchases]]=5, "&lt;5", IF(Table1[[#This Row],[NumStorePurchases]]&lt;=10, "5-10", IF(Table1[[#This Row],[NumStorePurchases]]&lt;=15, "10-15")))</f>
        <v>5-10</v>
      </c>
      <c r="AJ995" t="str">
        <f>IF( Table1[[#This Row],[NumWebVisitsMonth]]=5, "&lt;5", IF(Table1[[#This Row],[NumWebVisitsMonth]]&lt;=10, "5-10", IF(Table1[[#This Row],[NumWebVisitsMonth]]&lt;=15, "10-15",IF(Table1[[#This Row],[NumWebVisitsMonth]]&lt;=20, "15-20",IF(Table1[[#This Row],[NumWebVisitsMonth]]&lt;=25, "20-25",IF(Table1[[#This Row],[NumWebVisitsMonth]]&lt;=30, "25-30"))))))</f>
        <v>5-10</v>
      </c>
      <c r="AK995" t="str">
        <f>TEXT(Table1[[#This Row],[Date_Customer]],"mmm")</f>
        <v>Jan</v>
      </c>
      <c r="AL995" t="str">
        <f>TEXT(Table1[[#This Row],[Date_Customer]],"DDDD")</f>
        <v>Saturday</v>
      </c>
      <c r="AM995">
        <f>YEAR(Table1[[#This Row],[Date_Customer]])</f>
        <v>2013</v>
      </c>
    </row>
    <row r="996" spans="1:39" x14ac:dyDescent="0.25">
      <c r="A996">
        <v>4947</v>
      </c>
      <c r="B996">
        <v>1966</v>
      </c>
      <c r="C996" t="s">
        <v>37</v>
      </c>
      <c r="D996" t="s">
        <v>30</v>
      </c>
      <c r="E996" s="2">
        <v>89572</v>
      </c>
      <c r="F996">
        <v>0</v>
      </c>
      <c r="G996">
        <v>0</v>
      </c>
      <c r="H996" s="1">
        <v>41167</v>
      </c>
      <c r="I996">
        <v>44</v>
      </c>
      <c r="J996" s="3">
        <v>606</v>
      </c>
      <c r="K996" s="3">
        <v>24</v>
      </c>
      <c r="L996" s="3">
        <v>974</v>
      </c>
      <c r="M996" s="3">
        <v>197</v>
      </c>
      <c r="N996" s="3">
        <v>194</v>
      </c>
      <c r="O996" s="3">
        <v>64</v>
      </c>
      <c r="P996" s="4">
        <v>1</v>
      </c>
      <c r="Q996" s="4">
        <v>7</v>
      </c>
      <c r="R996" s="4">
        <v>7</v>
      </c>
      <c r="S996" s="4">
        <v>9</v>
      </c>
      <c r="T996" s="4">
        <v>4</v>
      </c>
      <c r="U996">
        <v>0</v>
      </c>
      <c r="V996">
        <v>1</v>
      </c>
      <c r="W996">
        <v>0</v>
      </c>
      <c r="X996">
        <v>1</v>
      </c>
      <c r="Y996">
        <v>0</v>
      </c>
      <c r="Z996">
        <v>1</v>
      </c>
      <c r="AA996">
        <v>0</v>
      </c>
      <c r="AB996" t="s">
        <v>29</v>
      </c>
      <c r="AC996">
        <f ca="1">YEAR(TODAY())-Table1[[#This Row],[Year_Birth]]</f>
        <v>58</v>
      </c>
      <c r="AD996" t="str">
        <f ca="1">IF(Table1[[#This Row],[Age ]]&lt;=24, "18-24", IF(Table1[[#This Row],[Age ]]&lt;=34, "25-34", IF(Table1[[#This Row],[Age ]]&lt;=44, "35-44", IF(Table1[[#This Row],[Age ]]&lt;=54, "45-54", "55+"))))</f>
        <v>55+</v>
      </c>
      <c r="AE996" t="str" cm="1">
        <f t="array" ref="AE996">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996" t="str">
        <f>IF( Table1[[#This Row],[NumDealsPurchases]]=5, "&lt;5", IF(Table1[[#This Row],[NumDealsPurchases]]&lt;=10, "5-10", IF(Table1[[#This Row],[NumDealsPurchases]]&lt;=15, "10-15")))</f>
        <v>5-10</v>
      </c>
      <c r="AG996" t="str">
        <f>IF( Table1[[#This Row],[NumWebPurchases]]=5, "&lt;5", IF(Table1[[#This Row],[NumWebPurchases]]&lt;=10, "5-10", IF(Table1[[#This Row],[NumWebPurchases]]&lt;=15, "10-15",IF(Table1[[#This Row],[NumWebPurchases]]&lt;=20, "15-20",IF(Table1[[#This Row],[NumWebPurchases]]&lt;=25, "20-25",IF(Table1[[#This Row],[NumWebPurchases]]&lt;=30, "25-30"))))))</f>
        <v>5-10</v>
      </c>
      <c r="AH99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996" t="str">
        <f>IF( Table1[[#This Row],[NumStorePurchases]]=5, "&lt;5", IF(Table1[[#This Row],[NumStorePurchases]]&lt;=10, "5-10", IF(Table1[[#This Row],[NumStorePurchases]]&lt;=15, "10-15")))</f>
        <v>5-10</v>
      </c>
      <c r="AJ996" t="str">
        <f>IF( Table1[[#This Row],[NumWebVisitsMonth]]=5, "&lt;5", IF(Table1[[#This Row],[NumWebVisitsMonth]]&lt;=10, "5-10", IF(Table1[[#This Row],[NumWebVisitsMonth]]&lt;=15, "10-15",IF(Table1[[#This Row],[NumWebVisitsMonth]]&lt;=20, "15-20",IF(Table1[[#This Row],[NumWebVisitsMonth]]&lt;=25, "20-25",IF(Table1[[#This Row],[NumWebVisitsMonth]]&lt;=30, "25-30"))))))</f>
        <v>5-10</v>
      </c>
      <c r="AK996" t="str">
        <f>TEXT(Table1[[#This Row],[Date_Customer]],"mmm")</f>
        <v>Sep</v>
      </c>
      <c r="AL996" t="str">
        <f>TEXT(Table1[[#This Row],[Date_Customer]],"DDDD")</f>
        <v>Saturday</v>
      </c>
      <c r="AM996">
        <f>YEAR(Table1[[#This Row],[Date_Customer]])</f>
        <v>2012</v>
      </c>
    </row>
    <row r="997" spans="1:39" x14ac:dyDescent="0.25">
      <c r="A997">
        <v>10176</v>
      </c>
      <c r="B997">
        <v>1968</v>
      </c>
      <c r="C997" t="s">
        <v>27</v>
      </c>
      <c r="D997" t="s">
        <v>30</v>
      </c>
      <c r="E997" s="2">
        <v>57107</v>
      </c>
      <c r="F997">
        <v>0</v>
      </c>
      <c r="G997">
        <v>1</v>
      </c>
      <c r="H997" s="1">
        <v>41145</v>
      </c>
      <c r="I997">
        <v>44</v>
      </c>
      <c r="J997" s="3">
        <v>159</v>
      </c>
      <c r="K997" s="3">
        <v>0</v>
      </c>
      <c r="L997" s="3">
        <v>120</v>
      </c>
      <c r="M997" s="3">
        <v>0</v>
      </c>
      <c r="N997" s="3">
        <v>0</v>
      </c>
      <c r="O997" s="3">
        <v>137</v>
      </c>
      <c r="P997" s="4">
        <v>7</v>
      </c>
      <c r="Q997" s="4">
        <v>4</v>
      </c>
      <c r="R997" s="4">
        <v>4</v>
      </c>
      <c r="S997" s="4">
        <v>8</v>
      </c>
      <c r="T997" s="4">
        <v>8</v>
      </c>
      <c r="U997">
        <v>0</v>
      </c>
      <c r="V997">
        <v>1</v>
      </c>
      <c r="W997">
        <v>0</v>
      </c>
      <c r="X997">
        <v>0</v>
      </c>
      <c r="Y997">
        <v>1</v>
      </c>
      <c r="Z997">
        <v>1</v>
      </c>
      <c r="AA997">
        <v>0</v>
      </c>
      <c r="AB997" t="s">
        <v>29</v>
      </c>
      <c r="AC997">
        <f ca="1">YEAR(TODAY())-Table1[[#This Row],[Year_Birth]]</f>
        <v>56</v>
      </c>
      <c r="AD997" t="str">
        <f ca="1">IF(Table1[[#This Row],[Age ]]&lt;=24, "18-24", IF(Table1[[#This Row],[Age ]]&lt;=34, "25-34", IF(Table1[[#This Row],[Age ]]&lt;=44, "35-44", IF(Table1[[#This Row],[Age ]]&lt;=54, "45-54", "55+"))))</f>
        <v>55+</v>
      </c>
      <c r="AE997" t="str" cm="1">
        <f t="array" ref="AE997">IF(Table1[[#This Row],[ Income ]]&lt;=20000, "0-20000", IF(Table1[[#This Row],[ Income ]]&lt;=40000, "20000-40000", IF(Table1[[#This Row],[ Income ]] &lt;=60000, "40000-60000", IF(Table1[[#This Row],[ Income ]]&lt;=80000, "60000-80000",IF(Table1[[#This Row],[ Income ]] &lt;=100000, "80000-100000", IF(Table1[[#This Row],[ Income ]] &gt;=100000, "&gt;100000",I))))))</f>
        <v>40000-60000</v>
      </c>
      <c r="AF997" t="str">
        <f>IF( Table1[[#This Row],[NumDealsPurchases]]=5, "&lt;5", IF(Table1[[#This Row],[NumDealsPurchases]]&lt;=10, "5-10", IF(Table1[[#This Row],[NumDealsPurchases]]&lt;=15, "10-15")))</f>
        <v>5-10</v>
      </c>
      <c r="AG997" t="str">
        <f>IF( Table1[[#This Row],[NumWebPurchases]]=5, "&lt;5", IF(Table1[[#This Row],[NumWebPurchases]]&lt;=10, "5-10", IF(Table1[[#This Row],[NumWebPurchases]]&lt;=15, "10-15",IF(Table1[[#This Row],[NumWebPurchases]]&lt;=20, "15-20",IF(Table1[[#This Row],[NumWebPurchases]]&lt;=25, "20-25",IF(Table1[[#This Row],[NumWebPurchases]]&lt;=30, "25-30"))))))</f>
        <v>5-10</v>
      </c>
      <c r="AH99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997" t="str">
        <f>IF( Table1[[#This Row],[NumStorePurchases]]=5, "&lt;5", IF(Table1[[#This Row],[NumStorePurchases]]&lt;=10, "5-10", IF(Table1[[#This Row],[NumStorePurchases]]&lt;=15, "10-15")))</f>
        <v>5-10</v>
      </c>
      <c r="AJ997" t="str">
        <f>IF( Table1[[#This Row],[NumWebVisitsMonth]]=5, "&lt;5", IF(Table1[[#This Row],[NumWebVisitsMonth]]&lt;=10, "5-10", IF(Table1[[#This Row],[NumWebVisitsMonth]]&lt;=15, "10-15",IF(Table1[[#This Row],[NumWebVisitsMonth]]&lt;=20, "15-20",IF(Table1[[#This Row],[NumWebVisitsMonth]]&lt;=25, "20-25",IF(Table1[[#This Row],[NumWebVisitsMonth]]&lt;=30, "25-30"))))))</f>
        <v>5-10</v>
      </c>
      <c r="AK997" t="str">
        <f>TEXT(Table1[[#This Row],[Date_Customer]],"mmm")</f>
        <v>Aug</v>
      </c>
      <c r="AL997" t="str">
        <f>TEXT(Table1[[#This Row],[Date_Customer]],"DDDD")</f>
        <v>Friday</v>
      </c>
      <c r="AM997">
        <f>YEAR(Table1[[#This Row],[Date_Customer]])</f>
        <v>2012</v>
      </c>
    </row>
    <row r="998" spans="1:39" x14ac:dyDescent="0.25">
      <c r="A998">
        <v>3507</v>
      </c>
      <c r="B998">
        <v>1970</v>
      </c>
      <c r="C998" t="s">
        <v>27</v>
      </c>
      <c r="D998" t="s">
        <v>30</v>
      </c>
      <c r="E998" s="2">
        <v>76467</v>
      </c>
      <c r="F998">
        <v>1</v>
      </c>
      <c r="G998">
        <v>0</v>
      </c>
      <c r="H998" s="1">
        <v>41138</v>
      </c>
      <c r="I998">
        <v>44</v>
      </c>
      <c r="J998" s="3">
        <v>676</v>
      </c>
      <c r="K998" s="3">
        <v>161</v>
      </c>
      <c r="L998" s="3">
        <v>426</v>
      </c>
      <c r="M998" s="3">
        <v>210</v>
      </c>
      <c r="N998" s="3">
        <v>44</v>
      </c>
      <c r="O998" s="3">
        <v>58</v>
      </c>
      <c r="P998" s="4">
        <v>2</v>
      </c>
      <c r="Q998" s="4">
        <v>2</v>
      </c>
      <c r="R998" s="4">
        <v>5</v>
      </c>
      <c r="S998" s="4">
        <v>5</v>
      </c>
      <c r="T998" s="4">
        <v>6</v>
      </c>
      <c r="U998">
        <v>0</v>
      </c>
      <c r="V998">
        <v>0</v>
      </c>
      <c r="W998">
        <v>0</v>
      </c>
      <c r="X998">
        <v>0</v>
      </c>
      <c r="Y998">
        <v>0</v>
      </c>
      <c r="Z998">
        <v>1</v>
      </c>
      <c r="AA998">
        <v>0</v>
      </c>
      <c r="AB998" t="s">
        <v>33</v>
      </c>
      <c r="AC998">
        <f ca="1">YEAR(TODAY())-Table1[[#This Row],[Year_Birth]]</f>
        <v>54</v>
      </c>
      <c r="AD998" t="str">
        <f ca="1">IF(Table1[[#This Row],[Age ]]&lt;=24, "18-24", IF(Table1[[#This Row],[Age ]]&lt;=34, "25-34", IF(Table1[[#This Row],[Age ]]&lt;=44, "35-44", IF(Table1[[#This Row],[Age ]]&lt;=54, "45-54", "55+"))))</f>
        <v>45-54</v>
      </c>
      <c r="AE998" t="str" cm="1">
        <f t="array" ref="AE998">IF(Table1[[#This Row],[ Income ]]&lt;=20000, "0-20000", IF(Table1[[#This Row],[ Income ]]&lt;=40000, "20000-40000", IF(Table1[[#This Row],[ Income ]] &lt;=60000, "40000-60000", IF(Table1[[#This Row],[ Income ]]&lt;=80000, "60000-80000",IF(Table1[[#This Row],[ Income ]] &lt;=100000, "80000-100000", IF(Table1[[#This Row],[ Income ]] &gt;=100000, "&gt;100000",I))))))</f>
        <v>60000-80000</v>
      </c>
      <c r="AF998" t="str">
        <f>IF( Table1[[#This Row],[NumDealsPurchases]]=5, "&lt;5", IF(Table1[[#This Row],[NumDealsPurchases]]&lt;=10, "5-10", IF(Table1[[#This Row],[NumDealsPurchases]]&lt;=15, "10-15")))</f>
        <v>5-10</v>
      </c>
      <c r="AG998" t="str">
        <f>IF( Table1[[#This Row],[NumWebPurchases]]=5, "&lt;5", IF(Table1[[#This Row],[NumWebPurchases]]&lt;=10, "5-10", IF(Table1[[#This Row],[NumWebPurchases]]&lt;=15, "10-15",IF(Table1[[#This Row],[NumWebPurchases]]&lt;=20, "15-20",IF(Table1[[#This Row],[NumWebPurchases]]&lt;=25, "20-25",IF(Table1[[#This Row],[NumWebPurchases]]&lt;=30, "25-30"))))))</f>
        <v>5-10</v>
      </c>
      <c r="AH998"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998" t="str">
        <f>IF( Table1[[#This Row],[NumStorePurchases]]=5, "&lt;5", IF(Table1[[#This Row],[NumStorePurchases]]&lt;=10, "5-10", IF(Table1[[#This Row],[NumStorePurchases]]&lt;=15, "10-15")))</f>
        <v>&lt;5</v>
      </c>
      <c r="AJ998" t="str">
        <f>IF( Table1[[#This Row],[NumWebVisitsMonth]]=5, "&lt;5", IF(Table1[[#This Row],[NumWebVisitsMonth]]&lt;=10, "5-10", IF(Table1[[#This Row],[NumWebVisitsMonth]]&lt;=15, "10-15",IF(Table1[[#This Row],[NumWebVisitsMonth]]&lt;=20, "15-20",IF(Table1[[#This Row],[NumWebVisitsMonth]]&lt;=25, "20-25",IF(Table1[[#This Row],[NumWebVisitsMonth]]&lt;=30, "25-30"))))))</f>
        <v>5-10</v>
      </c>
      <c r="AK998" t="str">
        <f>TEXT(Table1[[#This Row],[Date_Customer]],"mmm")</f>
        <v>Aug</v>
      </c>
      <c r="AL998" t="str">
        <f>TEXT(Table1[[#This Row],[Date_Customer]],"DDDD")</f>
        <v>Friday</v>
      </c>
      <c r="AM998">
        <f>YEAR(Table1[[#This Row],[Date_Customer]])</f>
        <v>2012</v>
      </c>
    </row>
    <row r="999" spans="1:39" x14ac:dyDescent="0.25">
      <c r="A999">
        <v>9235</v>
      </c>
      <c r="B999">
        <v>1957</v>
      </c>
      <c r="C999" t="s">
        <v>27</v>
      </c>
      <c r="D999" t="s">
        <v>30</v>
      </c>
      <c r="E999" s="2"/>
      <c r="F999">
        <v>1</v>
      </c>
      <c r="G999">
        <v>1</v>
      </c>
      <c r="H999" s="1">
        <v>41786</v>
      </c>
      <c r="I999">
        <v>45</v>
      </c>
      <c r="J999" s="3">
        <v>7</v>
      </c>
      <c r="K999" s="3">
        <v>0</v>
      </c>
      <c r="L999" s="3">
        <v>8</v>
      </c>
      <c r="M999" s="3">
        <v>2</v>
      </c>
      <c r="N999" s="3">
        <v>0</v>
      </c>
      <c r="O999" s="3">
        <v>1</v>
      </c>
      <c r="P999" s="4">
        <v>1</v>
      </c>
      <c r="Q999" s="4">
        <v>1</v>
      </c>
      <c r="R999" s="4">
        <v>0</v>
      </c>
      <c r="S999" s="4">
        <v>2</v>
      </c>
      <c r="T999" s="4">
        <v>7</v>
      </c>
      <c r="U999">
        <v>0</v>
      </c>
      <c r="V999">
        <v>0</v>
      </c>
      <c r="W999">
        <v>0</v>
      </c>
      <c r="X999">
        <v>0</v>
      </c>
      <c r="Y999">
        <v>0</v>
      </c>
      <c r="Z999">
        <v>0</v>
      </c>
      <c r="AA999">
        <v>0</v>
      </c>
      <c r="AB999" t="s">
        <v>38</v>
      </c>
      <c r="AC999">
        <f ca="1">YEAR(TODAY())-Table1[[#This Row],[Year_Birth]]</f>
        <v>67</v>
      </c>
      <c r="AD999" t="str">
        <f ca="1">IF(Table1[[#This Row],[Age ]]&lt;=24, "18-24", IF(Table1[[#This Row],[Age ]]&lt;=34, "25-34", IF(Table1[[#This Row],[Age ]]&lt;=44, "35-44", IF(Table1[[#This Row],[Age ]]&lt;=54, "45-54", "55+"))))</f>
        <v>55+</v>
      </c>
      <c r="AE999" t="str" cm="1">
        <f t="array" ref="AE999">IF(Table1[[#This Row],[ Income ]]&lt;=20000, "0-20000", IF(Table1[[#This Row],[ Income ]]&lt;=40000, "20000-40000", IF(Table1[[#This Row],[ Income ]] &lt;=60000, "40000-60000", IF(Table1[[#This Row],[ Income ]]&lt;=80000, "60000-80000",IF(Table1[[#This Row],[ Income ]] &lt;=100000, "80000-100000", IF(Table1[[#This Row],[ Income ]] &gt;=100000, "&gt;100000",I))))))</f>
        <v>0-20000</v>
      </c>
      <c r="AF999" t="str">
        <f>IF( Table1[[#This Row],[NumDealsPurchases]]=5, "&lt;5", IF(Table1[[#This Row],[NumDealsPurchases]]&lt;=10, "5-10", IF(Table1[[#This Row],[NumDealsPurchases]]&lt;=15, "10-15")))</f>
        <v>5-10</v>
      </c>
      <c r="AG999" t="str">
        <f>IF( Table1[[#This Row],[NumWebPurchases]]=5, "&lt;5", IF(Table1[[#This Row],[NumWebPurchases]]&lt;=10, "5-10", IF(Table1[[#This Row],[NumWebPurchases]]&lt;=15, "10-15",IF(Table1[[#This Row],[NumWebPurchases]]&lt;=20, "15-20",IF(Table1[[#This Row],[NumWebPurchases]]&lt;=25, "20-25",IF(Table1[[#This Row],[NumWebPurchases]]&lt;=30, "25-30"))))))</f>
        <v>5-10</v>
      </c>
      <c r="AH99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999" t="str">
        <f>IF( Table1[[#This Row],[NumStorePurchases]]=5, "&lt;5", IF(Table1[[#This Row],[NumStorePurchases]]&lt;=10, "5-10", IF(Table1[[#This Row],[NumStorePurchases]]&lt;=15, "10-15")))</f>
        <v>5-10</v>
      </c>
      <c r="AJ999" t="str">
        <f>IF( Table1[[#This Row],[NumWebVisitsMonth]]=5, "&lt;5", IF(Table1[[#This Row],[NumWebVisitsMonth]]&lt;=10, "5-10", IF(Table1[[#This Row],[NumWebVisitsMonth]]&lt;=15, "10-15",IF(Table1[[#This Row],[NumWebVisitsMonth]]&lt;=20, "15-20",IF(Table1[[#This Row],[NumWebVisitsMonth]]&lt;=25, "20-25",IF(Table1[[#This Row],[NumWebVisitsMonth]]&lt;=30, "25-30"))))))</f>
        <v>5-10</v>
      </c>
      <c r="AK999" t="str">
        <f>TEXT(Table1[[#This Row],[Date_Customer]],"mmm")</f>
        <v>May</v>
      </c>
      <c r="AL999" t="str">
        <f>TEXT(Table1[[#This Row],[Date_Customer]],"DDDD")</f>
        <v>Tuesday</v>
      </c>
      <c r="AM999">
        <f>YEAR(Table1[[#This Row],[Date_Customer]])</f>
        <v>2014</v>
      </c>
    </row>
    <row r="1000" spans="1:39" x14ac:dyDescent="0.25">
      <c r="A1000">
        <v>10341</v>
      </c>
      <c r="B1000">
        <v>1948</v>
      </c>
      <c r="C1000" t="s">
        <v>27</v>
      </c>
      <c r="D1000" t="s">
        <v>34</v>
      </c>
      <c r="E1000" s="2">
        <v>51315</v>
      </c>
      <c r="F1000">
        <v>0</v>
      </c>
      <c r="G1000">
        <v>0</v>
      </c>
      <c r="H1000" s="1">
        <v>41693</v>
      </c>
      <c r="I1000">
        <v>45</v>
      </c>
      <c r="J1000" s="3">
        <v>68</v>
      </c>
      <c r="K1000" s="3">
        <v>28</v>
      </c>
      <c r="L1000" s="3">
        <v>39</v>
      </c>
      <c r="M1000" s="3">
        <v>16</v>
      </c>
      <c r="N1000" s="3">
        <v>30</v>
      </c>
      <c r="O1000" s="3">
        <v>41</v>
      </c>
      <c r="P1000" s="4">
        <v>1</v>
      </c>
      <c r="Q1000" s="4">
        <v>2</v>
      </c>
      <c r="R1000" s="4">
        <v>2</v>
      </c>
      <c r="S1000" s="4">
        <v>5</v>
      </c>
      <c r="T1000" s="4">
        <v>2</v>
      </c>
      <c r="U1000">
        <v>0</v>
      </c>
      <c r="V1000">
        <v>0</v>
      </c>
      <c r="W1000">
        <v>0</v>
      </c>
      <c r="X1000">
        <v>0</v>
      </c>
      <c r="Y1000">
        <v>0</v>
      </c>
      <c r="Z1000">
        <v>0</v>
      </c>
      <c r="AA1000">
        <v>0</v>
      </c>
      <c r="AB1000" t="s">
        <v>35</v>
      </c>
      <c r="AC1000">
        <f ca="1">YEAR(TODAY())-Table1[[#This Row],[Year_Birth]]</f>
        <v>76</v>
      </c>
      <c r="AD1000" t="str">
        <f ca="1">IF(Table1[[#This Row],[Age ]]&lt;=24, "18-24", IF(Table1[[#This Row],[Age ]]&lt;=34, "25-34", IF(Table1[[#This Row],[Age ]]&lt;=44, "35-44", IF(Table1[[#This Row],[Age ]]&lt;=54, "45-54", "55+"))))</f>
        <v>55+</v>
      </c>
      <c r="AE1000" t="str" cm="1">
        <f t="array" ref="AE1000">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000" t="str">
        <f>IF( Table1[[#This Row],[NumDealsPurchases]]=5, "&lt;5", IF(Table1[[#This Row],[NumDealsPurchases]]&lt;=10, "5-10", IF(Table1[[#This Row],[NumDealsPurchases]]&lt;=15, "10-15")))</f>
        <v>5-10</v>
      </c>
      <c r="AG1000" t="str">
        <f>IF( Table1[[#This Row],[NumWebPurchases]]=5, "&lt;5", IF(Table1[[#This Row],[NumWebPurchases]]&lt;=10, "5-10", IF(Table1[[#This Row],[NumWebPurchases]]&lt;=15, "10-15",IF(Table1[[#This Row],[NumWebPurchases]]&lt;=20, "15-20",IF(Table1[[#This Row],[NumWebPurchases]]&lt;=25, "20-25",IF(Table1[[#This Row],[NumWebPurchases]]&lt;=30, "25-30"))))))</f>
        <v>5-10</v>
      </c>
      <c r="AH100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000" t="str">
        <f>IF( Table1[[#This Row],[NumStorePurchases]]=5, "&lt;5", IF(Table1[[#This Row],[NumStorePurchases]]&lt;=10, "5-10", IF(Table1[[#This Row],[NumStorePurchases]]&lt;=15, "10-15")))</f>
        <v>&lt;5</v>
      </c>
      <c r="AJ1000" t="str">
        <f>IF( Table1[[#This Row],[NumWebVisitsMonth]]=5, "&lt;5", IF(Table1[[#This Row],[NumWebVisitsMonth]]&lt;=10, "5-10", IF(Table1[[#This Row],[NumWebVisitsMonth]]&lt;=15, "10-15",IF(Table1[[#This Row],[NumWebVisitsMonth]]&lt;=20, "15-20",IF(Table1[[#This Row],[NumWebVisitsMonth]]&lt;=25, "20-25",IF(Table1[[#This Row],[NumWebVisitsMonth]]&lt;=30, "25-30"))))))</f>
        <v>5-10</v>
      </c>
      <c r="AK1000" t="str">
        <f>TEXT(Table1[[#This Row],[Date_Customer]],"mmm")</f>
        <v>Feb</v>
      </c>
      <c r="AL1000" t="str">
        <f>TEXT(Table1[[#This Row],[Date_Customer]],"DDDD")</f>
        <v>Sunday</v>
      </c>
      <c r="AM1000">
        <f>YEAR(Table1[[#This Row],[Date_Customer]])</f>
        <v>2014</v>
      </c>
    </row>
    <row r="1001" spans="1:39" x14ac:dyDescent="0.25">
      <c r="A1001">
        <v>2639</v>
      </c>
      <c r="B1001">
        <v>1966</v>
      </c>
      <c r="C1001" t="s">
        <v>27</v>
      </c>
      <c r="D1001" t="s">
        <v>30</v>
      </c>
      <c r="E1001" s="2">
        <v>43602</v>
      </c>
      <c r="F1001">
        <v>1</v>
      </c>
      <c r="G1001">
        <v>1</v>
      </c>
      <c r="H1001" s="1">
        <v>41649</v>
      </c>
      <c r="I1001">
        <v>45</v>
      </c>
      <c r="J1001" s="3">
        <v>19</v>
      </c>
      <c r="K1001" s="3">
        <v>5</v>
      </c>
      <c r="L1001" s="3">
        <v>12</v>
      </c>
      <c r="M1001" s="3">
        <v>10</v>
      </c>
      <c r="N1001" s="3">
        <v>3</v>
      </c>
      <c r="O1001" s="3">
        <v>19</v>
      </c>
      <c r="P1001" s="4">
        <v>3</v>
      </c>
      <c r="Q1001" s="4">
        <v>3</v>
      </c>
      <c r="R1001" s="4">
        <v>1</v>
      </c>
      <c r="S1001" s="4">
        <v>2</v>
      </c>
      <c r="T1001" s="4">
        <v>6</v>
      </c>
      <c r="U1001">
        <v>0</v>
      </c>
      <c r="V1001">
        <v>0</v>
      </c>
      <c r="W1001">
        <v>0</v>
      </c>
      <c r="X1001">
        <v>0</v>
      </c>
      <c r="Y1001">
        <v>0</v>
      </c>
      <c r="Z1001">
        <v>0</v>
      </c>
      <c r="AA1001">
        <v>0</v>
      </c>
      <c r="AB1001" t="s">
        <v>42</v>
      </c>
      <c r="AC1001">
        <f ca="1">YEAR(TODAY())-Table1[[#This Row],[Year_Birth]]</f>
        <v>58</v>
      </c>
      <c r="AD1001" t="str">
        <f ca="1">IF(Table1[[#This Row],[Age ]]&lt;=24, "18-24", IF(Table1[[#This Row],[Age ]]&lt;=34, "25-34", IF(Table1[[#This Row],[Age ]]&lt;=44, "35-44", IF(Table1[[#This Row],[Age ]]&lt;=54, "45-54", "55+"))))</f>
        <v>55+</v>
      </c>
      <c r="AE1001" t="str" cm="1">
        <f t="array" ref="AE1001">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001" t="str">
        <f>IF( Table1[[#This Row],[NumDealsPurchases]]=5, "&lt;5", IF(Table1[[#This Row],[NumDealsPurchases]]&lt;=10, "5-10", IF(Table1[[#This Row],[NumDealsPurchases]]&lt;=15, "10-15")))</f>
        <v>5-10</v>
      </c>
      <c r="AG1001" t="str">
        <f>IF( Table1[[#This Row],[NumWebPurchases]]=5, "&lt;5", IF(Table1[[#This Row],[NumWebPurchases]]&lt;=10, "5-10", IF(Table1[[#This Row],[NumWebPurchases]]&lt;=15, "10-15",IF(Table1[[#This Row],[NumWebPurchases]]&lt;=20, "15-20",IF(Table1[[#This Row],[NumWebPurchases]]&lt;=25, "20-25",IF(Table1[[#This Row],[NumWebPurchases]]&lt;=30, "25-30"))))))</f>
        <v>5-10</v>
      </c>
      <c r="AH100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001" t="str">
        <f>IF( Table1[[#This Row],[NumStorePurchases]]=5, "&lt;5", IF(Table1[[#This Row],[NumStorePurchases]]&lt;=10, "5-10", IF(Table1[[#This Row],[NumStorePurchases]]&lt;=15, "10-15")))</f>
        <v>5-10</v>
      </c>
      <c r="AJ1001" t="str">
        <f>IF( Table1[[#This Row],[NumWebVisitsMonth]]=5, "&lt;5", IF(Table1[[#This Row],[NumWebVisitsMonth]]&lt;=10, "5-10", IF(Table1[[#This Row],[NumWebVisitsMonth]]&lt;=15, "10-15",IF(Table1[[#This Row],[NumWebVisitsMonth]]&lt;=20, "15-20",IF(Table1[[#This Row],[NumWebVisitsMonth]]&lt;=25, "20-25",IF(Table1[[#This Row],[NumWebVisitsMonth]]&lt;=30, "25-30"))))))</f>
        <v>5-10</v>
      </c>
      <c r="AK1001" t="str">
        <f>TEXT(Table1[[#This Row],[Date_Customer]],"mmm")</f>
        <v>Jan</v>
      </c>
      <c r="AL1001" t="str">
        <f>TEXT(Table1[[#This Row],[Date_Customer]],"DDDD")</f>
        <v>Friday</v>
      </c>
      <c r="AM1001">
        <f>YEAR(Table1[[#This Row],[Date_Customer]])</f>
        <v>2014</v>
      </c>
    </row>
    <row r="1002" spans="1:39" x14ac:dyDescent="0.25">
      <c r="A1002">
        <v>6201</v>
      </c>
      <c r="B1002">
        <v>1978</v>
      </c>
      <c r="C1002" t="s">
        <v>27</v>
      </c>
      <c r="D1002" t="s">
        <v>30</v>
      </c>
      <c r="E1002" s="2">
        <v>38643</v>
      </c>
      <c r="F1002">
        <v>1</v>
      </c>
      <c r="G1002">
        <v>1</v>
      </c>
      <c r="H1002" s="1">
        <v>41607</v>
      </c>
      <c r="I1002">
        <v>45</v>
      </c>
      <c r="J1002" s="3">
        <v>22</v>
      </c>
      <c r="K1002" s="3">
        <v>2</v>
      </c>
      <c r="L1002" s="3">
        <v>14</v>
      </c>
      <c r="M1002" s="3">
        <v>0</v>
      </c>
      <c r="N1002" s="3">
        <v>1</v>
      </c>
      <c r="O1002" s="3">
        <v>10</v>
      </c>
      <c r="P1002" s="4">
        <v>2</v>
      </c>
      <c r="Q1002" s="4">
        <v>2</v>
      </c>
      <c r="R1002" s="4">
        <v>0</v>
      </c>
      <c r="S1002" s="4">
        <v>3</v>
      </c>
      <c r="T1002" s="4">
        <v>7</v>
      </c>
      <c r="U1002">
        <v>0</v>
      </c>
      <c r="V1002">
        <v>0</v>
      </c>
      <c r="W1002">
        <v>0</v>
      </c>
      <c r="X1002">
        <v>0</v>
      </c>
      <c r="Y1002">
        <v>0</v>
      </c>
      <c r="Z1002">
        <v>0</v>
      </c>
      <c r="AA1002">
        <v>1</v>
      </c>
      <c r="AB1002" t="s">
        <v>29</v>
      </c>
      <c r="AC1002">
        <f ca="1">YEAR(TODAY())-Table1[[#This Row],[Year_Birth]]</f>
        <v>46</v>
      </c>
      <c r="AD1002" t="str">
        <f ca="1">IF(Table1[[#This Row],[Age ]]&lt;=24, "18-24", IF(Table1[[#This Row],[Age ]]&lt;=34, "25-34", IF(Table1[[#This Row],[Age ]]&lt;=44, "35-44", IF(Table1[[#This Row],[Age ]]&lt;=54, "45-54", "55+"))))</f>
        <v>45-54</v>
      </c>
      <c r="AE1002" t="str" cm="1">
        <f t="array" ref="AE1002">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002" t="str">
        <f>IF( Table1[[#This Row],[NumDealsPurchases]]=5, "&lt;5", IF(Table1[[#This Row],[NumDealsPurchases]]&lt;=10, "5-10", IF(Table1[[#This Row],[NumDealsPurchases]]&lt;=15, "10-15")))</f>
        <v>5-10</v>
      </c>
      <c r="AG1002" t="str">
        <f>IF( Table1[[#This Row],[NumWebPurchases]]=5, "&lt;5", IF(Table1[[#This Row],[NumWebPurchases]]&lt;=10, "5-10", IF(Table1[[#This Row],[NumWebPurchases]]&lt;=15, "10-15",IF(Table1[[#This Row],[NumWebPurchases]]&lt;=20, "15-20",IF(Table1[[#This Row],[NumWebPurchases]]&lt;=25, "20-25",IF(Table1[[#This Row],[NumWebPurchases]]&lt;=30, "25-30"))))))</f>
        <v>5-10</v>
      </c>
      <c r="AH100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002" t="str">
        <f>IF( Table1[[#This Row],[NumStorePurchases]]=5, "&lt;5", IF(Table1[[#This Row],[NumStorePurchases]]&lt;=10, "5-10", IF(Table1[[#This Row],[NumStorePurchases]]&lt;=15, "10-15")))</f>
        <v>5-10</v>
      </c>
      <c r="AJ1002" t="str">
        <f>IF( Table1[[#This Row],[NumWebVisitsMonth]]=5, "&lt;5", IF(Table1[[#This Row],[NumWebVisitsMonth]]&lt;=10, "5-10", IF(Table1[[#This Row],[NumWebVisitsMonth]]&lt;=15, "10-15",IF(Table1[[#This Row],[NumWebVisitsMonth]]&lt;=20, "15-20",IF(Table1[[#This Row],[NumWebVisitsMonth]]&lt;=25, "20-25",IF(Table1[[#This Row],[NumWebVisitsMonth]]&lt;=30, "25-30"))))))</f>
        <v>5-10</v>
      </c>
      <c r="AK1002" t="str">
        <f>TEXT(Table1[[#This Row],[Date_Customer]],"mmm")</f>
        <v>Nov</v>
      </c>
      <c r="AL1002" t="str">
        <f>TEXT(Table1[[#This Row],[Date_Customer]],"DDDD")</f>
        <v>Friday</v>
      </c>
      <c r="AM1002">
        <f>YEAR(Table1[[#This Row],[Date_Customer]])</f>
        <v>2013</v>
      </c>
    </row>
    <row r="1003" spans="1:39" x14ac:dyDescent="0.25">
      <c r="A1003">
        <v>7397</v>
      </c>
      <c r="B1003">
        <v>1951</v>
      </c>
      <c r="C1003" t="s">
        <v>27</v>
      </c>
      <c r="D1003" t="s">
        <v>30</v>
      </c>
      <c r="E1003" s="2">
        <v>49090</v>
      </c>
      <c r="F1003">
        <v>0</v>
      </c>
      <c r="G1003">
        <v>1</v>
      </c>
      <c r="H1003" s="1">
        <v>41474</v>
      </c>
      <c r="I1003">
        <v>45</v>
      </c>
      <c r="J1003" s="3">
        <v>494</v>
      </c>
      <c r="K1003" s="3">
        <v>5</v>
      </c>
      <c r="L1003" s="3">
        <v>82</v>
      </c>
      <c r="M1003" s="3">
        <v>7</v>
      </c>
      <c r="N1003" s="3">
        <v>0</v>
      </c>
      <c r="O1003" s="3">
        <v>100</v>
      </c>
      <c r="P1003" s="4">
        <v>3</v>
      </c>
      <c r="Q1003" s="4">
        <v>7</v>
      </c>
      <c r="R1003" s="4">
        <v>2</v>
      </c>
      <c r="S1003" s="4">
        <v>9</v>
      </c>
      <c r="T1003" s="4">
        <v>7</v>
      </c>
      <c r="U1003">
        <v>0</v>
      </c>
      <c r="V1003">
        <v>0</v>
      </c>
      <c r="W1003">
        <v>0</v>
      </c>
      <c r="X1003">
        <v>0</v>
      </c>
      <c r="Y1003">
        <v>0</v>
      </c>
      <c r="Z1003">
        <v>0</v>
      </c>
      <c r="AA1003">
        <v>0</v>
      </c>
      <c r="AB1003" t="s">
        <v>29</v>
      </c>
      <c r="AC1003">
        <f ca="1">YEAR(TODAY())-Table1[[#This Row],[Year_Birth]]</f>
        <v>73</v>
      </c>
      <c r="AD1003" t="str">
        <f ca="1">IF(Table1[[#This Row],[Age ]]&lt;=24, "18-24", IF(Table1[[#This Row],[Age ]]&lt;=34, "25-34", IF(Table1[[#This Row],[Age ]]&lt;=44, "35-44", IF(Table1[[#This Row],[Age ]]&lt;=54, "45-54", "55+"))))</f>
        <v>55+</v>
      </c>
      <c r="AE1003" t="str" cm="1">
        <f t="array" ref="AE1003">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003" t="str">
        <f>IF( Table1[[#This Row],[NumDealsPurchases]]=5, "&lt;5", IF(Table1[[#This Row],[NumDealsPurchases]]&lt;=10, "5-10", IF(Table1[[#This Row],[NumDealsPurchases]]&lt;=15, "10-15")))</f>
        <v>5-10</v>
      </c>
      <c r="AG1003" t="str">
        <f>IF( Table1[[#This Row],[NumWebPurchases]]=5, "&lt;5", IF(Table1[[#This Row],[NumWebPurchases]]&lt;=10, "5-10", IF(Table1[[#This Row],[NumWebPurchases]]&lt;=15, "10-15",IF(Table1[[#This Row],[NumWebPurchases]]&lt;=20, "15-20",IF(Table1[[#This Row],[NumWebPurchases]]&lt;=25, "20-25",IF(Table1[[#This Row],[NumWebPurchases]]&lt;=30, "25-30"))))))</f>
        <v>5-10</v>
      </c>
      <c r="AH100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003" t="str">
        <f>IF( Table1[[#This Row],[NumStorePurchases]]=5, "&lt;5", IF(Table1[[#This Row],[NumStorePurchases]]&lt;=10, "5-10", IF(Table1[[#This Row],[NumStorePurchases]]&lt;=15, "10-15")))</f>
        <v>5-10</v>
      </c>
      <c r="AJ1003" t="str">
        <f>IF( Table1[[#This Row],[NumWebVisitsMonth]]=5, "&lt;5", IF(Table1[[#This Row],[NumWebVisitsMonth]]&lt;=10, "5-10", IF(Table1[[#This Row],[NumWebVisitsMonth]]&lt;=15, "10-15",IF(Table1[[#This Row],[NumWebVisitsMonth]]&lt;=20, "15-20",IF(Table1[[#This Row],[NumWebVisitsMonth]]&lt;=25, "20-25",IF(Table1[[#This Row],[NumWebVisitsMonth]]&lt;=30, "25-30"))))))</f>
        <v>5-10</v>
      </c>
      <c r="AK1003" t="str">
        <f>TEXT(Table1[[#This Row],[Date_Customer]],"mmm")</f>
        <v>Jul</v>
      </c>
      <c r="AL1003" t="str">
        <f>TEXT(Table1[[#This Row],[Date_Customer]],"DDDD")</f>
        <v>Friday</v>
      </c>
      <c r="AM1003">
        <f>YEAR(Table1[[#This Row],[Date_Customer]])</f>
        <v>2013</v>
      </c>
    </row>
    <row r="1004" spans="1:39" x14ac:dyDescent="0.25">
      <c r="A1004">
        <v>2181</v>
      </c>
      <c r="B1004">
        <v>1970</v>
      </c>
      <c r="C1004" t="s">
        <v>27</v>
      </c>
      <c r="D1004" t="s">
        <v>32</v>
      </c>
      <c r="E1004" s="2">
        <v>70617</v>
      </c>
      <c r="F1004">
        <v>0</v>
      </c>
      <c r="G1004">
        <v>0</v>
      </c>
      <c r="H1004" s="1">
        <v>41448</v>
      </c>
      <c r="I1004">
        <v>45</v>
      </c>
      <c r="J1004" s="3">
        <v>353</v>
      </c>
      <c r="K1004" s="3">
        <v>61</v>
      </c>
      <c r="L1004" s="3">
        <v>753</v>
      </c>
      <c r="M1004" s="3">
        <v>40</v>
      </c>
      <c r="N1004" s="3">
        <v>46</v>
      </c>
      <c r="O1004" s="3">
        <v>27</v>
      </c>
      <c r="P1004" s="4">
        <v>1</v>
      </c>
      <c r="Q1004" s="4">
        <v>3</v>
      </c>
      <c r="R1004" s="4">
        <v>3</v>
      </c>
      <c r="S1004" s="4">
        <v>7</v>
      </c>
      <c r="T1004" s="4">
        <v>2</v>
      </c>
      <c r="U1004">
        <v>0</v>
      </c>
      <c r="V1004">
        <v>0</v>
      </c>
      <c r="W1004">
        <v>0</v>
      </c>
      <c r="X1004">
        <v>0</v>
      </c>
      <c r="Y1004">
        <v>0</v>
      </c>
      <c r="Z1004">
        <v>0</v>
      </c>
      <c r="AA1004">
        <v>0</v>
      </c>
      <c r="AB1004" t="s">
        <v>29</v>
      </c>
      <c r="AC1004">
        <f ca="1">YEAR(TODAY())-Table1[[#This Row],[Year_Birth]]</f>
        <v>54</v>
      </c>
      <c r="AD1004" t="str">
        <f ca="1">IF(Table1[[#This Row],[Age ]]&lt;=24, "18-24", IF(Table1[[#This Row],[Age ]]&lt;=34, "25-34", IF(Table1[[#This Row],[Age ]]&lt;=44, "35-44", IF(Table1[[#This Row],[Age ]]&lt;=54, "45-54", "55+"))))</f>
        <v>45-54</v>
      </c>
      <c r="AE1004" t="str" cm="1">
        <f t="array" ref="AE1004">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004" t="str">
        <f>IF( Table1[[#This Row],[NumDealsPurchases]]=5, "&lt;5", IF(Table1[[#This Row],[NumDealsPurchases]]&lt;=10, "5-10", IF(Table1[[#This Row],[NumDealsPurchases]]&lt;=15, "10-15")))</f>
        <v>5-10</v>
      </c>
      <c r="AG1004" t="str">
        <f>IF( Table1[[#This Row],[NumWebPurchases]]=5, "&lt;5", IF(Table1[[#This Row],[NumWebPurchases]]&lt;=10, "5-10", IF(Table1[[#This Row],[NumWebPurchases]]&lt;=15, "10-15",IF(Table1[[#This Row],[NumWebPurchases]]&lt;=20, "15-20",IF(Table1[[#This Row],[NumWebPurchases]]&lt;=25, "20-25",IF(Table1[[#This Row],[NumWebPurchases]]&lt;=30, "25-30"))))))</f>
        <v>5-10</v>
      </c>
      <c r="AH100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004" t="str">
        <f>IF( Table1[[#This Row],[NumStorePurchases]]=5, "&lt;5", IF(Table1[[#This Row],[NumStorePurchases]]&lt;=10, "5-10", IF(Table1[[#This Row],[NumStorePurchases]]&lt;=15, "10-15")))</f>
        <v>5-10</v>
      </c>
      <c r="AJ1004" t="str">
        <f>IF( Table1[[#This Row],[NumWebVisitsMonth]]=5, "&lt;5", IF(Table1[[#This Row],[NumWebVisitsMonth]]&lt;=10, "5-10", IF(Table1[[#This Row],[NumWebVisitsMonth]]&lt;=15, "10-15",IF(Table1[[#This Row],[NumWebVisitsMonth]]&lt;=20, "15-20",IF(Table1[[#This Row],[NumWebVisitsMonth]]&lt;=25, "20-25",IF(Table1[[#This Row],[NumWebVisitsMonth]]&lt;=30, "25-30"))))))</f>
        <v>5-10</v>
      </c>
      <c r="AK1004" t="str">
        <f>TEXT(Table1[[#This Row],[Date_Customer]],"mmm")</f>
        <v>Jun</v>
      </c>
      <c r="AL1004" t="str">
        <f>TEXT(Table1[[#This Row],[Date_Customer]],"DDDD")</f>
        <v>Sunday</v>
      </c>
      <c r="AM1004">
        <f>YEAR(Table1[[#This Row],[Date_Customer]])</f>
        <v>2013</v>
      </c>
    </row>
    <row r="1005" spans="1:39" x14ac:dyDescent="0.25">
      <c r="A1005">
        <v>1204</v>
      </c>
      <c r="B1005">
        <v>1970</v>
      </c>
      <c r="C1005" t="s">
        <v>36</v>
      </c>
      <c r="D1005" t="s">
        <v>32</v>
      </c>
      <c r="E1005" s="2">
        <v>67536</v>
      </c>
      <c r="F1005">
        <v>0</v>
      </c>
      <c r="G1005">
        <v>1</v>
      </c>
      <c r="H1005" s="1">
        <v>41416</v>
      </c>
      <c r="I1005">
        <v>45</v>
      </c>
      <c r="J1005" s="3">
        <v>1253</v>
      </c>
      <c r="K1005" s="3">
        <v>0</v>
      </c>
      <c r="L1005" s="3">
        <v>447</v>
      </c>
      <c r="M1005" s="3">
        <v>23</v>
      </c>
      <c r="N1005" s="3">
        <v>71</v>
      </c>
      <c r="O1005" s="3">
        <v>35</v>
      </c>
      <c r="P1005" s="4">
        <v>3</v>
      </c>
      <c r="Q1005" s="4">
        <v>11</v>
      </c>
      <c r="R1005" s="4">
        <v>5</v>
      </c>
      <c r="S1005" s="4">
        <v>11</v>
      </c>
      <c r="T1005" s="4">
        <v>8</v>
      </c>
      <c r="U1005">
        <v>0</v>
      </c>
      <c r="V1005">
        <v>0</v>
      </c>
      <c r="W1005">
        <v>0</v>
      </c>
      <c r="X1005">
        <v>1</v>
      </c>
      <c r="Y1005">
        <v>0</v>
      </c>
      <c r="Z1005">
        <v>0</v>
      </c>
      <c r="AA1005">
        <v>0</v>
      </c>
      <c r="AB1005" t="s">
        <v>42</v>
      </c>
      <c r="AC1005">
        <f ca="1">YEAR(TODAY())-Table1[[#This Row],[Year_Birth]]</f>
        <v>54</v>
      </c>
      <c r="AD1005" t="str">
        <f ca="1">IF(Table1[[#This Row],[Age ]]&lt;=24, "18-24", IF(Table1[[#This Row],[Age ]]&lt;=34, "25-34", IF(Table1[[#This Row],[Age ]]&lt;=44, "35-44", IF(Table1[[#This Row],[Age ]]&lt;=54, "45-54", "55+"))))</f>
        <v>45-54</v>
      </c>
      <c r="AE1005" t="str" cm="1">
        <f t="array" ref="AE1005">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005" t="str">
        <f>IF( Table1[[#This Row],[NumDealsPurchases]]=5, "&lt;5", IF(Table1[[#This Row],[NumDealsPurchases]]&lt;=10, "5-10", IF(Table1[[#This Row],[NumDealsPurchases]]&lt;=15, "10-15")))</f>
        <v>5-10</v>
      </c>
      <c r="AG1005" t="str">
        <f>IF( Table1[[#This Row],[NumWebPurchases]]=5, "&lt;5", IF(Table1[[#This Row],[NumWebPurchases]]&lt;=10, "5-10", IF(Table1[[#This Row],[NumWebPurchases]]&lt;=15, "10-15",IF(Table1[[#This Row],[NumWebPurchases]]&lt;=20, "15-20",IF(Table1[[#This Row],[NumWebPurchases]]&lt;=25, "20-25",IF(Table1[[#This Row],[NumWebPurchases]]&lt;=30, "25-30"))))))</f>
        <v>10-15</v>
      </c>
      <c r="AH1005"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1005" t="str">
        <f>IF( Table1[[#This Row],[NumStorePurchases]]=5, "&lt;5", IF(Table1[[#This Row],[NumStorePurchases]]&lt;=10, "5-10", IF(Table1[[#This Row],[NumStorePurchases]]&lt;=15, "10-15")))</f>
        <v>10-15</v>
      </c>
      <c r="AJ1005" t="str">
        <f>IF( Table1[[#This Row],[NumWebVisitsMonth]]=5, "&lt;5", IF(Table1[[#This Row],[NumWebVisitsMonth]]&lt;=10, "5-10", IF(Table1[[#This Row],[NumWebVisitsMonth]]&lt;=15, "10-15",IF(Table1[[#This Row],[NumWebVisitsMonth]]&lt;=20, "15-20",IF(Table1[[#This Row],[NumWebVisitsMonth]]&lt;=25, "20-25",IF(Table1[[#This Row],[NumWebVisitsMonth]]&lt;=30, "25-30"))))))</f>
        <v>5-10</v>
      </c>
      <c r="AK1005" t="str">
        <f>TEXT(Table1[[#This Row],[Date_Customer]],"mmm")</f>
        <v>May</v>
      </c>
      <c r="AL1005" t="str">
        <f>TEXT(Table1[[#This Row],[Date_Customer]],"DDDD")</f>
        <v>Wednesday</v>
      </c>
      <c r="AM1005">
        <f>YEAR(Table1[[#This Row],[Date_Customer]])</f>
        <v>2013</v>
      </c>
    </row>
    <row r="1006" spans="1:39" x14ac:dyDescent="0.25">
      <c r="A1006">
        <v>1170</v>
      </c>
      <c r="B1006">
        <v>1975</v>
      </c>
      <c r="C1006" t="s">
        <v>27</v>
      </c>
      <c r="D1006" t="s">
        <v>32</v>
      </c>
      <c r="E1006" s="2">
        <v>27573</v>
      </c>
      <c r="F1006">
        <v>1</v>
      </c>
      <c r="G1006">
        <v>0</v>
      </c>
      <c r="H1006" s="1">
        <v>41358</v>
      </c>
      <c r="I1006">
        <v>45</v>
      </c>
      <c r="J1006" s="3">
        <v>50</v>
      </c>
      <c r="K1006" s="3">
        <v>15</v>
      </c>
      <c r="L1006" s="3">
        <v>110</v>
      </c>
      <c r="M1006" s="3">
        <v>39</v>
      </c>
      <c r="N1006" s="3">
        <v>15</v>
      </c>
      <c r="O1006" s="3">
        <v>15</v>
      </c>
      <c r="P1006" s="4">
        <v>4</v>
      </c>
      <c r="Q1006" s="4">
        <v>5</v>
      </c>
      <c r="R1006" s="4">
        <v>1</v>
      </c>
      <c r="S1006" s="4">
        <v>4</v>
      </c>
      <c r="T1006" s="4">
        <v>8</v>
      </c>
      <c r="U1006">
        <v>0</v>
      </c>
      <c r="V1006">
        <v>0</v>
      </c>
      <c r="W1006">
        <v>0</v>
      </c>
      <c r="X1006">
        <v>0</v>
      </c>
      <c r="Y1006">
        <v>0</v>
      </c>
      <c r="Z1006">
        <v>0</v>
      </c>
      <c r="AA1006">
        <v>0</v>
      </c>
      <c r="AB1006" t="s">
        <v>29</v>
      </c>
      <c r="AC1006">
        <f ca="1">YEAR(TODAY())-Table1[[#This Row],[Year_Birth]]</f>
        <v>49</v>
      </c>
      <c r="AD1006" t="str">
        <f ca="1">IF(Table1[[#This Row],[Age ]]&lt;=24, "18-24", IF(Table1[[#This Row],[Age ]]&lt;=34, "25-34", IF(Table1[[#This Row],[Age ]]&lt;=44, "35-44", IF(Table1[[#This Row],[Age ]]&lt;=54, "45-54", "55+"))))</f>
        <v>45-54</v>
      </c>
      <c r="AE1006" t="str" cm="1">
        <f t="array" ref="AE1006">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006" t="str">
        <f>IF( Table1[[#This Row],[NumDealsPurchases]]=5, "&lt;5", IF(Table1[[#This Row],[NumDealsPurchases]]&lt;=10, "5-10", IF(Table1[[#This Row],[NumDealsPurchases]]&lt;=15, "10-15")))</f>
        <v>5-10</v>
      </c>
      <c r="AG1006" t="str">
        <f>IF( Table1[[#This Row],[NumWebPurchases]]=5, "&lt;5", IF(Table1[[#This Row],[NumWebPurchases]]&lt;=10, "5-10", IF(Table1[[#This Row],[NumWebPurchases]]&lt;=15, "10-15",IF(Table1[[#This Row],[NumWebPurchases]]&lt;=20, "15-20",IF(Table1[[#This Row],[NumWebPurchases]]&lt;=25, "20-25",IF(Table1[[#This Row],[NumWebPurchases]]&lt;=30, "25-30"))))))</f>
        <v>&lt;5</v>
      </c>
      <c r="AH100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006" t="str">
        <f>IF( Table1[[#This Row],[NumStorePurchases]]=5, "&lt;5", IF(Table1[[#This Row],[NumStorePurchases]]&lt;=10, "5-10", IF(Table1[[#This Row],[NumStorePurchases]]&lt;=15, "10-15")))</f>
        <v>5-10</v>
      </c>
      <c r="AJ1006" t="str">
        <f>IF( Table1[[#This Row],[NumWebVisitsMonth]]=5, "&lt;5", IF(Table1[[#This Row],[NumWebVisitsMonth]]&lt;=10, "5-10", IF(Table1[[#This Row],[NumWebVisitsMonth]]&lt;=15, "10-15",IF(Table1[[#This Row],[NumWebVisitsMonth]]&lt;=20, "15-20",IF(Table1[[#This Row],[NumWebVisitsMonth]]&lt;=25, "20-25",IF(Table1[[#This Row],[NumWebVisitsMonth]]&lt;=30, "25-30"))))))</f>
        <v>5-10</v>
      </c>
      <c r="AK1006" t="str">
        <f>TEXT(Table1[[#This Row],[Date_Customer]],"mmm")</f>
        <v>Mar</v>
      </c>
      <c r="AL1006" t="str">
        <f>TEXT(Table1[[#This Row],[Date_Customer]],"DDDD")</f>
        <v>Monday</v>
      </c>
      <c r="AM1006">
        <f>YEAR(Table1[[#This Row],[Date_Customer]])</f>
        <v>2013</v>
      </c>
    </row>
    <row r="1007" spans="1:39" x14ac:dyDescent="0.25">
      <c r="A1007">
        <v>8812</v>
      </c>
      <c r="B1007">
        <v>1979</v>
      </c>
      <c r="C1007" t="s">
        <v>37</v>
      </c>
      <c r="D1007" t="s">
        <v>28</v>
      </c>
      <c r="E1007" s="2">
        <v>13533</v>
      </c>
      <c r="F1007">
        <v>1</v>
      </c>
      <c r="G1007">
        <v>0</v>
      </c>
      <c r="H1007" s="1">
        <v>41343</v>
      </c>
      <c r="I1007">
        <v>45</v>
      </c>
      <c r="J1007" s="3">
        <v>12</v>
      </c>
      <c r="K1007" s="3">
        <v>3</v>
      </c>
      <c r="L1007" s="3">
        <v>8</v>
      </c>
      <c r="M1007" s="3">
        <v>8</v>
      </c>
      <c r="N1007" s="3">
        <v>0</v>
      </c>
      <c r="O1007" s="3">
        <v>17</v>
      </c>
      <c r="P1007" s="4">
        <v>2</v>
      </c>
      <c r="Q1007" s="4">
        <v>2</v>
      </c>
      <c r="R1007" s="4">
        <v>0</v>
      </c>
      <c r="S1007" s="4">
        <v>3</v>
      </c>
      <c r="T1007" s="4">
        <v>7</v>
      </c>
      <c r="U1007">
        <v>0</v>
      </c>
      <c r="V1007">
        <v>0</v>
      </c>
      <c r="W1007">
        <v>0</v>
      </c>
      <c r="X1007">
        <v>0</v>
      </c>
      <c r="Y1007">
        <v>0</v>
      </c>
      <c r="Z1007">
        <v>0</v>
      </c>
      <c r="AA1007">
        <v>0</v>
      </c>
      <c r="AB1007" t="s">
        <v>29</v>
      </c>
      <c r="AC1007">
        <f ca="1">YEAR(TODAY())-Table1[[#This Row],[Year_Birth]]</f>
        <v>45</v>
      </c>
      <c r="AD1007" t="str">
        <f ca="1">IF(Table1[[#This Row],[Age ]]&lt;=24, "18-24", IF(Table1[[#This Row],[Age ]]&lt;=34, "25-34", IF(Table1[[#This Row],[Age ]]&lt;=44, "35-44", IF(Table1[[#This Row],[Age ]]&lt;=54, "45-54", "55+"))))</f>
        <v>45-54</v>
      </c>
      <c r="AE1007" t="str" cm="1">
        <f t="array" ref="AE1007">IF(Table1[[#This Row],[ Income ]]&lt;=20000, "0-20000", IF(Table1[[#This Row],[ Income ]]&lt;=40000, "20000-40000", IF(Table1[[#This Row],[ Income ]] &lt;=60000, "40000-60000", IF(Table1[[#This Row],[ Income ]]&lt;=80000, "60000-80000",IF(Table1[[#This Row],[ Income ]] &lt;=100000, "80000-100000", IF(Table1[[#This Row],[ Income ]] &gt;=100000, "&gt;100000",I))))))</f>
        <v>0-20000</v>
      </c>
      <c r="AF1007" t="str">
        <f>IF( Table1[[#This Row],[NumDealsPurchases]]=5, "&lt;5", IF(Table1[[#This Row],[NumDealsPurchases]]&lt;=10, "5-10", IF(Table1[[#This Row],[NumDealsPurchases]]&lt;=15, "10-15")))</f>
        <v>5-10</v>
      </c>
      <c r="AG1007" t="str">
        <f>IF( Table1[[#This Row],[NumWebPurchases]]=5, "&lt;5", IF(Table1[[#This Row],[NumWebPurchases]]&lt;=10, "5-10", IF(Table1[[#This Row],[NumWebPurchases]]&lt;=15, "10-15",IF(Table1[[#This Row],[NumWebPurchases]]&lt;=20, "15-20",IF(Table1[[#This Row],[NumWebPurchases]]&lt;=25, "20-25",IF(Table1[[#This Row],[NumWebPurchases]]&lt;=30, "25-30"))))))</f>
        <v>5-10</v>
      </c>
      <c r="AH100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007" t="str">
        <f>IF( Table1[[#This Row],[NumStorePurchases]]=5, "&lt;5", IF(Table1[[#This Row],[NumStorePurchases]]&lt;=10, "5-10", IF(Table1[[#This Row],[NumStorePurchases]]&lt;=15, "10-15")))</f>
        <v>5-10</v>
      </c>
      <c r="AJ1007" t="str">
        <f>IF( Table1[[#This Row],[NumWebVisitsMonth]]=5, "&lt;5", IF(Table1[[#This Row],[NumWebVisitsMonth]]&lt;=10, "5-10", IF(Table1[[#This Row],[NumWebVisitsMonth]]&lt;=15, "10-15",IF(Table1[[#This Row],[NumWebVisitsMonth]]&lt;=20, "15-20",IF(Table1[[#This Row],[NumWebVisitsMonth]]&lt;=25, "20-25",IF(Table1[[#This Row],[NumWebVisitsMonth]]&lt;=30, "25-30"))))))</f>
        <v>5-10</v>
      </c>
      <c r="AK1007" t="str">
        <f>TEXT(Table1[[#This Row],[Date_Customer]],"mmm")</f>
        <v>Mar</v>
      </c>
      <c r="AL1007" t="str">
        <f>TEXT(Table1[[#This Row],[Date_Customer]],"DDDD")</f>
        <v>Sunday</v>
      </c>
      <c r="AM1007">
        <f>YEAR(Table1[[#This Row],[Date_Customer]])</f>
        <v>2013</v>
      </c>
    </row>
    <row r="1008" spans="1:39" x14ac:dyDescent="0.25">
      <c r="A1008">
        <v>4690</v>
      </c>
      <c r="B1008">
        <v>1953</v>
      </c>
      <c r="C1008" t="s">
        <v>27</v>
      </c>
      <c r="D1008" t="s">
        <v>32</v>
      </c>
      <c r="E1008" s="2">
        <v>50725</v>
      </c>
      <c r="F1008">
        <v>0</v>
      </c>
      <c r="G1008">
        <v>1</v>
      </c>
      <c r="H1008" s="1">
        <v>41318</v>
      </c>
      <c r="I1008">
        <v>45</v>
      </c>
      <c r="J1008" s="3">
        <v>443</v>
      </c>
      <c r="K1008" s="3">
        <v>10</v>
      </c>
      <c r="L1008" s="3">
        <v>75</v>
      </c>
      <c r="M1008" s="3">
        <v>0</v>
      </c>
      <c r="N1008" s="3">
        <v>10</v>
      </c>
      <c r="O1008" s="3">
        <v>48</v>
      </c>
      <c r="P1008" s="4">
        <v>4</v>
      </c>
      <c r="Q1008" s="4">
        <v>8</v>
      </c>
      <c r="R1008" s="4">
        <v>1</v>
      </c>
      <c r="S1008" s="4">
        <v>8</v>
      </c>
      <c r="T1008" s="4">
        <v>8</v>
      </c>
      <c r="U1008">
        <v>0</v>
      </c>
      <c r="V1008">
        <v>0</v>
      </c>
      <c r="W1008">
        <v>0</v>
      </c>
      <c r="X1008">
        <v>0</v>
      </c>
      <c r="Y1008">
        <v>0</v>
      </c>
      <c r="Z1008">
        <v>0</v>
      </c>
      <c r="AA1008">
        <v>0</v>
      </c>
      <c r="AB1008" t="s">
        <v>31</v>
      </c>
      <c r="AC1008">
        <f ca="1">YEAR(TODAY())-Table1[[#This Row],[Year_Birth]]</f>
        <v>71</v>
      </c>
      <c r="AD1008" t="str">
        <f ca="1">IF(Table1[[#This Row],[Age ]]&lt;=24, "18-24", IF(Table1[[#This Row],[Age ]]&lt;=34, "25-34", IF(Table1[[#This Row],[Age ]]&lt;=44, "35-44", IF(Table1[[#This Row],[Age ]]&lt;=54, "45-54", "55+"))))</f>
        <v>55+</v>
      </c>
      <c r="AE1008" t="str" cm="1">
        <f t="array" ref="AE1008">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008" t="str">
        <f>IF( Table1[[#This Row],[NumDealsPurchases]]=5, "&lt;5", IF(Table1[[#This Row],[NumDealsPurchases]]&lt;=10, "5-10", IF(Table1[[#This Row],[NumDealsPurchases]]&lt;=15, "10-15")))</f>
        <v>5-10</v>
      </c>
      <c r="AG1008" t="str">
        <f>IF( Table1[[#This Row],[NumWebPurchases]]=5, "&lt;5", IF(Table1[[#This Row],[NumWebPurchases]]&lt;=10, "5-10", IF(Table1[[#This Row],[NumWebPurchases]]&lt;=15, "10-15",IF(Table1[[#This Row],[NumWebPurchases]]&lt;=20, "15-20",IF(Table1[[#This Row],[NumWebPurchases]]&lt;=25, "20-25",IF(Table1[[#This Row],[NumWebPurchases]]&lt;=30, "25-30"))))))</f>
        <v>5-10</v>
      </c>
      <c r="AH100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008" t="str">
        <f>IF( Table1[[#This Row],[NumStorePurchases]]=5, "&lt;5", IF(Table1[[#This Row],[NumStorePurchases]]&lt;=10, "5-10", IF(Table1[[#This Row],[NumStorePurchases]]&lt;=15, "10-15")))</f>
        <v>5-10</v>
      </c>
      <c r="AJ1008" t="str">
        <f>IF( Table1[[#This Row],[NumWebVisitsMonth]]=5, "&lt;5", IF(Table1[[#This Row],[NumWebVisitsMonth]]&lt;=10, "5-10", IF(Table1[[#This Row],[NumWebVisitsMonth]]&lt;=15, "10-15",IF(Table1[[#This Row],[NumWebVisitsMonth]]&lt;=20, "15-20",IF(Table1[[#This Row],[NumWebVisitsMonth]]&lt;=25, "20-25",IF(Table1[[#This Row],[NumWebVisitsMonth]]&lt;=30, "25-30"))))))</f>
        <v>5-10</v>
      </c>
      <c r="AK1008" t="str">
        <f>TEXT(Table1[[#This Row],[Date_Customer]],"mmm")</f>
        <v>Feb</v>
      </c>
      <c r="AL1008" t="str">
        <f>TEXT(Table1[[#This Row],[Date_Customer]],"DDDD")</f>
        <v>Wednesday</v>
      </c>
      <c r="AM1008">
        <f>YEAR(Table1[[#This Row],[Date_Customer]])</f>
        <v>2013</v>
      </c>
    </row>
    <row r="1009" spans="1:39" x14ac:dyDescent="0.25">
      <c r="A1009">
        <v>1715</v>
      </c>
      <c r="B1009">
        <v>1978</v>
      </c>
      <c r="C1009" t="s">
        <v>27</v>
      </c>
      <c r="D1009" t="s">
        <v>34</v>
      </c>
      <c r="E1009" s="2">
        <v>25851</v>
      </c>
      <c r="F1009">
        <v>1</v>
      </c>
      <c r="G1009">
        <v>0</v>
      </c>
      <c r="H1009" s="1">
        <v>41316</v>
      </c>
      <c r="I1009">
        <v>45</v>
      </c>
      <c r="J1009" s="3">
        <v>9</v>
      </c>
      <c r="K1009" s="3">
        <v>4</v>
      </c>
      <c r="L1009" s="3">
        <v>18</v>
      </c>
      <c r="M1009" s="3">
        <v>7</v>
      </c>
      <c r="N1009" s="3">
        <v>5</v>
      </c>
      <c r="O1009" s="3">
        <v>5</v>
      </c>
      <c r="P1009" s="4">
        <v>2</v>
      </c>
      <c r="Q1009" s="4">
        <v>2</v>
      </c>
      <c r="R1009" s="4">
        <v>0</v>
      </c>
      <c r="S1009" s="4">
        <v>3</v>
      </c>
      <c r="T1009" s="4">
        <v>7</v>
      </c>
      <c r="U1009">
        <v>0</v>
      </c>
      <c r="V1009">
        <v>0</v>
      </c>
      <c r="W1009">
        <v>0</v>
      </c>
      <c r="X1009">
        <v>0</v>
      </c>
      <c r="Y1009">
        <v>0</v>
      </c>
      <c r="Z1009">
        <v>0</v>
      </c>
      <c r="AA1009">
        <v>0</v>
      </c>
      <c r="AB1009" t="s">
        <v>35</v>
      </c>
      <c r="AC1009">
        <f ca="1">YEAR(TODAY())-Table1[[#This Row],[Year_Birth]]</f>
        <v>46</v>
      </c>
      <c r="AD1009" t="str">
        <f ca="1">IF(Table1[[#This Row],[Age ]]&lt;=24, "18-24", IF(Table1[[#This Row],[Age ]]&lt;=34, "25-34", IF(Table1[[#This Row],[Age ]]&lt;=44, "35-44", IF(Table1[[#This Row],[Age ]]&lt;=54, "45-54", "55+"))))</f>
        <v>45-54</v>
      </c>
      <c r="AE1009" t="str" cm="1">
        <f t="array" ref="AE1009">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009" t="str">
        <f>IF( Table1[[#This Row],[NumDealsPurchases]]=5, "&lt;5", IF(Table1[[#This Row],[NumDealsPurchases]]&lt;=10, "5-10", IF(Table1[[#This Row],[NumDealsPurchases]]&lt;=15, "10-15")))</f>
        <v>5-10</v>
      </c>
      <c r="AG1009" t="str">
        <f>IF( Table1[[#This Row],[NumWebPurchases]]=5, "&lt;5", IF(Table1[[#This Row],[NumWebPurchases]]&lt;=10, "5-10", IF(Table1[[#This Row],[NumWebPurchases]]&lt;=15, "10-15",IF(Table1[[#This Row],[NumWebPurchases]]&lt;=20, "15-20",IF(Table1[[#This Row],[NumWebPurchases]]&lt;=25, "20-25",IF(Table1[[#This Row],[NumWebPurchases]]&lt;=30, "25-30"))))))</f>
        <v>5-10</v>
      </c>
      <c r="AH100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009" t="str">
        <f>IF( Table1[[#This Row],[NumStorePurchases]]=5, "&lt;5", IF(Table1[[#This Row],[NumStorePurchases]]&lt;=10, "5-10", IF(Table1[[#This Row],[NumStorePurchases]]&lt;=15, "10-15")))</f>
        <v>5-10</v>
      </c>
      <c r="AJ1009" t="str">
        <f>IF( Table1[[#This Row],[NumWebVisitsMonth]]=5, "&lt;5", IF(Table1[[#This Row],[NumWebVisitsMonth]]&lt;=10, "5-10", IF(Table1[[#This Row],[NumWebVisitsMonth]]&lt;=15, "10-15",IF(Table1[[#This Row],[NumWebVisitsMonth]]&lt;=20, "15-20",IF(Table1[[#This Row],[NumWebVisitsMonth]]&lt;=25, "20-25",IF(Table1[[#This Row],[NumWebVisitsMonth]]&lt;=30, "25-30"))))))</f>
        <v>5-10</v>
      </c>
      <c r="AK1009" t="str">
        <f>TEXT(Table1[[#This Row],[Date_Customer]],"mmm")</f>
        <v>Feb</v>
      </c>
      <c r="AL1009" t="str">
        <f>TEXT(Table1[[#This Row],[Date_Customer]],"DDDD")</f>
        <v>Monday</v>
      </c>
      <c r="AM1009">
        <f>YEAR(Table1[[#This Row],[Date_Customer]])</f>
        <v>2013</v>
      </c>
    </row>
    <row r="1010" spans="1:39" x14ac:dyDescent="0.25">
      <c r="A1010">
        <v>10821</v>
      </c>
      <c r="B1010">
        <v>1978</v>
      </c>
      <c r="C1010" t="s">
        <v>27</v>
      </c>
      <c r="D1010" t="s">
        <v>32</v>
      </c>
      <c r="E1010" s="2">
        <v>57113</v>
      </c>
      <c r="F1010">
        <v>1</v>
      </c>
      <c r="G1010">
        <v>1</v>
      </c>
      <c r="H1010" s="1">
        <v>41311</v>
      </c>
      <c r="I1010">
        <v>45</v>
      </c>
      <c r="J1010" s="3">
        <v>182</v>
      </c>
      <c r="K1010" s="3">
        <v>4</v>
      </c>
      <c r="L1010" s="3">
        <v>33</v>
      </c>
      <c r="M1010" s="3">
        <v>0</v>
      </c>
      <c r="N1010" s="3">
        <v>2</v>
      </c>
      <c r="O1010" s="3">
        <v>42</v>
      </c>
      <c r="P1010" s="4">
        <v>6</v>
      </c>
      <c r="Q1010" s="4">
        <v>4</v>
      </c>
      <c r="R1010" s="4">
        <v>1</v>
      </c>
      <c r="S1010" s="4">
        <v>5</v>
      </c>
      <c r="T1010" s="4">
        <v>7</v>
      </c>
      <c r="U1010">
        <v>0</v>
      </c>
      <c r="V1010">
        <v>0</v>
      </c>
      <c r="W1010">
        <v>0</v>
      </c>
      <c r="X1010">
        <v>0</v>
      </c>
      <c r="Y1010">
        <v>0</v>
      </c>
      <c r="Z1010">
        <v>0</v>
      </c>
      <c r="AA1010">
        <v>0</v>
      </c>
      <c r="AB1010" t="s">
        <v>29</v>
      </c>
      <c r="AC1010">
        <f ca="1">YEAR(TODAY())-Table1[[#This Row],[Year_Birth]]</f>
        <v>46</v>
      </c>
      <c r="AD1010" t="str">
        <f ca="1">IF(Table1[[#This Row],[Age ]]&lt;=24, "18-24", IF(Table1[[#This Row],[Age ]]&lt;=34, "25-34", IF(Table1[[#This Row],[Age ]]&lt;=44, "35-44", IF(Table1[[#This Row],[Age ]]&lt;=54, "45-54", "55+"))))</f>
        <v>45-54</v>
      </c>
      <c r="AE1010" t="str" cm="1">
        <f t="array" ref="AE1010">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010" t="str">
        <f>IF( Table1[[#This Row],[NumDealsPurchases]]=5, "&lt;5", IF(Table1[[#This Row],[NumDealsPurchases]]&lt;=10, "5-10", IF(Table1[[#This Row],[NumDealsPurchases]]&lt;=15, "10-15")))</f>
        <v>5-10</v>
      </c>
      <c r="AG1010" t="str">
        <f>IF( Table1[[#This Row],[NumWebPurchases]]=5, "&lt;5", IF(Table1[[#This Row],[NumWebPurchases]]&lt;=10, "5-10", IF(Table1[[#This Row],[NumWebPurchases]]&lt;=15, "10-15",IF(Table1[[#This Row],[NumWebPurchases]]&lt;=20, "15-20",IF(Table1[[#This Row],[NumWebPurchases]]&lt;=25, "20-25",IF(Table1[[#This Row],[NumWebPurchases]]&lt;=30, "25-30"))))))</f>
        <v>5-10</v>
      </c>
      <c r="AH101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010" t="str">
        <f>IF( Table1[[#This Row],[NumStorePurchases]]=5, "&lt;5", IF(Table1[[#This Row],[NumStorePurchases]]&lt;=10, "5-10", IF(Table1[[#This Row],[NumStorePurchases]]&lt;=15, "10-15")))</f>
        <v>&lt;5</v>
      </c>
      <c r="AJ1010" t="str">
        <f>IF( Table1[[#This Row],[NumWebVisitsMonth]]=5, "&lt;5", IF(Table1[[#This Row],[NumWebVisitsMonth]]&lt;=10, "5-10", IF(Table1[[#This Row],[NumWebVisitsMonth]]&lt;=15, "10-15",IF(Table1[[#This Row],[NumWebVisitsMonth]]&lt;=20, "15-20",IF(Table1[[#This Row],[NumWebVisitsMonth]]&lt;=25, "20-25",IF(Table1[[#This Row],[NumWebVisitsMonth]]&lt;=30, "25-30"))))))</f>
        <v>5-10</v>
      </c>
      <c r="AK1010" t="str">
        <f>TEXT(Table1[[#This Row],[Date_Customer]],"mmm")</f>
        <v>Feb</v>
      </c>
      <c r="AL1010" t="str">
        <f>TEXT(Table1[[#This Row],[Date_Customer]],"DDDD")</f>
        <v>Wednesday</v>
      </c>
      <c r="AM1010">
        <f>YEAR(Table1[[#This Row],[Date_Customer]])</f>
        <v>2013</v>
      </c>
    </row>
    <row r="1011" spans="1:39" x14ac:dyDescent="0.25">
      <c r="A1011">
        <v>6543</v>
      </c>
      <c r="B1011">
        <v>1945</v>
      </c>
      <c r="C1011" t="s">
        <v>40</v>
      </c>
      <c r="D1011" t="s">
        <v>34</v>
      </c>
      <c r="E1011" s="2">
        <v>62847</v>
      </c>
      <c r="F1011">
        <v>0</v>
      </c>
      <c r="G1011">
        <v>0</v>
      </c>
      <c r="H1011" s="1">
        <v>41289</v>
      </c>
      <c r="I1011">
        <v>45</v>
      </c>
      <c r="J1011" s="3">
        <v>521</v>
      </c>
      <c r="K1011" s="3">
        <v>168</v>
      </c>
      <c r="L1011" s="3">
        <v>706</v>
      </c>
      <c r="M1011" s="3">
        <v>80</v>
      </c>
      <c r="N1011" s="3">
        <v>76</v>
      </c>
      <c r="O1011" s="3">
        <v>61</v>
      </c>
      <c r="P1011" s="4">
        <v>1</v>
      </c>
      <c r="Q1011" s="4">
        <v>3</v>
      </c>
      <c r="R1011" s="4">
        <v>6</v>
      </c>
      <c r="S1011" s="4">
        <v>4</v>
      </c>
      <c r="T1011" s="4">
        <v>2</v>
      </c>
      <c r="U1011">
        <v>0</v>
      </c>
      <c r="V1011">
        <v>0</v>
      </c>
      <c r="W1011">
        <v>0</v>
      </c>
      <c r="X1011">
        <v>0</v>
      </c>
      <c r="Y1011">
        <v>0</v>
      </c>
      <c r="Z1011">
        <v>0</v>
      </c>
      <c r="AA1011">
        <v>0</v>
      </c>
      <c r="AB1011" t="s">
        <v>31</v>
      </c>
      <c r="AC1011">
        <f ca="1">YEAR(TODAY())-Table1[[#This Row],[Year_Birth]]</f>
        <v>79</v>
      </c>
      <c r="AD1011" t="str">
        <f ca="1">IF(Table1[[#This Row],[Age ]]&lt;=24, "18-24", IF(Table1[[#This Row],[Age ]]&lt;=34, "25-34", IF(Table1[[#This Row],[Age ]]&lt;=44, "35-44", IF(Table1[[#This Row],[Age ]]&lt;=54, "45-54", "55+"))))</f>
        <v>55+</v>
      </c>
      <c r="AE1011" t="str" cm="1">
        <f t="array" ref="AE1011">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011" t="str">
        <f>IF( Table1[[#This Row],[NumDealsPurchases]]=5, "&lt;5", IF(Table1[[#This Row],[NumDealsPurchases]]&lt;=10, "5-10", IF(Table1[[#This Row],[NumDealsPurchases]]&lt;=15, "10-15")))</f>
        <v>5-10</v>
      </c>
      <c r="AG1011" t="str">
        <f>IF( Table1[[#This Row],[NumWebPurchases]]=5, "&lt;5", IF(Table1[[#This Row],[NumWebPurchases]]&lt;=10, "5-10", IF(Table1[[#This Row],[NumWebPurchases]]&lt;=15, "10-15",IF(Table1[[#This Row],[NumWebPurchases]]&lt;=20, "15-20",IF(Table1[[#This Row],[NumWebPurchases]]&lt;=25, "20-25",IF(Table1[[#This Row],[NumWebPurchases]]&lt;=30, "25-30"))))))</f>
        <v>5-10</v>
      </c>
      <c r="AH101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011" t="str">
        <f>IF( Table1[[#This Row],[NumStorePurchases]]=5, "&lt;5", IF(Table1[[#This Row],[NumStorePurchases]]&lt;=10, "5-10", IF(Table1[[#This Row],[NumStorePurchases]]&lt;=15, "10-15")))</f>
        <v>5-10</v>
      </c>
      <c r="AJ1011" t="str">
        <f>IF( Table1[[#This Row],[NumWebVisitsMonth]]=5, "&lt;5", IF(Table1[[#This Row],[NumWebVisitsMonth]]&lt;=10, "5-10", IF(Table1[[#This Row],[NumWebVisitsMonth]]&lt;=15, "10-15",IF(Table1[[#This Row],[NumWebVisitsMonth]]&lt;=20, "15-20",IF(Table1[[#This Row],[NumWebVisitsMonth]]&lt;=25, "20-25",IF(Table1[[#This Row],[NumWebVisitsMonth]]&lt;=30, "25-30"))))))</f>
        <v>5-10</v>
      </c>
      <c r="AK1011" t="str">
        <f>TEXT(Table1[[#This Row],[Date_Customer]],"mmm")</f>
        <v>Jan</v>
      </c>
      <c r="AL1011" t="str">
        <f>TEXT(Table1[[#This Row],[Date_Customer]],"DDDD")</f>
        <v>Tuesday</v>
      </c>
      <c r="AM1011">
        <f>YEAR(Table1[[#This Row],[Date_Customer]])</f>
        <v>2013</v>
      </c>
    </row>
    <row r="1012" spans="1:39" x14ac:dyDescent="0.25">
      <c r="A1012">
        <v>7119</v>
      </c>
      <c r="B1012">
        <v>1982</v>
      </c>
      <c r="C1012" t="s">
        <v>27</v>
      </c>
      <c r="D1012" t="s">
        <v>30</v>
      </c>
      <c r="E1012" s="2">
        <v>68627</v>
      </c>
      <c r="F1012">
        <v>0</v>
      </c>
      <c r="G1012">
        <v>0</v>
      </c>
      <c r="H1012" s="1">
        <v>41286</v>
      </c>
      <c r="I1012">
        <v>45</v>
      </c>
      <c r="J1012" s="3">
        <v>395</v>
      </c>
      <c r="K1012" s="3">
        <v>15</v>
      </c>
      <c r="L1012" s="3">
        <v>263</v>
      </c>
      <c r="M1012" s="3">
        <v>60</v>
      </c>
      <c r="N1012" s="3">
        <v>54</v>
      </c>
      <c r="O1012" s="3">
        <v>38</v>
      </c>
      <c r="P1012" s="4">
        <v>1</v>
      </c>
      <c r="Q1012" s="4">
        <v>2</v>
      </c>
      <c r="R1012" s="4">
        <v>3</v>
      </c>
      <c r="S1012" s="4">
        <v>6</v>
      </c>
      <c r="T1012" s="4">
        <v>1</v>
      </c>
      <c r="U1012">
        <v>0</v>
      </c>
      <c r="V1012">
        <v>0</v>
      </c>
      <c r="W1012">
        <v>0</v>
      </c>
      <c r="X1012">
        <v>0</v>
      </c>
      <c r="Y1012">
        <v>0</v>
      </c>
      <c r="Z1012">
        <v>0</v>
      </c>
      <c r="AA1012">
        <v>0</v>
      </c>
      <c r="AB1012" t="s">
        <v>42</v>
      </c>
      <c r="AC1012">
        <f ca="1">YEAR(TODAY())-Table1[[#This Row],[Year_Birth]]</f>
        <v>42</v>
      </c>
      <c r="AD1012" t="str">
        <f ca="1">IF(Table1[[#This Row],[Age ]]&lt;=24, "18-24", IF(Table1[[#This Row],[Age ]]&lt;=34, "25-34", IF(Table1[[#This Row],[Age ]]&lt;=44, "35-44", IF(Table1[[#This Row],[Age ]]&lt;=54, "45-54", "55+"))))</f>
        <v>35-44</v>
      </c>
      <c r="AE1012" t="str" cm="1">
        <f t="array" ref="AE1012">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012" t="str">
        <f>IF( Table1[[#This Row],[NumDealsPurchases]]=5, "&lt;5", IF(Table1[[#This Row],[NumDealsPurchases]]&lt;=10, "5-10", IF(Table1[[#This Row],[NumDealsPurchases]]&lt;=15, "10-15")))</f>
        <v>5-10</v>
      </c>
      <c r="AG1012" t="str">
        <f>IF( Table1[[#This Row],[NumWebPurchases]]=5, "&lt;5", IF(Table1[[#This Row],[NumWebPurchases]]&lt;=10, "5-10", IF(Table1[[#This Row],[NumWebPurchases]]&lt;=15, "10-15",IF(Table1[[#This Row],[NumWebPurchases]]&lt;=20, "15-20",IF(Table1[[#This Row],[NumWebPurchases]]&lt;=25, "20-25",IF(Table1[[#This Row],[NumWebPurchases]]&lt;=30, "25-30"))))))</f>
        <v>5-10</v>
      </c>
      <c r="AH101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012" t="str">
        <f>IF( Table1[[#This Row],[NumStorePurchases]]=5, "&lt;5", IF(Table1[[#This Row],[NumStorePurchases]]&lt;=10, "5-10", IF(Table1[[#This Row],[NumStorePurchases]]&lt;=15, "10-15")))</f>
        <v>5-10</v>
      </c>
      <c r="AJ1012" t="str">
        <f>IF( Table1[[#This Row],[NumWebVisitsMonth]]=5, "&lt;5", IF(Table1[[#This Row],[NumWebVisitsMonth]]&lt;=10, "5-10", IF(Table1[[#This Row],[NumWebVisitsMonth]]&lt;=15, "10-15",IF(Table1[[#This Row],[NumWebVisitsMonth]]&lt;=20, "15-20",IF(Table1[[#This Row],[NumWebVisitsMonth]]&lt;=25, "20-25",IF(Table1[[#This Row],[NumWebVisitsMonth]]&lt;=30, "25-30"))))))</f>
        <v>5-10</v>
      </c>
      <c r="AK1012" t="str">
        <f>TEXT(Table1[[#This Row],[Date_Customer]],"mmm")</f>
        <v>Jan</v>
      </c>
      <c r="AL1012" t="str">
        <f>TEXT(Table1[[#This Row],[Date_Customer]],"DDDD")</f>
        <v>Saturday</v>
      </c>
      <c r="AM1012">
        <f>YEAR(Table1[[#This Row],[Date_Customer]])</f>
        <v>2013</v>
      </c>
    </row>
    <row r="1013" spans="1:39" x14ac:dyDescent="0.25">
      <c r="A1013">
        <v>3518</v>
      </c>
      <c r="B1013">
        <v>1983</v>
      </c>
      <c r="C1013" t="s">
        <v>27</v>
      </c>
      <c r="D1013" t="s">
        <v>32</v>
      </c>
      <c r="E1013" s="2">
        <v>25271</v>
      </c>
      <c r="F1013">
        <v>1</v>
      </c>
      <c r="G1013">
        <v>0</v>
      </c>
      <c r="H1013" s="1">
        <v>41248</v>
      </c>
      <c r="I1013">
        <v>45</v>
      </c>
      <c r="J1013" s="3">
        <v>10</v>
      </c>
      <c r="K1013" s="3">
        <v>1</v>
      </c>
      <c r="L1013" s="3">
        <v>18</v>
      </c>
      <c r="M1013" s="3">
        <v>10</v>
      </c>
      <c r="N1013" s="3">
        <v>4</v>
      </c>
      <c r="O1013" s="3">
        <v>7</v>
      </c>
      <c r="P1013" s="4">
        <v>1</v>
      </c>
      <c r="Q1013" s="4">
        <v>1</v>
      </c>
      <c r="R1013" s="4">
        <v>1</v>
      </c>
      <c r="S1013" s="4">
        <v>2</v>
      </c>
      <c r="T1013" s="4">
        <v>9</v>
      </c>
      <c r="U1013">
        <v>0</v>
      </c>
      <c r="V1013">
        <v>0</v>
      </c>
      <c r="W1013">
        <v>0</v>
      </c>
      <c r="X1013">
        <v>0</v>
      </c>
      <c r="Y1013">
        <v>0</v>
      </c>
      <c r="Z1013">
        <v>0</v>
      </c>
      <c r="AA1013">
        <v>0</v>
      </c>
      <c r="AB1013" t="s">
        <v>39</v>
      </c>
      <c r="AC1013">
        <f ca="1">YEAR(TODAY())-Table1[[#This Row],[Year_Birth]]</f>
        <v>41</v>
      </c>
      <c r="AD1013" t="str">
        <f ca="1">IF(Table1[[#This Row],[Age ]]&lt;=24, "18-24", IF(Table1[[#This Row],[Age ]]&lt;=34, "25-34", IF(Table1[[#This Row],[Age ]]&lt;=44, "35-44", IF(Table1[[#This Row],[Age ]]&lt;=54, "45-54", "55+"))))</f>
        <v>35-44</v>
      </c>
      <c r="AE1013" t="str" cm="1">
        <f t="array" ref="AE1013">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013" t="str">
        <f>IF( Table1[[#This Row],[NumDealsPurchases]]=5, "&lt;5", IF(Table1[[#This Row],[NumDealsPurchases]]&lt;=10, "5-10", IF(Table1[[#This Row],[NumDealsPurchases]]&lt;=15, "10-15")))</f>
        <v>5-10</v>
      </c>
      <c r="AG1013" t="str">
        <f>IF( Table1[[#This Row],[NumWebPurchases]]=5, "&lt;5", IF(Table1[[#This Row],[NumWebPurchases]]&lt;=10, "5-10", IF(Table1[[#This Row],[NumWebPurchases]]&lt;=15, "10-15",IF(Table1[[#This Row],[NumWebPurchases]]&lt;=20, "15-20",IF(Table1[[#This Row],[NumWebPurchases]]&lt;=25, "20-25",IF(Table1[[#This Row],[NumWebPurchases]]&lt;=30, "25-30"))))))</f>
        <v>5-10</v>
      </c>
      <c r="AH101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013" t="str">
        <f>IF( Table1[[#This Row],[NumStorePurchases]]=5, "&lt;5", IF(Table1[[#This Row],[NumStorePurchases]]&lt;=10, "5-10", IF(Table1[[#This Row],[NumStorePurchases]]&lt;=15, "10-15")))</f>
        <v>5-10</v>
      </c>
      <c r="AJ1013" t="str">
        <f>IF( Table1[[#This Row],[NumWebVisitsMonth]]=5, "&lt;5", IF(Table1[[#This Row],[NumWebVisitsMonth]]&lt;=10, "5-10", IF(Table1[[#This Row],[NumWebVisitsMonth]]&lt;=15, "10-15",IF(Table1[[#This Row],[NumWebVisitsMonth]]&lt;=20, "15-20",IF(Table1[[#This Row],[NumWebVisitsMonth]]&lt;=25, "20-25",IF(Table1[[#This Row],[NumWebVisitsMonth]]&lt;=30, "25-30"))))))</f>
        <v>5-10</v>
      </c>
      <c r="AK1013" t="str">
        <f>TEXT(Table1[[#This Row],[Date_Customer]],"mmm")</f>
        <v>Dec</v>
      </c>
      <c r="AL1013" t="str">
        <f>TEXT(Table1[[#This Row],[Date_Customer]],"DDDD")</f>
        <v>Wednesday</v>
      </c>
      <c r="AM1013">
        <f>YEAR(Table1[[#This Row],[Date_Customer]])</f>
        <v>2012</v>
      </c>
    </row>
    <row r="1014" spans="1:39" x14ac:dyDescent="0.25">
      <c r="A1014">
        <v>1245</v>
      </c>
      <c r="B1014">
        <v>1966</v>
      </c>
      <c r="C1014" t="s">
        <v>27</v>
      </c>
      <c r="D1014" t="s">
        <v>30</v>
      </c>
      <c r="E1014" s="2">
        <v>63810</v>
      </c>
      <c r="F1014">
        <v>0</v>
      </c>
      <c r="G1014">
        <v>1</v>
      </c>
      <c r="H1014" s="1">
        <v>41224</v>
      </c>
      <c r="I1014">
        <v>45</v>
      </c>
      <c r="J1014" s="3">
        <v>977</v>
      </c>
      <c r="K1014" s="3">
        <v>12</v>
      </c>
      <c r="L1014" s="3">
        <v>253</v>
      </c>
      <c r="M1014" s="3">
        <v>16</v>
      </c>
      <c r="N1014" s="3">
        <v>12</v>
      </c>
      <c r="O1014" s="3">
        <v>101</v>
      </c>
      <c r="P1014" s="4">
        <v>4</v>
      </c>
      <c r="Q1014" s="4">
        <v>4</v>
      </c>
      <c r="R1014" s="4">
        <v>3</v>
      </c>
      <c r="S1014" s="4">
        <v>12</v>
      </c>
      <c r="T1014" s="4">
        <v>8</v>
      </c>
      <c r="U1014">
        <v>0</v>
      </c>
      <c r="V1014">
        <v>1</v>
      </c>
      <c r="W1014">
        <v>0</v>
      </c>
      <c r="X1014">
        <v>0</v>
      </c>
      <c r="Y1014">
        <v>0</v>
      </c>
      <c r="Z1014">
        <v>0</v>
      </c>
      <c r="AA1014">
        <v>0</v>
      </c>
      <c r="AB1014" t="s">
        <v>29</v>
      </c>
      <c r="AC1014">
        <f ca="1">YEAR(TODAY())-Table1[[#This Row],[Year_Birth]]</f>
        <v>58</v>
      </c>
      <c r="AD1014" t="str">
        <f ca="1">IF(Table1[[#This Row],[Age ]]&lt;=24, "18-24", IF(Table1[[#This Row],[Age ]]&lt;=34, "25-34", IF(Table1[[#This Row],[Age ]]&lt;=44, "35-44", IF(Table1[[#This Row],[Age ]]&lt;=54, "45-54", "55+"))))</f>
        <v>55+</v>
      </c>
      <c r="AE1014" t="str" cm="1">
        <f t="array" ref="AE1014">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014" t="str">
        <f>IF( Table1[[#This Row],[NumDealsPurchases]]=5, "&lt;5", IF(Table1[[#This Row],[NumDealsPurchases]]&lt;=10, "5-10", IF(Table1[[#This Row],[NumDealsPurchases]]&lt;=15, "10-15")))</f>
        <v>5-10</v>
      </c>
      <c r="AG1014" t="str">
        <f>IF( Table1[[#This Row],[NumWebPurchases]]=5, "&lt;5", IF(Table1[[#This Row],[NumWebPurchases]]&lt;=10, "5-10", IF(Table1[[#This Row],[NumWebPurchases]]&lt;=15, "10-15",IF(Table1[[#This Row],[NumWebPurchases]]&lt;=20, "15-20",IF(Table1[[#This Row],[NumWebPurchases]]&lt;=25, "20-25",IF(Table1[[#This Row],[NumWebPurchases]]&lt;=30, "25-30"))))))</f>
        <v>5-10</v>
      </c>
      <c r="AH101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014" t="str">
        <f>IF( Table1[[#This Row],[NumStorePurchases]]=5, "&lt;5", IF(Table1[[#This Row],[NumStorePurchases]]&lt;=10, "5-10", IF(Table1[[#This Row],[NumStorePurchases]]&lt;=15, "10-15")))</f>
        <v>10-15</v>
      </c>
      <c r="AJ1014" t="str">
        <f>IF( Table1[[#This Row],[NumWebVisitsMonth]]=5, "&lt;5", IF(Table1[[#This Row],[NumWebVisitsMonth]]&lt;=10, "5-10", IF(Table1[[#This Row],[NumWebVisitsMonth]]&lt;=15, "10-15",IF(Table1[[#This Row],[NumWebVisitsMonth]]&lt;=20, "15-20",IF(Table1[[#This Row],[NumWebVisitsMonth]]&lt;=25, "20-25",IF(Table1[[#This Row],[NumWebVisitsMonth]]&lt;=30, "25-30"))))))</f>
        <v>5-10</v>
      </c>
      <c r="AK1014" t="str">
        <f>TEXT(Table1[[#This Row],[Date_Customer]],"mmm")</f>
        <v>Nov</v>
      </c>
      <c r="AL1014" t="str">
        <f>TEXT(Table1[[#This Row],[Date_Customer]],"DDDD")</f>
        <v>Sunday</v>
      </c>
      <c r="AM1014">
        <f>YEAR(Table1[[#This Row],[Date_Customer]])</f>
        <v>2012</v>
      </c>
    </row>
    <row r="1015" spans="1:39" x14ac:dyDescent="0.25">
      <c r="A1015">
        <v>2561</v>
      </c>
      <c r="B1015">
        <v>1966</v>
      </c>
      <c r="C1015" t="s">
        <v>27</v>
      </c>
      <c r="D1015" t="s">
        <v>30</v>
      </c>
      <c r="E1015" s="2">
        <v>63810</v>
      </c>
      <c r="F1015">
        <v>0</v>
      </c>
      <c r="G1015">
        <v>1</v>
      </c>
      <c r="H1015" s="1">
        <v>41224</v>
      </c>
      <c r="I1015">
        <v>45</v>
      </c>
      <c r="J1015" s="3">
        <v>977</v>
      </c>
      <c r="K1015" s="3">
        <v>12</v>
      </c>
      <c r="L1015" s="3">
        <v>253</v>
      </c>
      <c r="M1015" s="3">
        <v>16</v>
      </c>
      <c r="N1015" s="3">
        <v>12</v>
      </c>
      <c r="O1015" s="3">
        <v>101</v>
      </c>
      <c r="P1015" s="4">
        <v>4</v>
      </c>
      <c r="Q1015" s="4">
        <v>4</v>
      </c>
      <c r="R1015" s="4">
        <v>3</v>
      </c>
      <c r="S1015" s="4">
        <v>12</v>
      </c>
      <c r="T1015" s="4">
        <v>8</v>
      </c>
      <c r="U1015">
        <v>0</v>
      </c>
      <c r="V1015">
        <v>1</v>
      </c>
      <c r="W1015">
        <v>0</v>
      </c>
      <c r="X1015">
        <v>0</v>
      </c>
      <c r="Y1015">
        <v>0</v>
      </c>
      <c r="Z1015">
        <v>0</v>
      </c>
      <c r="AA1015">
        <v>0</v>
      </c>
      <c r="AB1015" t="s">
        <v>38</v>
      </c>
      <c r="AC1015">
        <f ca="1">YEAR(TODAY())-Table1[[#This Row],[Year_Birth]]</f>
        <v>58</v>
      </c>
      <c r="AD1015" t="str">
        <f ca="1">IF(Table1[[#This Row],[Age ]]&lt;=24, "18-24", IF(Table1[[#This Row],[Age ]]&lt;=34, "25-34", IF(Table1[[#This Row],[Age ]]&lt;=44, "35-44", IF(Table1[[#This Row],[Age ]]&lt;=54, "45-54", "55+"))))</f>
        <v>55+</v>
      </c>
      <c r="AE1015" t="str" cm="1">
        <f t="array" ref="AE1015">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015" t="str">
        <f>IF( Table1[[#This Row],[NumDealsPurchases]]=5, "&lt;5", IF(Table1[[#This Row],[NumDealsPurchases]]&lt;=10, "5-10", IF(Table1[[#This Row],[NumDealsPurchases]]&lt;=15, "10-15")))</f>
        <v>5-10</v>
      </c>
      <c r="AG1015" t="str">
        <f>IF( Table1[[#This Row],[NumWebPurchases]]=5, "&lt;5", IF(Table1[[#This Row],[NumWebPurchases]]&lt;=10, "5-10", IF(Table1[[#This Row],[NumWebPurchases]]&lt;=15, "10-15",IF(Table1[[#This Row],[NumWebPurchases]]&lt;=20, "15-20",IF(Table1[[#This Row],[NumWebPurchases]]&lt;=25, "20-25",IF(Table1[[#This Row],[NumWebPurchases]]&lt;=30, "25-30"))))))</f>
        <v>5-10</v>
      </c>
      <c r="AH101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015" t="str">
        <f>IF( Table1[[#This Row],[NumStorePurchases]]=5, "&lt;5", IF(Table1[[#This Row],[NumStorePurchases]]&lt;=10, "5-10", IF(Table1[[#This Row],[NumStorePurchases]]&lt;=15, "10-15")))</f>
        <v>10-15</v>
      </c>
      <c r="AJ1015" t="str">
        <f>IF( Table1[[#This Row],[NumWebVisitsMonth]]=5, "&lt;5", IF(Table1[[#This Row],[NumWebVisitsMonth]]&lt;=10, "5-10", IF(Table1[[#This Row],[NumWebVisitsMonth]]&lt;=15, "10-15",IF(Table1[[#This Row],[NumWebVisitsMonth]]&lt;=20, "15-20",IF(Table1[[#This Row],[NumWebVisitsMonth]]&lt;=25, "20-25",IF(Table1[[#This Row],[NumWebVisitsMonth]]&lt;=30, "25-30"))))))</f>
        <v>5-10</v>
      </c>
      <c r="AK1015" t="str">
        <f>TEXT(Table1[[#This Row],[Date_Customer]],"mmm")</f>
        <v>Nov</v>
      </c>
      <c r="AL1015" t="str">
        <f>TEXT(Table1[[#This Row],[Date_Customer]],"DDDD")</f>
        <v>Sunday</v>
      </c>
      <c r="AM1015">
        <f>YEAR(Table1[[#This Row],[Date_Customer]])</f>
        <v>2012</v>
      </c>
    </row>
    <row r="1016" spans="1:39" x14ac:dyDescent="0.25">
      <c r="A1016">
        <v>9624</v>
      </c>
      <c r="B1016">
        <v>1958</v>
      </c>
      <c r="C1016" t="s">
        <v>36</v>
      </c>
      <c r="D1016" t="s">
        <v>34</v>
      </c>
      <c r="E1016" s="2">
        <v>65488</v>
      </c>
      <c r="F1016">
        <v>0</v>
      </c>
      <c r="G1016">
        <v>0</v>
      </c>
      <c r="H1016" s="1">
        <v>41803</v>
      </c>
      <c r="I1016">
        <v>46</v>
      </c>
      <c r="J1016" s="3">
        <v>603</v>
      </c>
      <c r="K1016" s="3">
        <v>45</v>
      </c>
      <c r="L1016" s="3">
        <v>207</v>
      </c>
      <c r="M1016" s="3">
        <v>36</v>
      </c>
      <c r="N1016" s="3">
        <v>18</v>
      </c>
      <c r="O1016" s="3">
        <v>54</v>
      </c>
      <c r="P1016" s="4">
        <v>1</v>
      </c>
      <c r="Q1016" s="4">
        <v>3</v>
      </c>
      <c r="R1016" s="4">
        <v>4</v>
      </c>
      <c r="S1016" s="4">
        <v>6</v>
      </c>
      <c r="T1016" s="4">
        <v>1</v>
      </c>
      <c r="U1016">
        <v>0</v>
      </c>
      <c r="V1016">
        <v>0</v>
      </c>
      <c r="W1016">
        <v>0</v>
      </c>
      <c r="X1016">
        <v>0</v>
      </c>
      <c r="Y1016">
        <v>0</v>
      </c>
      <c r="Z1016">
        <v>0</v>
      </c>
      <c r="AA1016">
        <v>0</v>
      </c>
      <c r="AB1016" t="s">
        <v>29</v>
      </c>
      <c r="AC1016">
        <f ca="1">YEAR(TODAY())-Table1[[#This Row],[Year_Birth]]</f>
        <v>66</v>
      </c>
      <c r="AD1016" t="str">
        <f ca="1">IF(Table1[[#This Row],[Age ]]&lt;=24, "18-24", IF(Table1[[#This Row],[Age ]]&lt;=34, "25-34", IF(Table1[[#This Row],[Age ]]&lt;=44, "35-44", IF(Table1[[#This Row],[Age ]]&lt;=54, "45-54", "55+"))))</f>
        <v>55+</v>
      </c>
      <c r="AE1016" t="str" cm="1">
        <f t="array" ref="AE1016">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016" t="str">
        <f>IF( Table1[[#This Row],[NumDealsPurchases]]=5, "&lt;5", IF(Table1[[#This Row],[NumDealsPurchases]]&lt;=10, "5-10", IF(Table1[[#This Row],[NumDealsPurchases]]&lt;=15, "10-15")))</f>
        <v>5-10</v>
      </c>
      <c r="AG1016" t="str">
        <f>IF( Table1[[#This Row],[NumWebPurchases]]=5, "&lt;5", IF(Table1[[#This Row],[NumWebPurchases]]&lt;=10, "5-10", IF(Table1[[#This Row],[NumWebPurchases]]&lt;=15, "10-15",IF(Table1[[#This Row],[NumWebPurchases]]&lt;=20, "15-20",IF(Table1[[#This Row],[NumWebPurchases]]&lt;=25, "20-25",IF(Table1[[#This Row],[NumWebPurchases]]&lt;=30, "25-30"))))))</f>
        <v>5-10</v>
      </c>
      <c r="AH101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016" t="str">
        <f>IF( Table1[[#This Row],[NumStorePurchases]]=5, "&lt;5", IF(Table1[[#This Row],[NumStorePurchases]]&lt;=10, "5-10", IF(Table1[[#This Row],[NumStorePurchases]]&lt;=15, "10-15")))</f>
        <v>5-10</v>
      </c>
      <c r="AJ1016" t="str">
        <f>IF( Table1[[#This Row],[NumWebVisitsMonth]]=5, "&lt;5", IF(Table1[[#This Row],[NumWebVisitsMonth]]&lt;=10, "5-10", IF(Table1[[#This Row],[NumWebVisitsMonth]]&lt;=15, "10-15",IF(Table1[[#This Row],[NumWebVisitsMonth]]&lt;=20, "15-20",IF(Table1[[#This Row],[NumWebVisitsMonth]]&lt;=25, "20-25",IF(Table1[[#This Row],[NumWebVisitsMonth]]&lt;=30, "25-30"))))))</f>
        <v>5-10</v>
      </c>
      <c r="AK1016" t="str">
        <f>TEXT(Table1[[#This Row],[Date_Customer]],"mmm")</f>
        <v>Jun</v>
      </c>
      <c r="AL1016" t="str">
        <f>TEXT(Table1[[#This Row],[Date_Customer]],"DDDD")</f>
        <v>Friday</v>
      </c>
      <c r="AM1016">
        <f>YEAR(Table1[[#This Row],[Date_Customer]])</f>
        <v>2014</v>
      </c>
    </row>
    <row r="1017" spans="1:39" x14ac:dyDescent="0.25">
      <c r="A1017">
        <v>10509</v>
      </c>
      <c r="B1017">
        <v>1955</v>
      </c>
      <c r="C1017" t="s">
        <v>40</v>
      </c>
      <c r="D1017" t="s">
        <v>30</v>
      </c>
      <c r="E1017" s="2">
        <v>36927</v>
      </c>
      <c r="F1017">
        <v>1</v>
      </c>
      <c r="G1017">
        <v>1</v>
      </c>
      <c r="H1017" s="1">
        <v>41792</v>
      </c>
      <c r="I1017">
        <v>46</v>
      </c>
      <c r="J1017" s="3">
        <v>51</v>
      </c>
      <c r="K1017" s="3">
        <v>0</v>
      </c>
      <c r="L1017" s="3">
        <v>16</v>
      </c>
      <c r="M1017" s="3">
        <v>0</v>
      </c>
      <c r="N1017" s="3">
        <v>0</v>
      </c>
      <c r="O1017" s="3">
        <v>4</v>
      </c>
      <c r="P1017" s="4">
        <v>2</v>
      </c>
      <c r="Q1017" s="4">
        <v>3</v>
      </c>
      <c r="R1017" s="4">
        <v>0</v>
      </c>
      <c r="S1017" s="4">
        <v>3</v>
      </c>
      <c r="T1017" s="4">
        <v>8</v>
      </c>
      <c r="U1017">
        <v>0</v>
      </c>
      <c r="V1017">
        <v>0</v>
      </c>
      <c r="W1017">
        <v>0</v>
      </c>
      <c r="X1017">
        <v>0</v>
      </c>
      <c r="Y1017">
        <v>0</v>
      </c>
      <c r="Z1017">
        <v>0</v>
      </c>
      <c r="AA1017">
        <v>0</v>
      </c>
      <c r="AB1017" t="s">
        <v>33</v>
      </c>
      <c r="AC1017">
        <f ca="1">YEAR(TODAY())-Table1[[#This Row],[Year_Birth]]</f>
        <v>69</v>
      </c>
      <c r="AD1017" t="str">
        <f ca="1">IF(Table1[[#This Row],[Age ]]&lt;=24, "18-24", IF(Table1[[#This Row],[Age ]]&lt;=34, "25-34", IF(Table1[[#This Row],[Age ]]&lt;=44, "35-44", IF(Table1[[#This Row],[Age ]]&lt;=54, "45-54", "55+"))))</f>
        <v>55+</v>
      </c>
      <c r="AE1017" t="str" cm="1">
        <f t="array" ref="AE1017">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017" t="str">
        <f>IF( Table1[[#This Row],[NumDealsPurchases]]=5, "&lt;5", IF(Table1[[#This Row],[NumDealsPurchases]]&lt;=10, "5-10", IF(Table1[[#This Row],[NumDealsPurchases]]&lt;=15, "10-15")))</f>
        <v>5-10</v>
      </c>
      <c r="AG1017" t="str">
        <f>IF( Table1[[#This Row],[NumWebPurchases]]=5, "&lt;5", IF(Table1[[#This Row],[NumWebPurchases]]&lt;=10, "5-10", IF(Table1[[#This Row],[NumWebPurchases]]&lt;=15, "10-15",IF(Table1[[#This Row],[NumWebPurchases]]&lt;=20, "15-20",IF(Table1[[#This Row],[NumWebPurchases]]&lt;=25, "20-25",IF(Table1[[#This Row],[NumWebPurchases]]&lt;=30, "25-30"))))))</f>
        <v>5-10</v>
      </c>
      <c r="AH101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017" t="str">
        <f>IF( Table1[[#This Row],[NumStorePurchases]]=5, "&lt;5", IF(Table1[[#This Row],[NumStorePurchases]]&lt;=10, "5-10", IF(Table1[[#This Row],[NumStorePurchases]]&lt;=15, "10-15")))</f>
        <v>5-10</v>
      </c>
      <c r="AJ1017" t="str">
        <f>IF( Table1[[#This Row],[NumWebVisitsMonth]]=5, "&lt;5", IF(Table1[[#This Row],[NumWebVisitsMonth]]&lt;=10, "5-10", IF(Table1[[#This Row],[NumWebVisitsMonth]]&lt;=15, "10-15",IF(Table1[[#This Row],[NumWebVisitsMonth]]&lt;=20, "15-20",IF(Table1[[#This Row],[NumWebVisitsMonth]]&lt;=25, "20-25",IF(Table1[[#This Row],[NumWebVisitsMonth]]&lt;=30, "25-30"))))))</f>
        <v>5-10</v>
      </c>
      <c r="AK1017" t="str">
        <f>TEXT(Table1[[#This Row],[Date_Customer]],"mmm")</f>
        <v>Jun</v>
      </c>
      <c r="AL1017" t="str">
        <f>TEXT(Table1[[#This Row],[Date_Customer]],"DDDD")</f>
        <v>Monday</v>
      </c>
      <c r="AM1017">
        <f>YEAR(Table1[[#This Row],[Date_Customer]])</f>
        <v>2014</v>
      </c>
    </row>
    <row r="1018" spans="1:39" x14ac:dyDescent="0.25">
      <c r="A1018">
        <v>7629</v>
      </c>
      <c r="B1018">
        <v>1977</v>
      </c>
      <c r="C1018" t="s">
        <v>27</v>
      </c>
      <c r="D1018" t="s">
        <v>32</v>
      </c>
      <c r="E1018" s="2">
        <v>22108</v>
      </c>
      <c r="F1018">
        <v>1</v>
      </c>
      <c r="G1018">
        <v>1</v>
      </c>
      <c r="H1018" s="1">
        <v>41767</v>
      </c>
      <c r="I1018">
        <v>46</v>
      </c>
      <c r="J1018" s="3">
        <v>5</v>
      </c>
      <c r="K1018" s="3">
        <v>3</v>
      </c>
      <c r="L1018" s="3">
        <v>9</v>
      </c>
      <c r="M1018" s="3">
        <v>6</v>
      </c>
      <c r="N1018" s="3">
        <v>2</v>
      </c>
      <c r="O1018" s="3">
        <v>6</v>
      </c>
      <c r="P1018" s="4">
        <v>2</v>
      </c>
      <c r="Q1018" s="4">
        <v>2</v>
      </c>
      <c r="R1018" s="4">
        <v>0</v>
      </c>
      <c r="S1018" s="4">
        <v>3</v>
      </c>
      <c r="T1018" s="4">
        <v>7</v>
      </c>
      <c r="U1018">
        <v>0</v>
      </c>
      <c r="V1018">
        <v>0</v>
      </c>
      <c r="W1018">
        <v>0</v>
      </c>
      <c r="X1018">
        <v>0</v>
      </c>
      <c r="Y1018">
        <v>0</v>
      </c>
      <c r="Z1018">
        <v>0</v>
      </c>
      <c r="AA1018">
        <v>0</v>
      </c>
      <c r="AB1018" t="s">
        <v>29</v>
      </c>
      <c r="AC1018">
        <f ca="1">YEAR(TODAY())-Table1[[#This Row],[Year_Birth]]</f>
        <v>47</v>
      </c>
      <c r="AD1018" t="str">
        <f ca="1">IF(Table1[[#This Row],[Age ]]&lt;=24, "18-24", IF(Table1[[#This Row],[Age ]]&lt;=34, "25-34", IF(Table1[[#This Row],[Age ]]&lt;=44, "35-44", IF(Table1[[#This Row],[Age ]]&lt;=54, "45-54", "55+"))))</f>
        <v>45-54</v>
      </c>
      <c r="AE1018" t="str" cm="1">
        <f t="array" ref="AE1018">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018" t="str">
        <f>IF( Table1[[#This Row],[NumDealsPurchases]]=5, "&lt;5", IF(Table1[[#This Row],[NumDealsPurchases]]&lt;=10, "5-10", IF(Table1[[#This Row],[NumDealsPurchases]]&lt;=15, "10-15")))</f>
        <v>5-10</v>
      </c>
      <c r="AG1018" t="str">
        <f>IF( Table1[[#This Row],[NumWebPurchases]]=5, "&lt;5", IF(Table1[[#This Row],[NumWebPurchases]]&lt;=10, "5-10", IF(Table1[[#This Row],[NumWebPurchases]]&lt;=15, "10-15",IF(Table1[[#This Row],[NumWebPurchases]]&lt;=20, "15-20",IF(Table1[[#This Row],[NumWebPurchases]]&lt;=25, "20-25",IF(Table1[[#This Row],[NumWebPurchases]]&lt;=30, "25-30"))))))</f>
        <v>5-10</v>
      </c>
      <c r="AH101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018" t="str">
        <f>IF( Table1[[#This Row],[NumStorePurchases]]=5, "&lt;5", IF(Table1[[#This Row],[NumStorePurchases]]&lt;=10, "5-10", IF(Table1[[#This Row],[NumStorePurchases]]&lt;=15, "10-15")))</f>
        <v>5-10</v>
      </c>
      <c r="AJ1018" t="str">
        <f>IF( Table1[[#This Row],[NumWebVisitsMonth]]=5, "&lt;5", IF(Table1[[#This Row],[NumWebVisitsMonth]]&lt;=10, "5-10", IF(Table1[[#This Row],[NumWebVisitsMonth]]&lt;=15, "10-15",IF(Table1[[#This Row],[NumWebVisitsMonth]]&lt;=20, "15-20",IF(Table1[[#This Row],[NumWebVisitsMonth]]&lt;=25, "20-25",IF(Table1[[#This Row],[NumWebVisitsMonth]]&lt;=30, "25-30"))))))</f>
        <v>5-10</v>
      </c>
      <c r="AK1018" t="str">
        <f>TEXT(Table1[[#This Row],[Date_Customer]],"mmm")</f>
        <v>May</v>
      </c>
      <c r="AL1018" t="str">
        <f>TEXT(Table1[[#This Row],[Date_Customer]],"DDDD")</f>
        <v>Thursday</v>
      </c>
      <c r="AM1018">
        <f>YEAR(Table1[[#This Row],[Date_Customer]])</f>
        <v>2014</v>
      </c>
    </row>
    <row r="1019" spans="1:39" x14ac:dyDescent="0.25">
      <c r="A1019">
        <v>7875</v>
      </c>
      <c r="B1019">
        <v>1949</v>
      </c>
      <c r="C1019" t="s">
        <v>27</v>
      </c>
      <c r="D1019" t="s">
        <v>32</v>
      </c>
      <c r="E1019" s="2">
        <v>72025</v>
      </c>
      <c r="F1019">
        <v>0</v>
      </c>
      <c r="G1019">
        <v>0</v>
      </c>
      <c r="H1019" s="1">
        <v>41758</v>
      </c>
      <c r="I1019">
        <v>46</v>
      </c>
      <c r="J1019" s="3">
        <v>967</v>
      </c>
      <c r="K1019" s="3">
        <v>0</v>
      </c>
      <c r="L1019" s="3">
        <v>617</v>
      </c>
      <c r="M1019" s="3">
        <v>43</v>
      </c>
      <c r="N1019" s="3">
        <v>50</v>
      </c>
      <c r="O1019" s="3">
        <v>0</v>
      </c>
      <c r="P1019" s="4">
        <v>1</v>
      </c>
      <c r="Q1019" s="4">
        <v>4</v>
      </c>
      <c r="R1019" s="4">
        <v>8</v>
      </c>
      <c r="S1019" s="4">
        <v>13</v>
      </c>
      <c r="T1019" s="4">
        <v>2</v>
      </c>
      <c r="U1019">
        <v>0</v>
      </c>
      <c r="V1019">
        <v>1</v>
      </c>
      <c r="W1019">
        <v>1</v>
      </c>
      <c r="X1019">
        <v>1</v>
      </c>
      <c r="Y1019">
        <v>0</v>
      </c>
      <c r="Z1019">
        <v>1</v>
      </c>
      <c r="AA1019">
        <v>0</v>
      </c>
      <c r="AB1019" t="s">
        <v>35</v>
      </c>
      <c r="AC1019">
        <f ca="1">YEAR(TODAY())-Table1[[#This Row],[Year_Birth]]</f>
        <v>75</v>
      </c>
      <c r="AD1019" t="str">
        <f ca="1">IF(Table1[[#This Row],[Age ]]&lt;=24, "18-24", IF(Table1[[#This Row],[Age ]]&lt;=34, "25-34", IF(Table1[[#This Row],[Age ]]&lt;=44, "35-44", IF(Table1[[#This Row],[Age ]]&lt;=54, "45-54", "55+"))))</f>
        <v>55+</v>
      </c>
      <c r="AE1019" t="str" cm="1">
        <f t="array" ref="AE1019">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019" t="str">
        <f>IF( Table1[[#This Row],[NumDealsPurchases]]=5, "&lt;5", IF(Table1[[#This Row],[NumDealsPurchases]]&lt;=10, "5-10", IF(Table1[[#This Row],[NumDealsPurchases]]&lt;=15, "10-15")))</f>
        <v>5-10</v>
      </c>
      <c r="AG1019" t="str">
        <f>IF( Table1[[#This Row],[NumWebPurchases]]=5, "&lt;5", IF(Table1[[#This Row],[NumWebPurchases]]&lt;=10, "5-10", IF(Table1[[#This Row],[NumWebPurchases]]&lt;=15, "10-15",IF(Table1[[#This Row],[NumWebPurchases]]&lt;=20, "15-20",IF(Table1[[#This Row],[NumWebPurchases]]&lt;=25, "20-25",IF(Table1[[#This Row],[NumWebPurchases]]&lt;=30, "25-30"))))))</f>
        <v>5-10</v>
      </c>
      <c r="AH101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019" t="str">
        <f>IF( Table1[[#This Row],[NumStorePurchases]]=5, "&lt;5", IF(Table1[[#This Row],[NumStorePurchases]]&lt;=10, "5-10", IF(Table1[[#This Row],[NumStorePurchases]]&lt;=15, "10-15")))</f>
        <v>10-15</v>
      </c>
      <c r="AJ1019" t="str">
        <f>IF( Table1[[#This Row],[NumWebVisitsMonth]]=5, "&lt;5", IF(Table1[[#This Row],[NumWebVisitsMonth]]&lt;=10, "5-10", IF(Table1[[#This Row],[NumWebVisitsMonth]]&lt;=15, "10-15",IF(Table1[[#This Row],[NumWebVisitsMonth]]&lt;=20, "15-20",IF(Table1[[#This Row],[NumWebVisitsMonth]]&lt;=25, "20-25",IF(Table1[[#This Row],[NumWebVisitsMonth]]&lt;=30, "25-30"))))))</f>
        <v>5-10</v>
      </c>
      <c r="AK1019" t="str">
        <f>TEXT(Table1[[#This Row],[Date_Customer]],"mmm")</f>
        <v>Apr</v>
      </c>
      <c r="AL1019" t="str">
        <f>TEXT(Table1[[#This Row],[Date_Customer]],"DDDD")</f>
        <v>Tuesday</v>
      </c>
      <c r="AM1019">
        <f>YEAR(Table1[[#This Row],[Date_Customer]])</f>
        <v>2014</v>
      </c>
    </row>
    <row r="1020" spans="1:39" x14ac:dyDescent="0.25">
      <c r="A1020">
        <v>2815</v>
      </c>
      <c r="B1020">
        <v>1975</v>
      </c>
      <c r="C1020" t="s">
        <v>27</v>
      </c>
      <c r="D1020" t="s">
        <v>32</v>
      </c>
      <c r="E1020" s="2">
        <v>33183</v>
      </c>
      <c r="F1020">
        <v>1</v>
      </c>
      <c r="G1020">
        <v>0</v>
      </c>
      <c r="H1020" s="1">
        <v>41694</v>
      </c>
      <c r="I1020">
        <v>46</v>
      </c>
      <c r="J1020" s="3">
        <v>7</v>
      </c>
      <c r="K1020" s="3">
        <v>5</v>
      </c>
      <c r="L1020" s="3">
        <v>39</v>
      </c>
      <c r="M1020" s="3">
        <v>17</v>
      </c>
      <c r="N1020" s="3">
        <v>15</v>
      </c>
      <c r="O1020" s="3">
        <v>37</v>
      </c>
      <c r="P1020" s="4">
        <v>2</v>
      </c>
      <c r="Q1020" s="4">
        <v>4</v>
      </c>
      <c r="R1020" s="4">
        <v>0</v>
      </c>
      <c r="S1020" s="4">
        <v>3</v>
      </c>
      <c r="T1020" s="4">
        <v>7</v>
      </c>
      <c r="U1020">
        <v>0</v>
      </c>
      <c r="V1020">
        <v>0</v>
      </c>
      <c r="W1020">
        <v>0</v>
      </c>
      <c r="X1020">
        <v>0</v>
      </c>
      <c r="Y1020">
        <v>0</v>
      </c>
      <c r="Z1020">
        <v>0</v>
      </c>
      <c r="AA1020">
        <v>0</v>
      </c>
      <c r="AB1020" t="s">
        <v>29</v>
      </c>
      <c r="AC1020">
        <f ca="1">YEAR(TODAY())-Table1[[#This Row],[Year_Birth]]</f>
        <v>49</v>
      </c>
      <c r="AD1020" t="str">
        <f ca="1">IF(Table1[[#This Row],[Age ]]&lt;=24, "18-24", IF(Table1[[#This Row],[Age ]]&lt;=34, "25-34", IF(Table1[[#This Row],[Age ]]&lt;=44, "35-44", IF(Table1[[#This Row],[Age ]]&lt;=54, "45-54", "55+"))))</f>
        <v>45-54</v>
      </c>
      <c r="AE1020" t="str" cm="1">
        <f t="array" ref="AE1020">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020" t="str">
        <f>IF( Table1[[#This Row],[NumDealsPurchases]]=5, "&lt;5", IF(Table1[[#This Row],[NumDealsPurchases]]&lt;=10, "5-10", IF(Table1[[#This Row],[NumDealsPurchases]]&lt;=15, "10-15")))</f>
        <v>5-10</v>
      </c>
      <c r="AG1020" t="str">
        <f>IF( Table1[[#This Row],[NumWebPurchases]]=5, "&lt;5", IF(Table1[[#This Row],[NumWebPurchases]]&lt;=10, "5-10", IF(Table1[[#This Row],[NumWebPurchases]]&lt;=15, "10-15",IF(Table1[[#This Row],[NumWebPurchases]]&lt;=20, "15-20",IF(Table1[[#This Row],[NumWebPurchases]]&lt;=25, "20-25",IF(Table1[[#This Row],[NumWebPurchases]]&lt;=30, "25-30"))))))</f>
        <v>5-10</v>
      </c>
      <c r="AH102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020" t="str">
        <f>IF( Table1[[#This Row],[NumStorePurchases]]=5, "&lt;5", IF(Table1[[#This Row],[NumStorePurchases]]&lt;=10, "5-10", IF(Table1[[#This Row],[NumStorePurchases]]&lt;=15, "10-15")))</f>
        <v>5-10</v>
      </c>
      <c r="AJ1020" t="str">
        <f>IF( Table1[[#This Row],[NumWebVisitsMonth]]=5, "&lt;5", IF(Table1[[#This Row],[NumWebVisitsMonth]]&lt;=10, "5-10", IF(Table1[[#This Row],[NumWebVisitsMonth]]&lt;=15, "10-15",IF(Table1[[#This Row],[NumWebVisitsMonth]]&lt;=20, "15-20",IF(Table1[[#This Row],[NumWebVisitsMonth]]&lt;=25, "20-25",IF(Table1[[#This Row],[NumWebVisitsMonth]]&lt;=30, "25-30"))))))</f>
        <v>5-10</v>
      </c>
      <c r="AK1020" t="str">
        <f>TEXT(Table1[[#This Row],[Date_Customer]],"mmm")</f>
        <v>Feb</v>
      </c>
      <c r="AL1020" t="str">
        <f>TEXT(Table1[[#This Row],[Date_Customer]],"DDDD")</f>
        <v>Monday</v>
      </c>
      <c r="AM1020">
        <f>YEAR(Table1[[#This Row],[Date_Customer]])</f>
        <v>2014</v>
      </c>
    </row>
    <row r="1021" spans="1:39" x14ac:dyDescent="0.25">
      <c r="A1021">
        <v>2936</v>
      </c>
      <c r="B1021">
        <v>1982</v>
      </c>
      <c r="C1021" t="s">
        <v>40</v>
      </c>
      <c r="D1021" t="s">
        <v>34</v>
      </c>
      <c r="E1021" s="2">
        <v>23661</v>
      </c>
      <c r="F1021">
        <v>1</v>
      </c>
      <c r="G1021">
        <v>0</v>
      </c>
      <c r="H1021" s="1">
        <v>41612</v>
      </c>
      <c r="I1021">
        <v>46</v>
      </c>
      <c r="J1021" s="3">
        <v>18</v>
      </c>
      <c r="K1021" s="3">
        <v>0</v>
      </c>
      <c r="L1021" s="3">
        <v>4</v>
      </c>
      <c r="M1021" s="3">
        <v>0</v>
      </c>
      <c r="N1021" s="3">
        <v>0</v>
      </c>
      <c r="O1021" s="3">
        <v>1</v>
      </c>
      <c r="P1021" s="4">
        <v>1</v>
      </c>
      <c r="Q1021" s="4">
        <v>1</v>
      </c>
      <c r="R1021" s="4">
        <v>0</v>
      </c>
      <c r="S1021" s="4">
        <v>3</v>
      </c>
      <c r="T1021" s="4">
        <v>7</v>
      </c>
      <c r="U1021">
        <v>0</v>
      </c>
      <c r="V1021">
        <v>0</v>
      </c>
      <c r="W1021">
        <v>0</v>
      </c>
      <c r="X1021">
        <v>0</v>
      </c>
      <c r="Y1021">
        <v>0</v>
      </c>
      <c r="Z1021">
        <v>0</v>
      </c>
      <c r="AA1021">
        <v>0</v>
      </c>
      <c r="AB1021" t="s">
        <v>42</v>
      </c>
      <c r="AC1021">
        <f ca="1">YEAR(TODAY())-Table1[[#This Row],[Year_Birth]]</f>
        <v>42</v>
      </c>
      <c r="AD1021" t="str">
        <f ca="1">IF(Table1[[#This Row],[Age ]]&lt;=24, "18-24", IF(Table1[[#This Row],[Age ]]&lt;=34, "25-34", IF(Table1[[#This Row],[Age ]]&lt;=44, "35-44", IF(Table1[[#This Row],[Age ]]&lt;=54, "45-54", "55+"))))</f>
        <v>35-44</v>
      </c>
      <c r="AE1021" t="str" cm="1">
        <f t="array" ref="AE1021">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021" t="str">
        <f>IF( Table1[[#This Row],[NumDealsPurchases]]=5, "&lt;5", IF(Table1[[#This Row],[NumDealsPurchases]]&lt;=10, "5-10", IF(Table1[[#This Row],[NumDealsPurchases]]&lt;=15, "10-15")))</f>
        <v>5-10</v>
      </c>
      <c r="AG1021" t="str">
        <f>IF( Table1[[#This Row],[NumWebPurchases]]=5, "&lt;5", IF(Table1[[#This Row],[NumWebPurchases]]&lt;=10, "5-10", IF(Table1[[#This Row],[NumWebPurchases]]&lt;=15, "10-15",IF(Table1[[#This Row],[NumWebPurchases]]&lt;=20, "15-20",IF(Table1[[#This Row],[NumWebPurchases]]&lt;=25, "20-25",IF(Table1[[#This Row],[NumWebPurchases]]&lt;=30, "25-30"))))))</f>
        <v>5-10</v>
      </c>
      <c r="AH102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021" t="str">
        <f>IF( Table1[[#This Row],[NumStorePurchases]]=5, "&lt;5", IF(Table1[[#This Row],[NumStorePurchases]]&lt;=10, "5-10", IF(Table1[[#This Row],[NumStorePurchases]]&lt;=15, "10-15")))</f>
        <v>5-10</v>
      </c>
      <c r="AJ1021" t="str">
        <f>IF( Table1[[#This Row],[NumWebVisitsMonth]]=5, "&lt;5", IF(Table1[[#This Row],[NumWebVisitsMonth]]&lt;=10, "5-10", IF(Table1[[#This Row],[NumWebVisitsMonth]]&lt;=15, "10-15",IF(Table1[[#This Row],[NumWebVisitsMonth]]&lt;=20, "15-20",IF(Table1[[#This Row],[NumWebVisitsMonth]]&lt;=25, "20-25",IF(Table1[[#This Row],[NumWebVisitsMonth]]&lt;=30, "25-30"))))))</f>
        <v>5-10</v>
      </c>
      <c r="AK1021" t="str">
        <f>TEXT(Table1[[#This Row],[Date_Customer]],"mmm")</f>
        <v>Dec</v>
      </c>
      <c r="AL1021" t="str">
        <f>TEXT(Table1[[#This Row],[Date_Customer]],"DDDD")</f>
        <v>Wednesday</v>
      </c>
      <c r="AM1021">
        <f>YEAR(Table1[[#This Row],[Date_Customer]])</f>
        <v>2013</v>
      </c>
    </row>
    <row r="1022" spans="1:39" x14ac:dyDescent="0.25">
      <c r="A1022">
        <v>3665</v>
      </c>
      <c r="B1022">
        <v>1977</v>
      </c>
      <c r="C1022" t="s">
        <v>37</v>
      </c>
      <c r="D1022" t="s">
        <v>34</v>
      </c>
      <c r="E1022" s="2">
        <v>25315</v>
      </c>
      <c r="F1022">
        <v>1</v>
      </c>
      <c r="G1022">
        <v>0</v>
      </c>
      <c r="H1022" s="1">
        <v>41585</v>
      </c>
      <c r="I1022">
        <v>46</v>
      </c>
      <c r="J1022" s="3">
        <v>1</v>
      </c>
      <c r="K1022" s="3">
        <v>9</v>
      </c>
      <c r="L1022" s="3">
        <v>8</v>
      </c>
      <c r="M1022" s="3">
        <v>11</v>
      </c>
      <c r="N1022" s="3">
        <v>3</v>
      </c>
      <c r="O1022" s="3">
        <v>22</v>
      </c>
      <c r="P1022" s="4">
        <v>3</v>
      </c>
      <c r="Q1022" s="4">
        <v>3</v>
      </c>
      <c r="R1022" s="4">
        <v>0</v>
      </c>
      <c r="S1022" s="4">
        <v>3</v>
      </c>
      <c r="T1022" s="4">
        <v>8</v>
      </c>
      <c r="U1022">
        <v>0</v>
      </c>
      <c r="V1022">
        <v>0</v>
      </c>
      <c r="W1022">
        <v>0</v>
      </c>
      <c r="X1022">
        <v>0</v>
      </c>
      <c r="Y1022">
        <v>0</v>
      </c>
      <c r="Z1022">
        <v>0</v>
      </c>
      <c r="AA1022">
        <v>0</v>
      </c>
      <c r="AB1022" t="s">
        <v>29</v>
      </c>
      <c r="AC1022">
        <f ca="1">YEAR(TODAY())-Table1[[#This Row],[Year_Birth]]</f>
        <v>47</v>
      </c>
      <c r="AD1022" t="str">
        <f ca="1">IF(Table1[[#This Row],[Age ]]&lt;=24, "18-24", IF(Table1[[#This Row],[Age ]]&lt;=34, "25-34", IF(Table1[[#This Row],[Age ]]&lt;=44, "35-44", IF(Table1[[#This Row],[Age ]]&lt;=54, "45-54", "55+"))))</f>
        <v>45-54</v>
      </c>
      <c r="AE1022" t="str" cm="1">
        <f t="array" ref="AE1022">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022" t="str">
        <f>IF( Table1[[#This Row],[NumDealsPurchases]]=5, "&lt;5", IF(Table1[[#This Row],[NumDealsPurchases]]&lt;=10, "5-10", IF(Table1[[#This Row],[NumDealsPurchases]]&lt;=15, "10-15")))</f>
        <v>5-10</v>
      </c>
      <c r="AG1022" t="str">
        <f>IF( Table1[[#This Row],[NumWebPurchases]]=5, "&lt;5", IF(Table1[[#This Row],[NumWebPurchases]]&lt;=10, "5-10", IF(Table1[[#This Row],[NumWebPurchases]]&lt;=15, "10-15",IF(Table1[[#This Row],[NumWebPurchases]]&lt;=20, "15-20",IF(Table1[[#This Row],[NumWebPurchases]]&lt;=25, "20-25",IF(Table1[[#This Row],[NumWebPurchases]]&lt;=30, "25-30"))))))</f>
        <v>5-10</v>
      </c>
      <c r="AH102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022" t="str">
        <f>IF( Table1[[#This Row],[NumStorePurchases]]=5, "&lt;5", IF(Table1[[#This Row],[NumStorePurchases]]&lt;=10, "5-10", IF(Table1[[#This Row],[NumStorePurchases]]&lt;=15, "10-15")))</f>
        <v>5-10</v>
      </c>
      <c r="AJ1022" t="str">
        <f>IF( Table1[[#This Row],[NumWebVisitsMonth]]=5, "&lt;5", IF(Table1[[#This Row],[NumWebVisitsMonth]]&lt;=10, "5-10", IF(Table1[[#This Row],[NumWebVisitsMonth]]&lt;=15, "10-15",IF(Table1[[#This Row],[NumWebVisitsMonth]]&lt;=20, "15-20",IF(Table1[[#This Row],[NumWebVisitsMonth]]&lt;=25, "20-25",IF(Table1[[#This Row],[NumWebVisitsMonth]]&lt;=30, "25-30"))))))</f>
        <v>5-10</v>
      </c>
      <c r="AK1022" t="str">
        <f>TEXT(Table1[[#This Row],[Date_Customer]],"mmm")</f>
        <v>Nov</v>
      </c>
      <c r="AL1022" t="str">
        <f>TEXT(Table1[[#This Row],[Date_Customer]],"DDDD")</f>
        <v>Thursday</v>
      </c>
      <c r="AM1022">
        <f>YEAR(Table1[[#This Row],[Date_Customer]])</f>
        <v>2013</v>
      </c>
    </row>
    <row r="1023" spans="1:39" x14ac:dyDescent="0.25">
      <c r="A1023">
        <v>10888</v>
      </c>
      <c r="B1023">
        <v>1961</v>
      </c>
      <c r="C1023" t="s">
        <v>27</v>
      </c>
      <c r="D1023" t="s">
        <v>30</v>
      </c>
      <c r="E1023" s="2">
        <v>45938</v>
      </c>
      <c r="F1023">
        <v>0</v>
      </c>
      <c r="G1023">
        <v>0</v>
      </c>
      <c r="H1023" s="1">
        <v>41581</v>
      </c>
      <c r="I1023">
        <v>46</v>
      </c>
      <c r="J1023" s="3">
        <v>273</v>
      </c>
      <c r="K1023" s="3">
        <v>11</v>
      </c>
      <c r="L1023" s="3">
        <v>178</v>
      </c>
      <c r="M1023" s="3">
        <v>62</v>
      </c>
      <c r="N1023" s="3">
        <v>83</v>
      </c>
      <c r="O1023" s="3">
        <v>29</v>
      </c>
      <c r="P1023" s="4">
        <v>2</v>
      </c>
      <c r="Q1023" s="4">
        <v>8</v>
      </c>
      <c r="R1023" s="4">
        <v>4</v>
      </c>
      <c r="S1023" s="4">
        <v>6</v>
      </c>
      <c r="T1023" s="4">
        <v>6</v>
      </c>
      <c r="U1023">
        <v>0</v>
      </c>
      <c r="V1023">
        <v>0</v>
      </c>
      <c r="W1023">
        <v>0</v>
      </c>
      <c r="X1023">
        <v>0</v>
      </c>
      <c r="Y1023">
        <v>0</v>
      </c>
      <c r="Z1023">
        <v>0</v>
      </c>
      <c r="AA1023">
        <v>0</v>
      </c>
      <c r="AB1023" t="s">
        <v>33</v>
      </c>
      <c r="AC1023">
        <f ca="1">YEAR(TODAY())-Table1[[#This Row],[Year_Birth]]</f>
        <v>63</v>
      </c>
      <c r="AD1023" t="str">
        <f ca="1">IF(Table1[[#This Row],[Age ]]&lt;=24, "18-24", IF(Table1[[#This Row],[Age ]]&lt;=34, "25-34", IF(Table1[[#This Row],[Age ]]&lt;=44, "35-44", IF(Table1[[#This Row],[Age ]]&lt;=54, "45-54", "55+"))))</f>
        <v>55+</v>
      </c>
      <c r="AE1023" t="str" cm="1">
        <f t="array" ref="AE1023">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023" t="str">
        <f>IF( Table1[[#This Row],[NumDealsPurchases]]=5, "&lt;5", IF(Table1[[#This Row],[NumDealsPurchases]]&lt;=10, "5-10", IF(Table1[[#This Row],[NumDealsPurchases]]&lt;=15, "10-15")))</f>
        <v>5-10</v>
      </c>
      <c r="AG1023" t="str">
        <f>IF( Table1[[#This Row],[NumWebPurchases]]=5, "&lt;5", IF(Table1[[#This Row],[NumWebPurchases]]&lt;=10, "5-10", IF(Table1[[#This Row],[NumWebPurchases]]&lt;=15, "10-15",IF(Table1[[#This Row],[NumWebPurchases]]&lt;=20, "15-20",IF(Table1[[#This Row],[NumWebPurchases]]&lt;=25, "20-25",IF(Table1[[#This Row],[NumWebPurchases]]&lt;=30, "25-30"))))))</f>
        <v>5-10</v>
      </c>
      <c r="AH102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023" t="str">
        <f>IF( Table1[[#This Row],[NumStorePurchases]]=5, "&lt;5", IF(Table1[[#This Row],[NumStorePurchases]]&lt;=10, "5-10", IF(Table1[[#This Row],[NumStorePurchases]]&lt;=15, "10-15")))</f>
        <v>5-10</v>
      </c>
      <c r="AJ1023" t="str">
        <f>IF( Table1[[#This Row],[NumWebVisitsMonth]]=5, "&lt;5", IF(Table1[[#This Row],[NumWebVisitsMonth]]&lt;=10, "5-10", IF(Table1[[#This Row],[NumWebVisitsMonth]]&lt;=15, "10-15",IF(Table1[[#This Row],[NumWebVisitsMonth]]&lt;=20, "15-20",IF(Table1[[#This Row],[NumWebVisitsMonth]]&lt;=25, "20-25",IF(Table1[[#This Row],[NumWebVisitsMonth]]&lt;=30, "25-30"))))))</f>
        <v>5-10</v>
      </c>
      <c r="AK1023" t="str">
        <f>TEXT(Table1[[#This Row],[Date_Customer]],"mmm")</f>
        <v>Nov</v>
      </c>
      <c r="AL1023" t="str">
        <f>TEXT(Table1[[#This Row],[Date_Customer]],"DDDD")</f>
        <v>Sunday</v>
      </c>
      <c r="AM1023">
        <f>YEAR(Table1[[#This Row],[Date_Customer]])</f>
        <v>2013</v>
      </c>
    </row>
    <row r="1024" spans="1:39" x14ac:dyDescent="0.25">
      <c r="A1024">
        <v>6637</v>
      </c>
      <c r="B1024">
        <v>1988</v>
      </c>
      <c r="C1024" t="s">
        <v>27</v>
      </c>
      <c r="D1024" t="s">
        <v>30</v>
      </c>
      <c r="E1024" s="2">
        <v>66951</v>
      </c>
      <c r="F1024">
        <v>0</v>
      </c>
      <c r="G1024">
        <v>0</v>
      </c>
      <c r="H1024" s="1">
        <v>41580</v>
      </c>
      <c r="I1024">
        <v>46</v>
      </c>
      <c r="J1024" s="3">
        <v>277</v>
      </c>
      <c r="K1024" s="3">
        <v>162</v>
      </c>
      <c r="L1024" s="3">
        <v>305</v>
      </c>
      <c r="M1024" s="3">
        <v>173</v>
      </c>
      <c r="N1024" s="3">
        <v>76</v>
      </c>
      <c r="O1024" s="3">
        <v>124</v>
      </c>
      <c r="P1024" s="4">
        <v>1</v>
      </c>
      <c r="Q1024" s="4">
        <v>3</v>
      </c>
      <c r="R1024" s="4">
        <v>4</v>
      </c>
      <c r="S1024" s="4">
        <v>7</v>
      </c>
      <c r="T1024" s="4">
        <v>1</v>
      </c>
      <c r="U1024">
        <v>0</v>
      </c>
      <c r="V1024">
        <v>0</v>
      </c>
      <c r="W1024">
        <v>0</v>
      </c>
      <c r="X1024">
        <v>0</v>
      </c>
      <c r="Y1024">
        <v>0</v>
      </c>
      <c r="Z1024">
        <v>0</v>
      </c>
      <c r="AA1024">
        <v>0</v>
      </c>
      <c r="AB1024" t="s">
        <v>39</v>
      </c>
      <c r="AC1024">
        <f ca="1">YEAR(TODAY())-Table1[[#This Row],[Year_Birth]]</f>
        <v>36</v>
      </c>
      <c r="AD1024" t="str">
        <f ca="1">IF(Table1[[#This Row],[Age ]]&lt;=24, "18-24", IF(Table1[[#This Row],[Age ]]&lt;=34, "25-34", IF(Table1[[#This Row],[Age ]]&lt;=44, "35-44", IF(Table1[[#This Row],[Age ]]&lt;=54, "45-54", "55+"))))</f>
        <v>35-44</v>
      </c>
      <c r="AE1024" t="str" cm="1">
        <f t="array" ref="AE1024">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024" t="str">
        <f>IF( Table1[[#This Row],[NumDealsPurchases]]=5, "&lt;5", IF(Table1[[#This Row],[NumDealsPurchases]]&lt;=10, "5-10", IF(Table1[[#This Row],[NumDealsPurchases]]&lt;=15, "10-15")))</f>
        <v>5-10</v>
      </c>
      <c r="AG1024" t="str">
        <f>IF( Table1[[#This Row],[NumWebPurchases]]=5, "&lt;5", IF(Table1[[#This Row],[NumWebPurchases]]&lt;=10, "5-10", IF(Table1[[#This Row],[NumWebPurchases]]&lt;=15, "10-15",IF(Table1[[#This Row],[NumWebPurchases]]&lt;=20, "15-20",IF(Table1[[#This Row],[NumWebPurchases]]&lt;=25, "20-25",IF(Table1[[#This Row],[NumWebPurchases]]&lt;=30, "25-30"))))))</f>
        <v>5-10</v>
      </c>
      <c r="AH102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024" t="str">
        <f>IF( Table1[[#This Row],[NumStorePurchases]]=5, "&lt;5", IF(Table1[[#This Row],[NumStorePurchases]]&lt;=10, "5-10", IF(Table1[[#This Row],[NumStorePurchases]]&lt;=15, "10-15")))</f>
        <v>5-10</v>
      </c>
      <c r="AJ1024" t="str">
        <f>IF( Table1[[#This Row],[NumWebVisitsMonth]]=5, "&lt;5", IF(Table1[[#This Row],[NumWebVisitsMonth]]&lt;=10, "5-10", IF(Table1[[#This Row],[NumWebVisitsMonth]]&lt;=15, "10-15",IF(Table1[[#This Row],[NumWebVisitsMonth]]&lt;=20, "15-20",IF(Table1[[#This Row],[NumWebVisitsMonth]]&lt;=25, "20-25",IF(Table1[[#This Row],[NumWebVisitsMonth]]&lt;=30, "25-30"))))))</f>
        <v>5-10</v>
      </c>
      <c r="AK1024" t="str">
        <f>TEXT(Table1[[#This Row],[Date_Customer]],"mmm")</f>
        <v>Nov</v>
      </c>
      <c r="AL1024" t="str">
        <f>TEXT(Table1[[#This Row],[Date_Customer]],"DDDD")</f>
        <v>Saturday</v>
      </c>
      <c r="AM1024">
        <f>YEAR(Table1[[#This Row],[Date_Customer]])</f>
        <v>2013</v>
      </c>
    </row>
    <row r="1025" spans="1:39" x14ac:dyDescent="0.25">
      <c r="A1025">
        <v>5077</v>
      </c>
      <c r="B1025">
        <v>1979</v>
      </c>
      <c r="C1025" t="s">
        <v>27</v>
      </c>
      <c r="D1025" t="s">
        <v>34</v>
      </c>
      <c r="E1025" s="2">
        <v>77298</v>
      </c>
      <c r="F1025">
        <v>0</v>
      </c>
      <c r="G1025">
        <v>1</v>
      </c>
      <c r="H1025" s="1">
        <v>41580</v>
      </c>
      <c r="I1025">
        <v>46</v>
      </c>
      <c r="J1025" s="3">
        <v>425</v>
      </c>
      <c r="K1025" s="3">
        <v>115</v>
      </c>
      <c r="L1025" s="3">
        <v>292</v>
      </c>
      <c r="M1025" s="3">
        <v>23</v>
      </c>
      <c r="N1025" s="3">
        <v>35</v>
      </c>
      <c r="O1025" s="3">
        <v>79</v>
      </c>
      <c r="P1025" s="4">
        <v>1</v>
      </c>
      <c r="Q1025" s="4">
        <v>6</v>
      </c>
      <c r="R1025" s="4">
        <v>6</v>
      </c>
      <c r="S1025" s="4">
        <v>11</v>
      </c>
      <c r="T1025" s="4">
        <v>3</v>
      </c>
      <c r="U1025">
        <v>0</v>
      </c>
      <c r="V1025">
        <v>0</v>
      </c>
      <c r="W1025">
        <v>0</v>
      </c>
      <c r="X1025">
        <v>0</v>
      </c>
      <c r="Y1025">
        <v>0</v>
      </c>
      <c r="Z1025">
        <v>0</v>
      </c>
      <c r="AA1025">
        <v>0</v>
      </c>
      <c r="AB1025" t="s">
        <v>31</v>
      </c>
      <c r="AC1025">
        <f ca="1">YEAR(TODAY())-Table1[[#This Row],[Year_Birth]]</f>
        <v>45</v>
      </c>
      <c r="AD1025" t="str">
        <f ca="1">IF(Table1[[#This Row],[Age ]]&lt;=24, "18-24", IF(Table1[[#This Row],[Age ]]&lt;=34, "25-34", IF(Table1[[#This Row],[Age ]]&lt;=44, "35-44", IF(Table1[[#This Row],[Age ]]&lt;=54, "45-54", "55+"))))</f>
        <v>45-54</v>
      </c>
      <c r="AE1025" t="str" cm="1">
        <f t="array" ref="AE1025">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025" t="str">
        <f>IF( Table1[[#This Row],[NumDealsPurchases]]=5, "&lt;5", IF(Table1[[#This Row],[NumDealsPurchases]]&lt;=10, "5-10", IF(Table1[[#This Row],[NumDealsPurchases]]&lt;=15, "10-15")))</f>
        <v>5-10</v>
      </c>
      <c r="AG1025" t="str">
        <f>IF( Table1[[#This Row],[NumWebPurchases]]=5, "&lt;5", IF(Table1[[#This Row],[NumWebPurchases]]&lt;=10, "5-10", IF(Table1[[#This Row],[NumWebPurchases]]&lt;=15, "10-15",IF(Table1[[#This Row],[NumWebPurchases]]&lt;=20, "15-20",IF(Table1[[#This Row],[NumWebPurchases]]&lt;=25, "20-25",IF(Table1[[#This Row],[NumWebPurchases]]&lt;=30, "25-30"))))))</f>
        <v>5-10</v>
      </c>
      <c r="AH102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025" t="str">
        <f>IF( Table1[[#This Row],[NumStorePurchases]]=5, "&lt;5", IF(Table1[[#This Row],[NumStorePurchases]]&lt;=10, "5-10", IF(Table1[[#This Row],[NumStorePurchases]]&lt;=15, "10-15")))</f>
        <v>10-15</v>
      </c>
      <c r="AJ1025" t="str">
        <f>IF( Table1[[#This Row],[NumWebVisitsMonth]]=5, "&lt;5", IF(Table1[[#This Row],[NumWebVisitsMonth]]&lt;=10, "5-10", IF(Table1[[#This Row],[NumWebVisitsMonth]]&lt;=15, "10-15",IF(Table1[[#This Row],[NumWebVisitsMonth]]&lt;=20, "15-20",IF(Table1[[#This Row],[NumWebVisitsMonth]]&lt;=25, "20-25",IF(Table1[[#This Row],[NumWebVisitsMonth]]&lt;=30, "25-30"))))))</f>
        <v>5-10</v>
      </c>
      <c r="AK1025" t="str">
        <f>TEXT(Table1[[#This Row],[Date_Customer]],"mmm")</f>
        <v>Nov</v>
      </c>
      <c r="AL1025" t="str">
        <f>TEXT(Table1[[#This Row],[Date_Customer]],"DDDD")</f>
        <v>Saturday</v>
      </c>
      <c r="AM1025">
        <f>YEAR(Table1[[#This Row],[Date_Customer]])</f>
        <v>2013</v>
      </c>
    </row>
    <row r="1026" spans="1:39" x14ac:dyDescent="0.25">
      <c r="A1026">
        <v>6173</v>
      </c>
      <c r="B1026">
        <v>1979</v>
      </c>
      <c r="C1026" t="s">
        <v>27</v>
      </c>
      <c r="D1026" t="s">
        <v>34</v>
      </c>
      <c r="E1026" s="2">
        <v>77298</v>
      </c>
      <c r="F1026">
        <v>0</v>
      </c>
      <c r="G1026">
        <v>1</v>
      </c>
      <c r="H1026" s="1">
        <v>41580</v>
      </c>
      <c r="I1026">
        <v>46</v>
      </c>
      <c r="J1026" s="3">
        <v>425</v>
      </c>
      <c r="K1026" s="3">
        <v>115</v>
      </c>
      <c r="L1026" s="3">
        <v>292</v>
      </c>
      <c r="M1026" s="3">
        <v>23</v>
      </c>
      <c r="N1026" s="3">
        <v>35</v>
      </c>
      <c r="O1026" s="3">
        <v>79</v>
      </c>
      <c r="P1026" s="4">
        <v>1</v>
      </c>
      <c r="Q1026" s="4">
        <v>6</v>
      </c>
      <c r="R1026" s="4">
        <v>6</v>
      </c>
      <c r="S1026" s="4">
        <v>11</v>
      </c>
      <c r="T1026" s="4">
        <v>3</v>
      </c>
      <c r="U1026">
        <v>0</v>
      </c>
      <c r="V1026">
        <v>0</v>
      </c>
      <c r="W1026">
        <v>0</v>
      </c>
      <c r="X1026">
        <v>0</v>
      </c>
      <c r="Y1026">
        <v>0</v>
      </c>
      <c r="Z1026">
        <v>0</v>
      </c>
      <c r="AA1026">
        <v>0</v>
      </c>
      <c r="AB1026" t="s">
        <v>29</v>
      </c>
      <c r="AC1026">
        <f ca="1">YEAR(TODAY())-Table1[[#This Row],[Year_Birth]]</f>
        <v>45</v>
      </c>
      <c r="AD1026" t="str">
        <f ca="1">IF(Table1[[#This Row],[Age ]]&lt;=24, "18-24", IF(Table1[[#This Row],[Age ]]&lt;=34, "25-34", IF(Table1[[#This Row],[Age ]]&lt;=44, "35-44", IF(Table1[[#This Row],[Age ]]&lt;=54, "45-54", "55+"))))</f>
        <v>45-54</v>
      </c>
      <c r="AE1026" t="str" cm="1">
        <f t="array" ref="AE1026">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026" t="str">
        <f>IF( Table1[[#This Row],[NumDealsPurchases]]=5, "&lt;5", IF(Table1[[#This Row],[NumDealsPurchases]]&lt;=10, "5-10", IF(Table1[[#This Row],[NumDealsPurchases]]&lt;=15, "10-15")))</f>
        <v>5-10</v>
      </c>
      <c r="AG1026" t="str">
        <f>IF( Table1[[#This Row],[NumWebPurchases]]=5, "&lt;5", IF(Table1[[#This Row],[NumWebPurchases]]&lt;=10, "5-10", IF(Table1[[#This Row],[NumWebPurchases]]&lt;=15, "10-15",IF(Table1[[#This Row],[NumWebPurchases]]&lt;=20, "15-20",IF(Table1[[#This Row],[NumWebPurchases]]&lt;=25, "20-25",IF(Table1[[#This Row],[NumWebPurchases]]&lt;=30, "25-30"))))))</f>
        <v>5-10</v>
      </c>
      <c r="AH102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026" t="str">
        <f>IF( Table1[[#This Row],[NumStorePurchases]]=5, "&lt;5", IF(Table1[[#This Row],[NumStorePurchases]]&lt;=10, "5-10", IF(Table1[[#This Row],[NumStorePurchases]]&lt;=15, "10-15")))</f>
        <v>10-15</v>
      </c>
      <c r="AJ1026" t="str">
        <f>IF( Table1[[#This Row],[NumWebVisitsMonth]]=5, "&lt;5", IF(Table1[[#This Row],[NumWebVisitsMonth]]&lt;=10, "5-10", IF(Table1[[#This Row],[NumWebVisitsMonth]]&lt;=15, "10-15",IF(Table1[[#This Row],[NumWebVisitsMonth]]&lt;=20, "15-20",IF(Table1[[#This Row],[NumWebVisitsMonth]]&lt;=25, "20-25",IF(Table1[[#This Row],[NumWebVisitsMonth]]&lt;=30, "25-30"))))))</f>
        <v>5-10</v>
      </c>
      <c r="AK1026" t="str">
        <f>TEXT(Table1[[#This Row],[Date_Customer]],"mmm")</f>
        <v>Nov</v>
      </c>
      <c r="AL1026" t="str">
        <f>TEXT(Table1[[#This Row],[Date_Customer]],"DDDD")</f>
        <v>Saturday</v>
      </c>
      <c r="AM1026">
        <f>YEAR(Table1[[#This Row],[Date_Customer]])</f>
        <v>2013</v>
      </c>
    </row>
    <row r="1027" spans="1:39" x14ac:dyDescent="0.25">
      <c r="A1027">
        <v>3969</v>
      </c>
      <c r="B1027">
        <v>1974</v>
      </c>
      <c r="C1027" t="s">
        <v>40</v>
      </c>
      <c r="D1027" t="s">
        <v>34</v>
      </c>
      <c r="E1027" s="2">
        <v>43018</v>
      </c>
      <c r="F1027">
        <v>0</v>
      </c>
      <c r="G1027">
        <v>1</v>
      </c>
      <c r="H1027" s="1">
        <v>41579</v>
      </c>
      <c r="I1027">
        <v>46</v>
      </c>
      <c r="J1027" s="3">
        <v>35</v>
      </c>
      <c r="K1027" s="3">
        <v>4</v>
      </c>
      <c r="L1027" s="3">
        <v>17</v>
      </c>
      <c r="M1027" s="3">
        <v>7</v>
      </c>
      <c r="N1027" s="3">
        <v>6</v>
      </c>
      <c r="O1027" s="3">
        <v>64</v>
      </c>
      <c r="P1027" s="4">
        <v>1</v>
      </c>
      <c r="Q1027" s="4">
        <v>2</v>
      </c>
      <c r="R1027" s="4">
        <v>2</v>
      </c>
      <c r="S1027" s="4">
        <v>2</v>
      </c>
      <c r="T1027" s="4">
        <v>5</v>
      </c>
      <c r="U1027">
        <v>0</v>
      </c>
      <c r="V1027">
        <v>0</v>
      </c>
      <c r="W1027">
        <v>0</v>
      </c>
      <c r="X1027">
        <v>0</v>
      </c>
      <c r="Y1027">
        <v>0</v>
      </c>
      <c r="Z1027">
        <v>0</v>
      </c>
      <c r="AA1027">
        <v>0</v>
      </c>
      <c r="AB1027" t="s">
        <v>38</v>
      </c>
      <c r="AC1027">
        <f ca="1">YEAR(TODAY())-Table1[[#This Row],[Year_Birth]]</f>
        <v>50</v>
      </c>
      <c r="AD1027" t="str">
        <f ca="1">IF(Table1[[#This Row],[Age ]]&lt;=24, "18-24", IF(Table1[[#This Row],[Age ]]&lt;=34, "25-34", IF(Table1[[#This Row],[Age ]]&lt;=44, "35-44", IF(Table1[[#This Row],[Age ]]&lt;=54, "45-54", "55+"))))</f>
        <v>45-54</v>
      </c>
      <c r="AE1027" t="str" cm="1">
        <f t="array" ref="AE1027">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027" t="str">
        <f>IF( Table1[[#This Row],[NumDealsPurchases]]=5, "&lt;5", IF(Table1[[#This Row],[NumDealsPurchases]]&lt;=10, "5-10", IF(Table1[[#This Row],[NumDealsPurchases]]&lt;=15, "10-15")))</f>
        <v>5-10</v>
      </c>
      <c r="AG1027" t="str">
        <f>IF( Table1[[#This Row],[NumWebPurchases]]=5, "&lt;5", IF(Table1[[#This Row],[NumWebPurchases]]&lt;=10, "5-10", IF(Table1[[#This Row],[NumWebPurchases]]&lt;=15, "10-15",IF(Table1[[#This Row],[NumWebPurchases]]&lt;=20, "15-20",IF(Table1[[#This Row],[NumWebPurchases]]&lt;=25, "20-25",IF(Table1[[#This Row],[NumWebPurchases]]&lt;=30, "25-30"))))))</f>
        <v>5-10</v>
      </c>
      <c r="AH102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027" t="str">
        <f>IF( Table1[[#This Row],[NumStorePurchases]]=5, "&lt;5", IF(Table1[[#This Row],[NumStorePurchases]]&lt;=10, "5-10", IF(Table1[[#This Row],[NumStorePurchases]]&lt;=15, "10-15")))</f>
        <v>5-10</v>
      </c>
      <c r="AJ1027" t="str">
        <f>IF( Table1[[#This Row],[NumWebVisitsMonth]]=5, "&lt;5", IF(Table1[[#This Row],[NumWebVisitsMonth]]&lt;=10, "5-10", IF(Table1[[#This Row],[NumWebVisitsMonth]]&lt;=15, "10-15",IF(Table1[[#This Row],[NumWebVisitsMonth]]&lt;=20, "15-20",IF(Table1[[#This Row],[NumWebVisitsMonth]]&lt;=25, "20-25",IF(Table1[[#This Row],[NumWebVisitsMonth]]&lt;=30, "25-30"))))))</f>
        <v>&lt;5</v>
      </c>
      <c r="AK1027" t="str">
        <f>TEXT(Table1[[#This Row],[Date_Customer]],"mmm")</f>
        <v>Nov</v>
      </c>
      <c r="AL1027" t="str">
        <f>TEXT(Table1[[#This Row],[Date_Customer]],"DDDD")</f>
        <v>Friday</v>
      </c>
      <c r="AM1027">
        <f>YEAR(Table1[[#This Row],[Date_Customer]])</f>
        <v>2013</v>
      </c>
    </row>
    <row r="1028" spans="1:39" x14ac:dyDescent="0.25">
      <c r="A1028">
        <v>4580</v>
      </c>
      <c r="B1028">
        <v>1969</v>
      </c>
      <c r="C1028" t="s">
        <v>27</v>
      </c>
      <c r="D1028" t="s">
        <v>32</v>
      </c>
      <c r="E1028" s="2">
        <v>75759</v>
      </c>
      <c r="F1028">
        <v>0</v>
      </c>
      <c r="G1028">
        <v>0</v>
      </c>
      <c r="H1028" s="1">
        <v>41572</v>
      </c>
      <c r="I1028">
        <v>46</v>
      </c>
      <c r="J1028" s="3">
        <v>1394</v>
      </c>
      <c r="K1028" s="3">
        <v>22</v>
      </c>
      <c r="L1028" s="3">
        <v>708</v>
      </c>
      <c r="M1028" s="3">
        <v>89</v>
      </c>
      <c r="N1028" s="3">
        <v>91</v>
      </c>
      <c r="O1028" s="3">
        <v>182</v>
      </c>
      <c r="P1028" s="4">
        <v>1</v>
      </c>
      <c r="Q1028" s="4">
        <v>9</v>
      </c>
      <c r="R1028" s="4">
        <v>7</v>
      </c>
      <c r="S1028" s="4">
        <v>9</v>
      </c>
      <c r="T1028" s="4">
        <v>5</v>
      </c>
      <c r="U1028">
        <v>1</v>
      </c>
      <c r="V1028">
        <v>0</v>
      </c>
      <c r="W1028">
        <v>1</v>
      </c>
      <c r="X1028">
        <v>1</v>
      </c>
      <c r="Y1028">
        <v>0</v>
      </c>
      <c r="Z1028">
        <v>1</v>
      </c>
      <c r="AA1028">
        <v>0</v>
      </c>
      <c r="AB1028" t="s">
        <v>42</v>
      </c>
      <c r="AC1028">
        <f ca="1">YEAR(TODAY())-Table1[[#This Row],[Year_Birth]]</f>
        <v>55</v>
      </c>
      <c r="AD1028" t="str">
        <f ca="1">IF(Table1[[#This Row],[Age ]]&lt;=24, "18-24", IF(Table1[[#This Row],[Age ]]&lt;=34, "25-34", IF(Table1[[#This Row],[Age ]]&lt;=44, "35-44", IF(Table1[[#This Row],[Age ]]&lt;=54, "45-54", "55+"))))</f>
        <v>55+</v>
      </c>
      <c r="AE1028" t="str" cm="1">
        <f t="array" ref="AE1028">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028" t="str">
        <f>IF( Table1[[#This Row],[NumDealsPurchases]]=5, "&lt;5", IF(Table1[[#This Row],[NumDealsPurchases]]&lt;=10, "5-10", IF(Table1[[#This Row],[NumDealsPurchases]]&lt;=15, "10-15")))</f>
        <v>5-10</v>
      </c>
      <c r="AG1028" t="str">
        <f>IF( Table1[[#This Row],[NumWebPurchases]]=5, "&lt;5", IF(Table1[[#This Row],[NumWebPurchases]]&lt;=10, "5-10", IF(Table1[[#This Row],[NumWebPurchases]]&lt;=15, "10-15",IF(Table1[[#This Row],[NumWebPurchases]]&lt;=20, "15-20",IF(Table1[[#This Row],[NumWebPurchases]]&lt;=25, "20-25",IF(Table1[[#This Row],[NumWebPurchases]]&lt;=30, "25-30"))))))</f>
        <v>5-10</v>
      </c>
      <c r="AH102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028" t="str">
        <f>IF( Table1[[#This Row],[NumStorePurchases]]=5, "&lt;5", IF(Table1[[#This Row],[NumStorePurchases]]&lt;=10, "5-10", IF(Table1[[#This Row],[NumStorePurchases]]&lt;=15, "10-15")))</f>
        <v>5-10</v>
      </c>
      <c r="AJ1028" t="str">
        <f>IF( Table1[[#This Row],[NumWebVisitsMonth]]=5, "&lt;5", IF(Table1[[#This Row],[NumWebVisitsMonth]]&lt;=10, "5-10", IF(Table1[[#This Row],[NumWebVisitsMonth]]&lt;=15, "10-15",IF(Table1[[#This Row],[NumWebVisitsMonth]]&lt;=20, "15-20",IF(Table1[[#This Row],[NumWebVisitsMonth]]&lt;=25, "20-25",IF(Table1[[#This Row],[NumWebVisitsMonth]]&lt;=30, "25-30"))))))</f>
        <v>&lt;5</v>
      </c>
      <c r="AK1028" t="str">
        <f>TEXT(Table1[[#This Row],[Date_Customer]],"mmm")</f>
        <v>Oct</v>
      </c>
      <c r="AL1028" t="str">
        <f>TEXT(Table1[[#This Row],[Date_Customer]],"DDDD")</f>
        <v>Friday</v>
      </c>
      <c r="AM1028">
        <f>YEAR(Table1[[#This Row],[Date_Customer]])</f>
        <v>2013</v>
      </c>
    </row>
    <row r="1029" spans="1:39" x14ac:dyDescent="0.25">
      <c r="A1029">
        <v>663</v>
      </c>
      <c r="B1029">
        <v>1989</v>
      </c>
      <c r="C1029" t="s">
        <v>36</v>
      </c>
      <c r="D1029" t="s">
        <v>30</v>
      </c>
      <c r="E1029" s="2">
        <v>33996</v>
      </c>
      <c r="F1029">
        <v>0</v>
      </c>
      <c r="G1029">
        <v>0</v>
      </c>
      <c r="H1029" s="1">
        <v>41528</v>
      </c>
      <c r="I1029">
        <v>46</v>
      </c>
      <c r="J1029" s="3">
        <v>40</v>
      </c>
      <c r="K1029" s="3">
        <v>2</v>
      </c>
      <c r="L1029" s="3">
        <v>15</v>
      </c>
      <c r="M1029" s="3">
        <v>8</v>
      </c>
      <c r="N1029" s="3">
        <v>0</v>
      </c>
      <c r="O1029" s="3">
        <v>6</v>
      </c>
      <c r="P1029" s="4">
        <v>1</v>
      </c>
      <c r="Q1029" s="4">
        <v>1</v>
      </c>
      <c r="R1029" s="4">
        <v>1</v>
      </c>
      <c r="S1029" s="4">
        <v>3</v>
      </c>
      <c r="T1029" s="4">
        <v>4</v>
      </c>
      <c r="U1029">
        <v>0</v>
      </c>
      <c r="V1029">
        <v>0</v>
      </c>
      <c r="W1029">
        <v>0</v>
      </c>
      <c r="X1029">
        <v>0</v>
      </c>
      <c r="Y1029">
        <v>0</v>
      </c>
      <c r="Z1029">
        <v>0</v>
      </c>
      <c r="AA1029">
        <v>0</v>
      </c>
      <c r="AB1029" t="s">
        <v>29</v>
      </c>
      <c r="AC1029">
        <f ca="1">YEAR(TODAY())-Table1[[#This Row],[Year_Birth]]</f>
        <v>35</v>
      </c>
      <c r="AD1029" t="str">
        <f ca="1">IF(Table1[[#This Row],[Age ]]&lt;=24, "18-24", IF(Table1[[#This Row],[Age ]]&lt;=34, "25-34", IF(Table1[[#This Row],[Age ]]&lt;=44, "35-44", IF(Table1[[#This Row],[Age ]]&lt;=54, "45-54", "55+"))))</f>
        <v>35-44</v>
      </c>
      <c r="AE1029" t="str" cm="1">
        <f t="array" ref="AE1029">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029" t="str">
        <f>IF( Table1[[#This Row],[NumDealsPurchases]]=5, "&lt;5", IF(Table1[[#This Row],[NumDealsPurchases]]&lt;=10, "5-10", IF(Table1[[#This Row],[NumDealsPurchases]]&lt;=15, "10-15")))</f>
        <v>5-10</v>
      </c>
      <c r="AG1029" t="str">
        <f>IF( Table1[[#This Row],[NumWebPurchases]]=5, "&lt;5", IF(Table1[[#This Row],[NumWebPurchases]]&lt;=10, "5-10", IF(Table1[[#This Row],[NumWebPurchases]]&lt;=15, "10-15",IF(Table1[[#This Row],[NumWebPurchases]]&lt;=20, "15-20",IF(Table1[[#This Row],[NumWebPurchases]]&lt;=25, "20-25",IF(Table1[[#This Row],[NumWebPurchases]]&lt;=30, "25-30"))))))</f>
        <v>5-10</v>
      </c>
      <c r="AH102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029" t="str">
        <f>IF( Table1[[#This Row],[NumStorePurchases]]=5, "&lt;5", IF(Table1[[#This Row],[NumStorePurchases]]&lt;=10, "5-10", IF(Table1[[#This Row],[NumStorePurchases]]&lt;=15, "10-15")))</f>
        <v>5-10</v>
      </c>
      <c r="AJ1029" t="str">
        <f>IF( Table1[[#This Row],[NumWebVisitsMonth]]=5, "&lt;5", IF(Table1[[#This Row],[NumWebVisitsMonth]]&lt;=10, "5-10", IF(Table1[[#This Row],[NumWebVisitsMonth]]&lt;=15, "10-15",IF(Table1[[#This Row],[NumWebVisitsMonth]]&lt;=20, "15-20",IF(Table1[[#This Row],[NumWebVisitsMonth]]&lt;=25, "20-25",IF(Table1[[#This Row],[NumWebVisitsMonth]]&lt;=30, "25-30"))))))</f>
        <v>5-10</v>
      </c>
      <c r="AK1029" t="str">
        <f>TEXT(Table1[[#This Row],[Date_Customer]],"mmm")</f>
        <v>Sep</v>
      </c>
      <c r="AL1029" t="str">
        <f>TEXT(Table1[[#This Row],[Date_Customer]],"DDDD")</f>
        <v>Wednesday</v>
      </c>
      <c r="AM1029">
        <f>YEAR(Table1[[#This Row],[Date_Customer]])</f>
        <v>2013</v>
      </c>
    </row>
    <row r="1030" spans="1:39" x14ac:dyDescent="0.25">
      <c r="A1030">
        <v>8299</v>
      </c>
      <c r="B1030">
        <v>1989</v>
      </c>
      <c r="C1030" t="s">
        <v>36</v>
      </c>
      <c r="D1030" t="s">
        <v>30</v>
      </c>
      <c r="E1030" s="2">
        <v>33996</v>
      </c>
      <c r="F1030">
        <v>0</v>
      </c>
      <c r="G1030">
        <v>0</v>
      </c>
      <c r="H1030" s="1">
        <v>41528</v>
      </c>
      <c r="I1030">
        <v>46</v>
      </c>
      <c r="J1030" s="3">
        <v>40</v>
      </c>
      <c r="K1030" s="3">
        <v>2</v>
      </c>
      <c r="L1030" s="3">
        <v>15</v>
      </c>
      <c r="M1030" s="3">
        <v>8</v>
      </c>
      <c r="N1030" s="3">
        <v>0</v>
      </c>
      <c r="O1030" s="3">
        <v>6</v>
      </c>
      <c r="P1030" s="4">
        <v>1</v>
      </c>
      <c r="Q1030" s="4">
        <v>1</v>
      </c>
      <c r="R1030" s="4">
        <v>1</v>
      </c>
      <c r="S1030" s="4">
        <v>3</v>
      </c>
      <c r="T1030" s="4">
        <v>4</v>
      </c>
      <c r="U1030">
        <v>0</v>
      </c>
      <c r="V1030">
        <v>0</v>
      </c>
      <c r="W1030">
        <v>0</v>
      </c>
      <c r="X1030">
        <v>0</v>
      </c>
      <c r="Y1030">
        <v>0</v>
      </c>
      <c r="Z1030">
        <v>0</v>
      </c>
      <c r="AA1030">
        <v>0</v>
      </c>
      <c r="AB1030" t="s">
        <v>42</v>
      </c>
      <c r="AC1030">
        <f ca="1">YEAR(TODAY())-Table1[[#This Row],[Year_Birth]]</f>
        <v>35</v>
      </c>
      <c r="AD1030" t="str">
        <f ca="1">IF(Table1[[#This Row],[Age ]]&lt;=24, "18-24", IF(Table1[[#This Row],[Age ]]&lt;=34, "25-34", IF(Table1[[#This Row],[Age ]]&lt;=44, "35-44", IF(Table1[[#This Row],[Age ]]&lt;=54, "45-54", "55+"))))</f>
        <v>35-44</v>
      </c>
      <c r="AE1030" t="str" cm="1">
        <f t="array" ref="AE1030">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030" t="str">
        <f>IF( Table1[[#This Row],[NumDealsPurchases]]=5, "&lt;5", IF(Table1[[#This Row],[NumDealsPurchases]]&lt;=10, "5-10", IF(Table1[[#This Row],[NumDealsPurchases]]&lt;=15, "10-15")))</f>
        <v>5-10</v>
      </c>
      <c r="AG1030" t="str">
        <f>IF( Table1[[#This Row],[NumWebPurchases]]=5, "&lt;5", IF(Table1[[#This Row],[NumWebPurchases]]&lt;=10, "5-10", IF(Table1[[#This Row],[NumWebPurchases]]&lt;=15, "10-15",IF(Table1[[#This Row],[NumWebPurchases]]&lt;=20, "15-20",IF(Table1[[#This Row],[NumWebPurchases]]&lt;=25, "20-25",IF(Table1[[#This Row],[NumWebPurchases]]&lt;=30, "25-30"))))))</f>
        <v>5-10</v>
      </c>
      <c r="AH103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030" t="str">
        <f>IF( Table1[[#This Row],[NumStorePurchases]]=5, "&lt;5", IF(Table1[[#This Row],[NumStorePurchases]]&lt;=10, "5-10", IF(Table1[[#This Row],[NumStorePurchases]]&lt;=15, "10-15")))</f>
        <v>5-10</v>
      </c>
      <c r="AJ1030" t="str">
        <f>IF( Table1[[#This Row],[NumWebVisitsMonth]]=5, "&lt;5", IF(Table1[[#This Row],[NumWebVisitsMonth]]&lt;=10, "5-10", IF(Table1[[#This Row],[NumWebVisitsMonth]]&lt;=15, "10-15",IF(Table1[[#This Row],[NumWebVisitsMonth]]&lt;=20, "15-20",IF(Table1[[#This Row],[NumWebVisitsMonth]]&lt;=25, "20-25",IF(Table1[[#This Row],[NumWebVisitsMonth]]&lt;=30, "25-30"))))))</f>
        <v>5-10</v>
      </c>
      <c r="AK1030" t="str">
        <f>TEXT(Table1[[#This Row],[Date_Customer]],"mmm")</f>
        <v>Sep</v>
      </c>
      <c r="AL1030" t="str">
        <f>TEXT(Table1[[#This Row],[Date_Customer]],"DDDD")</f>
        <v>Wednesday</v>
      </c>
      <c r="AM1030">
        <f>YEAR(Table1[[#This Row],[Date_Customer]])</f>
        <v>2013</v>
      </c>
    </row>
    <row r="1031" spans="1:39" x14ac:dyDescent="0.25">
      <c r="A1031">
        <v>8945</v>
      </c>
      <c r="B1031">
        <v>1970</v>
      </c>
      <c r="C1031" t="s">
        <v>27</v>
      </c>
      <c r="D1031" t="s">
        <v>28</v>
      </c>
      <c r="E1031" s="2">
        <v>54137</v>
      </c>
      <c r="F1031">
        <v>0</v>
      </c>
      <c r="G1031">
        <v>1</v>
      </c>
      <c r="H1031" s="1">
        <v>41502</v>
      </c>
      <c r="I1031">
        <v>46</v>
      </c>
      <c r="J1031" s="3">
        <v>171</v>
      </c>
      <c r="K1031" s="3">
        <v>0</v>
      </c>
      <c r="L1031" s="3">
        <v>11</v>
      </c>
      <c r="M1031" s="3">
        <v>0</v>
      </c>
      <c r="N1031" s="3">
        <v>1</v>
      </c>
      <c r="O1031" s="3">
        <v>20</v>
      </c>
      <c r="P1031" s="4">
        <v>2</v>
      </c>
      <c r="Q1031" s="4">
        <v>4</v>
      </c>
      <c r="R1031" s="4">
        <v>1</v>
      </c>
      <c r="S1031" s="4">
        <v>4</v>
      </c>
      <c r="T1031" s="4">
        <v>6</v>
      </c>
      <c r="U1031">
        <v>0</v>
      </c>
      <c r="V1031">
        <v>0</v>
      </c>
      <c r="W1031">
        <v>0</v>
      </c>
      <c r="X1031">
        <v>0</v>
      </c>
      <c r="Y1031">
        <v>0</v>
      </c>
      <c r="Z1031">
        <v>0</v>
      </c>
      <c r="AA1031">
        <v>0</v>
      </c>
      <c r="AB1031" t="s">
        <v>42</v>
      </c>
      <c r="AC1031">
        <f ca="1">YEAR(TODAY())-Table1[[#This Row],[Year_Birth]]</f>
        <v>54</v>
      </c>
      <c r="AD1031" t="str">
        <f ca="1">IF(Table1[[#This Row],[Age ]]&lt;=24, "18-24", IF(Table1[[#This Row],[Age ]]&lt;=34, "25-34", IF(Table1[[#This Row],[Age ]]&lt;=44, "35-44", IF(Table1[[#This Row],[Age ]]&lt;=54, "45-54", "55+"))))</f>
        <v>45-54</v>
      </c>
      <c r="AE1031" t="str" cm="1">
        <f t="array" ref="AE1031">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031" t="str">
        <f>IF( Table1[[#This Row],[NumDealsPurchases]]=5, "&lt;5", IF(Table1[[#This Row],[NumDealsPurchases]]&lt;=10, "5-10", IF(Table1[[#This Row],[NumDealsPurchases]]&lt;=15, "10-15")))</f>
        <v>5-10</v>
      </c>
      <c r="AG1031" t="str">
        <f>IF( Table1[[#This Row],[NumWebPurchases]]=5, "&lt;5", IF(Table1[[#This Row],[NumWebPurchases]]&lt;=10, "5-10", IF(Table1[[#This Row],[NumWebPurchases]]&lt;=15, "10-15",IF(Table1[[#This Row],[NumWebPurchases]]&lt;=20, "15-20",IF(Table1[[#This Row],[NumWebPurchases]]&lt;=25, "20-25",IF(Table1[[#This Row],[NumWebPurchases]]&lt;=30, "25-30"))))))</f>
        <v>5-10</v>
      </c>
      <c r="AH103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031" t="str">
        <f>IF( Table1[[#This Row],[NumStorePurchases]]=5, "&lt;5", IF(Table1[[#This Row],[NumStorePurchases]]&lt;=10, "5-10", IF(Table1[[#This Row],[NumStorePurchases]]&lt;=15, "10-15")))</f>
        <v>5-10</v>
      </c>
      <c r="AJ1031" t="str">
        <f>IF( Table1[[#This Row],[NumWebVisitsMonth]]=5, "&lt;5", IF(Table1[[#This Row],[NumWebVisitsMonth]]&lt;=10, "5-10", IF(Table1[[#This Row],[NumWebVisitsMonth]]&lt;=15, "10-15",IF(Table1[[#This Row],[NumWebVisitsMonth]]&lt;=20, "15-20",IF(Table1[[#This Row],[NumWebVisitsMonth]]&lt;=25, "20-25",IF(Table1[[#This Row],[NumWebVisitsMonth]]&lt;=30, "25-30"))))))</f>
        <v>5-10</v>
      </c>
      <c r="AK1031" t="str">
        <f>TEXT(Table1[[#This Row],[Date_Customer]],"mmm")</f>
        <v>Aug</v>
      </c>
      <c r="AL1031" t="str">
        <f>TEXT(Table1[[#This Row],[Date_Customer]],"DDDD")</f>
        <v>Friday</v>
      </c>
      <c r="AM1031">
        <f>YEAR(Table1[[#This Row],[Date_Customer]])</f>
        <v>2013</v>
      </c>
    </row>
    <row r="1032" spans="1:39" x14ac:dyDescent="0.25">
      <c r="A1032">
        <v>10870</v>
      </c>
      <c r="B1032">
        <v>1967</v>
      </c>
      <c r="C1032" t="s">
        <v>27</v>
      </c>
      <c r="D1032" t="s">
        <v>32</v>
      </c>
      <c r="E1032" s="2">
        <v>61223</v>
      </c>
      <c r="F1032">
        <v>0</v>
      </c>
      <c r="G1032">
        <v>1</v>
      </c>
      <c r="H1032" s="1">
        <v>41438</v>
      </c>
      <c r="I1032">
        <v>46</v>
      </c>
      <c r="J1032" s="3">
        <v>709</v>
      </c>
      <c r="K1032" s="3">
        <v>43</v>
      </c>
      <c r="L1032" s="3">
        <v>182</v>
      </c>
      <c r="M1032" s="3">
        <v>42</v>
      </c>
      <c r="N1032" s="3">
        <v>118</v>
      </c>
      <c r="O1032" s="3">
        <v>247</v>
      </c>
      <c r="P1032" s="4">
        <v>2</v>
      </c>
      <c r="Q1032" s="4">
        <v>9</v>
      </c>
      <c r="R1032" s="4">
        <v>3</v>
      </c>
      <c r="S1032" s="4">
        <v>4</v>
      </c>
      <c r="T1032" s="4">
        <v>5</v>
      </c>
      <c r="U1032">
        <v>0</v>
      </c>
      <c r="V1032">
        <v>0</v>
      </c>
      <c r="W1032">
        <v>0</v>
      </c>
      <c r="X1032">
        <v>0</v>
      </c>
      <c r="Y1032">
        <v>0</v>
      </c>
      <c r="Z1032">
        <v>0</v>
      </c>
      <c r="AA1032">
        <v>0</v>
      </c>
      <c r="AB1032" t="s">
        <v>42</v>
      </c>
      <c r="AC1032">
        <f ca="1">YEAR(TODAY())-Table1[[#This Row],[Year_Birth]]</f>
        <v>57</v>
      </c>
      <c r="AD1032" t="str">
        <f ca="1">IF(Table1[[#This Row],[Age ]]&lt;=24, "18-24", IF(Table1[[#This Row],[Age ]]&lt;=34, "25-34", IF(Table1[[#This Row],[Age ]]&lt;=44, "35-44", IF(Table1[[#This Row],[Age ]]&lt;=54, "45-54", "55+"))))</f>
        <v>55+</v>
      </c>
      <c r="AE1032" t="str" cm="1">
        <f t="array" ref="AE1032">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032" t="str">
        <f>IF( Table1[[#This Row],[NumDealsPurchases]]=5, "&lt;5", IF(Table1[[#This Row],[NumDealsPurchases]]&lt;=10, "5-10", IF(Table1[[#This Row],[NumDealsPurchases]]&lt;=15, "10-15")))</f>
        <v>5-10</v>
      </c>
      <c r="AG1032" t="str">
        <f>IF( Table1[[#This Row],[NumWebPurchases]]=5, "&lt;5", IF(Table1[[#This Row],[NumWebPurchases]]&lt;=10, "5-10", IF(Table1[[#This Row],[NumWebPurchases]]&lt;=15, "10-15",IF(Table1[[#This Row],[NumWebPurchases]]&lt;=20, "15-20",IF(Table1[[#This Row],[NumWebPurchases]]&lt;=25, "20-25",IF(Table1[[#This Row],[NumWebPurchases]]&lt;=30, "25-30"))))))</f>
        <v>5-10</v>
      </c>
      <c r="AH103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032" t="str">
        <f>IF( Table1[[#This Row],[NumStorePurchases]]=5, "&lt;5", IF(Table1[[#This Row],[NumStorePurchases]]&lt;=10, "5-10", IF(Table1[[#This Row],[NumStorePurchases]]&lt;=15, "10-15")))</f>
        <v>5-10</v>
      </c>
      <c r="AJ1032" t="str">
        <f>IF( Table1[[#This Row],[NumWebVisitsMonth]]=5, "&lt;5", IF(Table1[[#This Row],[NumWebVisitsMonth]]&lt;=10, "5-10", IF(Table1[[#This Row],[NumWebVisitsMonth]]&lt;=15, "10-15",IF(Table1[[#This Row],[NumWebVisitsMonth]]&lt;=20, "15-20",IF(Table1[[#This Row],[NumWebVisitsMonth]]&lt;=25, "20-25",IF(Table1[[#This Row],[NumWebVisitsMonth]]&lt;=30, "25-30"))))))</f>
        <v>&lt;5</v>
      </c>
      <c r="AK1032" t="str">
        <f>TEXT(Table1[[#This Row],[Date_Customer]],"mmm")</f>
        <v>Jun</v>
      </c>
      <c r="AL1032" t="str">
        <f>TEXT(Table1[[#This Row],[Date_Customer]],"DDDD")</f>
        <v>Thursday</v>
      </c>
      <c r="AM1032">
        <f>YEAR(Table1[[#This Row],[Date_Customer]])</f>
        <v>2013</v>
      </c>
    </row>
    <row r="1033" spans="1:39" x14ac:dyDescent="0.25">
      <c r="A1033">
        <v>1184</v>
      </c>
      <c r="B1033">
        <v>1968</v>
      </c>
      <c r="C1033" t="s">
        <v>36</v>
      </c>
      <c r="D1033" t="s">
        <v>28</v>
      </c>
      <c r="E1033" s="2">
        <v>69674</v>
      </c>
      <c r="F1033">
        <v>0</v>
      </c>
      <c r="G1033">
        <v>2</v>
      </c>
      <c r="H1033" s="1">
        <v>41416</v>
      </c>
      <c r="I1033">
        <v>46</v>
      </c>
      <c r="J1033" s="3">
        <v>554</v>
      </c>
      <c r="K1033" s="3">
        <v>41</v>
      </c>
      <c r="L1033" s="3">
        <v>215</v>
      </c>
      <c r="M1033" s="3">
        <v>11</v>
      </c>
      <c r="N1033" s="3">
        <v>0</v>
      </c>
      <c r="O1033" s="3">
        <v>24</v>
      </c>
      <c r="P1033" s="4">
        <v>3</v>
      </c>
      <c r="Q1033" s="4">
        <v>10</v>
      </c>
      <c r="R1033" s="4">
        <v>2</v>
      </c>
      <c r="S1033" s="4">
        <v>10</v>
      </c>
      <c r="T1033" s="4">
        <v>5</v>
      </c>
      <c r="U1033">
        <v>0</v>
      </c>
      <c r="V1033">
        <v>0</v>
      </c>
      <c r="W1033">
        <v>0</v>
      </c>
      <c r="X1033">
        <v>0</v>
      </c>
      <c r="Y1033">
        <v>0</v>
      </c>
      <c r="Z1033">
        <v>0</v>
      </c>
      <c r="AA1033">
        <v>0</v>
      </c>
      <c r="AB1033" t="s">
        <v>42</v>
      </c>
      <c r="AC1033">
        <f ca="1">YEAR(TODAY())-Table1[[#This Row],[Year_Birth]]</f>
        <v>56</v>
      </c>
      <c r="AD1033" t="str">
        <f ca="1">IF(Table1[[#This Row],[Age ]]&lt;=24, "18-24", IF(Table1[[#This Row],[Age ]]&lt;=34, "25-34", IF(Table1[[#This Row],[Age ]]&lt;=44, "35-44", IF(Table1[[#This Row],[Age ]]&lt;=54, "45-54", "55+"))))</f>
        <v>55+</v>
      </c>
      <c r="AE1033" t="str" cm="1">
        <f t="array" ref="AE1033">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033" t="str">
        <f>IF( Table1[[#This Row],[NumDealsPurchases]]=5, "&lt;5", IF(Table1[[#This Row],[NumDealsPurchases]]&lt;=10, "5-10", IF(Table1[[#This Row],[NumDealsPurchases]]&lt;=15, "10-15")))</f>
        <v>5-10</v>
      </c>
      <c r="AG1033" t="str">
        <f>IF( Table1[[#This Row],[NumWebPurchases]]=5, "&lt;5", IF(Table1[[#This Row],[NumWebPurchases]]&lt;=10, "5-10", IF(Table1[[#This Row],[NumWebPurchases]]&lt;=15, "10-15",IF(Table1[[#This Row],[NumWebPurchases]]&lt;=20, "15-20",IF(Table1[[#This Row],[NumWebPurchases]]&lt;=25, "20-25",IF(Table1[[#This Row],[NumWebPurchases]]&lt;=30, "25-30"))))))</f>
        <v>5-10</v>
      </c>
      <c r="AH103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033" t="str">
        <f>IF( Table1[[#This Row],[NumStorePurchases]]=5, "&lt;5", IF(Table1[[#This Row],[NumStorePurchases]]&lt;=10, "5-10", IF(Table1[[#This Row],[NumStorePurchases]]&lt;=15, "10-15")))</f>
        <v>5-10</v>
      </c>
      <c r="AJ1033" t="str">
        <f>IF( Table1[[#This Row],[NumWebVisitsMonth]]=5, "&lt;5", IF(Table1[[#This Row],[NumWebVisitsMonth]]&lt;=10, "5-10", IF(Table1[[#This Row],[NumWebVisitsMonth]]&lt;=15, "10-15",IF(Table1[[#This Row],[NumWebVisitsMonth]]&lt;=20, "15-20",IF(Table1[[#This Row],[NumWebVisitsMonth]]&lt;=25, "20-25",IF(Table1[[#This Row],[NumWebVisitsMonth]]&lt;=30, "25-30"))))))</f>
        <v>&lt;5</v>
      </c>
      <c r="AK1033" t="str">
        <f>TEXT(Table1[[#This Row],[Date_Customer]],"mmm")</f>
        <v>May</v>
      </c>
      <c r="AL1033" t="str">
        <f>TEXT(Table1[[#This Row],[Date_Customer]],"DDDD")</f>
        <v>Wednesday</v>
      </c>
      <c r="AM1033">
        <f>YEAR(Table1[[#This Row],[Date_Customer]])</f>
        <v>2013</v>
      </c>
    </row>
    <row r="1034" spans="1:39" x14ac:dyDescent="0.25">
      <c r="A1034">
        <v>6141</v>
      </c>
      <c r="B1034">
        <v>1972</v>
      </c>
      <c r="C1034" t="s">
        <v>40</v>
      </c>
      <c r="D1034" t="s">
        <v>30</v>
      </c>
      <c r="E1034" s="2">
        <v>49494</v>
      </c>
      <c r="F1034">
        <v>1</v>
      </c>
      <c r="G1034">
        <v>0</v>
      </c>
      <c r="H1034" s="1">
        <v>41389</v>
      </c>
      <c r="I1034">
        <v>46</v>
      </c>
      <c r="J1034" s="3">
        <v>191</v>
      </c>
      <c r="K1034" s="3">
        <v>9</v>
      </c>
      <c r="L1034" s="3">
        <v>97</v>
      </c>
      <c r="M1034" s="3">
        <v>0</v>
      </c>
      <c r="N1034" s="3">
        <v>6</v>
      </c>
      <c r="O1034" s="3">
        <v>82</v>
      </c>
      <c r="P1034" s="4">
        <v>2</v>
      </c>
      <c r="Q1034" s="4">
        <v>6</v>
      </c>
      <c r="R1034" s="4">
        <v>1</v>
      </c>
      <c r="S1034" s="4">
        <v>5</v>
      </c>
      <c r="T1034" s="4">
        <v>7</v>
      </c>
      <c r="U1034">
        <v>0</v>
      </c>
      <c r="V1034">
        <v>0</v>
      </c>
      <c r="W1034">
        <v>0</v>
      </c>
      <c r="X1034">
        <v>0</v>
      </c>
      <c r="Y1034">
        <v>0</v>
      </c>
      <c r="Z1034">
        <v>0</v>
      </c>
      <c r="AA1034">
        <v>0</v>
      </c>
      <c r="AB1034" t="s">
        <v>31</v>
      </c>
      <c r="AC1034">
        <f ca="1">YEAR(TODAY())-Table1[[#This Row],[Year_Birth]]</f>
        <v>52</v>
      </c>
      <c r="AD1034" t="str">
        <f ca="1">IF(Table1[[#This Row],[Age ]]&lt;=24, "18-24", IF(Table1[[#This Row],[Age ]]&lt;=34, "25-34", IF(Table1[[#This Row],[Age ]]&lt;=44, "35-44", IF(Table1[[#This Row],[Age ]]&lt;=54, "45-54", "55+"))))</f>
        <v>45-54</v>
      </c>
      <c r="AE1034" t="str" cm="1">
        <f t="array" ref="AE1034">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034" t="str">
        <f>IF( Table1[[#This Row],[NumDealsPurchases]]=5, "&lt;5", IF(Table1[[#This Row],[NumDealsPurchases]]&lt;=10, "5-10", IF(Table1[[#This Row],[NumDealsPurchases]]&lt;=15, "10-15")))</f>
        <v>5-10</v>
      </c>
      <c r="AG1034" t="str">
        <f>IF( Table1[[#This Row],[NumWebPurchases]]=5, "&lt;5", IF(Table1[[#This Row],[NumWebPurchases]]&lt;=10, "5-10", IF(Table1[[#This Row],[NumWebPurchases]]&lt;=15, "10-15",IF(Table1[[#This Row],[NumWebPurchases]]&lt;=20, "15-20",IF(Table1[[#This Row],[NumWebPurchases]]&lt;=25, "20-25",IF(Table1[[#This Row],[NumWebPurchases]]&lt;=30, "25-30"))))))</f>
        <v>5-10</v>
      </c>
      <c r="AH103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034" t="str">
        <f>IF( Table1[[#This Row],[NumStorePurchases]]=5, "&lt;5", IF(Table1[[#This Row],[NumStorePurchases]]&lt;=10, "5-10", IF(Table1[[#This Row],[NumStorePurchases]]&lt;=15, "10-15")))</f>
        <v>&lt;5</v>
      </c>
      <c r="AJ1034" t="str">
        <f>IF( Table1[[#This Row],[NumWebVisitsMonth]]=5, "&lt;5", IF(Table1[[#This Row],[NumWebVisitsMonth]]&lt;=10, "5-10", IF(Table1[[#This Row],[NumWebVisitsMonth]]&lt;=15, "10-15",IF(Table1[[#This Row],[NumWebVisitsMonth]]&lt;=20, "15-20",IF(Table1[[#This Row],[NumWebVisitsMonth]]&lt;=25, "20-25",IF(Table1[[#This Row],[NumWebVisitsMonth]]&lt;=30, "25-30"))))))</f>
        <v>5-10</v>
      </c>
      <c r="AK1034" t="str">
        <f>TEXT(Table1[[#This Row],[Date_Customer]],"mmm")</f>
        <v>Apr</v>
      </c>
      <c r="AL1034" t="str">
        <f>TEXT(Table1[[#This Row],[Date_Customer]],"DDDD")</f>
        <v>Thursday</v>
      </c>
      <c r="AM1034">
        <f>YEAR(Table1[[#This Row],[Date_Customer]])</f>
        <v>2013</v>
      </c>
    </row>
    <row r="1035" spans="1:39" x14ac:dyDescent="0.25">
      <c r="A1035">
        <v>8825</v>
      </c>
      <c r="B1035">
        <v>1962</v>
      </c>
      <c r="C1035" t="s">
        <v>27</v>
      </c>
      <c r="D1035" t="s">
        <v>34</v>
      </c>
      <c r="E1035" s="2">
        <v>51195</v>
      </c>
      <c r="F1035">
        <v>1</v>
      </c>
      <c r="G1035">
        <v>1</v>
      </c>
      <c r="H1035" s="1">
        <v>41365</v>
      </c>
      <c r="I1035">
        <v>46</v>
      </c>
      <c r="J1035" s="3">
        <v>230</v>
      </c>
      <c r="K1035" s="3">
        <v>14</v>
      </c>
      <c r="L1035" s="3">
        <v>156</v>
      </c>
      <c r="M1035" s="3">
        <v>82</v>
      </c>
      <c r="N1035" s="3">
        <v>24</v>
      </c>
      <c r="O1035" s="3">
        <v>58</v>
      </c>
      <c r="P1035" s="4">
        <v>8</v>
      </c>
      <c r="Q1035" s="4">
        <v>9</v>
      </c>
      <c r="R1035" s="4">
        <v>2</v>
      </c>
      <c r="S1035" s="4">
        <v>5</v>
      </c>
      <c r="T1035" s="4">
        <v>8</v>
      </c>
      <c r="U1035">
        <v>0</v>
      </c>
      <c r="V1035">
        <v>0</v>
      </c>
      <c r="W1035">
        <v>0</v>
      </c>
      <c r="X1035">
        <v>0</v>
      </c>
      <c r="Y1035">
        <v>0</v>
      </c>
      <c r="Z1035">
        <v>0</v>
      </c>
      <c r="AA1035">
        <v>0</v>
      </c>
      <c r="AB1035" t="s">
        <v>42</v>
      </c>
      <c r="AC1035">
        <f ca="1">YEAR(TODAY())-Table1[[#This Row],[Year_Birth]]</f>
        <v>62</v>
      </c>
      <c r="AD1035" t="str">
        <f ca="1">IF(Table1[[#This Row],[Age ]]&lt;=24, "18-24", IF(Table1[[#This Row],[Age ]]&lt;=34, "25-34", IF(Table1[[#This Row],[Age ]]&lt;=44, "35-44", IF(Table1[[#This Row],[Age ]]&lt;=54, "45-54", "55+"))))</f>
        <v>55+</v>
      </c>
      <c r="AE1035" t="str" cm="1">
        <f t="array" ref="AE1035">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035" t="str">
        <f>IF( Table1[[#This Row],[NumDealsPurchases]]=5, "&lt;5", IF(Table1[[#This Row],[NumDealsPurchases]]&lt;=10, "5-10", IF(Table1[[#This Row],[NumDealsPurchases]]&lt;=15, "10-15")))</f>
        <v>5-10</v>
      </c>
      <c r="AG1035" t="str">
        <f>IF( Table1[[#This Row],[NumWebPurchases]]=5, "&lt;5", IF(Table1[[#This Row],[NumWebPurchases]]&lt;=10, "5-10", IF(Table1[[#This Row],[NumWebPurchases]]&lt;=15, "10-15",IF(Table1[[#This Row],[NumWebPurchases]]&lt;=20, "15-20",IF(Table1[[#This Row],[NumWebPurchases]]&lt;=25, "20-25",IF(Table1[[#This Row],[NumWebPurchases]]&lt;=30, "25-30"))))))</f>
        <v>5-10</v>
      </c>
      <c r="AH103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035" t="str">
        <f>IF( Table1[[#This Row],[NumStorePurchases]]=5, "&lt;5", IF(Table1[[#This Row],[NumStorePurchases]]&lt;=10, "5-10", IF(Table1[[#This Row],[NumStorePurchases]]&lt;=15, "10-15")))</f>
        <v>&lt;5</v>
      </c>
      <c r="AJ1035" t="str">
        <f>IF( Table1[[#This Row],[NumWebVisitsMonth]]=5, "&lt;5", IF(Table1[[#This Row],[NumWebVisitsMonth]]&lt;=10, "5-10", IF(Table1[[#This Row],[NumWebVisitsMonth]]&lt;=15, "10-15",IF(Table1[[#This Row],[NumWebVisitsMonth]]&lt;=20, "15-20",IF(Table1[[#This Row],[NumWebVisitsMonth]]&lt;=25, "20-25",IF(Table1[[#This Row],[NumWebVisitsMonth]]&lt;=30, "25-30"))))))</f>
        <v>5-10</v>
      </c>
      <c r="AK1035" t="str">
        <f>TEXT(Table1[[#This Row],[Date_Customer]],"mmm")</f>
        <v>Apr</v>
      </c>
      <c r="AL1035" t="str">
        <f>TEXT(Table1[[#This Row],[Date_Customer]],"DDDD")</f>
        <v>Monday</v>
      </c>
      <c r="AM1035">
        <f>YEAR(Table1[[#This Row],[Date_Customer]])</f>
        <v>2013</v>
      </c>
    </row>
    <row r="1036" spans="1:39" x14ac:dyDescent="0.25">
      <c r="A1036">
        <v>2217</v>
      </c>
      <c r="B1036">
        <v>1975</v>
      </c>
      <c r="C1036" t="s">
        <v>37</v>
      </c>
      <c r="D1036" t="s">
        <v>32</v>
      </c>
      <c r="E1036" s="2">
        <v>37284</v>
      </c>
      <c r="F1036">
        <v>1</v>
      </c>
      <c r="G1036">
        <v>1</v>
      </c>
      <c r="H1036" s="1">
        <v>41362</v>
      </c>
      <c r="I1036">
        <v>46</v>
      </c>
      <c r="J1036" s="3">
        <v>11</v>
      </c>
      <c r="K1036" s="3">
        <v>1</v>
      </c>
      <c r="L1036" s="3">
        <v>2</v>
      </c>
      <c r="M1036" s="3">
        <v>2</v>
      </c>
      <c r="N1036" s="3">
        <v>1</v>
      </c>
      <c r="O1036" s="3">
        <v>6</v>
      </c>
      <c r="P1036" s="4">
        <v>1</v>
      </c>
      <c r="Q1036" s="4">
        <v>0</v>
      </c>
      <c r="R1036" s="4">
        <v>0</v>
      </c>
      <c r="S1036" s="4">
        <v>3</v>
      </c>
      <c r="T1036" s="4">
        <v>6</v>
      </c>
      <c r="U1036">
        <v>0</v>
      </c>
      <c r="V1036">
        <v>0</v>
      </c>
      <c r="W1036">
        <v>0</v>
      </c>
      <c r="X1036">
        <v>0</v>
      </c>
      <c r="Y1036">
        <v>0</v>
      </c>
      <c r="Z1036">
        <v>0</v>
      </c>
      <c r="AA1036">
        <v>0</v>
      </c>
      <c r="AB1036" t="s">
        <v>39</v>
      </c>
      <c r="AC1036">
        <f ca="1">YEAR(TODAY())-Table1[[#This Row],[Year_Birth]]</f>
        <v>49</v>
      </c>
      <c r="AD1036" t="str">
        <f ca="1">IF(Table1[[#This Row],[Age ]]&lt;=24, "18-24", IF(Table1[[#This Row],[Age ]]&lt;=34, "25-34", IF(Table1[[#This Row],[Age ]]&lt;=44, "35-44", IF(Table1[[#This Row],[Age ]]&lt;=54, "45-54", "55+"))))</f>
        <v>45-54</v>
      </c>
      <c r="AE1036" t="str" cm="1">
        <f t="array" ref="AE1036">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036" t="str">
        <f>IF( Table1[[#This Row],[NumDealsPurchases]]=5, "&lt;5", IF(Table1[[#This Row],[NumDealsPurchases]]&lt;=10, "5-10", IF(Table1[[#This Row],[NumDealsPurchases]]&lt;=15, "10-15")))</f>
        <v>5-10</v>
      </c>
      <c r="AG1036" t="str">
        <f>IF( Table1[[#This Row],[NumWebPurchases]]=5, "&lt;5", IF(Table1[[#This Row],[NumWebPurchases]]&lt;=10, "5-10", IF(Table1[[#This Row],[NumWebPurchases]]&lt;=15, "10-15",IF(Table1[[#This Row],[NumWebPurchases]]&lt;=20, "15-20",IF(Table1[[#This Row],[NumWebPurchases]]&lt;=25, "20-25",IF(Table1[[#This Row],[NumWebPurchases]]&lt;=30, "25-30"))))))</f>
        <v>5-10</v>
      </c>
      <c r="AH103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036" t="str">
        <f>IF( Table1[[#This Row],[NumStorePurchases]]=5, "&lt;5", IF(Table1[[#This Row],[NumStorePurchases]]&lt;=10, "5-10", IF(Table1[[#This Row],[NumStorePurchases]]&lt;=15, "10-15")))</f>
        <v>5-10</v>
      </c>
      <c r="AJ1036" t="str">
        <f>IF( Table1[[#This Row],[NumWebVisitsMonth]]=5, "&lt;5", IF(Table1[[#This Row],[NumWebVisitsMonth]]&lt;=10, "5-10", IF(Table1[[#This Row],[NumWebVisitsMonth]]&lt;=15, "10-15",IF(Table1[[#This Row],[NumWebVisitsMonth]]&lt;=20, "15-20",IF(Table1[[#This Row],[NumWebVisitsMonth]]&lt;=25, "20-25",IF(Table1[[#This Row],[NumWebVisitsMonth]]&lt;=30, "25-30"))))))</f>
        <v>5-10</v>
      </c>
      <c r="AK1036" t="str">
        <f>TEXT(Table1[[#This Row],[Date_Customer]],"mmm")</f>
        <v>Mar</v>
      </c>
      <c r="AL1036" t="str">
        <f>TEXT(Table1[[#This Row],[Date_Customer]],"DDDD")</f>
        <v>Friday</v>
      </c>
      <c r="AM1036">
        <f>YEAR(Table1[[#This Row],[Date_Customer]])</f>
        <v>2013</v>
      </c>
    </row>
    <row r="1037" spans="1:39" x14ac:dyDescent="0.25">
      <c r="A1037">
        <v>4102</v>
      </c>
      <c r="B1037">
        <v>1975</v>
      </c>
      <c r="C1037" t="s">
        <v>37</v>
      </c>
      <c r="D1037" t="s">
        <v>32</v>
      </c>
      <c r="E1037" s="2">
        <v>37284</v>
      </c>
      <c r="F1037">
        <v>1</v>
      </c>
      <c r="G1037">
        <v>1</v>
      </c>
      <c r="H1037" s="1">
        <v>41362</v>
      </c>
      <c r="I1037">
        <v>46</v>
      </c>
      <c r="J1037" s="3">
        <v>11</v>
      </c>
      <c r="K1037" s="3">
        <v>1</v>
      </c>
      <c r="L1037" s="3">
        <v>2</v>
      </c>
      <c r="M1037" s="3">
        <v>2</v>
      </c>
      <c r="N1037" s="3">
        <v>1</v>
      </c>
      <c r="O1037" s="3">
        <v>6</v>
      </c>
      <c r="P1037" s="4">
        <v>1</v>
      </c>
      <c r="Q1037" s="4">
        <v>0</v>
      </c>
      <c r="R1037" s="4">
        <v>0</v>
      </c>
      <c r="S1037" s="4">
        <v>3</v>
      </c>
      <c r="T1037" s="4">
        <v>6</v>
      </c>
      <c r="U1037">
        <v>0</v>
      </c>
      <c r="V1037">
        <v>0</v>
      </c>
      <c r="W1037">
        <v>0</v>
      </c>
      <c r="X1037">
        <v>0</v>
      </c>
      <c r="Y1037">
        <v>0</v>
      </c>
      <c r="Z1037">
        <v>0</v>
      </c>
      <c r="AA1037">
        <v>0</v>
      </c>
      <c r="AB1037" t="s">
        <v>29</v>
      </c>
      <c r="AC1037">
        <f ca="1">YEAR(TODAY())-Table1[[#This Row],[Year_Birth]]</f>
        <v>49</v>
      </c>
      <c r="AD1037" t="str">
        <f ca="1">IF(Table1[[#This Row],[Age ]]&lt;=24, "18-24", IF(Table1[[#This Row],[Age ]]&lt;=34, "25-34", IF(Table1[[#This Row],[Age ]]&lt;=44, "35-44", IF(Table1[[#This Row],[Age ]]&lt;=54, "45-54", "55+"))))</f>
        <v>45-54</v>
      </c>
      <c r="AE1037" t="str" cm="1">
        <f t="array" ref="AE1037">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037" t="str">
        <f>IF( Table1[[#This Row],[NumDealsPurchases]]=5, "&lt;5", IF(Table1[[#This Row],[NumDealsPurchases]]&lt;=10, "5-10", IF(Table1[[#This Row],[NumDealsPurchases]]&lt;=15, "10-15")))</f>
        <v>5-10</v>
      </c>
      <c r="AG1037" t="str">
        <f>IF( Table1[[#This Row],[NumWebPurchases]]=5, "&lt;5", IF(Table1[[#This Row],[NumWebPurchases]]&lt;=10, "5-10", IF(Table1[[#This Row],[NumWebPurchases]]&lt;=15, "10-15",IF(Table1[[#This Row],[NumWebPurchases]]&lt;=20, "15-20",IF(Table1[[#This Row],[NumWebPurchases]]&lt;=25, "20-25",IF(Table1[[#This Row],[NumWebPurchases]]&lt;=30, "25-30"))))))</f>
        <v>5-10</v>
      </c>
      <c r="AH103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037" t="str">
        <f>IF( Table1[[#This Row],[NumStorePurchases]]=5, "&lt;5", IF(Table1[[#This Row],[NumStorePurchases]]&lt;=10, "5-10", IF(Table1[[#This Row],[NumStorePurchases]]&lt;=15, "10-15")))</f>
        <v>5-10</v>
      </c>
      <c r="AJ1037" t="str">
        <f>IF( Table1[[#This Row],[NumWebVisitsMonth]]=5, "&lt;5", IF(Table1[[#This Row],[NumWebVisitsMonth]]&lt;=10, "5-10", IF(Table1[[#This Row],[NumWebVisitsMonth]]&lt;=15, "10-15",IF(Table1[[#This Row],[NumWebVisitsMonth]]&lt;=20, "15-20",IF(Table1[[#This Row],[NumWebVisitsMonth]]&lt;=25, "20-25",IF(Table1[[#This Row],[NumWebVisitsMonth]]&lt;=30, "25-30"))))))</f>
        <v>5-10</v>
      </c>
      <c r="AK1037" t="str">
        <f>TEXT(Table1[[#This Row],[Date_Customer]],"mmm")</f>
        <v>Mar</v>
      </c>
      <c r="AL1037" t="str">
        <f>TEXT(Table1[[#This Row],[Date_Customer]],"DDDD")</f>
        <v>Friday</v>
      </c>
      <c r="AM1037">
        <f>YEAR(Table1[[#This Row],[Date_Customer]])</f>
        <v>2013</v>
      </c>
    </row>
    <row r="1038" spans="1:39" x14ac:dyDescent="0.25">
      <c r="A1038">
        <v>4653</v>
      </c>
      <c r="B1038">
        <v>1978</v>
      </c>
      <c r="C1038" t="s">
        <v>27</v>
      </c>
      <c r="D1038" t="s">
        <v>34</v>
      </c>
      <c r="E1038" s="2">
        <v>42011</v>
      </c>
      <c r="F1038">
        <v>1</v>
      </c>
      <c r="G1038">
        <v>0</v>
      </c>
      <c r="H1038" s="1">
        <v>41359</v>
      </c>
      <c r="I1038">
        <v>46</v>
      </c>
      <c r="J1038" s="3">
        <v>131</v>
      </c>
      <c r="K1038" s="3">
        <v>0</v>
      </c>
      <c r="L1038" s="3">
        <v>16</v>
      </c>
      <c r="M1038" s="3">
        <v>2</v>
      </c>
      <c r="N1038" s="3">
        <v>1</v>
      </c>
      <c r="O1038" s="3">
        <v>39</v>
      </c>
      <c r="P1038" s="4">
        <v>4</v>
      </c>
      <c r="Q1038" s="4">
        <v>3</v>
      </c>
      <c r="R1038" s="4">
        <v>1</v>
      </c>
      <c r="S1038" s="4">
        <v>4</v>
      </c>
      <c r="T1038" s="4">
        <v>8</v>
      </c>
      <c r="U1038">
        <v>0</v>
      </c>
      <c r="V1038">
        <v>0</v>
      </c>
      <c r="W1038">
        <v>0</v>
      </c>
      <c r="X1038">
        <v>0</v>
      </c>
      <c r="Y1038">
        <v>0</v>
      </c>
      <c r="Z1038">
        <v>0</v>
      </c>
      <c r="AA1038">
        <v>0</v>
      </c>
      <c r="AB1038" t="s">
        <v>42</v>
      </c>
      <c r="AC1038">
        <f ca="1">YEAR(TODAY())-Table1[[#This Row],[Year_Birth]]</f>
        <v>46</v>
      </c>
      <c r="AD1038" t="str">
        <f ca="1">IF(Table1[[#This Row],[Age ]]&lt;=24, "18-24", IF(Table1[[#This Row],[Age ]]&lt;=34, "25-34", IF(Table1[[#This Row],[Age ]]&lt;=44, "35-44", IF(Table1[[#This Row],[Age ]]&lt;=54, "45-54", "55+"))))</f>
        <v>45-54</v>
      </c>
      <c r="AE1038" t="str" cm="1">
        <f t="array" ref="AE1038">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038" t="str">
        <f>IF( Table1[[#This Row],[NumDealsPurchases]]=5, "&lt;5", IF(Table1[[#This Row],[NumDealsPurchases]]&lt;=10, "5-10", IF(Table1[[#This Row],[NumDealsPurchases]]&lt;=15, "10-15")))</f>
        <v>5-10</v>
      </c>
      <c r="AG1038" t="str">
        <f>IF( Table1[[#This Row],[NumWebPurchases]]=5, "&lt;5", IF(Table1[[#This Row],[NumWebPurchases]]&lt;=10, "5-10", IF(Table1[[#This Row],[NumWebPurchases]]&lt;=15, "10-15",IF(Table1[[#This Row],[NumWebPurchases]]&lt;=20, "15-20",IF(Table1[[#This Row],[NumWebPurchases]]&lt;=25, "20-25",IF(Table1[[#This Row],[NumWebPurchases]]&lt;=30, "25-30"))))))</f>
        <v>5-10</v>
      </c>
      <c r="AH103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038" t="str">
        <f>IF( Table1[[#This Row],[NumStorePurchases]]=5, "&lt;5", IF(Table1[[#This Row],[NumStorePurchases]]&lt;=10, "5-10", IF(Table1[[#This Row],[NumStorePurchases]]&lt;=15, "10-15")))</f>
        <v>5-10</v>
      </c>
      <c r="AJ1038" t="str">
        <f>IF( Table1[[#This Row],[NumWebVisitsMonth]]=5, "&lt;5", IF(Table1[[#This Row],[NumWebVisitsMonth]]&lt;=10, "5-10", IF(Table1[[#This Row],[NumWebVisitsMonth]]&lt;=15, "10-15",IF(Table1[[#This Row],[NumWebVisitsMonth]]&lt;=20, "15-20",IF(Table1[[#This Row],[NumWebVisitsMonth]]&lt;=25, "20-25",IF(Table1[[#This Row],[NumWebVisitsMonth]]&lt;=30, "25-30"))))))</f>
        <v>5-10</v>
      </c>
      <c r="AK1038" t="str">
        <f>TEXT(Table1[[#This Row],[Date_Customer]],"mmm")</f>
        <v>Mar</v>
      </c>
      <c r="AL1038" t="str">
        <f>TEXT(Table1[[#This Row],[Date_Customer]],"DDDD")</f>
        <v>Tuesday</v>
      </c>
      <c r="AM1038">
        <f>YEAR(Table1[[#This Row],[Date_Customer]])</f>
        <v>2013</v>
      </c>
    </row>
    <row r="1039" spans="1:39" x14ac:dyDescent="0.25">
      <c r="A1039">
        <v>10092</v>
      </c>
      <c r="B1039">
        <v>1954</v>
      </c>
      <c r="C1039" t="s">
        <v>27</v>
      </c>
      <c r="D1039" t="s">
        <v>28</v>
      </c>
      <c r="E1039" s="2">
        <v>70044</v>
      </c>
      <c r="F1039">
        <v>0</v>
      </c>
      <c r="G1039">
        <v>1</v>
      </c>
      <c r="H1039" s="1">
        <v>41323</v>
      </c>
      <c r="I1039">
        <v>46</v>
      </c>
      <c r="J1039" s="3">
        <v>1073</v>
      </c>
      <c r="K1039" s="3">
        <v>0</v>
      </c>
      <c r="L1039" s="3">
        <v>250</v>
      </c>
      <c r="M1039" s="3">
        <v>153</v>
      </c>
      <c r="N1039" s="3">
        <v>14</v>
      </c>
      <c r="O1039" s="3">
        <v>14</v>
      </c>
      <c r="P1039" s="4">
        <v>4</v>
      </c>
      <c r="Q1039" s="4">
        <v>7</v>
      </c>
      <c r="R1039" s="4">
        <v>10</v>
      </c>
      <c r="S1039" s="4">
        <v>5</v>
      </c>
      <c r="T1039" s="4">
        <v>5</v>
      </c>
      <c r="U1039">
        <v>0</v>
      </c>
      <c r="V1039">
        <v>0</v>
      </c>
      <c r="W1039">
        <v>0</v>
      </c>
      <c r="X1039">
        <v>0</v>
      </c>
      <c r="Y1039">
        <v>0</v>
      </c>
      <c r="Z1039">
        <v>0</v>
      </c>
      <c r="AA1039">
        <v>0</v>
      </c>
      <c r="AB1039" t="s">
        <v>29</v>
      </c>
      <c r="AC1039">
        <f ca="1">YEAR(TODAY())-Table1[[#This Row],[Year_Birth]]</f>
        <v>70</v>
      </c>
      <c r="AD1039" t="str">
        <f ca="1">IF(Table1[[#This Row],[Age ]]&lt;=24, "18-24", IF(Table1[[#This Row],[Age ]]&lt;=34, "25-34", IF(Table1[[#This Row],[Age ]]&lt;=44, "35-44", IF(Table1[[#This Row],[Age ]]&lt;=54, "45-54", "55+"))))</f>
        <v>55+</v>
      </c>
      <c r="AE1039" t="str" cm="1">
        <f t="array" ref="AE1039">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039" t="str">
        <f>IF( Table1[[#This Row],[NumDealsPurchases]]=5, "&lt;5", IF(Table1[[#This Row],[NumDealsPurchases]]&lt;=10, "5-10", IF(Table1[[#This Row],[NumDealsPurchases]]&lt;=15, "10-15")))</f>
        <v>5-10</v>
      </c>
      <c r="AG1039" t="str">
        <f>IF( Table1[[#This Row],[NumWebPurchases]]=5, "&lt;5", IF(Table1[[#This Row],[NumWebPurchases]]&lt;=10, "5-10", IF(Table1[[#This Row],[NumWebPurchases]]&lt;=15, "10-15",IF(Table1[[#This Row],[NumWebPurchases]]&lt;=20, "15-20",IF(Table1[[#This Row],[NumWebPurchases]]&lt;=25, "20-25",IF(Table1[[#This Row],[NumWebPurchases]]&lt;=30, "25-30"))))))</f>
        <v>5-10</v>
      </c>
      <c r="AH103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039" t="str">
        <f>IF( Table1[[#This Row],[NumStorePurchases]]=5, "&lt;5", IF(Table1[[#This Row],[NumStorePurchases]]&lt;=10, "5-10", IF(Table1[[#This Row],[NumStorePurchases]]&lt;=15, "10-15")))</f>
        <v>&lt;5</v>
      </c>
      <c r="AJ1039" t="str">
        <f>IF( Table1[[#This Row],[NumWebVisitsMonth]]=5, "&lt;5", IF(Table1[[#This Row],[NumWebVisitsMonth]]&lt;=10, "5-10", IF(Table1[[#This Row],[NumWebVisitsMonth]]&lt;=15, "10-15",IF(Table1[[#This Row],[NumWebVisitsMonth]]&lt;=20, "15-20",IF(Table1[[#This Row],[NumWebVisitsMonth]]&lt;=25, "20-25",IF(Table1[[#This Row],[NumWebVisitsMonth]]&lt;=30, "25-30"))))))</f>
        <v>&lt;5</v>
      </c>
      <c r="AK1039" t="str">
        <f>TEXT(Table1[[#This Row],[Date_Customer]],"mmm")</f>
        <v>Feb</v>
      </c>
      <c r="AL1039" t="str">
        <f>TEXT(Table1[[#This Row],[Date_Customer]],"DDDD")</f>
        <v>Monday</v>
      </c>
      <c r="AM1039">
        <f>YEAR(Table1[[#This Row],[Date_Customer]])</f>
        <v>2013</v>
      </c>
    </row>
    <row r="1040" spans="1:39" x14ac:dyDescent="0.25">
      <c r="A1040">
        <v>5788</v>
      </c>
      <c r="B1040">
        <v>1972</v>
      </c>
      <c r="C1040" t="s">
        <v>27</v>
      </c>
      <c r="D1040" t="s">
        <v>34</v>
      </c>
      <c r="E1040" s="2">
        <v>46053</v>
      </c>
      <c r="F1040">
        <v>1</v>
      </c>
      <c r="G1040">
        <v>0</v>
      </c>
      <c r="H1040" s="1">
        <v>41322</v>
      </c>
      <c r="I1040">
        <v>46</v>
      </c>
      <c r="J1040" s="3">
        <v>56</v>
      </c>
      <c r="K1040" s="3">
        <v>10</v>
      </c>
      <c r="L1040" s="3">
        <v>92</v>
      </c>
      <c r="M1040" s="3">
        <v>19</v>
      </c>
      <c r="N1040" s="3">
        <v>7</v>
      </c>
      <c r="O1040" s="3">
        <v>25</v>
      </c>
      <c r="P1040" s="4">
        <v>3</v>
      </c>
      <c r="Q1040" s="4">
        <v>3</v>
      </c>
      <c r="R1040" s="4">
        <v>2</v>
      </c>
      <c r="S1040" s="4">
        <v>4</v>
      </c>
      <c r="T1040" s="4">
        <v>5</v>
      </c>
      <c r="U1040">
        <v>0</v>
      </c>
      <c r="V1040">
        <v>0</v>
      </c>
      <c r="W1040">
        <v>0</v>
      </c>
      <c r="X1040">
        <v>0</v>
      </c>
      <c r="Y1040">
        <v>0</v>
      </c>
      <c r="Z1040">
        <v>0</v>
      </c>
      <c r="AA1040">
        <v>0</v>
      </c>
      <c r="AB1040" t="s">
        <v>38</v>
      </c>
      <c r="AC1040">
        <f ca="1">YEAR(TODAY())-Table1[[#This Row],[Year_Birth]]</f>
        <v>52</v>
      </c>
      <c r="AD1040" t="str">
        <f ca="1">IF(Table1[[#This Row],[Age ]]&lt;=24, "18-24", IF(Table1[[#This Row],[Age ]]&lt;=34, "25-34", IF(Table1[[#This Row],[Age ]]&lt;=44, "35-44", IF(Table1[[#This Row],[Age ]]&lt;=54, "45-54", "55+"))))</f>
        <v>45-54</v>
      </c>
      <c r="AE1040" t="str" cm="1">
        <f t="array" ref="AE1040">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040" t="str">
        <f>IF( Table1[[#This Row],[NumDealsPurchases]]=5, "&lt;5", IF(Table1[[#This Row],[NumDealsPurchases]]&lt;=10, "5-10", IF(Table1[[#This Row],[NumDealsPurchases]]&lt;=15, "10-15")))</f>
        <v>5-10</v>
      </c>
      <c r="AG1040" t="str">
        <f>IF( Table1[[#This Row],[NumWebPurchases]]=5, "&lt;5", IF(Table1[[#This Row],[NumWebPurchases]]&lt;=10, "5-10", IF(Table1[[#This Row],[NumWebPurchases]]&lt;=15, "10-15",IF(Table1[[#This Row],[NumWebPurchases]]&lt;=20, "15-20",IF(Table1[[#This Row],[NumWebPurchases]]&lt;=25, "20-25",IF(Table1[[#This Row],[NumWebPurchases]]&lt;=30, "25-30"))))))</f>
        <v>5-10</v>
      </c>
      <c r="AH104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040" t="str">
        <f>IF( Table1[[#This Row],[NumStorePurchases]]=5, "&lt;5", IF(Table1[[#This Row],[NumStorePurchases]]&lt;=10, "5-10", IF(Table1[[#This Row],[NumStorePurchases]]&lt;=15, "10-15")))</f>
        <v>5-10</v>
      </c>
      <c r="AJ1040" t="str">
        <f>IF( Table1[[#This Row],[NumWebVisitsMonth]]=5, "&lt;5", IF(Table1[[#This Row],[NumWebVisitsMonth]]&lt;=10, "5-10", IF(Table1[[#This Row],[NumWebVisitsMonth]]&lt;=15, "10-15",IF(Table1[[#This Row],[NumWebVisitsMonth]]&lt;=20, "15-20",IF(Table1[[#This Row],[NumWebVisitsMonth]]&lt;=25, "20-25",IF(Table1[[#This Row],[NumWebVisitsMonth]]&lt;=30, "25-30"))))))</f>
        <v>&lt;5</v>
      </c>
      <c r="AK1040" t="str">
        <f>TEXT(Table1[[#This Row],[Date_Customer]],"mmm")</f>
        <v>Feb</v>
      </c>
      <c r="AL1040" t="str">
        <f>TEXT(Table1[[#This Row],[Date_Customer]],"DDDD")</f>
        <v>Sunday</v>
      </c>
      <c r="AM1040">
        <f>YEAR(Table1[[#This Row],[Date_Customer]])</f>
        <v>2013</v>
      </c>
    </row>
    <row r="1041" spans="1:39" x14ac:dyDescent="0.25">
      <c r="A1041">
        <v>4669</v>
      </c>
      <c r="B1041">
        <v>1981</v>
      </c>
      <c r="C1041" t="s">
        <v>43</v>
      </c>
      <c r="D1041" t="s">
        <v>32</v>
      </c>
      <c r="E1041" s="2">
        <v>24480</v>
      </c>
      <c r="F1041">
        <v>1</v>
      </c>
      <c r="G1041">
        <v>0</v>
      </c>
      <c r="H1041" s="1">
        <v>41316</v>
      </c>
      <c r="I1041">
        <v>46</v>
      </c>
      <c r="J1041" s="3">
        <v>4</v>
      </c>
      <c r="K1041" s="3">
        <v>19</v>
      </c>
      <c r="L1041" s="3">
        <v>9</v>
      </c>
      <c r="M1041" s="3">
        <v>28</v>
      </c>
      <c r="N1041" s="3">
        <v>25</v>
      </c>
      <c r="O1041" s="3">
        <v>17</v>
      </c>
      <c r="P1041" s="4">
        <v>3</v>
      </c>
      <c r="Q1041" s="4">
        <v>3</v>
      </c>
      <c r="R1041" s="4">
        <v>0</v>
      </c>
      <c r="S1041" s="4">
        <v>4</v>
      </c>
      <c r="T1041" s="4">
        <v>7</v>
      </c>
      <c r="U1041">
        <v>0</v>
      </c>
      <c r="V1041">
        <v>0</v>
      </c>
      <c r="W1041">
        <v>0</v>
      </c>
      <c r="X1041">
        <v>0</v>
      </c>
      <c r="Y1041">
        <v>0</v>
      </c>
      <c r="Z1041">
        <v>0</v>
      </c>
      <c r="AA1041">
        <v>0</v>
      </c>
      <c r="AB1041" t="s">
        <v>42</v>
      </c>
      <c r="AC1041">
        <f ca="1">YEAR(TODAY())-Table1[[#This Row],[Year_Birth]]</f>
        <v>43</v>
      </c>
      <c r="AD1041" t="str">
        <f ca="1">IF(Table1[[#This Row],[Age ]]&lt;=24, "18-24", IF(Table1[[#This Row],[Age ]]&lt;=34, "25-34", IF(Table1[[#This Row],[Age ]]&lt;=44, "35-44", IF(Table1[[#This Row],[Age ]]&lt;=54, "45-54", "55+"))))</f>
        <v>35-44</v>
      </c>
      <c r="AE1041" t="str" cm="1">
        <f t="array" ref="AE1041">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041" t="str">
        <f>IF( Table1[[#This Row],[NumDealsPurchases]]=5, "&lt;5", IF(Table1[[#This Row],[NumDealsPurchases]]&lt;=10, "5-10", IF(Table1[[#This Row],[NumDealsPurchases]]&lt;=15, "10-15")))</f>
        <v>5-10</v>
      </c>
      <c r="AG1041" t="str">
        <f>IF( Table1[[#This Row],[NumWebPurchases]]=5, "&lt;5", IF(Table1[[#This Row],[NumWebPurchases]]&lt;=10, "5-10", IF(Table1[[#This Row],[NumWebPurchases]]&lt;=15, "10-15",IF(Table1[[#This Row],[NumWebPurchases]]&lt;=20, "15-20",IF(Table1[[#This Row],[NumWebPurchases]]&lt;=25, "20-25",IF(Table1[[#This Row],[NumWebPurchases]]&lt;=30, "25-30"))))))</f>
        <v>5-10</v>
      </c>
      <c r="AH104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041" t="str">
        <f>IF( Table1[[#This Row],[NumStorePurchases]]=5, "&lt;5", IF(Table1[[#This Row],[NumStorePurchases]]&lt;=10, "5-10", IF(Table1[[#This Row],[NumStorePurchases]]&lt;=15, "10-15")))</f>
        <v>5-10</v>
      </c>
      <c r="AJ1041" t="str">
        <f>IF( Table1[[#This Row],[NumWebVisitsMonth]]=5, "&lt;5", IF(Table1[[#This Row],[NumWebVisitsMonth]]&lt;=10, "5-10", IF(Table1[[#This Row],[NumWebVisitsMonth]]&lt;=15, "10-15",IF(Table1[[#This Row],[NumWebVisitsMonth]]&lt;=20, "15-20",IF(Table1[[#This Row],[NumWebVisitsMonth]]&lt;=25, "20-25",IF(Table1[[#This Row],[NumWebVisitsMonth]]&lt;=30, "25-30"))))))</f>
        <v>5-10</v>
      </c>
      <c r="AK1041" t="str">
        <f>TEXT(Table1[[#This Row],[Date_Customer]],"mmm")</f>
        <v>Feb</v>
      </c>
      <c r="AL1041" t="str">
        <f>TEXT(Table1[[#This Row],[Date_Customer]],"DDDD")</f>
        <v>Monday</v>
      </c>
      <c r="AM1041">
        <f>YEAR(Table1[[#This Row],[Date_Customer]])</f>
        <v>2013</v>
      </c>
    </row>
    <row r="1042" spans="1:39" x14ac:dyDescent="0.25">
      <c r="A1042">
        <v>6295</v>
      </c>
      <c r="B1042">
        <v>1977</v>
      </c>
      <c r="C1042" t="s">
        <v>27</v>
      </c>
      <c r="D1042" t="s">
        <v>32</v>
      </c>
      <c r="E1042" s="2">
        <v>54233</v>
      </c>
      <c r="F1042">
        <v>0</v>
      </c>
      <c r="G1042">
        <v>1</v>
      </c>
      <c r="H1042" s="1">
        <v>41309</v>
      </c>
      <c r="I1042">
        <v>46</v>
      </c>
      <c r="J1042" s="3">
        <v>652</v>
      </c>
      <c r="K1042" s="3">
        <v>8</v>
      </c>
      <c r="L1042" s="3">
        <v>158</v>
      </c>
      <c r="M1042" s="3">
        <v>21</v>
      </c>
      <c r="N1042" s="3">
        <v>0</v>
      </c>
      <c r="O1042" s="3">
        <v>142</v>
      </c>
      <c r="P1042" s="4">
        <v>4</v>
      </c>
      <c r="Q1042" s="4">
        <v>11</v>
      </c>
      <c r="R1042" s="4">
        <v>6</v>
      </c>
      <c r="S1042" s="4">
        <v>5</v>
      </c>
      <c r="T1042" s="4">
        <v>8</v>
      </c>
      <c r="U1042">
        <v>0</v>
      </c>
      <c r="V1042">
        <v>0</v>
      </c>
      <c r="W1042">
        <v>0</v>
      </c>
      <c r="X1042">
        <v>0</v>
      </c>
      <c r="Y1042">
        <v>0</v>
      </c>
      <c r="Z1042">
        <v>0</v>
      </c>
      <c r="AA1042">
        <v>0</v>
      </c>
      <c r="AB1042" t="s">
        <v>29</v>
      </c>
      <c r="AC1042">
        <f ca="1">YEAR(TODAY())-Table1[[#This Row],[Year_Birth]]</f>
        <v>47</v>
      </c>
      <c r="AD1042" t="str">
        <f ca="1">IF(Table1[[#This Row],[Age ]]&lt;=24, "18-24", IF(Table1[[#This Row],[Age ]]&lt;=34, "25-34", IF(Table1[[#This Row],[Age ]]&lt;=44, "35-44", IF(Table1[[#This Row],[Age ]]&lt;=54, "45-54", "55+"))))</f>
        <v>45-54</v>
      </c>
      <c r="AE1042" t="str" cm="1">
        <f t="array" ref="AE1042">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042" t="str">
        <f>IF( Table1[[#This Row],[NumDealsPurchases]]=5, "&lt;5", IF(Table1[[#This Row],[NumDealsPurchases]]&lt;=10, "5-10", IF(Table1[[#This Row],[NumDealsPurchases]]&lt;=15, "10-15")))</f>
        <v>5-10</v>
      </c>
      <c r="AG1042" t="str">
        <f>IF( Table1[[#This Row],[NumWebPurchases]]=5, "&lt;5", IF(Table1[[#This Row],[NumWebPurchases]]&lt;=10, "5-10", IF(Table1[[#This Row],[NumWebPurchases]]&lt;=15, "10-15",IF(Table1[[#This Row],[NumWebPurchases]]&lt;=20, "15-20",IF(Table1[[#This Row],[NumWebPurchases]]&lt;=25, "20-25",IF(Table1[[#This Row],[NumWebPurchases]]&lt;=30, "25-30"))))))</f>
        <v>10-15</v>
      </c>
      <c r="AH104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042" t="str">
        <f>IF( Table1[[#This Row],[NumStorePurchases]]=5, "&lt;5", IF(Table1[[#This Row],[NumStorePurchases]]&lt;=10, "5-10", IF(Table1[[#This Row],[NumStorePurchases]]&lt;=15, "10-15")))</f>
        <v>&lt;5</v>
      </c>
      <c r="AJ1042" t="str">
        <f>IF( Table1[[#This Row],[NumWebVisitsMonth]]=5, "&lt;5", IF(Table1[[#This Row],[NumWebVisitsMonth]]&lt;=10, "5-10", IF(Table1[[#This Row],[NumWebVisitsMonth]]&lt;=15, "10-15",IF(Table1[[#This Row],[NumWebVisitsMonth]]&lt;=20, "15-20",IF(Table1[[#This Row],[NumWebVisitsMonth]]&lt;=25, "20-25",IF(Table1[[#This Row],[NumWebVisitsMonth]]&lt;=30, "25-30"))))))</f>
        <v>5-10</v>
      </c>
      <c r="AK1042" t="str">
        <f>TEXT(Table1[[#This Row],[Date_Customer]],"mmm")</f>
        <v>Feb</v>
      </c>
      <c r="AL1042" t="str">
        <f>TEXT(Table1[[#This Row],[Date_Customer]],"DDDD")</f>
        <v>Monday</v>
      </c>
      <c r="AM1042">
        <f>YEAR(Table1[[#This Row],[Date_Customer]])</f>
        <v>2013</v>
      </c>
    </row>
    <row r="1043" spans="1:39" x14ac:dyDescent="0.25">
      <c r="A1043">
        <v>7453</v>
      </c>
      <c r="B1043">
        <v>1954</v>
      </c>
      <c r="C1043" t="s">
        <v>27</v>
      </c>
      <c r="D1043" t="s">
        <v>30</v>
      </c>
      <c r="E1043" s="2">
        <v>36130</v>
      </c>
      <c r="F1043">
        <v>0</v>
      </c>
      <c r="G1043">
        <v>1</v>
      </c>
      <c r="H1043" s="1">
        <v>41307</v>
      </c>
      <c r="I1043">
        <v>46</v>
      </c>
      <c r="J1043" s="3">
        <v>157</v>
      </c>
      <c r="K1043" s="3">
        <v>43</v>
      </c>
      <c r="L1043" s="3">
        <v>127</v>
      </c>
      <c r="M1043" s="3">
        <v>68</v>
      </c>
      <c r="N1043" s="3">
        <v>56</v>
      </c>
      <c r="O1043" s="3">
        <v>37</v>
      </c>
      <c r="P1043" s="4">
        <v>6</v>
      </c>
      <c r="Q1043" s="4">
        <v>3</v>
      </c>
      <c r="R1043" s="4">
        <v>8</v>
      </c>
      <c r="S1043" s="4">
        <v>4</v>
      </c>
      <c r="T1043" s="4">
        <v>4</v>
      </c>
      <c r="U1043">
        <v>1</v>
      </c>
      <c r="V1043">
        <v>0</v>
      </c>
      <c r="W1043">
        <v>0</v>
      </c>
      <c r="X1043">
        <v>0</v>
      </c>
      <c r="Y1043">
        <v>0</v>
      </c>
      <c r="Z1043">
        <v>1</v>
      </c>
      <c r="AA1043">
        <v>0</v>
      </c>
      <c r="AB1043" t="s">
        <v>29</v>
      </c>
      <c r="AC1043">
        <f ca="1">YEAR(TODAY())-Table1[[#This Row],[Year_Birth]]</f>
        <v>70</v>
      </c>
      <c r="AD1043" t="str">
        <f ca="1">IF(Table1[[#This Row],[Age ]]&lt;=24, "18-24", IF(Table1[[#This Row],[Age ]]&lt;=34, "25-34", IF(Table1[[#This Row],[Age ]]&lt;=44, "35-44", IF(Table1[[#This Row],[Age ]]&lt;=54, "45-54", "55+"))))</f>
        <v>55+</v>
      </c>
      <c r="AE1043" t="str" cm="1">
        <f t="array" ref="AE1043">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043" t="str">
        <f>IF( Table1[[#This Row],[NumDealsPurchases]]=5, "&lt;5", IF(Table1[[#This Row],[NumDealsPurchases]]&lt;=10, "5-10", IF(Table1[[#This Row],[NumDealsPurchases]]&lt;=15, "10-15")))</f>
        <v>5-10</v>
      </c>
      <c r="AG1043" t="str">
        <f>IF( Table1[[#This Row],[NumWebPurchases]]=5, "&lt;5", IF(Table1[[#This Row],[NumWebPurchases]]&lt;=10, "5-10", IF(Table1[[#This Row],[NumWebPurchases]]&lt;=15, "10-15",IF(Table1[[#This Row],[NumWebPurchases]]&lt;=20, "15-20",IF(Table1[[#This Row],[NumWebPurchases]]&lt;=25, "20-25",IF(Table1[[#This Row],[NumWebPurchases]]&lt;=30, "25-30"))))))</f>
        <v>5-10</v>
      </c>
      <c r="AH104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043" t="str">
        <f>IF( Table1[[#This Row],[NumStorePurchases]]=5, "&lt;5", IF(Table1[[#This Row],[NumStorePurchases]]&lt;=10, "5-10", IF(Table1[[#This Row],[NumStorePurchases]]&lt;=15, "10-15")))</f>
        <v>5-10</v>
      </c>
      <c r="AJ1043" t="str">
        <f>IF( Table1[[#This Row],[NumWebVisitsMonth]]=5, "&lt;5", IF(Table1[[#This Row],[NumWebVisitsMonth]]&lt;=10, "5-10", IF(Table1[[#This Row],[NumWebVisitsMonth]]&lt;=15, "10-15",IF(Table1[[#This Row],[NumWebVisitsMonth]]&lt;=20, "15-20",IF(Table1[[#This Row],[NumWebVisitsMonth]]&lt;=25, "20-25",IF(Table1[[#This Row],[NumWebVisitsMonth]]&lt;=30, "25-30"))))))</f>
        <v>5-10</v>
      </c>
      <c r="AK1043" t="str">
        <f>TEXT(Table1[[#This Row],[Date_Customer]],"mmm")</f>
        <v>Feb</v>
      </c>
      <c r="AL1043" t="str">
        <f>TEXT(Table1[[#This Row],[Date_Customer]],"DDDD")</f>
        <v>Saturday</v>
      </c>
      <c r="AM1043">
        <f>YEAR(Table1[[#This Row],[Date_Customer]])</f>
        <v>2013</v>
      </c>
    </row>
    <row r="1044" spans="1:39" x14ac:dyDescent="0.25">
      <c r="A1044">
        <v>10841</v>
      </c>
      <c r="B1044">
        <v>1975</v>
      </c>
      <c r="C1044" t="s">
        <v>36</v>
      </c>
      <c r="D1044" t="s">
        <v>34</v>
      </c>
      <c r="E1044" s="2">
        <v>56559</v>
      </c>
      <c r="F1044">
        <v>0</v>
      </c>
      <c r="G1044">
        <v>1</v>
      </c>
      <c r="H1044" s="1">
        <v>41268</v>
      </c>
      <c r="I1044">
        <v>46</v>
      </c>
      <c r="J1044" s="3">
        <v>226</v>
      </c>
      <c r="K1044" s="3">
        <v>22</v>
      </c>
      <c r="L1044" s="3">
        <v>133</v>
      </c>
      <c r="M1044" s="3">
        <v>41</v>
      </c>
      <c r="N1044" s="3">
        <v>31</v>
      </c>
      <c r="O1044" s="3">
        <v>31</v>
      </c>
      <c r="P1044" s="4">
        <v>3</v>
      </c>
      <c r="Q1044" s="4">
        <v>4</v>
      </c>
      <c r="R1044" s="4">
        <v>3</v>
      </c>
      <c r="S1044" s="4">
        <v>8</v>
      </c>
      <c r="T1044" s="4">
        <v>4</v>
      </c>
      <c r="U1044">
        <v>0</v>
      </c>
      <c r="V1044">
        <v>0</v>
      </c>
      <c r="W1044">
        <v>0</v>
      </c>
      <c r="X1044">
        <v>0</v>
      </c>
      <c r="Y1044">
        <v>0</v>
      </c>
      <c r="Z1044">
        <v>0</v>
      </c>
      <c r="AA1044">
        <v>0</v>
      </c>
      <c r="AB1044" t="s">
        <v>29</v>
      </c>
      <c r="AC1044">
        <f ca="1">YEAR(TODAY())-Table1[[#This Row],[Year_Birth]]</f>
        <v>49</v>
      </c>
      <c r="AD1044" t="str">
        <f ca="1">IF(Table1[[#This Row],[Age ]]&lt;=24, "18-24", IF(Table1[[#This Row],[Age ]]&lt;=34, "25-34", IF(Table1[[#This Row],[Age ]]&lt;=44, "35-44", IF(Table1[[#This Row],[Age ]]&lt;=54, "45-54", "55+"))))</f>
        <v>45-54</v>
      </c>
      <c r="AE1044" t="str" cm="1">
        <f t="array" ref="AE1044">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044" t="str">
        <f>IF( Table1[[#This Row],[NumDealsPurchases]]=5, "&lt;5", IF(Table1[[#This Row],[NumDealsPurchases]]&lt;=10, "5-10", IF(Table1[[#This Row],[NumDealsPurchases]]&lt;=15, "10-15")))</f>
        <v>5-10</v>
      </c>
      <c r="AG1044" t="str">
        <f>IF( Table1[[#This Row],[NumWebPurchases]]=5, "&lt;5", IF(Table1[[#This Row],[NumWebPurchases]]&lt;=10, "5-10", IF(Table1[[#This Row],[NumWebPurchases]]&lt;=15, "10-15",IF(Table1[[#This Row],[NumWebPurchases]]&lt;=20, "15-20",IF(Table1[[#This Row],[NumWebPurchases]]&lt;=25, "20-25",IF(Table1[[#This Row],[NumWebPurchases]]&lt;=30, "25-30"))))))</f>
        <v>5-10</v>
      </c>
      <c r="AH104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044" t="str">
        <f>IF( Table1[[#This Row],[NumStorePurchases]]=5, "&lt;5", IF(Table1[[#This Row],[NumStorePurchases]]&lt;=10, "5-10", IF(Table1[[#This Row],[NumStorePurchases]]&lt;=15, "10-15")))</f>
        <v>5-10</v>
      </c>
      <c r="AJ1044" t="str">
        <f>IF( Table1[[#This Row],[NumWebVisitsMonth]]=5, "&lt;5", IF(Table1[[#This Row],[NumWebVisitsMonth]]&lt;=10, "5-10", IF(Table1[[#This Row],[NumWebVisitsMonth]]&lt;=15, "10-15",IF(Table1[[#This Row],[NumWebVisitsMonth]]&lt;=20, "15-20",IF(Table1[[#This Row],[NumWebVisitsMonth]]&lt;=25, "20-25",IF(Table1[[#This Row],[NumWebVisitsMonth]]&lt;=30, "25-30"))))))</f>
        <v>5-10</v>
      </c>
      <c r="AK1044" t="str">
        <f>TEXT(Table1[[#This Row],[Date_Customer]],"mmm")</f>
        <v>Dec</v>
      </c>
      <c r="AL1044" t="str">
        <f>TEXT(Table1[[#This Row],[Date_Customer]],"DDDD")</f>
        <v>Tuesday</v>
      </c>
      <c r="AM1044">
        <f>YEAR(Table1[[#This Row],[Date_Customer]])</f>
        <v>2012</v>
      </c>
    </row>
    <row r="1045" spans="1:39" x14ac:dyDescent="0.25">
      <c r="A1045">
        <v>821</v>
      </c>
      <c r="B1045">
        <v>1992</v>
      </c>
      <c r="C1045" t="s">
        <v>40</v>
      </c>
      <c r="D1045" t="s">
        <v>30</v>
      </c>
      <c r="E1045" s="2">
        <v>92859</v>
      </c>
      <c r="F1045">
        <v>0</v>
      </c>
      <c r="G1045">
        <v>0</v>
      </c>
      <c r="H1045" s="1">
        <v>41201</v>
      </c>
      <c r="I1045">
        <v>46</v>
      </c>
      <c r="J1045" s="3">
        <v>962</v>
      </c>
      <c r="K1045" s="3">
        <v>61</v>
      </c>
      <c r="L1045" s="3">
        <v>921</v>
      </c>
      <c r="M1045" s="3">
        <v>52</v>
      </c>
      <c r="N1045" s="3">
        <v>61</v>
      </c>
      <c r="O1045" s="3">
        <v>20</v>
      </c>
      <c r="P1045" s="4">
        <v>1</v>
      </c>
      <c r="Q1045" s="4">
        <v>5</v>
      </c>
      <c r="R1045" s="4">
        <v>4</v>
      </c>
      <c r="S1045" s="4">
        <v>12</v>
      </c>
      <c r="T1045" s="4">
        <v>2</v>
      </c>
      <c r="U1045">
        <v>0</v>
      </c>
      <c r="V1045">
        <v>0</v>
      </c>
      <c r="W1045">
        <v>0</v>
      </c>
      <c r="X1045">
        <v>0</v>
      </c>
      <c r="Y1045">
        <v>0</v>
      </c>
      <c r="Z1045">
        <v>0</v>
      </c>
      <c r="AA1045">
        <v>0</v>
      </c>
      <c r="AB1045" t="s">
        <v>31</v>
      </c>
      <c r="AC1045">
        <f ca="1">YEAR(TODAY())-Table1[[#This Row],[Year_Birth]]</f>
        <v>32</v>
      </c>
      <c r="AD1045" t="str">
        <f ca="1">IF(Table1[[#This Row],[Age ]]&lt;=24, "18-24", IF(Table1[[#This Row],[Age ]]&lt;=34, "25-34", IF(Table1[[#This Row],[Age ]]&lt;=44, "35-44", IF(Table1[[#This Row],[Age ]]&lt;=54, "45-54", "55+"))))</f>
        <v>25-34</v>
      </c>
      <c r="AE1045" t="str" cm="1">
        <f t="array" ref="AE1045">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1045" t="str">
        <f>IF( Table1[[#This Row],[NumDealsPurchases]]=5, "&lt;5", IF(Table1[[#This Row],[NumDealsPurchases]]&lt;=10, "5-10", IF(Table1[[#This Row],[NumDealsPurchases]]&lt;=15, "10-15")))</f>
        <v>5-10</v>
      </c>
      <c r="AG1045" t="str">
        <f>IF( Table1[[#This Row],[NumWebPurchases]]=5, "&lt;5", IF(Table1[[#This Row],[NumWebPurchases]]&lt;=10, "5-10", IF(Table1[[#This Row],[NumWebPurchases]]&lt;=15, "10-15",IF(Table1[[#This Row],[NumWebPurchases]]&lt;=20, "15-20",IF(Table1[[#This Row],[NumWebPurchases]]&lt;=25, "20-25",IF(Table1[[#This Row],[NumWebPurchases]]&lt;=30, "25-30"))))))</f>
        <v>&lt;5</v>
      </c>
      <c r="AH104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045" t="str">
        <f>IF( Table1[[#This Row],[NumStorePurchases]]=5, "&lt;5", IF(Table1[[#This Row],[NumStorePurchases]]&lt;=10, "5-10", IF(Table1[[#This Row],[NumStorePurchases]]&lt;=15, "10-15")))</f>
        <v>10-15</v>
      </c>
      <c r="AJ1045" t="str">
        <f>IF( Table1[[#This Row],[NumWebVisitsMonth]]=5, "&lt;5", IF(Table1[[#This Row],[NumWebVisitsMonth]]&lt;=10, "5-10", IF(Table1[[#This Row],[NumWebVisitsMonth]]&lt;=15, "10-15",IF(Table1[[#This Row],[NumWebVisitsMonth]]&lt;=20, "15-20",IF(Table1[[#This Row],[NumWebVisitsMonth]]&lt;=25, "20-25",IF(Table1[[#This Row],[NumWebVisitsMonth]]&lt;=30, "25-30"))))))</f>
        <v>5-10</v>
      </c>
      <c r="AK1045" t="str">
        <f>TEXT(Table1[[#This Row],[Date_Customer]],"mmm")</f>
        <v>Oct</v>
      </c>
      <c r="AL1045" t="str">
        <f>TEXT(Table1[[#This Row],[Date_Customer]],"DDDD")</f>
        <v>Friday</v>
      </c>
      <c r="AM1045">
        <f>YEAR(Table1[[#This Row],[Date_Customer]])</f>
        <v>2012</v>
      </c>
    </row>
    <row r="1046" spans="1:39" x14ac:dyDescent="0.25">
      <c r="A1046">
        <v>3933</v>
      </c>
      <c r="B1046">
        <v>1980</v>
      </c>
      <c r="C1046" t="s">
        <v>27</v>
      </c>
      <c r="D1046" t="s">
        <v>34</v>
      </c>
      <c r="E1046" s="2">
        <v>44010</v>
      </c>
      <c r="F1046">
        <v>1</v>
      </c>
      <c r="G1046">
        <v>0</v>
      </c>
      <c r="H1046" s="1">
        <v>41195</v>
      </c>
      <c r="I1046">
        <v>46</v>
      </c>
      <c r="J1046" s="3">
        <v>186</v>
      </c>
      <c r="K1046" s="3">
        <v>36</v>
      </c>
      <c r="L1046" s="3">
        <v>234</v>
      </c>
      <c r="M1046" s="3">
        <v>86</v>
      </c>
      <c r="N1046" s="3">
        <v>72</v>
      </c>
      <c r="O1046" s="3">
        <v>48</v>
      </c>
      <c r="P1046" s="4">
        <v>6</v>
      </c>
      <c r="Q1046" s="4">
        <v>10</v>
      </c>
      <c r="R1046" s="4">
        <v>2</v>
      </c>
      <c r="S1046" s="4">
        <v>6</v>
      </c>
      <c r="T1046" s="4">
        <v>9</v>
      </c>
      <c r="U1046">
        <v>0</v>
      </c>
      <c r="V1046">
        <v>0</v>
      </c>
      <c r="W1046">
        <v>0</v>
      </c>
      <c r="X1046">
        <v>0</v>
      </c>
      <c r="Y1046">
        <v>0</v>
      </c>
      <c r="Z1046">
        <v>0</v>
      </c>
      <c r="AA1046">
        <v>0</v>
      </c>
      <c r="AB1046" t="s">
        <v>42</v>
      </c>
      <c r="AC1046">
        <f ca="1">YEAR(TODAY())-Table1[[#This Row],[Year_Birth]]</f>
        <v>44</v>
      </c>
      <c r="AD1046" t="str">
        <f ca="1">IF(Table1[[#This Row],[Age ]]&lt;=24, "18-24", IF(Table1[[#This Row],[Age ]]&lt;=34, "25-34", IF(Table1[[#This Row],[Age ]]&lt;=44, "35-44", IF(Table1[[#This Row],[Age ]]&lt;=54, "45-54", "55+"))))</f>
        <v>35-44</v>
      </c>
      <c r="AE1046" t="str" cm="1">
        <f t="array" ref="AE1046">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046" t="str">
        <f>IF( Table1[[#This Row],[NumDealsPurchases]]=5, "&lt;5", IF(Table1[[#This Row],[NumDealsPurchases]]&lt;=10, "5-10", IF(Table1[[#This Row],[NumDealsPurchases]]&lt;=15, "10-15")))</f>
        <v>5-10</v>
      </c>
      <c r="AG1046" t="str">
        <f>IF( Table1[[#This Row],[NumWebPurchases]]=5, "&lt;5", IF(Table1[[#This Row],[NumWebPurchases]]&lt;=10, "5-10", IF(Table1[[#This Row],[NumWebPurchases]]&lt;=15, "10-15",IF(Table1[[#This Row],[NumWebPurchases]]&lt;=20, "15-20",IF(Table1[[#This Row],[NumWebPurchases]]&lt;=25, "20-25",IF(Table1[[#This Row],[NumWebPurchases]]&lt;=30, "25-30"))))))</f>
        <v>5-10</v>
      </c>
      <c r="AH104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046" t="str">
        <f>IF( Table1[[#This Row],[NumStorePurchases]]=5, "&lt;5", IF(Table1[[#This Row],[NumStorePurchases]]&lt;=10, "5-10", IF(Table1[[#This Row],[NumStorePurchases]]&lt;=15, "10-15")))</f>
        <v>5-10</v>
      </c>
      <c r="AJ1046" t="str">
        <f>IF( Table1[[#This Row],[NumWebVisitsMonth]]=5, "&lt;5", IF(Table1[[#This Row],[NumWebVisitsMonth]]&lt;=10, "5-10", IF(Table1[[#This Row],[NumWebVisitsMonth]]&lt;=15, "10-15",IF(Table1[[#This Row],[NumWebVisitsMonth]]&lt;=20, "15-20",IF(Table1[[#This Row],[NumWebVisitsMonth]]&lt;=25, "20-25",IF(Table1[[#This Row],[NumWebVisitsMonth]]&lt;=30, "25-30"))))))</f>
        <v>5-10</v>
      </c>
      <c r="AK1046" t="str">
        <f>TEXT(Table1[[#This Row],[Date_Customer]],"mmm")</f>
        <v>Oct</v>
      </c>
      <c r="AL1046" t="str">
        <f>TEXT(Table1[[#This Row],[Date_Customer]],"DDDD")</f>
        <v>Saturday</v>
      </c>
      <c r="AM1046">
        <f>YEAR(Table1[[#This Row],[Date_Customer]])</f>
        <v>2012</v>
      </c>
    </row>
    <row r="1047" spans="1:39" x14ac:dyDescent="0.25">
      <c r="A1047">
        <v>1225</v>
      </c>
      <c r="B1047">
        <v>1963</v>
      </c>
      <c r="C1047" t="s">
        <v>27</v>
      </c>
      <c r="D1047" t="s">
        <v>32</v>
      </c>
      <c r="E1047" s="2">
        <v>80124</v>
      </c>
      <c r="F1047">
        <v>0</v>
      </c>
      <c r="G1047">
        <v>0</v>
      </c>
      <c r="H1047" s="1">
        <v>41816</v>
      </c>
      <c r="I1047">
        <v>47</v>
      </c>
      <c r="J1047" s="3">
        <v>483</v>
      </c>
      <c r="K1047" s="3">
        <v>84</v>
      </c>
      <c r="L1047" s="3">
        <v>398</v>
      </c>
      <c r="M1047" s="3">
        <v>205</v>
      </c>
      <c r="N1047" s="3">
        <v>84</v>
      </c>
      <c r="O1047" s="3">
        <v>241</v>
      </c>
      <c r="P1047" s="4">
        <v>1</v>
      </c>
      <c r="Q1047" s="4">
        <v>3</v>
      </c>
      <c r="R1047" s="4">
        <v>7</v>
      </c>
      <c r="S1047" s="4">
        <v>8</v>
      </c>
      <c r="T1047" s="4">
        <v>1</v>
      </c>
      <c r="U1047">
        <v>1</v>
      </c>
      <c r="V1047">
        <v>0</v>
      </c>
      <c r="W1047">
        <v>0</v>
      </c>
      <c r="X1047">
        <v>0</v>
      </c>
      <c r="Y1047">
        <v>0</v>
      </c>
      <c r="Z1047">
        <v>0</v>
      </c>
      <c r="AA1047">
        <v>0</v>
      </c>
      <c r="AB1047" t="s">
        <v>42</v>
      </c>
      <c r="AC1047">
        <f ca="1">YEAR(TODAY())-Table1[[#This Row],[Year_Birth]]</f>
        <v>61</v>
      </c>
      <c r="AD1047" t="str">
        <f ca="1">IF(Table1[[#This Row],[Age ]]&lt;=24, "18-24", IF(Table1[[#This Row],[Age ]]&lt;=34, "25-34", IF(Table1[[#This Row],[Age ]]&lt;=44, "35-44", IF(Table1[[#This Row],[Age ]]&lt;=54, "45-54", "55+"))))</f>
        <v>55+</v>
      </c>
      <c r="AE1047" t="str" cm="1">
        <f t="array" ref="AE1047">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1047" t="str">
        <f>IF( Table1[[#This Row],[NumDealsPurchases]]=5, "&lt;5", IF(Table1[[#This Row],[NumDealsPurchases]]&lt;=10, "5-10", IF(Table1[[#This Row],[NumDealsPurchases]]&lt;=15, "10-15")))</f>
        <v>5-10</v>
      </c>
      <c r="AG1047" t="str">
        <f>IF( Table1[[#This Row],[NumWebPurchases]]=5, "&lt;5", IF(Table1[[#This Row],[NumWebPurchases]]&lt;=10, "5-10", IF(Table1[[#This Row],[NumWebPurchases]]&lt;=15, "10-15",IF(Table1[[#This Row],[NumWebPurchases]]&lt;=20, "15-20",IF(Table1[[#This Row],[NumWebPurchases]]&lt;=25, "20-25",IF(Table1[[#This Row],[NumWebPurchases]]&lt;=30, "25-30"))))))</f>
        <v>5-10</v>
      </c>
      <c r="AH104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047" t="str">
        <f>IF( Table1[[#This Row],[NumStorePurchases]]=5, "&lt;5", IF(Table1[[#This Row],[NumStorePurchases]]&lt;=10, "5-10", IF(Table1[[#This Row],[NumStorePurchases]]&lt;=15, "10-15")))</f>
        <v>5-10</v>
      </c>
      <c r="AJ1047" t="str">
        <f>IF( Table1[[#This Row],[NumWebVisitsMonth]]=5, "&lt;5", IF(Table1[[#This Row],[NumWebVisitsMonth]]&lt;=10, "5-10", IF(Table1[[#This Row],[NumWebVisitsMonth]]&lt;=15, "10-15",IF(Table1[[#This Row],[NumWebVisitsMonth]]&lt;=20, "15-20",IF(Table1[[#This Row],[NumWebVisitsMonth]]&lt;=25, "20-25",IF(Table1[[#This Row],[NumWebVisitsMonth]]&lt;=30, "25-30"))))))</f>
        <v>5-10</v>
      </c>
      <c r="AK1047" t="str">
        <f>TEXT(Table1[[#This Row],[Date_Customer]],"mmm")</f>
        <v>Jun</v>
      </c>
      <c r="AL1047" t="str">
        <f>TEXT(Table1[[#This Row],[Date_Customer]],"DDDD")</f>
        <v>Thursday</v>
      </c>
      <c r="AM1047">
        <f>YEAR(Table1[[#This Row],[Date_Customer]])</f>
        <v>2014</v>
      </c>
    </row>
    <row r="1048" spans="1:39" x14ac:dyDescent="0.25">
      <c r="A1048">
        <v>7059</v>
      </c>
      <c r="B1048">
        <v>1963</v>
      </c>
      <c r="C1048" t="s">
        <v>27</v>
      </c>
      <c r="D1048" t="s">
        <v>32</v>
      </c>
      <c r="E1048" s="2">
        <v>80124</v>
      </c>
      <c r="F1048">
        <v>0</v>
      </c>
      <c r="G1048">
        <v>0</v>
      </c>
      <c r="H1048" s="1">
        <v>41816</v>
      </c>
      <c r="I1048">
        <v>47</v>
      </c>
      <c r="J1048" s="3">
        <v>483</v>
      </c>
      <c r="K1048" s="3">
        <v>84</v>
      </c>
      <c r="L1048" s="3">
        <v>398</v>
      </c>
      <c r="M1048" s="3">
        <v>205</v>
      </c>
      <c r="N1048" s="3">
        <v>84</v>
      </c>
      <c r="O1048" s="3">
        <v>241</v>
      </c>
      <c r="P1048" s="4">
        <v>1</v>
      </c>
      <c r="Q1048" s="4">
        <v>3</v>
      </c>
      <c r="R1048" s="4">
        <v>7</v>
      </c>
      <c r="S1048" s="4">
        <v>8</v>
      </c>
      <c r="T1048" s="4">
        <v>1</v>
      </c>
      <c r="U1048">
        <v>1</v>
      </c>
      <c r="V1048">
        <v>0</v>
      </c>
      <c r="W1048">
        <v>0</v>
      </c>
      <c r="X1048">
        <v>0</v>
      </c>
      <c r="Y1048">
        <v>0</v>
      </c>
      <c r="Z1048">
        <v>0</v>
      </c>
      <c r="AA1048">
        <v>0</v>
      </c>
      <c r="AB1048" t="s">
        <v>29</v>
      </c>
      <c r="AC1048">
        <f ca="1">YEAR(TODAY())-Table1[[#This Row],[Year_Birth]]</f>
        <v>61</v>
      </c>
      <c r="AD1048" t="str">
        <f ca="1">IF(Table1[[#This Row],[Age ]]&lt;=24, "18-24", IF(Table1[[#This Row],[Age ]]&lt;=34, "25-34", IF(Table1[[#This Row],[Age ]]&lt;=44, "35-44", IF(Table1[[#This Row],[Age ]]&lt;=54, "45-54", "55+"))))</f>
        <v>55+</v>
      </c>
      <c r="AE1048" t="str" cm="1">
        <f t="array" ref="AE1048">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1048" t="str">
        <f>IF( Table1[[#This Row],[NumDealsPurchases]]=5, "&lt;5", IF(Table1[[#This Row],[NumDealsPurchases]]&lt;=10, "5-10", IF(Table1[[#This Row],[NumDealsPurchases]]&lt;=15, "10-15")))</f>
        <v>5-10</v>
      </c>
      <c r="AG1048" t="str">
        <f>IF( Table1[[#This Row],[NumWebPurchases]]=5, "&lt;5", IF(Table1[[#This Row],[NumWebPurchases]]&lt;=10, "5-10", IF(Table1[[#This Row],[NumWebPurchases]]&lt;=15, "10-15",IF(Table1[[#This Row],[NumWebPurchases]]&lt;=20, "15-20",IF(Table1[[#This Row],[NumWebPurchases]]&lt;=25, "20-25",IF(Table1[[#This Row],[NumWebPurchases]]&lt;=30, "25-30"))))))</f>
        <v>5-10</v>
      </c>
      <c r="AH104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048" t="str">
        <f>IF( Table1[[#This Row],[NumStorePurchases]]=5, "&lt;5", IF(Table1[[#This Row],[NumStorePurchases]]&lt;=10, "5-10", IF(Table1[[#This Row],[NumStorePurchases]]&lt;=15, "10-15")))</f>
        <v>5-10</v>
      </c>
      <c r="AJ1048" t="str">
        <f>IF( Table1[[#This Row],[NumWebVisitsMonth]]=5, "&lt;5", IF(Table1[[#This Row],[NumWebVisitsMonth]]&lt;=10, "5-10", IF(Table1[[#This Row],[NumWebVisitsMonth]]&lt;=15, "10-15",IF(Table1[[#This Row],[NumWebVisitsMonth]]&lt;=20, "15-20",IF(Table1[[#This Row],[NumWebVisitsMonth]]&lt;=25, "20-25",IF(Table1[[#This Row],[NumWebVisitsMonth]]&lt;=30, "25-30"))))))</f>
        <v>5-10</v>
      </c>
      <c r="AK1048" t="str">
        <f>TEXT(Table1[[#This Row],[Date_Customer]],"mmm")</f>
        <v>Jun</v>
      </c>
      <c r="AL1048" t="str">
        <f>TEXT(Table1[[#This Row],[Date_Customer]],"DDDD")</f>
        <v>Thursday</v>
      </c>
      <c r="AM1048">
        <f>YEAR(Table1[[#This Row],[Date_Customer]])</f>
        <v>2014</v>
      </c>
    </row>
    <row r="1049" spans="1:39" x14ac:dyDescent="0.25">
      <c r="A1049">
        <v>5633</v>
      </c>
      <c r="B1049">
        <v>1980</v>
      </c>
      <c r="C1049" t="s">
        <v>27</v>
      </c>
      <c r="D1049" t="s">
        <v>32</v>
      </c>
      <c r="E1049" s="2">
        <v>50183</v>
      </c>
      <c r="F1049">
        <v>1</v>
      </c>
      <c r="G1049">
        <v>1</v>
      </c>
      <c r="H1049" s="1">
        <v>41815</v>
      </c>
      <c r="I1049">
        <v>47</v>
      </c>
      <c r="J1049" s="3">
        <v>97</v>
      </c>
      <c r="K1049" s="3">
        <v>12</v>
      </c>
      <c r="L1049" s="3">
        <v>84</v>
      </c>
      <c r="M1049" s="3">
        <v>13</v>
      </c>
      <c r="N1049" s="3">
        <v>10</v>
      </c>
      <c r="O1049" s="3">
        <v>15</v>
      </c>
      <c r="P1049" s="4">
        <v>7</v>
      </c>
      <c r="Q1049" s="4">
        <v>3</v>
      </c>
      <c r="R1049" s="4">
        <v>1</v>
      </c>
      <c r="S1049" s="4">
        <v>6</v>
      </c>
      <c r="T1049" s="4">
        <v>5</v>
      </c>
      <c r="U1049">
        <v>0</v>
      </c>
      <c r="V1049">
        <v>0</v>
      </c>
      <c r="W1049">
        <v>0</v>
      </c>
      <c r="X1049">
        <v>0</v>
      </c>
      <c r="Y1049">
        <v>0</v>
      </c>
      <c r="Z1049">
        <v>0</v>
      </c>
      <c r="AA1049">
        <v>0</v>
      </c>
      <c r="AB1049" t="s">
        <v>42</v>
      </c>
      <c r="AC1049">
        <f ca="1">YEAR(TODAY())-Table1[[#This Row],[Year_Birth]]</f>
        <v>44</v>
      </c>
      <c r="AD1049" t="str">
        <f ca="1">IF(Table1[[#This Row],[Age ]]&lt;=24, "18-24", IF(Table1[[#This Row],[Age ]]&lt;=34, "25-34", IF(Table1[[#This Row],[Age ]]&lt;=44, "35-44", IF(Table1[[#This Row],[Age ]]&lt;=54, "45-54", "55+"))))</f>
        <v>35-44</v>
      </c>
      <c r="AE1049" t="str" cm="1">
        <f t="array" ref="AE1049">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049" t="str">
        <f>IF( Table1[[#This Row],[NumDealsPurchases]]=5, "&lt;5", IF(Table1[[#This Row],[NumDealsPurchases]]&lt;=10, "5-10", IF(Table1[[#This Row],[NumDealsPurchases]]&lt;=15, "10-15")))</f>
        <v>5-10</v>
      </c>
      <c r="AG1049" t="str">
        <f>IF( Table1[[#This Row],[NumWebPurchases]]=5, "&lt;5", IF(Table1[[#This Row],[NumWebPurchases]]&lt;=10, "5-10", IF(Table1[[#This Row],[NumWebPurchases]]&lt;=15, "10-15",IF(Table1[[#This Row],[NumWebPurchases]]&lt;=20, "15-20",IF(Table1[[#This Row],[NumWebPurchases]]&lt;=25, "20-25",IF(Table1[[#This Row],[NumWebPurchases]]&lt;=30, "25-30"))))))</f>
        <v>5-10</v>
      </c>
      <c r="AH104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049" t="str">
        <f>IF( Table1[[#This Row],[NumStorePurchases]]=5, "&lt;5", IF(Table1[[#This Row],[NumStorePurchases]]&lt;=10, "5-10", IF(Table1[[#This Row],[NumStorePurchases]]&lt;=15, "10-15")))</f>
        <v>5-10</v>
      </c>
      <c r="AJ1049" t="str">
        <f>IF( Table1[[#This Row],[NumWebVisitsMonth]]=5, "&lt;5", IF(Table1[[#This Row],[NumWebVisitsMonth]]&lt;=10, "5-10", IF(Table1[[#This Row],[NumWebVisitsMonth]]&lt;=15, "10-15",IF(Table1[[#This Row],[NumWebVisitsMonth]]&lt;=20, "15-20",IF(Table1[[#This Row],[NumWebVisitsMonth]]&lt;=25, "20-25",IF(Table1[[#This Row],[NumWebVisitsMonth]]&lt;=30, "25-30"))))))</f>
        <v>&lt;5</v>
      </c>
      <c r="AK1049" t="str">
        <f>TEXT(Table1[[#This Row],[Date_Customer]],"mmm")</f>
        <v>Jun</v>
      </c>
      <c r="AL1049" t="str">
        <f>TEXT(Table1[[#This Row],[Date_Customer]],"DDDD")</f>
        <v>Wednesday</v>
      </c>
      <c r="AM1049">
        <f>YEAR(Table1[[#This Row],[Date_Customer]])</f>
        <v>2014</v>
      </c>
    </row>
    <row r="1050" spans="1:39" x14ac:dyDescent="0.25">
      <c r="A1050">
        <v>843</v>
      </c>
      <c r="B1050">
        <v>1971</v>
      </c>
      <c r="C1050" t="s">
        <v>27</v>
      </c>
      <c r="D1050" t="s">
        <v>32</v>
      </c>
      <c r="E1050" s="2">
        <v>64722</v>
      </c>
      <c r="F1050">
        <v>1</v>
      </c>
      <c r="G1050">
        <v>0</v>
      </c>
      <c r="H1050" s="1">
        <v>41785</v>
      </c>
      <c r="I1050">
        <v>47</v>
      </c>
      <c r="J1050" s="3">
        <v>303</v>
      </c>
      <c r="K1050" s="3">
        <v>0</v>
      </c>
      <c r="L1050" s="3">
        <v>280</v>
      </c>
      <c r="M1050" s="3">
        <v>60</v>
      </c>
      <c r="N1050" s="3">
        <v>147</v>
      </c>
      <c r="O1050" s="3">
        <v>15</v>
      </c>
      <c r="P1050" s="4">
        <v>4</v>
      </c>
      <c r="Q1050" s="4">
        <v>8</v>
      </c>
      <c r="R1050" s="4">
        <v>2</v>
      </c>
      <c r="S1050" s="4">
        <v>11</v>
      </c>
      <c r="T1050" s="4">
        <v>6</v>
      </c>
      <c r="U1050">
        <v>0</v>
      </c>
      <c r="V1050">
        <v>0</v>
      </c>
      <c r="W1050">
        <v>0</v>
      </c>
      <c r="X1050">
        <v>0</v>
      </c>
      <c r="Y1050">
        <v>0</v>
      </c>
      <c r="Z1050">
        <v>0</v>
      </c>
      <c r="AA1050">
        <v>0</v>
      </c>
      <c r="AB1050" t="s">
        <v>29</v>
      </c>
      <c r="AC1050">
        <f ca="1">YEAR(TODAY())-Table1[[#This Row],[Year_Birth]]</f>
        <v>53</v>
      </c>
      <c r="AD1050" t="str">
        <f ca="1">IF(Table1[[#This Row],[Age ]]&lt;=24, "18-24", IF(Table1[[#This Row],[Age ]]&lt;=34, "25-34", IF(Table1[[#This Row],[Age ]]&lt;=44, "35-44", IF(Table1[[#This Row],[Age ]]&lt;=54, "45-54", "55+"))))</f>
        <v>45-54</v>
      </c>
      <c r="AE1050" t="str" cm="1">
        <f t="array" ref="AE1050">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050" t="str">
        <f>IF( Table1[[#This Row],[NumDealsPurchases]]=5, "&lt;5", IF(Table1[[#This Row],[NumDealsPurchases]]&lt;=10, "5-10", IF(Table1[[#This Row],[NumDealsPurchases]]&lt;=15, "10-15")))</f>
        <v>5-10</v>
      </c>
      <c r="AG1050" t="str">
        <f>IF( Table1[[#This Row],[NumWebPurchases]]=5, "&lt;5", IF(Table1[[#This Row],[NumWebPurchases]]&lt;=10, "5-10", IF(Table1[[#This Row],[NumWebPurchases]]&lt;=15, "10-15",IF(Table1[[#This Row],[NumWebPurchases]]&lt;=20, "15-20",IF(Table1[[#This Row],[NumWebPurchases]]&lt;=25, "20-25",IF(Table1[[#This Row],[NumWebPurchases]]&lt;=30, "25-30"))))))</f>
        <v>5-10</v>
      </c>
      <c r="AH105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050" t="str">
        <f>IF( Table1[[#This Row],[NumStorePurchases]]=5, "&lt;5", IF(Table1[[#This Row],[NumStorePurchases]]&lt;=10, "5-10", IF(Table1[[#This Row],[NumStorePurchases]]&lt;=15, "10-15")))</f>
        <v>10-15</v>
      </c>
      <c r="AJ1050" t="str">
        <f>IF( Table1[[#This Row],[NumWebVisitsMonth]]=5, "&lt;5", IF(Table1[[#This Row],[NumWebVisitsMonth]]&lt;=10, "5-10", IF(Table1[[#This Row],[NumWebVisitsMonth]]&lt;=15, "10-15",IF(Table1[[#This Row],[NumWebVisitsMonth]]&lt;=20, "15-20",IF(Table1[[#This Row],[NumWebVisitsMonth]]&lt;=25, "20-25",IF(Table1[[#This Row],[NumWebVisitsMonth]]&lt;=30, "25-30"))))))</f>
        <v>5-10</v>
      </c>
      <c r="AK1050" t="str">
        <f>TEXT(Table1[[#This Row],[Date_Customer]],"mmm")</f>
        <v>May</v>
      </c>
      <c r="AL1050" t="str">
        <f>TEXT(Table1[[#This Row],[Date_Customer]],"DDDD")</f>
        <v>Monday</v>
      </c>
      <c r="AM1050">
        <f>YEAR(Table1[[#This Row],[Date_Customer]])</f>
        <v>2014</v>
      </c>
    </row>
    <row r="1051" spans="1:39" x14ac:dyDescent="0.25">
      <c r="A1051">
        <v>6211</v>
      </c>
      <c r="B1051">
        <v>1976</v>
      </c>
      <c r="C1051" t="s">
        <v>36</v>
      </c>
      <c r="D1051" t="s">
        <v>34</v>
      </c>
      <c r="E1051" s="2">
        <v>37395</v>
      </c>
      <c r="F1051">
        <v>1</v>
      </c>
      <c r="G1051">
        <v>0</v>
      </c>
      <c r="H1051" s="1">
        <v>41761</v>
      </c>
      <c r="I1051">
        <v>47</v>
      </c>
      <c r="J1051" s="3">
        <v>18</v>
      </c>
      <c r="K1051" s="3">
        <v>0</v>
      </c>
      <c r="L1051" s="3">
        <v>9</v>
      </c>
      <c r="M1051" s="3">
        <v>0</v>
      </c>
      <c r="N1051" s="3">
        <v>1</v>
      </c>
      <c r="O1051" s="3">
        <v>11</v>
      </c>
      <c r="P1051" s="4">
        <v>1</v>
      </c>
      <c r="Q1051" s="4">
        <v>1</v>
      </c>
      <c r="R1051" s="4">
        <v>0</v>
      </c>
      <c r="S1051" s="4">
        <v>3</v>
      </c>
      <c r="T1051" s="4">
        <v>6</v>
      </c>
      <c r="U1051">
        <v>0</v>
      </c>
      <c r="V1051">
        <v>0</v>
      </c>
      <c r="W1051">
        <v>0</v>
      </c>
      <c r="X1051">
        <v>0</v>
      </c>
      <c r="Y1051">
        <v>0</v>
      </c>
      <c r="Z1051">
        <v>0</v>
      </c>
      <c r="AA1051">
        <v>0</v>
      </c>
      <c r="AB1051" t="s">
        <v>29</v>
      </c>
      <c r="AC1051">
        <f ca="1">YEAR(TODAY())-Table1[[#This Row],[Year_Birth]]</f>
        <v>48</v>
      </c>
      <c r="AD1051" t="str">
        <f ca="1">IF(Table1[[#This Row],[Age ]]&lt;=24, "18-24", IF(Table1[[#This Row],[Age ]]&lt;=34, "25-34", IF(Table1[[#This Row],[Age ]]&lt;=44, "35-44", IF(Table1[[#This Row],[Age ]]&lt;=54, "45-54", "55+"))))</f>
        <v>45-54</v>
      </c>
      <c r="AE1051" t="str" cm="1">
        <f t="array" ref="AE1051">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051" t="str">
        <f>IF( Table1[[#This Row],[NumDealsPurchases]]=5, "&lt;5", IF(Table1[[#This Row],[NumDealsPurchases]]&lt;=10, "5-10", IF(Table1[[#This Row],[NumDealsPurchases]]&lt;=15, "10-15")))</f>
        <v>5-10</v>
      </c>
      <c r="AG1051" t="str">
        <f>IF( Table1[[#This Row],[NumWebPurchases]]=5, "&lt;5", IF(Table1[[#This Row],[NumWebPurchases]]&lt;=10, "5-10", IF(Table1[[#This Row],[NumWebPurchases]]&lt;=15, "10-15",IF(Table1[[#This Row],[NumWebPurchases]]&lt;=20, "15-20",IF(Table1[[#This Row],[NumWebPurchases]]&lt;=25, "20-25",IF(Table1[[#This Row],[NumWebPurchases]]&lt;=30, "25-30"))))))</f>
        <v>5-10</v>
      </c>
      <c r="AH105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051" t="str">
        <f>IF( Table1[[#This Row],[NumStorePurchases]]=5, "&lt;5", IF(Table1[[#This Row],[NumStorePurchases]]&lt;=10, "5-10", IF(Table1[[#This Row],[NumStorePurchases]]&lt;=15, "10-15")))</f>
        <v>5-10</v>
      </c>
      <c r="AJ1051" t="str">
        <f>IF( Table1[[#This Row],[NumWebVisitsMonth]]=5, "&lt;5", IF(Table1[[#This Row],[NumWebVisitsMonth]]&lt;=10, "5-10", IF(Table1[[#This Row],[NumWebVisitsMonth]]&lt;=15, "10-15",IF(Table1[[#This Row],[NumWebVisitsMonth]]&lt;=20, "15-20",IF(Table1[[#This Row],[NumWebVisitsMonth]]&lt;=25, "20-25",IF(Table1[[#This Row],[NumWebVisitsMonth]]&lt;=30, "25-30"))))))</f>
        <v>5-10</v>
      </c>
      <c r="AK1051" t="str">
        <f>TEXT(Table1[[#This Row],[Date_Customer]],"mmm")</f>
        <v>May</v>
      </c>
      <c r="AL1051" t="str">
        <f>TEXT(Table1[[#This Row],[Date_Customer]],"DDDD")</f>
        <v>Friday</v>
      </c>
      <c r="AM1051">
        <f>YEAR(Table1[[#This Row],[Date_Customer]])</f>
        <v>2014</v>
      </c>
    </row>
    <row r="1052" spans="1:39" x14ac:dyDescent="0.25">
      <c r="A1052">
        <v>7007</v>
      </c>
      <c r="B1052">
        <v>1968</v>
      </c>
      <c r="C1052" t="s">
        <v>40</v>
      </c>
      <c r="D1052" t="s">
        <v>32</v>
      </c>
      <c r="E1052" s="2">
        <v>29543</v>
      </c>
      <c r="F1052">
        <v>2</v>
      </c>
      <c r="G1052">
        <v>0</v>
      </c>
      <c r="H1052" s="1">
        <v>41730</v>
      </c>
      <c r="I1052">
        <v>47</v>
      </c>
      <c r="J1052" s="3">
        <v>17</v>
      </c>
      <c r="K1052" s="3">
        <v>3</v>
      </c>
      <c r="L1052" s="3">
        <v>18</v>
      </c>
      <c r="M1052" s="3">
        <v>3</v>
      </c>
      <c r="N1052" s="3">
        <v>4</v>
      </c>
      <c r="O1052" s="3">
        <v>18</v>
      </c>
      <c r="P1052" s="4">
        <v>2</v>
      </c>
      <c r="Q1052" s="4">
        <v>3</v>
      </c>
      <c r="R1052" s="4">
        <v>1</v>
      </c>
      <c r="S1052" s="4">
        <v>2</v>
      </c>
      <c r="T1052" s="4">
        <v>7</v>
      </c>
      <c r="U1052">
        <v>0</v>
      </c>
      <c r="V1052">
        <v>0</v>
      </c>
      <c r="W1052">
        <v>0</v>
      </c>
      <c r="X1052">
        <v>0</v>
      </c>
      <c r="Y1052">
        <v>0</v>
      </c>
      <c r="Z1052">
        <v>0</v>
      </c>
      <c r="AA1052">
        <v>0</v>
      </c>
      <c r="AB1052" t="s">
        <v>29</v>
      </c>
      <c r="AC1052">
        <f ca="1">YEAR(TODAY())-Table1[[#This Row],[Year_Birth]]</f>
        <v>56</v>
      </c>
      <c r="AD1052" t="str">
        <f ca="1">IF(Table1[[#This Row],[Age ]]&lt;=24, "18-24", IF(Table1[[#This Row],[Age ]]&lt;=34, "25-34", IF(Table1[[#This Row],[Age ]]&lt;=44, "35-44", IF(Table1[[#This Row],[Age ]]&lt;=54, "45-54", "55+"))))</f>
        <v>55+</v>
      </c>
      <c r="AE1052" t="str" cm="1">
        <f t="array" ref="AE1052">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052" t="str">
        <f>IF( Table1[[#This Row],[NumDealsPurchases]]=5, "&lt;5", IF(Table1[[#This Row],[NumDealsPurchases]]&lt;=10, "5-10", IF(Table1[[#This Row],[NumDealsPurchases]]&lt;=15, "10-15")))</f>
        <v>5-10</v>
      </c>
      <c r="AG1052" t="str">
        <f>IF( Table1[[#This Row],[NumWebPurchases]]=5, "&lt;5", IF(Table1[[#This Row],[NumWebPurchases]]&lt;=10, "5-10", IF(Table1[[#This Row],[NumWebPurchases]]&lt;=15, "10-15",IF(Table1[[#This Row],[NumWebPurchases]]&lt;=20, "15-20",IF(Table1[[#This Row],[NumWebPurchases]]&lt;=25, "20-25",IF(Table1[[#This Row],[NumWebPurchases]]&lt;=30, "25-30"))))))</f>
        <v>5-10</v>
      </c>
      <c r="AH105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052" t="str">
        <f>IF( Table1[[#This Row],[NumStorePurchases]]=5, "&lt;5", IF(Table1[[#This Row],[NumStorePurchases]]&lt;=10, "5-10", IF(Table1[[#This Row],[NumStorePurchases]]&lt;=15, "10-15")))</f>
        <v>5-10</v>
      </c>
      <c r="AJ1052" t="str">
        <f>IF( Table1[[#This Row],[NumWebVisitsMonth]]=5, "&lt;5", IF(Table1[[#This Row],[NumWebVisitsMonth]]&lt;=10, "5-10", IF(Table1[[#This Row],[NumWebVisitsMonth]]&lt;=15, "10-15",IF(Table1[[#This Row],[NumWebVisitsMonth]]&lt;=20, "15-20",IF(Table1[[#This Row],[NumWebVisitsMonth]]&lt;=25, "20-25",IF(Table1[[#This Row],[NumWebVisitsMonth]]&lt;=30, "25-30"))))))</f>
        <v>5-10</v>
      </c>
      <c r="AK1052" t="str">
        <f>TEXT(Table1[[#This Row],[Date_Customer]],"mmm")</f>
        <v>Apr</v>
      </c>
      <c r="AL1052" t="str">
        <f>TEXT(Table1[[#This Row],[Date_Customer]],"DDDD")</f>
        <v>Tuesday</v>
      </c>
      <c r="AM1052">
        <f>YEAR(Table1[[#This Row],[Date_Customer]])</f>
        <v>2014</v>
      </c>
    </row>
    <row r="1053" spans="1:39" x14ac:dyDescent="0.25">
      <c r="A1053">
        <v>9671</v>
      </c>
      <c r="B1053">
        <v>1968</v>
      </c>
      <c r="C1053" t="s">
        <v>27</v>
      </c>
      <c r="D1053" t="s">
        <v>32</v>
      </c>
      <c r="E1053" s="2">
        <v>19514</v>
      </c>
      <c r="F1053">
        <v>1</v>
      </c>
      <c r="G1053">
        <v>1</v>
      </c>
      <c r="H1053" s="1">
        <v>41665</v>
      </c>
      <c r="I1053">
        <v>47</v>
      </c>
      <c r="J1053" s="3">
        <v>14</v>
      </c>
      <c r="K1053" s="3">
        <v>3</v>
      </c>
      <c r="L1053" s="3">
        <v>21</v>
      </c>
      <c r="M1053" s="3">
        <v>2</v>
      </c>
      <c r="N1053" s="3">
        <v>1</v>
      </c>
      <c r="O1053" s="3">
        <v>28</v>
      </c>
      <c r="P1053" s="4">
        <v>4</v>
      </c>
      <c r="Q1053" s="4">
        <v>3</v>
      </c>
      <c r="R1053" s="4">
        <v>1</v>
      </c>
      <c r="S1053" s="4">
        <v>2</v>
      </c>
      <c r="T1053" s="4">
        <v>8</v>
      </c>
      <c r="U1053">
        <v>1</v>
      </c>
      <c r="V1053">
        <v>0</v>
      </c>
      <c r="W1053">
        <v>0</v>
      </c>
      <c r="X1053">
        <v>0</v>
      </c>
      <c r="Y1053">
        <v>0</v>
      </c>
      <c r="Z1053">
        <v>1</v>
      </c>
      <c r="AA1053">
        <v>0</v>
      </c>
      <c r="AB1053" t="s">
        <v>29</v>
      </c>
      <c r="AC1053">
        <f ca="1">YEAR(TODAY())-Table1[[#This Row],[Year_Birth]]</f>
        <v>56</v>
      </c>
      <c r="AD1053" t="str">
        <f ca="1">IF(Table1[[#This Row],[Age ]]&lt;=24, "18-24", IF(Table1[[#This Row],[Age ]]&lt;=34, "25-34", IF(Table1[[#This Row],[Age ]]&lt;=44, "35-44", IF(Table1[[#This Row],[Age ]]&lt;=54, "45-54", "55+"))))</f>
        <v>55+</v>
      </c>
      <c r="AE1053" t="str" cm="1">
        <f t="array" ref="AE1053">IF(Table1[[#This Row],[ Income ]]&lt;=20000, "0-20000", IF(Table1[[#This Row],[ Income ]]&lt;=40000, "20000-40000", IF(Table1[[#This Row],[ Income ]] &lt;=60000, "40000-60000", IF(Table1[[#This Row],[ Income ]]&lt;=80000, "60000-80000",IF(Table1[[#This Row],[ Income ]] &lt;=100000, "80000-100000", IF(Table1[[#This Row],[ Income ]] &gt;=100000, "&gt;100000",I))))))</f>
        <v>0-20000</v>
      </c>
      <c r="AF1053" t="str">
        <f>IF( Table1[[#This Row],[NumDealsPurchases]]=5, "&lt;5", IF(Table1[[#This Row],[NumDealsPurchases]]&lt;=10, "5-10", IF(Table1[[#This Row],[NumDealsPurchases]]&lt;=15, "10-15")))</f>
        <v>5-10</v>
      </c>
      <c r="AG1053" t="str">
        <f>IF( Table1[[#This Row],[NumWebPurchases]]=5, "&lt;5", IF(Table1[[#This Row],[NumWebPurchases]]&lt;=10, "5-10", IF(Table1[[#This Row],[NumWebPurchases]]&lt;=15, "10-15",IF(Table1[[#This Row],[NumWebPurchases]]&lt;=20, "15-20",IF(Table1[[#This Row],[NumWebPurchases]]&lt;=25, "20-25",IF(Table1[[#This Row],[NumWebPurchases]]&lt;=30, "25-30"))))))</f>
        <v>5-10</v>
      </c>
      <c r="AH105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053" t="str">
        <f>IF( Table1[[#This Row],[NumStorePurchases]]=5, "&lt;5", IF(Table1[[#This Row],[NumStorePurchases]]&lt;=10, "5-10", IF(Table1[[#This Row],[NumStorePurchases]]&lt;=15, "10-15")))</f>
        <v>5-10</v>
      </c>
      <c r="AJ1053" t="str">
        <f>IF( Table1[[#This Row],[NumWebVisitsMonth]]=5, "&lt;5", IF(Table1[[#This Row],[NumWebVisitsMonth]]&lt;=10, "5-10", IF(Table1[[#This Row],[NumWebVisitsMonth]]&lt;=15, "10-15",IF(Table1[[#This Row],[NumWebVisitsMonth]]&lt;=20, "15-20",IF(Table1[[#This Row],[NumWebVisitsMonth]]&lt;=25, "20-25",IF(Table1[[#This Row],[NumWebVisitsMonth]]&lt;=30, "25-30"))))))</f>
        <v>5-10</v>
      </c>
      <c r="AK1053" t="str">
        <f>TEXT(Table1[[#This Row],[Date_Customer]],"mmm")</f>
        <v>Jan</v>
      </c>
      <c r="AL1053" t="str">
        <f>TEXT(Table1[[#This Row],[Date_Customer]],"DDDD")</f>
        <v>Sunday</v>
      </c>
      <c r="AM1053">
        <f>YEAR(Table1[[#This Row],[Date_Customer]])</f>
        <v>2014</v>
      </c>
    </row>
    <row r="1054" spans="1:39" x14ac:dyDescent="0.25">
      <c r="A1054">
        <v>8975</v>
      </c>
      <c r="B1054">
        <v>1968</v>
      </c>
      <c r="C1054" t="s">
        <v>27</v>
      </c>
      <c r="D1054" t="s">
        <v>32</v>
      </c>
      <c r="E1054" s="2">
        <v>19514</v>
      </c>
      <c r="F1054">
        <v>1</v>
      </c>
      <c r="G1054">
        <v>1</v>
      </c>
      <c r="H1054" s="1">
        <v>41665</v>
      </c>
      <c r="I1054">
        <v>47</v>
      </c>
      <c r="J1054" s="3">
        <v>14</v>
      </c>
      <c r="K1054" s="3">
        <v>3</v>
      </c>
      <c r="L1054" s="3">
        <v>21</v>
      </c>
      <c r="M1054" s="3">
        <v>2</v>
      </c>
      <c r="N1054" s="3">
        <v>1</v>
      </c>
      <c r="O1054" s="3">
        <v>28</v>
      </c>
      <c r="P1054" s="4">
        <v>4</v>
      </c>
      <c r="Q1054" s="4">
        <v>3</v>
      </c>
      <c r="R1054" s="4">
        <v>1</v>
      </c>
      <c r="S1054" s="4">
        <v>2</v>
      </c>
      <c r="T1054" s="4">
        <v>8</v>
      </c>
      <c r="U1054">
        <v>1</v>
      </c>
      <c r="V1054">
        <v>0</v>
      </c>
      <c r="W1054">
        <v>0</v>
      </c>
      <c r="X1054">
        <v>0</v>
      </c>
      <c r="Y1054">
        <v>0</v>
      </c>
      <c r="Z1054">
        <v>0</v>
      </c>
      <c r="AA1054">
        <v>0</v>
      </c>
      <c r="AB1054" t="s">
        <v>29</v>
      </c>
      <c r="AC1054">
        <f ca="1">YEAR(TODAY())-Table1[[#This Row],[Year_Birth]]</f>
        <v>56</v>
      </c>
      <c r="AD1054" t="str">
        <f ca="1">IF(Table1[[#This Row],[Age ]]&lt;=24, "18-24", IF(Table1[[#This Row],[Age ]]&lt;=34, "25-34", IF(Table1[[#This Row],[Age ]]&lt;=44, "35-44", IF(Table1[[#This Row],[Age ]]&lt;=54, "45-54", "55+"))))</f>
        <v>55+</v>
      </c>
      <c r="AE1054" t="str" cm="1">
        <f t="array" ref="AE1054">IF(Table1[[#This Row],[ Income ]]&lt;=20000, "0-20000", IF(Table1[[#This Row],[ Income ]]&lt;=40000, "20000-40000", IF(Table1[[#This Row],[ Income ]] &lt;=60000, "40000-60000", IF(Table1[[#This Row],[ Income ]]&lt;=80000, "60000-80000",IF(Table1[[#This Row],[ Income ]] &lt;=100000, "80000-100000", IF(Table1[[#This Row],[ Income ]] &gt;=100000, "&gt;100000",I))))))</f>
        <v>0-20000</v>
      </c>
      <c r="AF1054" t="str">
        <f>IF( Table1[[#This Row],[NumDealsPurchases]]=5, "&lt;5", IF(Table1[[#This Row],[NumDealsPurchases]]&lt;=10, "5-10", IF(Table1[[#This Row],[NumDealsPurchases]]&lt;=15, "10-15")))</f>
        <v>5-10</v>
      </c>
      <c r="AG1054" t="str">
        <f>IF( Table1[[#This Row],[NumWebPurchases]]=5, "&lt;5", IF(Table1[[#This Row],[NumWebPurchases]]&lt;=10, "5-10", IF(Table1[[#This Row],[NumWebPurchases]]&lt;=15, "10-15",IF(Table1[[#This Row],[NumWebPurchases]]&lt;=20, "15-20",IF(Table1[[#This Row],[NumWebPurchases]]&lt;=25, "20-25",IF(Table1[[#This Row],[NumWebPurchases]]&lt;=30, "25-30"))))))</f>
        <v>5-10</v>
      </c>
      <c r="AH105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054" t="str">
        <f>IF( Table1[[#This Row],[NumStorePurchases]]=5, "&lt;5", IF(Table1[[#This Row],[NumStorePurchases]]&lt;=10, "5-10", IF(Table1[[#This Row],[NumStorePurchases]]&lt;=15, "10-15")))</f>
        <v>5-10</v>
      </c>
      <c r="AJ1054" t="str">
        <f>IF( Table1[[#This Row],[NumWebVisitsMonth]]=5, "&lt;5", IF(Table1[[#This Row],[NumWebVisitsMonth]]&lt;=10, "5-10", IF(Table1[[#This Row],[NumWebVisitsMonth]]&lt;=15, "10-15",IF(Table1[[#This Row],[NumWebVisitsMonth]]&lt;=20, "15-20",IF(Table1[[#This Row],[NumWebVisitsMonth]]&lt;=25, "20-25",IF(Table1[[#This Row],[NumWebVisitsMonth]]&lt;=30, "25-30"))))))</f>
        <v>5-10</v>
      </c>
      <c r="AK1054" t="str">
        <f>TEXT(Table1[[#This Row],[Date_Customer]],"mmm")</f>
        <v>Jan</v>
      </c>
      <c r="AL1054" t="str">
        <f>TEXT(Table1[[#This Row],[Date_Customer]],"DDDD")</f>
        <v>Sunday</v>
      </c>
      <c r="AM1054">
        <f>YEAR(Table1[[#This Row],[Date_Customer]])</f>
        <v>2014</v>
      </c>
    </row>
    <row r="1055" spans="1:39" x14ac:dyDescent="0.25">
      <c r="A1055">
        <v>6616</v>
      </c>
      <c r="B1055">
        <v>1975</v>
      </c>
      <c r="C1055" t="s">
        <v>27</v>
      </c>
      <c r="D1055" t="s">
        <v>34</v>
      </c>
      <c r="E1055" s="2">
        <v>59481</v>
      </c>
      <c r="F1055">
        <v>0</v>
      </c>
      <c r="G1055">
        <v>1</v>
      </c>
      <c r="H1055" s="1">
        <v>41570</v>
      </c>
      <c r="I1055">
        <v>47</v>
      </c>
      <c r="J1055" s="3">
        <v>178</v>
      </c>
      <c r="K1055" s="3">
        <v>3</v>
      </c>
      <c r="L1055" s="3">
        <v>85</v>
      </c>
      <c r="M1055" s="3">
        <v>71</v>
      </c>
      <c r="N1055" s="3">
        <v>66</v>
      </c>
      <c r="O1055" s="3">
        <v>58</v>
      </c>
      <c r="P1055" s="4">
        <v>2</v>
      </c>
      <c r="Q1055" s="4">
        <v>3</v>
      </c>
      <c r="R1055" s="4">
        <v>3</v>
      </c>
      <c r="S1055" s="4">
        <v>8</v>
      </c>
      <c r="T1055" s="4">
        <v>2</v>
      </c>
      <c r="U1055">
        <v>0</v>
      </c>
      <c r="V1055">
        <v>0</v>
      </c>
      <c r="W1055">
        <v>0</v>
      </c>
      <c r="X1055">
        <v>0</v>
      </c>
      <c r="Y1055">
        <v>0</v>
      </c>
      <c r="Z1055">
        <v>0</v>
      </c>
      <c r="AA1055">
        <v>0</v>
      </c>
      <c r="AB1055" t="s">
        <v>29</v>
      </c>
      <c r="AC1055">
        <f ca="1">YEAR(TODAY())-Table1[[#This Row],[Year_Birth]]</f>
        <v>49</v>
      </c>
      <c r="AD1055" t="str">
        <f ca="1">IF(Table1[[#This Row],[Age ]]&lt;=24, "18-24", IF(Table1[[#This Row],[Age ]]&lt;=34, "25-34", IF(Table1[[#This Row],[Age ]]&lt;=44, "35-44", IF(Table1[[#This Row],[Age ]]&lt;=54, "45-54", "55+"))))</f>
        <v>45-54</v>
      </c>
      <c r="AE1055" t="str" cm="1">
        <f t="array" ref="AE1055">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055" t="str">
        <f>IF( Table1[[#This Row],[NumDealsPurchases]]=5, "&lt;5", IF(Table1[[#This Row],[NumDealsPurchases]]&lt;=10, "5-10", IF(Table1[[#This Row],[NumDealsPurchases]]&lt;=15, "10-15")))</f>
        <v>5-10</v>
      </c>
      <c r="AG1055" t="str">
        <f>IF( Table1[[#This Row],[NumWebPurchases]]=5, "&lt;5", IF(Table1[[#This Row],[NumWebPurchases]]&lt;=10, "5-10", IF(Table1[[#This Row],[NumWebPurchases]]&lt;=15, "10-15",IF(Table1[[#This Row],[NumWebPurchases]]&lt;=20, "15-20",IF(Table1[[#This Row],[NumWebPurchases]]&lt;=25, "20-25",IF(Table1[[#This Row],[NumWebPurchases]]&lt;=30, "25-30"))))))</f>
        <v>5-10</v>
      </c>
      <c r="AH105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055" t="str">
        <f>IF( Table1[[#This Row],[NumStorePurchases]]=5, "&lt;5", IF(Table1[[#This Row],[NumStorePurchases]]&lt;=10, "5-10", IF(Table1[[#This Row],[NumStorePurchases]]&lt;=15, "10-15")))</f>
        <v>5-10</v>
      </c>
      <c r="AJ1055" t="str">
        <f>IF( Table1[[#This Row],[NumWebVisitsMonth]]=5, "&lt;5", IF(Table1[[#This Row],[NumWebVisitsMonth]]&lt;=10, "5-10", IF(Table1[[#This Row],[NumWebVisitsMonth]]&lt;=15, "10-15",IF(Table1[[#This Row],[NumWebVisitsMonth]]&lt;=20, "15-20",IF(Table1[[#This Row],[NumWebVisitsMonth]]&lt;=25, "20-25",IF(Table1[[#This Row],[NumWebVisitsMonth]]&lt;=30, "25-30"))))))</f>
        <v>5-10</v>
      </c>
      <c r="AK1055" t="str">
        <f>TEXT(Table1[[#This Row],[Date_Customer]],"mmm")</f>
        <v>Oct</v>
      </c>
      <c r="AL1055" t="str">
        <f>TEXT(Table1[[#This Row],[Date_Customer]],"DDDD")</f>
        <v>Wednesday</v>
      </c>
      <c r="AM1055">
        <f>YEAR(Table1[[#This Row],[Date_Customer]])</f>
        <v>2013</v>
      </c>
    </row>
    <row r="1056" spans="1:39" x14ac:dyDescent="0.25">
      <c r="A1056">
        <v>6248</v>
      </c>
      <c r="B1056">
        <v>1947</v>
      </c>
      <c r="C1056" t="s">
        <v>40</v>
      </c>
      <c r="D1056" t="s">
        <v>30</v>
      </c>
      <c r="E1056" s="2">
        <v>91712</v>
      </c>
      <c r="F1056">
        <v>0</v>
      </c>
      <c r="G1056">
        <v>0</v>
      </c>
      <c r="H1056" s="1">
        <v>41564</v>
      </c>
      <c r="I1056">
        <v>47</v>
      </c>
      <c r="J1056" s="3">
        <v>1276</v>
      </c>
      <c r="K1056" s="3">
        <v>24</v>
      </c>
      <c r="L1056" s="3">
        <v>746</v>
      </c>
      <c r="M1056" s="3">
        <v>94</v>
      </c>
      <c r="N1056" s="3">
        <v>29</v>
      </c>
      <c r="O1056" s="3">
        <v>48</v>
      </c>
      <c r="P1056" s="4">
        <v>0</v>
      </c>
      <c r="Q1056" s="4">
        <v>9</v>
      </c>
      <c r="R1056" s="4">
        <v>7</v>
      </c>
      <c r="S1056" s="4">
        <v>11</v>
      </c>
      <c r="T1056" s="4">
        <v>3</v>
      </c>
      <c r="U1056">
        <v>0</v>
      </c>
      <c r="V1056">
        <v>0</v>
      </c>
      <c r="W1056">
        <v>1</v>
      </c>
      <c r="X1056">
        <v>0</v>
      </c>
      <c r="Y1056">
        <v>0</v>
      </c>
      <c r="Z1056">
        <v>1</v>
      </c>
      <c r="AA1056">
        <v>0</v>
      </c>
      <c r="AB1056" t="s">
        <v>29</v>
      </c>
      <c r="AC1056">
        <f ca="1">YEAR(TODAY())-Table1[[#This Row],[Year_Birth]]</f>
        <v>77</v>
      </c>
      <c r="AD1056" t="str">
        <f ca="1">IF(Table1[[#This Row],[Age ]]&lt;=24, "18-24", IF(Table1[[#This Row],[Age ]]&lt;=34, "25-34", IF(Table1[[#This Row],[Age ]]&lt;=44, "35-44", IF(Table1[[#This Row],[Age ]]&lt;=54, "45-54", "55+"))))</f>
        <v>55+</v>
      </c>
      <c r="AE1056" t="str" cm="1">
        <f t="array" ref="AE1056">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1056" t="str">
        <f>IF( Table1[[#This Row],[NumDealsPurchases]]=5, "&lt;5", IF(Table1[[#This Row],[NumDealsPurchases]]&lt;=10, "5-10", IF(Table1[[#This Row],[NumDealsPurchases]]&lt;=15, "10-15")))</f>
        <v>5-10</v>
      </c>
      <c r="AG1056" t="str">
        <f>IF( Table1[[#This Row],[NumWebPurchases]]=5, "&lt;5", IF(Table1[[#This Row],[NumWebPurchases]]&lt;=10, "5-10", IF(Table1[[#This Row],[NumWebPurchases]]&lt;=15, "10-15",IF(Table1[[#This Row],[NumWebPurchases]]&lt;=20, "15-20",IF(Table1[[#This Row],[NumWebPurchases]]&lt;=25, "20-25",IF(Table1[[#This Row],[NumWebPurchases]]&lt;=30, "25-30"))))))</f>
        <v>5-10</v>
      </c>
      <c r="AH105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056" t="str">
        <f>IF( Table1[[#This Row],[NumStorePurchases]]=5, "&lt;5", IF(Table1[[#This Row],[NumStorePurchases]]&lt;=10, "5-10", IF(Table1[[#This Row],[NumStorePurchases]]&lt;=15, "10-15")))</f>
        <v>10-15</v>
      </c>
      <c r="AJ1056" t="str">
        <f>IF( Table1[[#This Row],[NumWebVisitsMonth]]=5, "&lt;5", IF(Table1[[#This Row],[NumWebVisitsMonth]]&lt;=10, "5-10", IF(Table1[[#This Row],[NumWebVisitsMonth]]&lt;=15, "10-15",IF(Table1[[#This Row],[NumWebVisitsMonth]]&lt;=20, "15-20",IF(Table1[[#This Row],[NumWebVisitsMonth]]&lt;=25, "20-25",IF(Table1[[#This Row],[NumWebVisitsMonth]]&lt;=30, "25-30"))))))</f>
        <v>5-10</v>
      </c>
      <c r="AK1056" t="str">
        <f>TEXT(Table1[[#This Row],[Date_Customer]],"mmm")</f>
        <v>Oct</v>
      </c>
      <c r="AL1056" t="str">
        <f>TEXT(Table1[[#This Row],[Date_Customer]],"DDDD")</f>
        <v>Thursday</v>
      </c>
      <c r="AM1056">
        <f>YEAR(Table1[[#This Row],[Date_Customer]])</f>
        <v>2013</v>
      </c>
    </row>
    <row r="1057" spans="1:39" x14ac:dyDescent="0.25">
      <c r="A1057">
        <v>7428</v>
      </c>
      <c r="B1057">
        <v>1975</v>
      </c>
      <c r="C1057" t="s">
        <v>27</v>
      </c>
      <c r="D1057" t="s">
        <v>34</v>
      </c>
      <c r="E1057" s="2">
        <v>80144</v>
      </c>
      <c r="F1057">
        <v>0</v>
      </c>
      <c r="G1057">
        <v>0</v>
      </c>
      <c r="H1057" s="1">
        <v>41547</v>
      </c>
      <c r="I1057">
        <v>47</v>
      </c>
      <c r="J1057" s="3">
        <v>240</v>
      </c>
      <c r="K1057" s="3">
        <v>132</v>
      </c>
      <c r="L1057" s="3">
        <v>445</v>
      </c>
      <c r="M1057" s="3">
        <v>250</v>
      </c>
      <c r="N1057" s="3">
        <v>192</v>
      </c>
      <c r="O1057" s="3">
        <v>108</v>
      </c>
      <c r="P1057" s="4">
        <v>1</v>
      </c>
      <c r="Q1057" s="4">
        <v>3</v>
      </c>
      <c r="R1057" s="4">
        <v>7</v>
      </c>
      <c r="S1057" s="4">
        <v>8</v>
      </c>
      <c r="T1057" s="4">
        <v>1</v>
      </c>
      <c r="U1057">
        <v>0</v>
      </c>
      <c r="V1057">
        <v>0</v>
      </c>
      <c r="W1057">
        <v>0</v>
      </c>
      <c r="X1057">
        <v>0</v>
      </c>
      <c r="Y1057">
        <v>0</v>
      </c>
      <c r="Z1057">
        <v>0</v>
      </c>
      <c r="AA1057">
        <v>0</v>
      </c>
      <c r="AB1057" t="s">
        <v>35</v>
      </c>
      <c r="AC1057">
        <f ca="1">YEAR(TODAY())-Table1[[#This Row],[Year_Birth]]</f>
        <v>49</v>
      </c>
      <c r="AD1057" t="str">
        <f ca="1">IF(Table1[[#This Row],[Age ]]&lt;=24, "18-24", IF(Table1[[#This Row],[Age ]]&lt;=34, "25-34", IF(Table1[[#This Row],[Age ]]&lt;=44, "35-44", IF(Table1[[#This Row],[Age ]]&lt;=54, "45-54", "55+"))))</f>
        <v>45-54</v>
      </c>
      <c r="AE1057" t="str" cm="1">
        <f t="array" ref="AE1057">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1057" t="str">
        <f>IF( Table1[[#This Row],[NumDealsPurchases]]=5, "&lt;5", IF(Table1[[#This Row],[NumDealsPurchases]]&lt;=10, "5-10", IF(Table1[[#This Row],[NumDealsPurchases]]&lt;=15, "10-15")))</f>
        <v>5-10</v>
      </c>
      <c r="AG1057" t="str">
        <f>IF( Table1[[#This Row],[NumWebPurchases]]=5, "&lt;5", IF(Table1[[#This Row],[NumWebPurchases]]&lt;=10, "5-10", IF(Table1[[#This Row],[NumWebPurchases]]&lt;=15, "10-15",IF(Table1[[#This Row],[NumWebPurchases]]&lt;=20, "15-20",IF(Table1[[#This Row],[NumWebPurchases]]&lt;=25, "20-25",IF(Table1[[#This Row],[NumWebPurchases]]&lt;=30, "25-30"))))))</f>
        <v>5-10</v>
      </c>
      <c r="AH105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057" t="str">
        <f>IF( Table1[[#This Row],[NumStorePurchases]]=5, "&lt;5", IF(Table1[[#This Row],[NumStorePurchases]]&lt;=10, "5-10", IF(Table1[[#This Row],[NumStorePurchases]]&lt;=15, "10-15")))</f>
        <v>5-10</v>
      </c>
      <c r="AJ1057" t="str">
        <f>IF( Table1[[#This Row],[NumWebVisitsMonth]]=5, "&lt;5", IF(Table1[[#This Row],[NumWebVisitsMonth]]&lt;=10, "5-10", IF(Table1[[#This Row],[NumWebVisitsMonth]]&lt;=15, "10-15",IF(Table1[[#This Row],[NumWebVisitsMonth]]&lt;=20, "15-20",IF(Table1[[#This Row],[NumWebVisitsMonth]]&lt;=25, "20-25",IF(Table1[[#This Row],[NumWebVisitsMonth]]&lt;=30, "25-30"))))))</f>
        <v>5-10</v>
      </c>
      <c r="AK1057" t="str">
        <f>TEXT(Table1[[#This Row],[Date_Customer]],"mmm")</f>
        <v>Sep</v>
      </c>
      <c r="AL1057" t="str">
        <f>TEXT(Table1[[#This Row],[Date_Customer]],"DDDD")</f>
        <v>Monday</v>
      </c>
      <c r="AM1057">
        <f>YEAR(Table1[[#This Row],[Date_Customer]])</f>
        <v>2013</v>
      </c>
    </row>
    <row r="1058" spans="1:39" x14ac:dyDescent="0.25">
      <c r="A1058">
        <v>3075</v>
      </c>
      <c r="B1058">
        <v>1972</v>
      </c>
      <c r="C1058" t="s">
        <v>36</v>
      </c>
      <c r="D1058" t="s">
        <v>32</v>
      </c>
      <c r="E1058" s="2">
        <v>59973</v>
      </c>
      <c r="F1058">
        <v>0</v>
      </c>
      <c r="G1058">
        <v>0</v>
      </c>
      <c r="H1058" s="1">
        <v>41528</v>
      </c>
      <c r="I1058">
        <v>47</v>
      </c>
      <c r="J1058" s="3">
        <v>130</v>
      </c>
      <c r="K1058" s="3">
        <v>30</v>
      </c>
      <c r="L1058" s="3">
        <v>168</v>
      </c>
      <c r="M1058" s="3">
        <v>20</v>
      </c>
      <c r="N1058" s="3">
        <v>34</v>
      </c>
      <c r="O1058" s="3">
        <v>0</v>
      </c>
      <c r="P1058" s="4">
        <v>1</v>
      </c>
      <c r="Q1058" s="4">
        <v>3</v>
      </c>
      <c r="R1058" s="4">
        <v>4</v>
      </c>
      <c r="S1058" s="4">
        <v>7</v>
      </c>
      <c r="T1058" s="4">
        <v>1</v>
      </c>
      <c r="U1058">
        <v>0</v>
      </c>
      <c r="V1058">
        <v>0</v>
      </c>
      <c r="W1058">
        <v>0</v>
      </c>
      <c r="X1058">
        <v>0</v>
      </c>
      <c r="Y1058">
        <v>0</v>
      </c>
      <c r="Z1058">
        <v>0</v>
      </c>
      <c r="AA1058">
        <v>0</v>
      </c>
      <c r="AB1058" t="s">
        <v>29</v>
      </c>
      <c r="AC1058">
        <f ca="1">YEAR(TODAY())-Table1[[#This Row],[Year_Birth]]</f>
        <v>52</v>
      </c>
      <c r="AD1058" t="str">
        <f ca="1">IF(Table1[[#This Row],[Age ]]&lt;=24, "18-24", IF(Table1[[#This Row],[Age ]]&lt;=34, "25-34", IF(Table1[[#This Row],[Age ]]&lt;=44, "35-44", IF(Table1[[#This Row],[Age ]]&lt;=54, "45-54", "55+"))))</f>
        <v>45-54</v>
      </c>
      <c r="AE1058" t="str" cm="1">
        <f t="array" ref="AE1058">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058" t="str">
        <f>IF( Table1[[#This Row],[NumDealsPurchases]]=5, "&lt;5", IF(Table1[[#This Row],[NumDealsPurchases]]&lt;=10, "5-10", IF(Table1[[#This Row],[NumDealsPurchases]]&lt;=15, "10-15")))</f>
        <v>5-10</v>
      </c>
      <c r="AG1058" t="str">
        <f>IF( Table1[[#This Row],[NumWebPurchases]]=5, "&lt;5", IF(Table1[[#This Row],[NumWebPurchases]]&lt;=10, "5-10", IF(Table1[[#This Row],[NumWebPurchases]]&lt;=15, "10-15",IF(Table1[[#This Row],[NumWebPurchases]]&lt;=20, "15-20",IF(Table1[[#This Row],[NumWebPurchases]]&lt;=25, "20-25",IF(Table1[[#This Row],[NumWebPurchases]]&lt;=30, "25-30"))))))</f>
        <v>5-10</v>
      </c>
      <c r="AH105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058" t="str">
        <f>IF( Table1[[#This Row],[NumStorePurchases]]=5, "&lt;5", IF(Table1[[#This Row],[NumStorePurchases]]&lt;=10, "5-10", IF(Table1[[#This Row],[NumStorePurchases]]&lt;=15, "10-15")))</f>
        <v>5-10</v>
      </c>
      <c r="AJ1058" t="str">
        <f>IF( Table1[[#This Row],[NumWebVisitsMonth]]=5, "&lt;5", IF(Table1[[#This Row],[NumWebVisitsMonth]]&lt;=10, "5-10", IF(Table1[[#This Row],[NumWebVisitsMonth]]&lt;=15, "10-15",IF(Table1[[#This Row],[NumWebVisitsMonth]]&lt;=20, "15-20",IF(Table1[[#This Row],[NumWebVisitsMonth]]&lt;=25, "20-25",IF(Table1[[#This Row],[NumWebVisitsMonth]]&lt;=30, "25-30"))))))</f>
        <v>5-10</v>
      </c>
      <c r="AK1058" t="str">
        <f>TEXT(Table1[[#This Row],[Date_Customer]],"mmm")</f>
        <v>Sep</v>
      </c>
      <c r="AL1058" t="str">
        <f>TEXT(Table1[[#This Row],[Date_Customer]],"DDDD")</f>
        <v>Wednesday</v>
      </c>
      <c r="AM1058">
        <f>YEAR(Table1[[#This Row],[Date_Customer]])</f>
        <v>2013</v>
      </c>
    </row>
    <row r="1059" spans="1:39" x14ac:dyDescent="0.25">
      <c r="A1059">
        <v>2937</v>
      </c>
      <c r="B1059">
        <v>1974</v>
      </c>
      <c r="C1059" t="s">
        <v>36</v>
      </c>
      <c r="D1059" t="s">
        <v>30</v>
      </c>
      <c r="E1059" s="2">
        <v>68352</v>
      </c>
      <c r="F1059">
        <v>0</v>
      </c>
      <c r="G1059">
        <v>1</v>
      </c>
      <c r="H1059" s="1">
        <v>41514</v>
      </c>
      <c r="I1059">
        <v>47</v>
      </c>
      <c r="J1059" s="3">
        <v>614</v>
      </c>
      <c r="K1059" s="3">
        <v>16</v>
      </c>
      <c r="L1059" s="3">
        <v>132</v>
      </c>
      <c r="M1059" s="3">
        <v>43</v>
      </c>
      <c r="N1059" s="3">
        <v>33</v>
      </c>
      <c r="O1059" s="3">
        <v>33</v>
      </c>
      <c r="P1059" s="4">
        <v>3</v>
      </c>
      <c r="Q1059" s="4">
        <v>8</v>
      </c>
      <c r="R1059" s="4">
        <v>5</v>
      </c>
      <c r="S1059" s="4">
        <v>9</v>
      </c>
      <c r="T1059" s="4">
        <v>6</v>
      </c>
      <c r="U1059">
        <v>0</v>
      </c>
      <c r="V1059">
        <v>0</v>
      </c>
      <c r="W1059">
        <v>0</v>
      </c>
      <c r="X1059">
        <v>0</v>
      </c>
      <c r="Y1059">
        <v>0</v>
      </c>
      <c r="Z1059">
        <v>0</v>
      </c>
      <c r="AA1059">
        <v>0</v>
      </c>
      <c r="AB1059" t="s">
        <v>31</v>
      </c>
      <c r="AC1059">
        <f ca="1">YEAR(TODAY())-Table1[[#This Row],[Year_Birth]]</f>
        <v>50</v>
      </c>
      <c r="AD1059" t="str">
        <f ca="1">IF(Table1[[#This Row],[Age ]]&lt;=24, "18-24", IF(Table1[[#This Row],[Age ]]&lt;=34, "25-34", IF(Table1[[#This Row],[Age ]]&lt;=44, "35-44", IF(Table1[[#This Row],[Age ]]&lt;=54, "45-54", "55+"))))</f>
        <v>45-54</v>
      </c>
      <c r="AE1059" t="str" cm="1">
        <f t="array" ref="AE1059">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059" t="str">
        <f>IF( Table1[[#This Row],[NumDealsPurchases]]=5, "&lt;5", IF(Table1[[#This Row],[NumDealsPurchases]]&lt;=10, "5-10", IF(Table1[[#This Row],[NumDealsPurchases]]&lt;=15, "10-15")))</f>
        <v>5-10</v>
      </c>
      <c r="AG1059" t="str">
        <f>IF( Table1[[#This Row],[NumWebPurchases]]=5, "&lt;5", IF(Table1[[#This Row],[NumWebPurchases]]&lt;=10, "5-10", IF(Table1[[#This Row],[NumWebPurchases]]&lt;=15, "10-15",IF(Table1[[#This Row],[NumWebPurchases]]&lt;=20, "15-20",IF(Table1[[#This Row],[NumWebPurchases]]&lt;=25, "20-25",IF(Table1[[#This Row],[NumWebPurchases]]&lt;=30, "25-30"))))))</f>
        <v>5-10</v>
      </c>
      <c r="AH1059"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1059" t="str">
        <f>IF( Table1[[#This Row],[NumStorePurchases]]=5, "&lt;5", IF(Table1[[#This Row],[NumStorePurchases]]&lt;=10, "5-10", IF(Table1[[#This Row],[NumStorePurchases]]&lt;=15, "10-15")))</f>
        <v>5-10</v>
      </c>
      <c r="AJ1059" t="str">
        <f>IF( Table1[[#This Row],[NumWebVisitsMonth]]=5, "&lt;5", IF(Table1[[#This Row],[NumWebVisitsMonth]]&lt;=10, "5-10", IF(Table1[[#This Row],[NumWebVisitsMonth]]&lt;=15, "10-15",IF(Table1[[#This Row],[NumWebVisitsMonth]]&lt;=20, "15-20",IF(Table1[[#This Row],[NumWebVisitsMonth]]&lt;=25, "20-25",IF(Table1[[#This Row],[NumWebVisitsMonth]]&lt;=30, "25-30"))))))</f>
        <v>5-10</v>
      </c>
      <c r="AK1059" t="str">
        <f>TEXT(Table1[[#This Row],[Date_Customer]],"mmm")</f>
        <v>Aug</v>
      </c>
      <c r="AL1059" t="str">
        <f>TEXT(Table1[[#This Row],[Date_Customer]],"DDDD")</f>
        <v>Wednesday</v>
      </c>
      <c r="AM1059">
        <f>YEAR(Table1[[#This Row],[Date_Customer]])</f>
        <v>2013</v>
      </c>
    </row>
    <row r="1060" spans="1:39" x14ac:dyDescent="0.25">
      <c r="A1060">
        <v>203</v>
      </c>
      <c r="B1060">
        <v>1975</v>
      </c>
      <c r="C1060" t="s">
        <v>40</v>
      </c>
      <c r="D1060" t="s">
        <v>30</v>
      </c>
      <c r="E1060" s="2">
        <v>81169</v>
      </c>
      <c r="F1060">
        <v>0</v>
      </c>
      <c r="G1060">
        <v>0</v>
      </c>
      <c r="H1060" s="1">
        <v>41378</v>
      </c>
      <c r="I1060">
        <v>47</v>
      </c>
      <c r="J1060" s="3">
        <v>1288</v>
      </c>
      <c r="K1060" s="3">
        <v>20</v>
      </c>
      <c r="L1060" s="3">
        <v>613</v>
      </c>
      <c r="M1060" s="3">
        <v>80</v>
      </c>
      <c r="N1060" s="3">
        <v>61</v>
      </c>
      <c r="O1060" s="3">
        <v>27</v>
      </c>
      <c r="P1060" s="4">
        <v>1</v>
      </c>
      <c r="Q1060" s="4">
        <v>5</v>
      </c>
      <c r="R1060" s="4">
        <v>7</v>
      </c>
      <c r="S1060" s="4">
        <v>9</v>
      </c>
      <c r="T1060" s="4">
        <v>2</v>
      </c>
      <c r="U1060">
        <v>0</v>
      </c>
      <c r="V1060">
        <v>0</v>
      </c>
      <c r="W1060">
        <v>0</v>
      </c>
      <c r="X1060">
        <v>0</v>
      </c>
      <c r="Y1060">
        <v>0</v>
      </c>
      <c r="Z1060">
        <v>0</v>
      </c>
      <c r="AA1060">
        <v>0</v>
      </c>
      <c r="AB1060" t="s">
        <v>29</v>
      </c>
      <c r="AC1060">
        <f ca="1">YEAR(TODAY())-Table1[[#This Row],[Year_Birth]]</f>
        <v>49</v>
      </c>
      <c r="AD1060" t="str">
        <f ca="1">IF(Table1[[#This Row],[Age ]]&lt;=24, "18-24", IF(Table1[[#This Row],[Age ]]&lt;=34, "25-34", IF(Table1[[#This Row],[Age ]]&lt;=44, "35-44", IF(Table1[[#This Row],[Age ]]&lt;=54, "45-54", "55+"))))</f>
        <v>45-54</v>
      </c>
      <c r="AE1060" t="str" cm="1">
        <f t="array" ref="AE1060">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1060" t="str">
        <f>IF( Table1[[#This Row],[NumDealsPurchases]]=5, "&lt;5", IF(Table1[[#This Row],[NumDealsPurchases]]&lt;=10, "5-10", IF(Table1[[#This Row],[NumDealsPurchases]]&lt;=15, "10-15")))</f>
        <v>5-10</v>
      </c>
      <c r="AG1060" t="str">
        <f>IF( Table1[[#This Row],[NumWebPurchases]]=5, "&lt;5", IF(Table1[[#This Row],[NumWebPurchases]]&lt;=10, "5-10", IF(Table1[[#This Row],[NumWebPurchases]]&lt;=15, "10-15",IF(Table1[[#This Row],[NumWebPurchases]]&lt;=20, "15-20",IF(Table1[[#This Row],[NumWebPurchases]]&lt;=25, "20-25",IF(Table1[[#This Row],[NumWebPurchases]]&lt;=30, "25-30"))))))</f>
        <v>&lt;5</v>
      </c>
      <c r="AH106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060" t="str">
        <f>IF( Table1[[#This Row],[NumStorePurchases]]=5, "&lt;5", IF(Table1[[#This Row],[NumStorePurchases]]&lt;=10, "5-10", IF(Table1[[#This Row],[NumStorePurchases]]&lt;=15, "10-15")))</f>
        <v>5-10</v>
      </c>
      <c r="AJ1060" t="str">
        <f>IF( Table1[[#This Row],[NumWebVisitsMonth]]=5, "&lt;5", IF(Table1[[#This Row],[NumWebVisitsMonth]]&lt;=10, "5-10", IF(Table1[[#This Row],[NumWebVisitsMonth]]&lt;=15, "10-15",IF(Table1[[#This Row],[NumWebVisitsMonth]]&lt;=20, "15-20",IF(Table1[[#This Row],[NumWebVisitsMonth]]&lt;=25, "20-25",IF(Table1[[#This Row],[NumWebVisitsMonth]]&lt;=30, "25-30"))))))</f>
        <v>5-10</v>
      </c>
      <c r="AK1060" t="str">
        <f>TEXT(Table1[[#This Row],[Date_Customer]],"mmm")</f>
        <v>Apr</v>
      </c>
      <c r="AL1060" t="str">
        <f>TEXT(Table1[[#This Row],[Date_Customer]],"DDDD")</f>
        <v>Sunday</v>
      </c>
      <c r="AM1060">
        <f>YEAR(Table1[[#This Row],[Date_Customer]])</f>
        <v>2013</v>
      </c>
    </row>
    <row r="1061" spans="1:39" x14ac:dyDescent="0.25">
      <c r="A1061">
        <v>2021</v>
      </c>
      <c r="B1061">
        <v>1975</v>
      </c>
      <c r="C1061" t="s">
        <v>27</v>
      </c>
      <c r="D1061" t="s">
        <v>32</v>
      </c>
      <c r="E1061" s="2">
        <v>61456</v>
      </c>
      <c r="F1061">
        <v>0</v>
      </c>
      <c r="G1061">
        <v>1</v>
      </c>
      <c r="H1061" s="1">
        <v>41360</v>
      </c>
      <c r="I1061">
        <v>47</v>
      </c>
      <c r="J1061" s="3">
        <v>563</v>
      </c>
      <c r="K1061" s="3">
        <v>76</v>
      </c>
      <c r="L1061" s="3">
        <v>384</v>
      </c>
      <c r="M1061" s="3">
        <v>84</v>
      </c>
      <c r="N1061" s="3">
        <v>192</v>
      </c>
      <c r="O1061" s="3">
        <v>89</v>
      </c>
      <c r="P1061" s="4">
        <v>4</v>
      </c>
      <c r="Q1061" s="4">
        <v>6</v>
      </c>
      <c r="R1061" s="4">
        <v>10</v>
      </c>
      <c r="S1061" s="4">
        <v>13</v>
      </c>
      <c r="T1061" s="4">
        <v>4</v>
      </c>
      <c r="U1061">
        <v>0</v>
      </c>
      <c r="V1061">
        <v>0</v>
      </c>
      <c r="W1061">
        <v>0</v>
      </c>
      <c r="X1061">
        <v>0</v>
      </c>
      <c r="Y1061">
        <v>0</v>
      </c>
      <c r="Z1061">
        <v>0</v>
      </c>
      <c r="AA1061">
        <v>0</v>
      </c>
      <c r="AB1061" t="s">
        <v>29</v>
      </c>
      <c r="AC1061">
        <f ca="1">YEAR(TODAY())-Table1[[#This Row],[Year_Birth]]</f>
        <v>49</v>
      </c>
      <c r="AD1061" t="str">
        <f ca="1">IF(Table1[[#This Row],[Age ]]&lt;=24, "18-24", IF(Table1[[#This Row],[Age ]]&lt;=34, "25-34", IF(Table1[[#This Row],[Age ]]&lt;=44, "35-44", IF(Table1[[#This Row],[Age ]]&lt;=54, "45-54", "55+"))))</f>
        <v>45-54</v>
      </c>
      <c r="AE1061" t="str" cm="1">
        <f t="array" ref="AE1061">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061" t="str">
        <f>IF( Table1[[#This Row],[NumDealsPurchases]]=5, "&lt;5", IF(Table1[[#This Row],[NumDealsPurchases]]&lt;=10, "5-10", IF(Table1[[#This Row],[NumDealsPurchases]]&lt;=15, "10-15")))</f>
        <v>5-10</v>
      </c>
      <c r="AG1061" t="str">
        <f>IF( Table1[[#This Row],[NumWebPurchases]]=5, "&lt;5", IF(Table1[[#This Row],[NumWebPurchases]]&lt;=10, "5-10", IF(Table1[[#This Row],[NumWebPurchases]]&lt;=15, "10-15",IF(Table1[[#This Row],[NumWebPurchases]]&lt;=20, "15-20",IF(Table1[[#This Row],[NumWebPurchases]]&lt;=25, "20-25",IF(Table1[[#This Row],[NumWebPurchases]]&lt;=30, "25-30"))))))</f>
        <v>5-10</v>
      </c>
      <c r="AH106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061" t="str">
        <f>IF( Table1[[#This Row],[NumStorePurchases]]=5, "&lt;5", IF(Table1[[#This Row],[NumStorePurchases]]&lt;=10, "5-10", IF(Table1[[#This Row],[NumStorePurchases]]&lt;=15, "10-15")))</f>
        <v>10-15</v>
      </c>
      <c r="AJ1061" t="str">
        <f>IF( Table1[[#This Row],[NumWebVisitsMonth]]=5, "&lt;5", IF(Table1[[#This Row],[NumWebVisitsMonth]]&lt;=10, "5-10", IF(Table1[[#This Row],[NumWebVisitsMonth]]&lt;=15, "10-15",IF(Table1[[#This Row],[NumWebVisitsMonth]]&lt;=20, "15-20",IF(Table1[[#This Row],[NumWebVisitsMonth]]&lt;=25, "20-25",IF(Table1[[#This Row],[NumWebVisitsMonth]]&lt;=30, "25-30"))))))</f>
        <v>5-10</v>
      </c>
      <c r="AK1061" t="str">
        <f>TEXT(Table1[[#This Row],[Date_Customer]],"mmm")</f>
        <v>Mar</v>
      </c>
      <c r="AL1061" t="str">
        <f>TEXT(Table1[[#This Row],[Date_Customer]],"DDDD")</f>
        <v>Wednesday</v>
      </c>
      <c r="AM1061">
        <f>YEAR(Table1[[#This Row],[Date_Customer]])</f>
        <v>2013</v>
      </c>
    </row>
    <row r="1062" spans="1:39" x14ac:dyDescent="0.25">
      <c r="A1062">
        <v>880</v>
      </c>
      <c r="B1062">
        <v>1966</v>
      </c>
      <c r="C1062" t="s">
        <v>43</v>
      </c>
      <c r="D1062" t="s">
        <v>34</v>
      </c>
      <c r="E1062" s="2">
        <v>22634</v>
      </c>
      <c r="F1062">
        <v>0</v>
      </c>
      <c r="G1062">
        <v>0</v>
      </c>
      <c r="H1062" s="1">
        <v>41290</v>
      </c>
      <c r="I1062">
        <v>47</v>
      </c>
      <c r="J1062" s="3">
        <v>2</v>
      </c>
      <c r="K1062" s="3">
        <v>23</v>
      </c>
      <c r="L1062" s="3">
        <v>11</v>
      </c>
      <c r="M1062" s="3">
        <v>8</v>
      </c>
      <c r="N1062" s="3">
        <v>6</v>
      </c>
      <c r="O1062" s="3">
        <v>46</v>
      </c>
      <c r="P1062" s="4">
        <v>1</v>
      </c>
      <c r="Q1062" s="4">
        <v>2</v>
      </c>
      <c r="R1062" s="4">
        <v>1</v>
      </c>
      <c r="S1062" s="4">
        <v>2</v>
      </c>
      <c r="T1062" s="4">
        <v>8</v>
      </c>
      <c r="U1062">
        <v>0</v>
      </c>
      <c r="V1062">
        <v>0</v>
      </c>
      <c r="W1062">
        <v>0</v>
      </c>
      <c r="X1062">
        <v>0</v>
      </c>
      <c r="Y1062">
        <v>0</v>
      </c>
      <c r="Z1062">
        <v>0</v>
      </c>
      <c r="AA1062">
        <v>0</v>
      </c>
      <c r="AB1062" t="s">
        <v>29</v>
      </c>
      <c r="AC1062">
        <f ca="1">YEAR(TODAY())-Table1[[#This Row],[Year_Birth]]</f>
        <v>58</v>
      </c>
      <c r="AD1062" t="str">
        <f ca="1">IF(Table1[[#This Row],[Age ]]&lt;=24, "18-24", IF(Table1[[#This Row],[Age ]]&lt;=34, "25-34", IF(Table1[[#This Row],[Age ]]&lt;=44, "35-44", IF(Table1[[#This Row],[Age ]]&lt;=54, "45-54", "55+"))))</f>
        <v>55+</v>
      </c>
      <c r="AE1062" t="str" cm="1">
        <f t="array" ref="AE1062">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062" t="str">
        <f>IF( Table1[[#This Row],[NumDealsPurchases]]=5, "&lt;5", IF(Table1[[#This Row],[NumDealsPurchases]]&lt;=10, "5-10", IF(Table1[[#This Row],[NumDealsPurchases]]&lt;=15, "10-15")))</f>
        <v>5-10</v>
      </c>
      <c r="AG1062" t="str">
        <f>IF( Table1[[#This Row],[NumWebPurchases]]=5, "&lt;5", IF(Table1[[#This Row],[NumWebPurchases]]&lt;=10, "5-10", IF(Table1[[#This Row],[NumWebPurchases]]&lt;=15, "10-15",IF(Table1[[#This Row],[NumWebPurchases]]&lt;=20, "15-20",IF(Table1[[#This Row],[NumWebPurchases]]&lt;=25, "20-25",IF(Table1[[#This Row],[NumWebPurchases]]&lt;=30, "25-30"))))))</f>
        <v>5-10</v>
      </c>
      <c r="AH106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062" t="str">
        <f>IF( Table1[[#This Row],[NumStorePurchases]]=5, "&lt;5", IF(Table1[[#This Row],[NumStorePurchases]]&lt;=10, "5-10", IF(Table1[[#This Row],[NumStorePurchases]]&lt;=15, "10-15")))</f>
        <v>5-10</v>
      </c>
      <c r="AJ1062" t="str">
        <f>IF( Table1[[#This Row],[NumWebVisitsMonth]]=5, "&lt;5", IF(Table1[[#This Row],[NumWebVisitsMonth]]&lt;=10, "5-10", IF(Table1[[#This Row],[NumWebVisitsMonth]]&lt;=15, "10-15",IF(Table1[[#This Row],[NumWebVisitsMonth]]&lt;=20, "15-20",IF(Table1[[#This Row],[NumWebVisitsMonth]]&lt;=25, "20-25",IF(Table1[[#This Row],[NumWebVisitsMonth]]&lt;=30, "25-30"))))))</f>
        <v>5-10</v>
      </c>
      <c r="AK1062" t="str">
        <f>TEXT(Table1[[#This Row],[Date_Customer]],"mmm")</f>
        <v>Jan</v>
      </c>
      <c r="AL1062" t="str">
        <f>TEXT(Table1[[#This Row],[Date_Customer]],"DDDD")</f>
        <v>Wednesday</v>
      </c>
      <c r="AM1062">
        <f>YEAR(Table1[[#This Row],[Date_Customer]])</f>
        <v>2013</v>
      </c>
    </row>
    <row r="1063" spans="1:39" x14ac:dyDescent="0.25">
      <c r="A1063">
        <v>524</v>
      </c>
      <c r="B1063">
        <v>1966</v>
      </c>
      <c r="C1063" t="s">
        <v>43</v>
      </c>
      <c r="D1063" t="s">
        <v>34</v>
      </c>
      <c r="E1063" s="2">
        <v>22634</v>
      </c>
      <c r="F1063">
        <v>0</v>
      </c>
      <c r="G1063">
        <v>0</v>
      </c>
      <c r="H1063" s="1">
        <v>41290</v>
      </c>
      <c r="I1063">
        <v>47</v>
      </c>
      <c r="J1063" s="3">
        <v>2</v>
      </c>
      <c r="K1063" s="3">
        <v>23</v>
      </c>
      <c r="L1063" s="3">
        <v>11</v>
      </c>
      <c r="M1063" s="3">
        <v>8</v>
      </c>
      <c r="N1063" s="3">
        <v>6</v>
      </c>
      <c r="O1063" s="3">
        <v>46</v>
      </c>
      <c r="P1063" s="4">
        <v>1</v>
      </c>
      <c r="Q1063" s="4">
        <v>2</v>
      </c>
      <c r="R1063" s="4">
        <v>1</v>
      </c>
      <c r="S1063" s="4">
        <v>2</v>
      </c>
      <c r="T1063" s="4">
        <v>8</v>
      </c>
      <c r="U1063">
        <v>0</v>
      </c>
      <c r="V1063">
        <v>0</v>
      </c>
      <c r="W1063">
        <v>0</v>
      </c>
      <c r="X1063">
        <v>0</v>
      </c>
      <c r="Y1063">
        <v>0</v>
      </c>
      <c r="Z1063">
        <v>0</v>
      </c>
      <c r="AA1063">
        <v>0</v>
      </c>
      <c r="AB1063" t="s">
        <v>35</v>
      </c>
      <c r="AC1063">
        <f ca="1">YEAR(TODAY())-Table1[[#This Row],[Year_Birth]]</f>
        <v>58</v>
      </c>
      <c r="AD1063" t="str">
        <f ca="1">IF(Table1[[#This Row],[Age ]]&lt;=24, "18-24", IF(Table1[[#This Row],[Age ]]&lt;=34, "25-34", IF(Table1[[#This Row],[Age ]]&lt;=44, "35-44", IF(Table1[[#This Row],[Age ]]&lt;=54, "45-54", "55+"))))</f>
        <v>55+</v>
      </c>
      <c r="AE1063" t="str" cm="1">
        <f t="array" ref="AE1063">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063" t="str">
        <f>IF( Table1[[#This Row],[NumDealsPurchases]]=5, "&lt;5", IF(Table1[[#This Row],[NumDealsPurchases]]&lt;=10, "5-10", IF(Table1[[#This Row],[NumDealsPurchases]]&lt;=15, "10-15")))</f>
        <v>5-10</v>
      </c>
      <c r="AG1063" t="str">
        <f>IF( Table1[[#This Row],[NumWebPurchases]]=5, "&lt;5", IF(Table1[[#This Row],[NumWebPurchases]]&lt;=10, "5-10", IF(Table1[[#This Row],[NumWebPurchases]]&lt;=15, "10-15",IF(Table1[[#This Row],[NumWebPurchases]]&lt;=20, "15-20",IF(Table1[[#This Row],[NumWebPurchases]]&lt;=25, "20-25",IF(Table1[[#This Row],[NumWebPurchases]]&lt;=30, "25-30"))))))</f>
        <v>5-10</v>
      </c>
      <c r="AH106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063" t="str">
        <f>IF( Table1[[#This Row],[NumStorePurchases]]=5, "&lt;5", IF(Table1[[#This Row],[NumStorePurchases]]&lt;=10, "5-10", IF(Table1[[#This Row],[NumStorePurchases]]&lt;=15, "10-15")))</f>
        <v>5-10</v>
      </c>
      <c r="AJ1063" t="str">
        <f>IF( Table1[[#This Row],[NumWebVisitsMonth]]=5, "&lt;5", IF(Table1[[#This Row],[NumWebVisitsMonth]]&lt;=10, "5-10", IF(Table1[[#This Row],[NumWebVisitsMonth]]&lt;=15, "10-15",IF(Table1[[#This Row],[NumWebVisitsMonth]]&lt;=20, "15-20",IF(Table1[[#This Row],[NumWebVisitsMonth]]&lt;=25, "20-25",IF(Table1[[#This Row],[NumWebVisitsMonth]]&lt;=30, "25-30"))))))</f>
        <v>5-10</v>
      </c>
      <c r="AK1063" t="str">
        <f>TEXT(Table1[[#This Row],[Date_Customer]],"mmm")</f>
        <v>Jan</v>
      </c>
      <c r="AL1063" t="str">
        <f>TEXT(Table1[[#This Row],[Date_Customer]],"DDDD")</f>
        <v>Wednesday</v>
      </c>
      <c r="AM1063">
        <f>YEAR(Table1[[#This Row],[Date_Customer]])</f>
        <v>2013</v>
      </c>
    </row>
    <row r="1064" spans="1:39" x14ac:dyDescent="0.25">
      <c r="A1064">
        <v>10837</v>
      </c>
      <c r="B1064">
        <v>1975</v>
      </c>
      <c r="C1064" t="s">
        <v>27</v>
      </c>
      <c r="D1064" t="s">
        <v>32</v>
      </c>
      <c r="E1064" s="2">
        <v>23957</v>
      </c>
      <c r="F1064">
        <v>1</v>
      </c>
      <c r="G1064">
        <v>0</v>
      </c>
      <c r="H1064" s="1">
        <v>41210</v>
      </c>
      <c r="I1064">
        <v>47</v>
      </c>
      <c r="J1064" s="3">
        <v>2</v>
      </c>
      <c r="K1064" s="3">
        <v>1</v>
      </c>
      <c r="L1064" s="3">
        <v>18</v>
      </c>
      <c r="M1064" s="3">
        <v>20</v>
      </c>
      <c r="N1064" s="3">
        <v>11</v>
      </c>
      <c r="O1064" s="3">
        <v>16</v>
      </c>
      <c r="P1064" s="4">
        <v>1</v>
      </c>
      <c r="Q1064" s="4">
        <v>2</v>
      </c>
      <c r="R1064" s="4">
        <v>0</v>
      </c>
      <c r="S1064" s="4">
        <v>3</v>
      </c>
      <c r="T1064" s="4">
        <v>6</v>
      </c>
      <c r="U1064">
        <v>0</v>
      </c>
      <c r="V1064">
        <v>0</v>
      </c>
      <c r="W1064">
        <v>0</v>
      </c>
      <c r="X1064">
        <v>0</v>
      </c>
      <c r="Y1064">
        <v>0</v>
      </c>
      <c r="Z1064">
        <v>1</v>
      </c>
      <c r="AA1064">
        <v>0</v>
      </c>
      <c r="AB1064" t="s">
        <v>31</v>
      </c>
      <c r="AC1064">
        <f ca="1">YEAR(TODAY())-Table1[[#This Row],[Year_Birth]]</f>
        <v>49</v>
      </c>
      <c r="AD1064" t="str">
        <f ca="1">IF(Table1[[#This Row],[Age ]]&lt;=24, "18-24", IF(Table1[[#This Row],[Age ]]&lt;=34, "25-34", IF(Table1[[#This Row],[Age ]]&lt;=44, "35-44", IF(Table1[[#This Row],[Age ]]&lt;=54, "45-54", "55+"))))</f>
        <v>45-54</v>
      </c>
      <c r="AE1064" t="str" cm="1">
        <f t="array" ref="AE1064">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064" t="str">
        <f>IF( Table1[[#This Row],[NumDealsPurchases]]=5, "&lt;5", IF(Table1[[#This Row],[NumDealsPurchases]]&lt;=10, "5-10", IF(Table1[[#This Row],[NumDealsPurchases]]&lt;=15, "10-15")))</f>
        <v>5-10</v>
      </c>
      <c r="AG1064" t="str">
        <f>IF( Table1[[#This Row],[NumWebPurchases]]=5, "&lt;5", IF(Table1[[#This Row],[NumWebPurchases]]&lt;=10, "5-10", IF(Table1[[#This Row],[NumWebPurchases]]&lt;=15, "10-15",IF(Table1[[#This Row],[NumWebPurchases]]&lt;=20, "15-20",IF(Table1[[#This Row],[NumWebPurchases]]&lt;=25, "20-25",IF(Table1[[#This Row],[NumWebPurchases]]&lt;=30, "25-30"))))))</f>
        <v>5-10</v>
      </c>
      <c r="AH106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064" t="str">
        <f>IF( Table1[[#This Row],[NumStorePurchases]]=5, "&lt;5", IF(Table1[[#This Row],[NumStorePurchases]]&lt;=10, "5-10", IF(Table1[[#This Row],[NumStorePurchases]]&lt;=15, "10-15")))</f>
        <v>5-10</v>
      </c>
      <c r="AJ1064" t="str">
        <f>IF( Table1[[#This Row],[NumWebVisitsMonth]]=5, "&lt;5", IF(Table1[[#This Row],[NumWebVisitsMonth]]&lt;=10, "5-10", IF(Table1[[#This Row],[NumWebVisitsMonth]]&lt;=15, "10-15",IF(Table1[[#This Row],[NumWebVisitsMonth]]&lt;=20, "15-20",IF(Table1[[#This Row],[NumWebVisitsMonth]]&lt;=25, "20-25",IF(Table1[[#This Row],[NumWebVisitsMonth]]&lt;=30, "25-30"))))))</f>
        <v>5-10</v>
      </c>
      <c r="AK1064" t="str">
        <f>TEXT(Table1[[#This Row],[Date_Customer]],"mmm")</f>
        <v>Oct</v>
      </c>
      <c r="AL1064" t="str">
        <f>TEXT(Table1[[#This Row],[Date_Customer]],"DDDD")</f>
        <v>Sunday</v>
      </c>
      <c r="AM1064">
        <f>YEAR(Table1[[#This Row],[Date_Customer]])</f>
        <v>2012</v>
      </c>
    </row>
    <row r="1065" spans="1:39" x14ac:dyDescent="0.25">
      <c r="A1065">
        <v>7011</v>
      </c>
      <c r="B1065">
        <v>1973</v>
      </c>
      <c r="C1065" t="s">
        <v>27</v>
      </c>
      <c r="D1065" t="s">
        <v>32</v>
      </c>
      <c r="E1065" s="2">
        <v>33471</v>
      </c>
      <c r="F1065">
        <v>1</v>
      </c>
      <c r="G1065">
        <v>0</v>
      </c>
      <c r="H1065" s="1">
        <v>41194</v>
      </c>
      <c r="I1065">
        <v>47</v>
      </c>
      <c r="J1065" s="3">
        <v>43</v>
      </c>
      <c r="K1065" s="3">
        <v>2</v>
      </c>
      <c r="L1065" s="3">
        <v>27</v>
      </c>
      <c r="M1065" s="3">
        <v>0</v>
      </c>
      <c r="N1065" s="3">
        <v>9</v>
      </c>
      <c r="O1065" s="3">
        <v>12</v>
      </c>
      <c r="P1065" s="4">
        <v>3</v>
      </c>
      <c r="Q1065" s="4">
        <v>3</v>
      </c>
      <c r="R1065" s="4">
        <v>0</v>
      </c>
      <c r="S1065" s="4">
        <v>4</v>
      </c>
      <c r="T1065" s="4">
        <v>7</v>
      </c>
      <c r="U1065">
        <v>0</v>
      </c>
      <c r="V1065">
        <v>0</v>
      </c>
      <c r="W1065">
        <v>0</v>
      </c>
      <c r="X1065">
        <v>0</v>
      </c>
      <c r="Y1065">
        <v>0</v>
      </c>
      <c r="Z1065">
        <v>0</v>
      </c>
      <c r="AA1065">
        <v>0</v>
      </c>
      <c r="AB1065" t="s">
        <v>42</v>
      </c>
      <c r="AC1065">
        <f ca="1">YEAR(TODAY())-Table1[[#This Row],[Year_Birth]]</f>
        <v>51</v>
      </c>
      <c r="AD1065" t="str">
        <f ca="1">IF(Table1[[#This Row],[Age ]]&lt;=24, "18-24", IF(Table1[[#This Row],[Age ]]&lt;=34, "25-34", IF(Table1[[#This Row],[Age ]]&lt;=44, "35-44", IF(Table1[[#This Row],[Age ]]&lt;=54, "45-54", "55+"))))</f>
        <v>45-54</v>
      </c>
      <c r="AE1065" t="str" cm="1">
        <f t="array" ref="AE1065">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065" t="str">
        <f>IF( Table1[[#This Row],[NumDealsPurchases]]=5, "&lt;5", IF(Table1[[#This Row],[NumDealsPurchases]]&lt;=10, "5-10", IF(Table1[[#This Row],[NumDealsPurchases]]&lt;=15, "10-15")))</f>
        <v>5-10</v>
      </c>
      <c r="AG1065" t="str">
        <f>IF( Table1[[#This Row],[NumWebPurchases]]=5, "&lt;5", IF(Table1[[#This Row],[NumWebPurchases]]&lt;=10, "5-10", IF(Table1[[#This Row],[NumWebPurchases]]&lt;=15, "10-15",IF(Table1[[#This Row],[NumWebPurchases]]&lt;=20, "15-20",IF(Table1[[#This Row],[NumWebPurchases]]&lt;=25, "20-25",IF(Table1[[#This Row],[NumWebPurchases]]&lt;=30, "25-30"))))))</f>
        <v>5-10</v>
      </c>
      <c r="AH106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065" t="str">
        <f>IF( Table1[[#This Row],[NumStorePurchases]]=5, "&lt;5", IF(Table1[[#This Row],[NumStorePurchases]]&lt;=10, "5-10", IF(Table1[[#This Row],[NumStorePurchases]]&lt;=15, "10-15")))</f>
        <v>5-10</v>
      </c>
      <c r="AJ1065" t="str">
        <f>IF( Table1[[#This Row],[NumWebVisitsMonth]]=5, "&lt;5", IF(Table1[[#This Row],[NumWebVisitsMonth]]&lt;=10, "5-10", IF(Table1[[#This Row],[NumWebVisitsMonth]]&lt;=15, "10-15",IF(Table1[[#This Row],[NumWebVisitsMonth]]&lt;=20, "15-20",IF(Table1[[#This Row],[NumWebVisitsMonth]]&lt;=25, "20-25",IF(Table1[[#This Row],[NumWebVisitsMonth]]&lt;=30, "25-30"))))))</f>
        <v>5-10</v>
      </c>
      <c r="AK1065" t="str">
        <f>TEXT(Table1[[#This Row],[Date_Customer]],"mmm")</f>
        <v>Oct</v>
      </c>
      <c r="AL1065" t="str">
        <f>TEXT(Table1[[#This Row],[Date_Customer]],"DDDD")</f>
        <v>Friday</v>
      </c>
      <c r="AM1065">
        <f>YEAR(Table1[[#This Row],[Date_Customer]])</f>
        <v>2012</v>
      </c>
    </row>
    <row r="1066" spans="1:39" x14ac:dyDescent="0.25">
      <c r="A1066">
        <v>4184</v>
      </c>
      <c r="B1066">
        <v>1950</v>
      </c>
      <c r="C1066" t="s">
        <v>36</v>
      </c>
      <c r="D1066" t="s">
        <v>34</v>
      </c>
      <c r="E1066" s="2">
        <v>52157</v>
      </c>
      <c r="F1066">
        <v>0</v>
      </c>
      <c r="G1066">
        <v>1</v>
      </c>
      <c r="H1066" s="1">
        <v>41797</v>
      </c>
      <c r="I1066">
        <v>48</v>
      </c>
      <c r="J1066" s="3">
        <v>189</v>
      </c>
      <c r="K1066" s="3">
        <v>2</v>
      </c>
      <c r="L1066" s="3">
        <v>29</v>
      </c>
      <c r="M1066" s="3">
        <v>3</v>
      </c>
      <c r="N1066" s="3">
        <v>2</v>
      </c>
      <c r="O1066" s="3">
        <v>40</v>
      </c>
      <c r="P1066" s="4">
        <v>2</v>
      </c>
      <c r="Q1066" s="4">
        <v>3</v>
      </c>
      <c r="R1066" s="4">
        <v>2</v>
      </c>
      <c r="S1066" s="4">
        <v>5</v>
      </c>
      <c r="T1066" s="4">
        <v>4</v>
      </c>
      <c r="U1066">
        <v>0</v>
      </c>
      <c r="V1066">
        <v>0</v>
      </c>
      <c r="W1066">
        <v>0</v>
      </c>
      <c r="X1066">
        <v>0</v>
      </c>
      <c r="Y1066">
        <v>0</v>
      </c>
      <c r="Z1066">
        <v>0</v>
      </c>
      <c r="AA1066">
        <v>0</v>
      </c>
      <c r="AB1066" t="s">
        <v>29</v>
      </c>
      <c r="AC1066">
        <f ca="1">YEAR(TODAY())-Table1[[#This Row],[Year_Birth]]</f>
        <v>74</v>
      </c>
      <c r="AD1066" t="str">
        <f ca="1">IF(Table1[[#This Row],[Age ]]&lt;=24, "18-24", IF(Table1[[#This Row],[Age ]]&lt;=34, "25-34", IF(Table1[[#This Row],[Age ]]&lt;=44, "35-44", IF(Table1[[#This Row],[Age ]]&lt;=54, "45-54", "55+"))))</f>
        <v>55+</v>
      </c>
      <c r="AE1066" t="str" cm="1">
        <f t="array" ref="AE1066">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066" t="str">
        <f>IF( Table1[[#This Row],[NumDealsPurchases]]=5, "&lt;5", IF(Table1[[#This Row],[NumDealsPurchases]]&lt;=10, "5-10", IF(Table1[[#This Row],[NumDealsPurchases]]&lt;=15, "10-15")))</f>
        <v>5-10</v>
      </c>
      <c r="AG1066" t="str">
        <f>IF( Table1[[#This Row],[NumWebPurchases]]=5, "&lt;5", IF(Table1[[#This Row],[NumWebPurchases]]&lt;=10, "5-10", IF(Table1[[#This Row],[NumWebPurchases]]&lt;=15, "10-15",IF(Table1[[#This Row],[NumWebPurchases]]&lt;=20, "15-20",IF(Table1[[#This Row],[NumWebPurchases]]&lt;=25, "20-25",IF(Table1[[#This Row],[NumWebPurchases]]&lt;=30, "25-30"))))))</f>
        <v>5-10</v>
      </c>
      <c r="AH106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066" t="str">
        <f>IF( Table1[[#This Row],[NumStorePurchases]]=5, "&lt;5", IF(Table1[[#This Row],[NumStorePurchases]]&lt;=10, "5-10", IF(Table1[[#This Row],[NumStorePurchases]]&lt;=15, "10-15")))</f>
        <v>&lt;5</v>
      </c>
      <c r="AJ1066" t="str">
        <f>IF( Table1[[#This Row],[NumWebVisitsMonth]]=5, "&lt;5", IF(Table1[[#This Row],[NumWebVisitsMonth]]&lt;=10, "5-10", IF(Table1[[#This Row],[NumWebVisitsMonth]]&lt;=15, "10-15",IF(Table1[[#This Row],[NumWebVisitsMonth]]&lt;=20, "15-20",IF(Table1[[#This Row],[NumWebVisitsMonth]]&lt;=25, "20-25",IF(Table1[[#This Row],[NumWebVisitsMonth]]&lt;=30, "25-30"))))))</f>
        <v>5-10</v>
      </c>
      <c r="AK1066" t="str">
        <f>TEXT(Table1[[#This Row],[Date_Customer]],"mmm")</f>
        <v>Jun</v>
      </c>
      <c r="AL1066" t="str">
        <f>TEXT(Table1[[#This Row],[Date_Customer]],"DDDD")</f>
        <v>Saturday</v>
      </c>
      <c r="AM1066">
        <f>YEAR(Table1[[#This Row],[Date_Customer]])</f>
        <v>2014</v>
      </c>
    </row>
    <row r="1067" spans="1:39" x14ac:dyDescent="0.25">
      <c r="A1067">
        <v>7679</v>
      </c>
      <c r="B1067">
        <v>1985</v>
      </c>
      <c r="C1067" t="s">
        <v>36</v>
      </c>
      <c r="D1067" t="s">
        <v>30</v>
      </c>
      <c r="E1067" s="2">
        <v>30298</v>
      </c>
      <c r="F1067">
        <v>0</v>
      </c>
      <c r="G1067">
        <v>0</v>
      </c>
      <c r="H1067" s="1">
        <v>41778</v>
      </c>
      <c r="I1067">
        <v>48</v>
      </c>
      <c r="J1067" s="3">
        <v>6</v>
      </c>
      <c r="K1067" s="3">
        <v>3</v>
      </c>
      <c r="L1067" s="3">
        <v>12</v>
      </c>
      <c r="M1067" s="3">
        <v>6</v>
      </c>
      <c r="N1067" s="3">
        <v>1</v>
      </c>
      <c r="O1067" s="3">
        <v>0</v>
      </c>
      <c r="P1067" s="4">
        <v>1</v>
      </c>
      <c r="Q1067" s="4">
        <v>1</v>
      </c>
      <c r="R1067" s="4">
        <v>1</v>
      </c>
      <c r="S1067" s="4">
        <v>3</v>
      </c>
      <c r="T1067" s="4">
        <v>3</v>
      </c>
      <c r="U1067">
        <v>0</v>
      </c>
      <c r="V1067">
        <v>0</v>
      </c>
      <c r="W1067">
        <v>0</v>
      </c>
      <c r="X1067">
        <v>0</v>
      </c>
      <c r="Y1067">
        <v>0</v>
      </c>
      <c r="Z1067">
        <v>0</v>
      </c>
      <c r="AA1067">
        <v>0</v>
      </c>
      <c r="AB1067" t="s">
        <v>29</v>
      </c>
      <c r="AC1067">
        <f ca="1">YEAR(TODAY())-Table1[[#This Row],[Year_Birth]]</f>
        <v>39</v>
      </c>
      <c r="AD1067" t="str">
        <f ca="1">IF(Table1[[#This Row],[Age ]]&lt;=24, "18-24", IF(Table1[[#This Row],[Age ]]&lt;=34, "25-34", IF(Table1[[#This Row],[Age ]]&lt;=44, "35-44", IF(Table1[[#This Row],[Age ]]&lt;=54, "45-54", "55+"))))</f>
        <v>35-44</v>
      </c>
      <c r="AE1067" t="str" cm="1">
        <f t="array" ref="AE1067">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067" t="str">
        <f>IF( Table1[[#This Row],[NumDealsPurchases]]=5, "&lt;5", IF(Table1[[#This Row],[NumDealsPurchases]]&lt;=10, "5-10", IF(Table1[[#This Row],[NumDealsPurchases]]&lt;=15, "10-15")))</f>
        <v>5-10</v>
      </c>
      <c r="AG1067" t="str">
        <f>IF( Table1[[#This Row],[NumWebPurchases]]=5, "&lt;5", IF(Table1[[#This Row],[NumWebPurchases]]&lt;=10, "5-10", IF(Table1[[#This Row],[NumWebPurchases]]&lt;=15, "10-15",IF(Table1[[#This Row],[NumWebPurchases]]&lt;=20, "15-20",IF(Table1[[#This Row],[NumWebPurchases]]&lt;=25, "20-25",IF(Table1[[#This Row],[NumWebPurchases]]&lt;=30, "25-30"))))))</f>
        <v>5-10</v>
      </c>
      <c r="AH106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067" t="str">
        <f>IF( Table1[[#This Row],[NumStorePurchases]]=5, "&lt;5", IF(Table1[[#This Row],[NumStorePurchases]]&lt;=10, "5-10", IF(Table1[[#This Row],[NumStorePurchases]]&lt;=15, "10-15")))</f>
        <v>5-10</v>
      </c>
      <c r="AJ1067" t="str">
        <f>IF( Table1[[#This Row],[NumWebVisitsMonth]]=5, "&lt;5", IF(Table1[[#This Row],[NumWebVisitsMonth]]&lt;=10, "5-10", IF(Table1[[#This Row],[NumWebVisitsMonth]]&lt;=15, "10-15",IF(Table1[[#This Row],[NumWebVisitsMonth]]&lt;=20, "15-20",IF(Table1[[#This Row],[NumWebVisitsMonth]]&lt;=25, "20-25",IF(Table1[[#This Row],[NumWebVisitsMonth]]&lt;=30, "25-30"))))))</f>
        <v>5-10</v>
      </c>
      <c r="AK1067" t="str">
        <f>TEXT(Table1[[#This Row],[Date_Customer]],"mmm")</f>
        <v>May</v>
      </c>
      <c r="AL1067" t="str">
        <f>TEXT(Table1[[#This Row],[Date_Customer]],"DDDD")</f>
        <v>Monday</v>
      </c>
      <c r="AM1067">
        <f>YEAR(Table1[[#This Row],[Date_Customer]])</f>
        <v>2014</v>
      </c>
    </row>
    <row r="1068" spans="1:39" x14ac:dyDescent="0.25">
      <c r="A1068">
        <v>7485</v>
      </c>
      <c r="B1068">
        <v>1950</v>
      </c>
      <c r="C1068" t="s">
        <v>36</v>
      </c>
      <c r="D1068" t="s">
        <v>41</v>
      </c>
      <c r="E1068" s="2">
        <v>56551</v>
      </c>
      <c r="F1068">
        <v>1</v>
      </c>
      <c r="G1068">
        <v>1</v>
      </c>
      <c r="H1068" s="1">
        <v>41766</v>
      </c>
      <c r="I1068">
        <v>48</v>
      </c>
      <c r="J1068" s="3">
        <v>67</v>
      </c>
      <c r="K1068" s="3">
        <v>4</v>
      </c>
      <c r="L1068" s="3">
        <v>32</v>
      </c>
      <c r="M1068" s="3">
        <v>17</v>
      </c>
      <c r="N1068" s="3">
        <v>2</v>
      </c>
      <c r="O1068" s="3">
        <v>16</v>
      </c>
      <c r="P1068" s="4">
        <v>3</v>
      </c>
      <c r="Q1068" s="4">
        <v>2</v>
      </c>
      <c r="R1068" s="4">
        <v>1</v>
      </c>
      <c r="S1068" s="4">
        <v>4</v>
      </c>
      <c r="T1068" s="4">
        <v>4</v>
      </c>
      <c r="U1068">
        <v>0</v>
      </c>
      <c r="V1068">
        <v>0</v>
      </c>
      <c r="W1068">
        <v>0</v>
      </c>
      <c r="X1068">
        <v>0</v>
      </c>
      <c r="Y1068">
        <v>0</v>
      </c>
      <c r="Z1068">
        <v>0</v>
      </c>
      <c r="AA1068">
        <v>0</v>
      </c>
      <c r="AB1068" t="s">
        <v>42</v>
      </c>
      <c r="AC1068">
        <f ca="1">YEAR(TODAY())-Table1[[#This Row],[Year_Birth]]</f>
        <v>74</v>
      </c>
      <c r="AD1068" t="str">
        <f ca="1">IF(Table1[[#This Row],[Age ]]&lt;=24, "18-24", IF(Table1[[#This Row],[Age ]]&lt;=34, "25-34", IF(Table1[[#This Row],[Age ]]&lt;=44, "35-44", IF(Table1[[#This Row],[Age ]]&lt;=54, "45-54", "55+"))))</f>
        <v>55+</v>
      </c>
      <c r="AE1068" t="str" cm="1">
        <f t="array" ref="AE1068">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068" t="str">
        <f>IF( Table1[[#This Row],[NumDealsPurchases]]=5, "&lt;5", IF(Table1[[#This Row],[NumDealsPurchases]]&lt;=10, "5-10", IF(Table1[[#This Row],[NumDealsPurchases]]&lt;=15, "10-15")))</f>
        <v>5-10</v>
      </c>
      <c r="AG1068" t="str">
        <f>IF( Table1[[#This Row],[NumWebPurchases]]=5, "&lt;5", IF(Table1[[#This Row],[NumWebPurchases]]&lt;=10, "5-10", IF(Table1[[#This Row],[NumWebPurchases]]&lt;=15, "10-15",IF(Table1[[#This Row],[NumWebPurchases]]&lt;=20, "15-20",IF(Table1[[#This Row],[NumWebPurchases]]&lt;=25, "20-25",IF(Table1[[#This Row],[NumWebPurchases]]&lt;=30, "25-30"))))))</f>
        <v>5-10</v>
      </c>
      <c r="AH106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068" t="str">
        <f>IF( Table1[[#This Row],[NumStorePurchases]]=5, "&lt;5", IF(Table1[[#This Row],[NumStorePurchases]]&lt;=10, "5-10", IF(Table1[[#This Row],[NumStorePurchases]]&lt;=15, "10-15")))</f>
        <v>5-10</v>
      </c>
      <c r="AJ1068" t="str">
        <f>IF( Table1[[#This Row],[NumWebVisitsMonth]]=5, "&lt;5", IF(Table1[[#This Row],[NumWebVisitsMonth]]&lt;=10, "5-10", IF(Table1[[#This Row],[NumWebVisitsMonth]]&lt;=15, "10-15",IF(Table1[[#This Row],[NumWebVisitsMonth]]&lt;=20, "15-20",IF(Table1[[#This Row],[NumWebVisitsMonth]]&lt;=25, "20-25",IF(Table1[[#This Row],[NumWebVisitsMonth]]&lt;=30, "25-30"))))))</f>
        <v>5-10</v>
      </c>
      <c r="AK1068" t="str">
        <f>TEXT(Table1[[#This Row],[Date_Customer]],"mmm")</f>
        <v>May</v>
      </c>
      <c r="AL1068" t="str">
        <f>TEXT(Table1[[#This Row],[Date_Customer]],"DDDD")</f>
        <v>Wednesday</v>
      </c>
      <c r="AM1068">
        <f>YEAR(Table1[[#This Row],[Date_Customer]])</f>
        <v>2014</v>
      </c>
    </row>
    <row r="1069" spans="1:39" x14ac:dyDescent="0.25">
      <c r="A1069">
        <v>7530</v>
      </c>
      <c r="B1069">
        <v>1950</v>
      </c>
      <c r="C1069" t="s">
        <v>36</v>
      </c>
      <c r="D1069" t="s">
        <v>41</v>
      </c>
      <c r="E1069" s="2">
        <v>56551</v>
      </c>
      <c r="F1069">
        <v>1</v>
      </c>
      <c r="G1069">
        <v>1</v>
      </c>
      <c r="H1069" s="1">
        <v>41766</v>
      </c>
      <c r="I1069">
        <v>48</v>
      </c>
      <c r="J1069" s="3">
        <v>67</v>
      </c>
      <c r="K1069" s="3">
        <v>4</v>
      </c>
      <c r="L1069" s="3">
        <v>32</v>
      </c>
      <c r="M1069" s="3">
        <v>17</v>
      </c>
      <c r="N1069" s="3">
        <v>2</v>
      </c>
      <c r="O1069" s="3">
        <v>16</v>
      </c>
      <c r="P1069" s="4">
        <v>3</v>
      </c>
      <c r="Q1069" s="4">
        <v>2</v>
      </c>
      <c r="R1069" s="4">
        <v>1</v>
      </c>
      <c r="S1069" s="4">
        <v>4</v>
      </c>
      <c r="T1069" s="4">
        <v>4</v>
      </c>
      <c r="U1069">
        <v>0</v>
      </c>
      <c r="V1069">
        <v>0</v>
      </c>
      <c r="W1069">
        <v>0</v>
      </c>
      <c r="X1069">
        <v>0</v>
      </c>
      <c r="Y1069">
        <v>0</v>
      </c>
      <c r="Z1069">
        <v>0</v>
      </c>
      <c r="AA1069">
        <v>0</v>
      </c>
      <c r="AB1069" t="s">
        <v>29</v>
      </c>
      <c r="AC1069">
        <f ca="1">YEAR(TODAY())-Table1[[#This Row],[Year_Birth]]</f>
        <v>74</v>
      </c>
      <c r="AD1069" t="str">
        <f ca="1">IF(Table1[[#This Row],[Age ]]&lt;=24, "18-24", IF(Table1[[#This Row],[Age ]]&lt;=34, "25-34", IF(Table1[[#This Row],[Age ]]&lt;=44, "35-44", IF(Table1[[#This Row],[Age ]]&lt;=54, "45-54", "55+"))))</f>
        <v>55+</v>
      </c>
      <c r="AE1069" t="str" cm="1">
        <f t="array" ref="AE1069">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069" t="str">
        <f>IF( Table1[[#This Row],[NumDealsPurchases]]=5, "&lt;5", IF(Table1[[#This Row],[NumDealsPurchases]]&lt;=10, "5-10", IF(Table1[[#This Row],[NumDealsPurchases]]&lt;=15, "10-15")))</f>
        <v>5-10</v>
      </c>
      <c r="AG1069" t="str">
        <f>IF( Table1[[#This Row],[NumWebPurchases]]=5, "&lt;5", IF(Table1[[#This Row],[NumWebPurchases]]&lt;=10, "5-10", IF(Table1[[#This Row],[NumWebPurchases]]&lt;=15, "10-15",IF(Table1[[#This Row],[NumWebPurchases]]&lt;=20, "15-20",IF(Table1[[#This Row],[NumWebPurchases]]&lt;=25, "20-25",IF(Table1[[#This Row],[NumWebPurchases]]&lt;=30, "25-30"))))))</f>
        <v>5-10</v>
      </c>
      <c r="AH106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069" t="str">
        <f>IF( Table1[[#This Row],[NumStorePurchases]]=5, "&lt;5", IF(Table1[[#This Row],[NumStorePurchases]]&lt;=10, "5-10", IF(Table1[[#This Row],[NumStorePurchases]]&lt;=15, "10-15")))</f>
        <v>5-10</v>
      </c>
      <c r="AJ1069" t="str">
        <f>IF( Table1[[#This Row],[NumWebVisitsMonth]]=5, "&lt;5", IF(Table1[[#This Row],[NumWebVisitsMonth]]&lt;=10, "5-10", IF(Table1[[#This Row],[NumWebVisitsMonth]]&lt;=15, "10-15",IF(Table1[[#This Row],[NumWebVisitsMonth]]&lt;=20, "15-20",IF(Table1[[#This Row],[NumWebVisitsMonth]]&lt;=25, "20-25",IF(Table1[[#This Row],[NumWebVisitsMonth]]&lt;=30, "25-30"))))))</f>
        <v>5-10</v>
      </c>
      <c r="AK1069" t="str">
        <f>TEXT(Table1[[#This Row],[Date_Customer]],"mmm")</f>
        <v>May</v>
      </c>
      <c r="AL1069" t="str">
        <f>TEXT(Table1[[#This Row],[Date_Customer]],"DDDD")</f>
        <v>Wednesday</v>
      </c>
      <c r="AM1069">
        <f>YEAR(Table1[[#This Row],[Date_Customer]])</f>
        <v>2014</v>
      </c>
    </row>
    <row r="1070" spans="1:39" x14ac:dyDescent="0.25">
      <c r="A1070">
        <v>4369</v>
      </c>
      <c r="B1070">
        <v>1957</v>
      </c>
      <c r="C1070" t="s">
        <v>40</v>
      </c>
      <c r="D1070" t="s">
        <v>46</v>
      </c>
      <c r="E1070" s="2">
        <v>65487</v>
      </c>
      <c r="F1070">
        <v>0</v>
      </c>
      <c r="G1070">
        <v>0</v>
      </c>
      <c r="H1070" s="1">
        <v>41649</v>
      </c>
      <c r="I1070">
        <v>48</v>
      </c>
      <c r="J1070" s="3">
        <v>240</v>
      </c>
      <c r="K1070" s="3">
        <v>67</v>
      </c>
      <c r="L1070" s="3">
        <v>500</v>
      </c>
      <c r="M1070" s="3">
        <v>199</v>
      </c>
      <c r="N1070" s="3">
        <v>0</v>
      </c>
      <c r="O1070" s="3">
        <v>163</v>
      </c>
      <c r="P1070" s="4">
        <v>3</v>
      </c>
      <c r="Q1070" s="4">
        <v>3</v>
      </c>
      <c r="R1070" s="4">
        <v>5</v>
      </c>
      <c r="S1070" s="4">
        <v>6</v>
      </c>
      <c r="T1070" s="4">
        <v>2</v>
      </c>
      <c r="U1070">
        <v>0</v>
      </c>
      <c r="V1070">
        <v>0</v>
      </c>
      <c r="W1070">
        <v>0</v>
      </c>
      <c r="X1070">
        <v>0</v>
      </c>
      <c r="Y1070">
        <v>0</v>
      </c>
      <c r="Z1070">
        <v>0</v>
      </c>
      <c r="AA1070">
        <v>0</v>
      </c>
      <c r="AB1070" t="s">
        <v>31</v>
      </c>
      <c r="AC1070">
        <f ca="1">YEAR(TODAY())-Table1[[#This Row],[Year_Birth]]</f>
        <v>67</v>
      </c>
      <c r="AD1070" t="str">
        <f ca="1">IF(Table1[[#This Row],[Age ]]&lt;=24, "18-24", IF(Table1[[#This Row],[Age ]]&lt;=34, "25-34", IF(Table1[[#This Row],[Age ]]&lt;=44, "35-44", IF(Table1[[#This Row],[Age ]]&lt;=54, "45-54", "55+"))))</f>
        <v>55+</v>
      </c>
      <c r="AE1070" t="str" cm="1">
        <f t="array" ref="AE1070">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070" t="str">
        <f>IF( Table1[[#This Row],[NumDealsPurchases]]=5, "&lt;5", IF(Table1[[#This Row],[NumDealsPurchases]]&lt;=10, "5-10", IF(Table1[[#This Row],[NumDealsPurchases]]&lt;=15, "10-15")))</f>
        <v>5-10</v>
      </c>
      <c r="AG1070" t="str">
        <f>IF( Table1[[#This Row],[NumWebPurchases]]=5, "&lt;5", IF(Table1[[#This Row],[NumWebPurchases]]&lt;=10, "5-10", IF(Table1[[#This Row],[NumWebPurchases]]&lt;=15, "10-15",IF(Table1[[#This Row],[NumWebPurchases]]&lt;=20, "15-20",IF(Table1[[#This Row],[NumWebPurchases]]&lt;=25, "20-25",IF(Table1[[#This Row],[NumWebPurchases]]&lt;=30, "25-30"))))))</f>
        <v>5-10</v>
      </c>
      <c r="AH1070"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1070" t="str">
        <f>IF( Table1[[#This Row],[NumStorePurchases]]=5, "&lt;5", IF(Table1[[#This Row],[NumStorePurchases]]&lt;=10, "5-10", IF(Table1[[#This Row],[NumStorePurchases]]&lt;=15, "10-15")))</f>
        <v>5-10</v>
      </c>
      <c r="AJ1070" t="str">
        <f>IF( Table1[[#This Row],[NumWebVisitsMonth]]=5, "&lt;5", IF(Table1[[#This Row],[NumWebVisitsMonth]]&lt;=10, "5-10", IF(Table1[[#This Row],[NumWebVisitsMonth]]&lt;=15, "10-15",IF(Table1[[#This Row],[NumWebVisitsMonth]]&lt;=20, "15-20",IF(Table1[[#This Row],[NumWebVisitsMonth]]&lt;=25, "20-25",IF(Table1[[#This Row],[NumWebVisitsMonth]]&lt;=30, "25-30"))))))</f>
        <v>5-10</v>
      </c>
      <c r="AK1070" t="str">
        <f>TEXT(Table1[[#This Row],[Date_Customer]],"mmm")</f>
        <v>Jan</v>
      </c>
      <c r="AL1070" t="str">
        <f>TEXT(Table1[[#This Row],[Date_Customer]],"DDDD")</f>
        <v>Friday</v>
      </c>
      <c r="AM1070">
        <f>YEAR(Table1[[#This Row],[Date_Customer]])</f>
        <v>2014</v>
      </c>
    </row>
    <row r="1071" spans="1:39" x14ac:dyDescent="0.25">
      <c r="A1071">
        <v>10652</v>
      </c>
      <c r="B1071">
        <v>1957</v>
      </c>
      <c r="C1071" t="s">
        <v>40</v>
      </c>
      <c r="D1071" t="s">
        <v>34</v>
      </c>
      <c r="E1071" s="2">
        <v>65487</v>
      </c>
      <c r="F1071">
        <v>0</v>
      </c>
      <c r="G1071">
        <v>0</v>
      </c>
      <c r="H1071" s="1">
        <v>41649</v>
      </c>
      <c r="I1071">
        <v>48</v>
      </c>
      <c r="J1071" s="3">
        <v>240</v>
      </c>
      <c r="K1071" s="3">
        <v>67</v>
      </c>
      <c r="L1071" s="3">
        <v>500</v>
      </c>
      <c r="M1071" s="3">
        <v>199</v>
      </c>
      <c r="N1071" s="3">
        <v>0</v>
      </c>
      <c r="O1071" s="3">
        <v>163</v>
      </c>
      <c r="P1071" s="4">
        <v>3</v>
      </c>
      <c r="Q1071" s="4">
        <v>3</v>
      </c>
      <c r="R1071" s="4">
        <v>5</v>
      </c>
      <c r="S1071" s="4">
        <v>6</v>
      </c>
      <c r="T1071" s="4">
        <v>2</v>
      </c>
      <c r="U1071">
        <v>0</v>
      </c>
      <c r="V1071">
        <v>0</v>
      </c>
      <c r="W1071">
        <v>0</v>
      </c>
      <c r="X1071">
        <v>0</v>
      </c>
      <c r="Y1071">
        <v>0</v>
      </c>
      <c r="Z1071">
        <v>0</v>
      </c>
      <c r="AA1071">
        <v>0</v>
      </c>
      <c r="AB1071" t="s">
        <v>31</v>
      </c>
      <c r="AC1071">
        <f ca="1">YEAR(TODAY())-Table1[[#This Row],[Year_Birth]]</f>
        <v>67</v>
      </c>
      <c r="AD1071" t="str">
        <f ca="1">IF(Table1[[#This Row],[Age ]]&lt;=24, "18-24", IF(Table1[[#This Row],[Age ]]&lt;=34, "25-34", IF(Table1[[#This Row],[Age ]]&lt;=44, "35-44", IF(Table1[[#This Row],[Age ]]&lt;=54, "45-54", "55+"))))</f>
        <v>55+</v>
      </c>
      <c r="AE1071" t="str" cm="1">
        <f t="array" ref="AE1071">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071" t="str">
        <f>IF( Table1[[#This Row],[NumDealsPurchases]]=5, "&lt;5", IF(Table1[[#This Row],[NumDealsPurchases]]&lt;=10, "5-10", IF(Table1[[#This Row],[NumDealsPurchases]]&lt;=15, "10-15")))</f>
        <v>5-10</v>
      </c>
      <c r="AG1071" t="str">
        <f>IF( Table1[[#This Row],[NumWebPurchases]]=5, "&lt;5", IF(Table1[[#This Row],[NumWebPurchases]]&lt;=10, "5-10", IF(Table1[[#This Row],[NumWebPurchases]]&lt;=15, "10-15",IF(Table1[[#This Row],[NumWebPurchases]]&lt;=20, "15-20",IF(Table1[[#This Row],[NumWebPurchases]]&lt;=25, "20-25",IF(Table1[[#This Row],[NumWebPurchases]]&lt;=30, "25-30"))))))</f>
        <v>5-10</v>
      </c>
      <c r="AH1071"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1071" t="str">
        <f>IF( Table1[[#This Row],[NumStorePurchases]]=5, "&lt;5", IF(Table1[[#This Row],[NumStorePurchases]]&lt;=10, "5-10", IF(Table1[[#This Row],[NumStorePurchases]]&lt;=15, "10-15")))</f>
        <v>5-10</v>
      </c>
      <c r="AJ1071" t="str">
        <f>IF( Table1[[#This Row],[NumWebVisitsMonth]]=5, "&lt;5", IF(Table1[[#This Row],[NumWebVisitsMonth]]&lt;=10, "5-10", IF(Table1[[#This Row],[NumWebVisitsMonth]]&lt;=15, "10-15",IF(Table1[[#This Row],[NumWebVisitsMonth]]&lt;=20, "15-20",IF(Table1[[#This Row],[NumWebVisitsMonth]]&lt;=25, "20-25",IF(Table1[[#This Row],[NumWebVisitsMonth]]&lt;=30, "25-30"))))))</f>
        <v>5-10</v>
      </c>
      <c r="AK1071" t="str">
        <f>TEXT(Table1[[#This Row],[Date_Customer]],"mmm")</f>
        <v>Jan</v>
      </c>
      <c r="AL1071" t="str">
        <f>TEXT(Table1[[#This Row],[Date_Customer]],"DDDD")</f>
        <v>Friday</v>
      </c>
      <c r="AM1071">
        <f>YEAR(Table1[[#This Row],[Date_Customer]])</f>
        <v>2014</v>
      </c>
    </row>
    <row r="1072" spans="1:39" x14ac:dyDescent="0.25">
      <c r="A1072">
        <v>286</v>
      </c>
      <c r="B1072">
        <v>1952</v>
      </c>
      <c r="C1072" t="s">
        <v>27</v>
      </c>
      <c r="D1072" t="s">
        <v>30</v>
      </c>
      <c r="E1072" s="2">
        <v>44213</v>
      </c>
      <c r="F1072">
        <v>1</v>
      </c>
      <c r="G1072">
        <v>1</v>
      </c>
      <c r="H1072" s="1">
        <v>41607</v>
      </c>
      <c r="I1072">
        <v>48</v>
      </c>
      <c r="J1072" s="3">
        <v>95</v>
      </c>
      <c r="K1072" s="3">
        <v>11</v>
      </c>
      <c r="L1072" s="3">
        <v>35</v>
      </c>
      <c r="M1072" s="3">
        <v>0</v>
      </c>
      <c r="N1072" s="3">
        <v>4</v>
      </c>
      <c r="O1072" s="3">
        <v>7</v>
      </c>
      <c r="P1072" s="4">
        <v>4</v>
      </c>
      <c r="Q1072" s="4">
        <v>2</v>
      </c>
      <c r="R1072" s="4">
        <v>1</v>
      </c>
      <c r="S1072" s="4">
        <v>5</v>
      </c>
      <c r="T1072" s="4">
        <v>6</v>
      </c>
      <c r="U1072">
        <v>0</v>
      </c>
      <c r="V1072">
        <v>0</v>
      </c>
      <c r="W1072">
        <v>0</v>
      </c>
      <c r="X1072">
        <v>0</v>
      </c>
      <c r="Y1072">
        <v>0</v>
      </c>
      <c r="Z1072">
        <v>0</v>
      </c>
      <c r="AA1072">
        <v>0</v>
      </c>
      <c r="AB1072" t="s">
        <v>29</v>
      </c>
      <c r="AC1072">
        <f ca="1">YEAR(TODAY())-Table1[[#This Row],[Year_Birth]]</f>
        <v>72</v>
      </c>
      <c r="AD1072" t="str">
        <f ca="1">IF(Table1[[#This Row],[Age ]]&lt;=24, "18-24", IF(Table1[[#This Row],[Age ]]&lt;=34, "25-34", IF(Table1[[#This Row],[Age ]]&lt;=44, "35-44", IF(Table1[[#This Row],[Age ]]&lt;=54, "45-54", "55+"))))</f>
        <v>55+</v>
      </c>
      <c r="AE1072" t="str" cm="1">
        <f t="array" ref="AE1072">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072" t="str">
        <f>IF( Table1[[#This Row],[NumDealsPurchases]]=5, "&lt;5", IF(Table1[[#This Row],[NumDealsPurchases]]&lt;=10, "5-10", IF(Table1[[#This Row],[NumDealsPurchases]]&lt;=15, "10-15")))</f>
        <v>5-10</v>
      </c>
      <c r="AG1072" t="str">
        <f>IF( Table1[[#This Row],[NumWebPurchases]]=5, "&lt;5", IF(Table1[[#This Row],[NumWebPurchases]]&lt;=10, "5-10", IF(Table1[[#This Row],[NumWebPurchases]]&lt;=15, "10-15",IF(Table1[[#This Row],[NumWebPurchases]]&lt;=20, "15-20",IF(Table1[[#This Row],[NumWebPurchases]]&lt;=25, "20-25",IF(Table1[[#This Row],[NumWebPurchases]]&lt;=30, "25-30"))))))</f>
        <v>5-10</v>
      </c>
      <c r="AH107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072" t="str">
        <f>IF( Table1[[#This Row],[NumStorePurchases]]=5, "&lt;5", IF(Table1[[#This Row],[NumStorePurchases]]&lt;=10, "5-10", IF(Table1[[#This Row],[NumStorePurchases]]&lt;=15, "10-15")))</f>
        <v>&lt;5</v>
      </c>
      <c r="AJ1072" t="str">
        <f>IF( Table1[[#This Row],[NumWebVisitsMonth]]=5, "&lt;5", IF(Table1[[#This Row],[NumWebVisitsMonth]]&lt;=10, "5-10", IF(Table1[[#This Row],[NumWebVisitsMonth]]&lt;=15, "10-15",IF(Table1[[#This Row],[NumWebVisitsMonth]]&lt;=20, "15-20",IF(Table1[[#This Row],[NumWebVisitsMonth]]&lt;=25, "20-25",IF(Table1[[#This Row],[NumWebVisitsMonth]]&lt;=30, "25-30"))))))</f>
        <v>5-10</v>
      </c>
      <c r="AK1072" t="str">
        <f>TEXT(Table1[[#This Row],[Date_Customer]],"mmm")</f>
        <v>Nov</v>
      </c>
      <c r="AL1072" t="str">
        <f>TEXT(Table1[[#This Row],[Date_Customer]],"DDDD")</f>
        <v>Friday</v>
      </c>
      <c r="AM1072">
        <f>YEAR(Table1[[#This Row],[Date_Customer]])</f>
        <v>2013</v>
      </c>
    </row>
    <row r="1073" spans="1:39" x14ac:dyDescent="0.25">
      <c r="A1073">
        <v>5922</v>
      </c>
      <c r="B1073">
        <v>1974</v>
      </c>
      <c r="C1073" t="s">
        <v>36</v>
      </c>
      <c r="D1073" t="s">
        <v>32</v>
      </c>
      <c r="E1073" s="2">
        <v>40344</v>
      </c>
      <c r="F1073">
        <v>0</v>
      </c>
      <c r="G1073">
        <v>1</v>
      </c>
      <c r="H1073" s="1">
        <v>41560</v>
      </c>
      <c r="I1073">
        <v>48</v>
      </c>
      <c r="J1073" s="3">
        <v>210</v>
      </c>
      <c r="K1073" s="3">
        <v>0</v>
      </c>
      <c r="L1073" s="3">
        <v>6</v>
      </c>
      <c r="M1073" s="3">
        <v>0</v>
      </c>
      <c r="N1073" s="3">
        <v>0</v>
      </c>
      <c r="O1073" s="3">
        <v>2</v>
      </c>
      <c r="P1073" s="4">
        <v>2</v>
      </c>
      <c r="Q1073" s="4">
        <v>4</v>
      </c>
      <c r="R1073" s="4">
        <v>1</v>
      </c>
      <c r="S1073" s="4">
        <v>5</v>
      </c>
      <c r="T1073" s="4">
        <v>7</v>
      </c>
      <c r="U1073">
        <v>0</v>
      </c>
      <c r="V1073">
        <v>0</v>
      </c>
      <c r="W1073">
        <v>0</v>
      </c>
      <c r="X1073">
        <v>0</v>
      </c>
      <c r="Y1073">
        <v>0</v>
      </c>
      <c r="Z1073">
        <v>0</v>
      </c>
      <c r="AA1073">
        <v>0</v>
      </c>
      <c r="AB1073" t="s">
        <v>29</v>
      </c>
      <c r="AC1073">
        <f ca="1">YEAR(TODAY())-Table1[[#This Row],[Year_Birth]]</f>
        <v>50</v>
      </c>
      <c r="AD1073" t="str">
        <f ca="1">IF(Table1[[#This Row],[Age ]]&lt;=24, "18-24", IF(Table1[[#This Row],[Age ]]&lt;=34, "25-34", IF(Table1[[#This Row],[Age ]]&lt;=44, "35-44", IF(Table1[[#This Row],[Age ]]&lt;=54, "45-54", "55+"))))</f>
        <v>45-54</v>
      </c>
      <c r="AE1073" t="str" cm="1">
        <f t="array" ref="AE1073">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073" t="str">
        <f>IF( Table1[[#This Row],[NumDealsPurchases]]=5, "&lt;5", IF(Table1[[#This Row],[NumDealsPurchases]]&lt;=10, "5-10", IF(Table1[[#This Row],[NumDealsPurchases]]&lt;=15, "10-15")))</f>
        <v>5-10</v>
      </c>
      <c r="AG1073" t="str">
        <f>IF( Table1[[#This Row],[NumWebPurchases]]=5, "&lt;5", IF(Table1[[#This Row],[NumWebPurchases]]&lt;=10, "5-10", IF(Table1[[#This Row],[NumWebPurchases]]&lt;=15, "10-15",IF(Table1[[#This Row],[NumWebPurchases]]&lt;=20, "15-20",IF(Table1[[#This Row],[NumWebPurchases]]&lt;=25, "20-25",IF(Table1[[#This Row],[NumWebPurchases]]&lt;=30, "25-30"))))))</f>
        <v>5-10</v>
      </c>
      <c r="AH107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073" t="str">
        <f>IF( Table1[[#This Row],[NumStorePurchases]]=5, "&lt;5", IF(Table1[[#This Row],[NumStorePurchases]]&lt;=10, "5-10", IF(Table1[[#This Row],[NumStorePurchases]]&lt;=15, "10-15")))</f>
        <v>&lt;5</v>
      </c>
      <c r="AJ1073" t="str">
        <f>IF( Table1[[#This Row],[NumWebVisitsMonth]]=5, "&lt;5", IF(Table1[[#This Row],[NumWebVisitsMonth]]&lt;=10, "5-10", IF(Table1[[#This Row],[NumWebVisitsMonth]]&lt;=15, "10-15",IF(Table1[[#This Row],[NumWebVisitsMonth]]&lt;=20, "15-20",IF(Table1[[#This Row],[NumWebVisitsMonth]]&lt;=25, "20-25",IF(Table1[[#This Row],[NumWebVisitsMonth]]&lt;=30, "25-30"))))))</f>
        <v>5-10</v>
      </c>
      <c r="AK1073" t="str">
        <f>TEXT(Table1[[#This Row],[Date_Customer]],"mmm")</f>
        <v>Oct</v>
      </c>
      <c r="AL1073" t="str">
        <f>TEXT(Table1[[#This Row],[Date_Customer]],"DDDD")</f>
        <v>Sunday</v>
      </c>
      <c r="AM1073">
        <f>YEAR(Table1[[#This Row],[Date_Customer]])</f>
        <v>2013</v>
      </c>
    </row>
    <row r="1074" spans="1:39" x14ac:dyDescent="0.25">
      <c r="A1074">
        <v>7250</v>
      </c>
      <c r="B1074">
        <v>1978</v>
      </c>
      <c r="C1074" t="s">
        <v>27</v>
      </c>
      <c r="D1074" t="s">
        <v>34</v>
      </c>
      <c r="E1074" s="2">
        <v>57867</v>
      </c>
      <c r="F1074">
        <v>1</v>
      </c>
      <c r="G1074">
        <v>0</v>
      </c>
      <c r="H1074" s="1">
        <v>41548</v>
      </c>
      <c r="I1074">
        <v>48</v>
      </c>
      <c r="J1074" s="3">
        <v>344</v>
      </c>
      <c r="K1074" s="3">
        <v>35</v>
      </c>
      <c r="L1074" s="3">
        <v>178</v>
      </c>
      <c r="M1074" s="3">
        <v>15</v>
      </c>
      <c r="N1074" s="3">
        <v>23</v>
      </c>
      <c r="O1074" s="3">
        <v>17</v>
      </c>
      <c r="P1074" s="4">
        <v>7</v>
      </c>
      <c r="Q1074" s="4">
        <v>7</v>
      </c>
      <c r="R1074" s="4">
        <v>2</v>
      </c>
      <c r="S1074" s="4">
        <v>9</v>
      </c>
      <c r="T1074" s="4">
        <v>6</v>
      </c>
      <c r="U1074">
        <v>0</v>
      </c>
      <c r="V1074">
        <v>0</v>
      </c>
      <c r="W1074">
        <v>0</v>
      </c>
      <c r="X1074">
        <v>0</v>
      </c>
      <c r="Y1074">
        <v>0</v>
      </c>
      <c r="Z1074">
        <v>0</v>
      </c>
      <c r="AA1074">
        <v>0</v>
      </c>
      <c r="AB1074" t="s">
        <v>31</v>
      </c>
      <c r="AC1074">
        <f ca="1">YEAR(TODAY())-Table1[[#This Row],[Year_Birth]]</f>
        <v>46</v>
      </c>
      <c r="AD1074" t="str">
        <f ca="1">IF(Table1[[#This Row],[Age ]]&lt;=24, "18-24", IF(Table1[[#This Row],[Age ]]&lt;=34, "25-34", IF(Table1[[#This Row],[Age ]]&lt;=44, "35-44", IF(Table1[[#This Row],[Age ]]&lt;=54, "45-54", "55+"))))</f>
        <v>45-54</v>
      </c>
      <c r="AE1074" t="str" cm="1">
        <f t="array" ref="AE1074">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074" t="str">
        <f>IF( Table1[[#This Row],[NumDealsPurchases]]=5, "&lt;5", IF(Table1[[#This Row],[NumDealsPurchases]]&lt;=10, "5-10", IF(Table1[[#This Row],[NumDealsPurchases]]&lt;=15, "10-15")))</f>
        <v>5-10</v>
      </c>
      <c r="AG1074" t="str">
        <f>IF( Table1[[#This Row],[NumWebPurchases]]=5, "&lt;5", IF(Table1[[#This Row],[NumWebPurchases]]&lt;=10, "5-10", IF(Table1[[#This Row],[NumWebPurchases]]&lt;=15, "10-15",IF(Table1[[#This Row],[NumWebPurchases]]&lt;=20, "15-20",IF(Table1[[#This Row],[NumWebPurchases]]&lt;=25, "20-25",IF(Table1[[#This Row],[NumWebPurchases]]&lt;=30, "25-30"))))))</f>
        <v>5-10</v>
      </c>
      <c r="AH107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074" t="str">
        <f>IF( Table1[[#This Row],[NumStorePurchases]]=5, "&lt;5", IF(Table1[[#This Row],[NumStorePurchases]]&lt;=10, "5-10", IF(Table1[[#This Row],[NumStorePurchases]]&lt;=15, "10-15")))</f>
        <v>5-10</v>
      </c>
      <c r="AJ1074" t="str">
        <f>IF( Table1[[#This Row],[NumWebVisitsMonth]]=5, "&lt;5", IF(Table1[[#This Row],[NumWebVisitsMonth]]&lt;=10, "5-10", IF(Table1[[#This Row],[NumWebVisitsMonth]]&lt;=15, "10-15",IF(Table1[[#This Row],[NumWebVisitsMonth]]&lt;=20, "15-20",IF(Table1[[#This Row],[NumWebVisitsMonth]]&lt;=25, "20-25",IF(Table1[[#This Row],[NumWebVisitsMonth]]&lt;=30, "25-30"))))))</f>
        <v>5-10</v>
      </c>
      <c r="AK1074" t="str">
        <f>TEXT(Table1[[#This Row],[Date_Customer]],"mmm")</f>
        <v>Oct</v>
      </c>
      <c r="AL1074" t="str">
        <f>TEXT(Table1[[#This Row],[Date_Customer]],"DDDD")</f>
        <v>Tuesday</v>
      </c>
      <c r="AM1074">
        <f>YEAR(Table1[[#This Row],[Date_Customer]])</f>
        <v>2013</v>
      </c>
    </row>
    <row r="1075" spans="1:39" x14ac:dyDescent="0.25">
      <c r="A1075">
        <v>2478</v>
      </c>
      <c r="B1075">
        <v>1973</v>
      </c>
      <c r="C1075" t="s">
        <v>27</v>
      </c>
      <c r="D1075" t="s">
        <v>32</v>
      </c>
      <c r="E1075" s="2">
        <v>25410</v>
      </c>
      <c r="F1075">
        <v>1</v>
      </c>
      <c r="G1075">
        <v>0</v>
      </c>
      <c r="H1075" s="1">
        <v>41517</v>
      </c>
      <c r="I1075">
        <v>48</v>
      </c>
      <c r="J1075" s="3">
        <v>2</v>
      </c>
      <c r="K1075" s="3">
        <v>2</v>
      </c>
      <c r="L1075" s="3">
        <v>4</v>
      </c>
      <c r="M1075" s="3">
        <v>13</v>
      </c>
      <c r="N1075" s="3">
        <v>13</v>
      </c>
      <c r="O1075" s="3">
        <v>4</v>
      </c>
      <c r="P1075" s="4">
        <v>1</v>
      </c>
      <c r="Q1075" s="4">
        <v>1</v>
      </c>
      <c r="R1075" s="4">
        <v>0</v>
      </c>
      <c r="S1075" s="4">
        <v>4</v>
      </c>
      <c r="T1075" s="4">
        <v>4</v>
      </c>
      <c r="U1075">
        <v>0</v>
      </c>
      <c r="V1075">
        <v>0</v>
      </c>
      <c r="W1075">
        <v>0</v>
      </c>
      <c r="X1075">
        <v>0</v>
      </c>
      <c r="Y1075">
        <v>0</v>
      </c>
      <c r="Z1075">
        <v>0</v>
      </c>
      <c r="AA1075">
        <v>0</v>
      </c>
      <c r="AB1075" t="s">
        <v>29</v>
      </c>
      <c r="AC1075">
        <f ca="1">YEAR(TODAY())-Table1[[#This Row],[Year_Birth]]</f>
        <v>51</v>
      </c>
      <c r="AD1075" t="str">
        <f ca="1">IF(Table1[[#This Row],[Age ]]&lt;=24, "18-24", IF(Table1[[#This Row],[Age ]]&lt;=34, "25-34", IF(Table1[[#This Row],[Age ]]&lt;=44, "35-44", IF(Table1[[#This Row],[Age ]]&lt;=54, "45-54", "55+"))))</f>
        <v>45-54</v>
      </c>
      <c r="AE1075" t="str" cm="1">
        <f t="array" ref="AE1075">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075" t="str">
        <f>IF( Table1[[#This Row],[NumDealsPurchases]]=5, "&lt;5", IF(Table1[[#This Row],[NumDealsPurchases]]&lt;=10, "5-10", IF(Table1[[#This Row],[NumDealsPurchases]]&lt;=15, "10-15")))</f>
        <v>5-10</v>
      </c>
      <c r="AG1075" t="str">
        <f>IF( Table1[[#This Row],[NumWebPurchases]]=5, "&lt;5", IF(Table1[[#This Row],[NumWebPurchases]]&lt;=10, "5-10", IF(Table1[[#This Row],[NumWebPurchases]]&lt;=15, "10-15",IF(Table1[[#This Row],[NumWebPurchases]]&lt;=20, "15-20",IF(Table1[[#This Row],[NumWebPurchases]]&lt;=25, "20-25",IF(Table1[[#This Row],[NumWebPurchases]]&lt;=30, "25-30"))))))</f>
        <v>5-10</v>
      </c>
      <c r="AH107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075" t="str">
        <f>IF( Table1[[#This Row],[NumStorePurchases]]=5, "&lt;5", IF(Table1[[#This Row],[NumStorePurchases]]&lt;=10, "5-10", IF(Table1[[#This Row],[NumStorePurchases]]&lt;=15, "10-15")))</f>
        <v>5-10</v>
      </c>
      <c r="AJ1075" t="str">
        <f>IF( Table1[[#This Row],[NumWebVisitsMonth]]=5, "&lt;5", IF(Table1[[#This Row],[NumWebVisitsMonth]]&lt;=10, "5-10", IF(Table1[[#This Row],[NumWebVisitsMonth]]&lt;=15, "10-15",IF(Table1[[#This Row],[NumWebVisitsMonth]]&lt;=20, "15-20",IF(Table1[[#This Row],[NumWebVisitsMonth]]&lt;=25, "20-25",IF(Table1[[#This Row],[NumWebVisitsMonth]]&lt;=30, "25-30"))))))</f>
        <v>5-10</v>
      </c>
      <c r="AK1075" t="str">
        <f>TEXT(Table1[[#This Row],[Date_Customer]],"mmm")</f>
        <v>Aug</v>
      </c>
      <c r="AL1075" t="str">
        <f>TEXT(Table1[[#This Row],[Date_Customer]],"DDDD")</f>
        <v>Saturday</v>
      </c>
      <c r="AM1075">
        <f>YEAR(Table1[[#This Row],[Date_Customer]])</f>
        <v>2013</v>
      </c>
    </row>
    <row r="1076" spans="1:39" x14ac:dyDescent="0.25">
      <c r="A1076">
        <v>1160</v>
      </c>
      <c r="B1076">
        <v>1970</v>
      </c>
      <c r="C1076" t="s">
        <v>27</v>
      </c>
      <c r="D1076" t="s">
        <v>32</v>
      </c>
      <c r="E1076" s="2">
        <v>13260</v>
      </c>
      <c r="F1076">
        <v>1</v>
      </c>
      <c r="G1076">
        <v>1</v>
      </c>
      <c r="H1076" s="1">
        <v>41509</v>
      </c>
      <c r="I1076">
        <v>48</v>
      </c>
      <c r="J1076" s="3">
        <v>9</v>
      </c>
      <c r="K1076" s="3">
        <v>4</v>
      </c>
      <c r="L1076" s="3">
        <v>17</v>
      </c>
      <c r="M1076" s="3">
        <v>10</v>
      </c>
      <c r="N1076" s="3">
        <v>2</v>
      </c>
      <c r="O1076" s="3">
        <v>7</v>
      </c>
      <c r="P1076" s="4">
        <v>4</v>
      </c>
      <c r="Q1076" s="4">
        <v>3</v>
      </c>
      <c r="R1076" s="4">
        <v>0</v>
      </c>
      <c r="S1076" s="4">
        <v>3</v>
      </c>
      <c r="T1076" s="4">
        <v>8</v>
      </c>
      <c r="U1076">
        <v>0</v>
      </c>
      <c r="V1076">
        <v>0</v>
      </c>
      <c r="W1076">
        <v>0</v>
      </c>
      <c r="X1076">
        <v>0</v>
      </c>
      <c r="Y1076">
        <v>0</v>
      </c>
      <c r="Z1076">
        <v>0</v>
      </c>
      <c r="AA1076">
        <v>0</v>
      </c>
      <c r="AB1076" t="s">
        <v>29</v>
      </c>
      <c r="AC1076">
        <f ca="1">YEAR(TODAY())-Table1[[#This Row],[Year_Birth]]</f>
        <v>54</v>
      </c>
      <c r="AD1076" t="str">
        <f ca="1">IF(Table1[[#This Row],[Age ]]&lt;=24, "18-24", IF(Table1[[#This Row],[Age ]]&lt;=34, "25-34", IF(Table1[[#This Row],[Age ]]&lt;=44, "35-44", IF(Table1[[#This Row],[Age ]]&lt;=54, "45-54", "55+"))))</f>
        <v>45-54</v>
      </c>
      <c r="AE1076" t="str" cm="1">
        <f t="array" ref="AE1076">IF(Table1[[#This Row],[ Income ]]&lt;=20000, "0-20000", IF(Table1[[#This Row],[ Income ]]&lt;=40000, "20000-40000", IF(Table1[[#This Row],[ Income ]] &lt;=60000, "40000-60000", IF(Table1[[#This Row],[ Income ]]&lt;=80000, "60000-80000",IF(Table1[[#This Row],[ Income ]] &lt;=100000, "80000-100000", IF(Table1[[#This Row],[ Income ]] &gt;=100000, "&gt;100000",I))))))</f>
        <v>0-20000</v>
      </c>
      <c r="AF1076" t="str">
        <f>IF( Table1[[#This Row],[NumDealsPurchases]]=5, "&lt;5", IF(Table1[[#This Row],[NumDealsPurchases]]&lt;=10, "5-10", IF(Table1[[#This Row],[NumDealsPurchases]]&lt;=15, "10-15")))</f>
        <v>5-10</v>
      </c>
      <c r="AG1076" t="str">
        <f>IF( Table1[[#This Row],[NumWebPurchases]]=5, "&lt;5", IF(Table1[[#This Row],[NumWebPurchases]]&lt;=10, "5-10", IF(Table1[[#This Row],[NumWebPurchases]]&lt;=15, "10-15",IF(Table1[[#This Row],[NumWebPurchases]]&lt;=20, "15-20",IF(Table1[[#This Row],[NumWebPurchases]]&lt;=25, "20-25",IF(Table1[[#This Row],[NumWebPurchases]]&lt;=30, "25-30"))))))</f>
        <v>5-10</v>
      </c>
      <c r="AH107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076" t="str">
        <f>IF( Table1[[#This Row],[NumStorePurchases]]=5, "&lt;5", IF(Table1[[#This Row],[NumStorePurchases]]&lt;=10, "5-10", IF(Table1[[#This Row],[NumStorePurchases]]&lt;=15, "10-15")))</f>
        <v>5-10</v>
      </c>
      <c r="AJ1076" t="str">
        <f>IF( Table1[[#This Row],[NumWebVisitsMonth]]=5, "&lt;5", IF(Table1[[#This Row],[NumWebVisitsMonth]]&lt;=10, "5-10", IF(Table1[[#This Row],[NumWebVisitsMonth]]&lt;=15, "10-15",IF(Table1[[#This Row],[NumWebVisitsMonth]]&lt;=20, "15-20",IF(Table1[[#This Row],[NumWebVisitsMonth]]&lt;=25, "20-25",IF(Table1[[#This Row],[NumWebVisitsMonth]]&lt;=30, "25-30"))))))</f>
        <v>5-10</v>
      </c>
      <c r="AK1076" t="str">
        <f>TEXT(Table1[[#This Row],[Date_Customer]],"mmm")</f>
        <v>Aug</v>
      </c>
      <c r="AL1076" t="str">
        <f>TEXT(Table1[[#This Row],[Date_Customer]],"DDDD")</f>
        <v>Friday</v>
      </c>
      <c r="AM1076">
        <f>YEAR(Table1[[#This Row],[Date_Customer]])</f>
        <v>2013</v>
      </c>
    </row>
    <row r="1077" spans="1:39" x14ac:dyDescent="0.25">
      <c r="A1077">
        <v>9214</v>
      </c>
      <c r="B1077">
        <v>1991</v>
      </c>
      <c r="C1077" t="s">
        <v>27</v>
      </c>
      <c r="D1077" t="s">
        <v>32</v>
      </c>
      <c r="E1077" s="2">
        <v>42691</v>
      </c>
      <c r="F1077">
        <v>0</v>
      </c>
      <c r="G1077">
        <v>0</v>
      </c>
      <c r="H1077" s="1">
        <v>41502</v>
      </c>
      <c r="I1077">
        <v>48</v>
      </c>
      <c r="J1077" s="3">
        <v>179</v>
      </c>
      <c r="K1077" s="3">
        <v>2</v>
      </c>
      <c r="L1077" s="3">
        <v>64</v>
      </c>
      <c r="M1077" s="3">
        <v>38</v>
      </c>
      <c r="N1077" s="3">
        <v>17</v>
      </c>
      <c r="O1077" s="3">
        <v>58</v>
      </c>
      <c r="P1077" s="4">
        <v>1</v>
      </c>
      <c r="Q1077" s="4">
        <v>5</v>
      </c>
      <c r="R1077" s="4">
        <v>1</v>
      </c>
      <c r="S1077" s="4">
        <v>6</v>
      </c>
      <c r="T1077" s="4">
        <v>5</v>
      </c>
      <c r="U1077">
        <v>0</v>
      </c>
      <c r="V1077">
        <v>0</v>
      </c>
      <c r="W1077">
        <v>0</v>
      </c>
      <c r="X1077">
        <v>0</v>
      </c>
      <c r="Y1077">
        <v>0</v>
      </c>
      <c r="Z1077">
        <v>0</v>
      </c>
      <c r="AA1077">
        <v>0</v>
      </c>
      <c r="AB1077" t="s">
        <v>29</v>
      </c>
      <c r="AC1077">
        <f ca="1">YEAR(TODAY())-Table1[[#This Row],[Year_Birth]]</f>
        <v>33</v>
      </c>
      <c r="AD1077" t="str">
        <f ca="1">IF(Table1[[#This Row],[Age ]]&lt;=24, "18-24", IF(Table1[[#This Row],[Age ]]&lt;=34, "25-34", IF(Table1[[#This Row],[Age ]]&lt;=44, "35-44", IF(Table1[[#This Row],[Age ]]&lt;=54, "45-54", "55+"))))</f>
        <v>25-34</v>
      </c>
      <c r="AE1077" t="str" cm="1">
        <f t="array" ref="AE1077">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077" t="str">
        <f>IF( Table1[[#This Row],[NumDealsPurchases]]=5, "&lt;5", IF(Table1[[#This Row],[NumDealsPurchases]]&lt;=10, "5-10", IF(Table1[[#This Row],[NumDealsPurchases]]&lt;=15, "10-15")))</f>
        <v>5-10</v>
      </c>
      <c r="AG1077" t="str">
        <f>IF( Table1[[#This Row],[NumWebPurchases]]=5, "&lt;5", IF(Table1[[#This Row],[NumWebPurchases]]&lt;=10, "5-10", IF(Table1[[#This Row],[NumWebPurchases]]&lt;=15, "10-15",IF(Table1[[#This Row],[NumWebPurchases]]&lt;=20, "15-20",IF(Table1[[#This Row],[NumWebPurchases]]&lt;=25, "20-25",IF(Table1[[#This Row],[NumWebPurchases]]&lt;=30, "25-30"))))))</f>
        <v>&lt;5</v>
      </c>
      <c r="AH107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077" t="str">
        <f>IF( Table1[[#This Row],[NumStorePurchases]]=5, "&lt;5", IF(Table1[[#This Row],[NumStorePurchases]]&lt;=10, "5-10", IF(Table1[[#This Row],[NumStorePurchases]]&lt;=15, "10-15")))</f>
        <v>5-10</v>
      </c>
      <c r="AJ1077" t="str">
        <f>IF( Table1[[#This Row],[NumWebVisitsMonth]]=5, "&lt;5", IF(Table1[[#This Row],[NumWebVisitsMonth]]&lt;=10, "5-10", IF(Table1[[#This Row],[NumWebVisitsMonth]]&lt;=15, "10-15",IF(Table1[[#This Row],[NumWebVisitsMonth]]&lt;=20, "15-20",IF(Table1[[#This Row],[NumWebVisitsMonth]]&lt;=25, "20-25",IF(Table1[[#This Row],[NumWebVisitsMonth]]&lt;=30, "25-30"))))))</f>
        <v>&lt;5</v>
      </c>
      <c r="AK1077" t="str">
        <f>TEXT(Table1[[#This Row],[Date_Customer]],"mmm")</f>
        <v>Aug</v>
      </c>
      <c r="AL1077" t="str">
        <f>TEXT(Table1[[#This Row],[Date_Customer]],"DDDD")</f>
        <v>Friday</v>
      </c>
      <c r="AM1077">
        <f>YEAR(Table1[[#This Row],[Date_Customer]])</f>
        <v>2013</v>
      </c>
    </row>
    <row r="1078" spans="1:39" x14ac:dyDescent="0.25">
      <c r="A1078">
        <v>273</v>
      </c>
      <c r="B1078">
        <v>1970</v>
      </c>
      <c r="C1078" t="s">
        <v>40</v>
      </c>
      <c r="D1078" t="s">
        <v>32</v>
      </c>
      <c r="E1078" s="2">
        <v>36138</v>
      </c>
      <c r="F1078">
        <v>1</v>
      </c>
      <c r="G1078">
        <v>1</v>
      </c>
      <c r="H1078" s="1">
        <v>41471</v>
      </c>
      <c r="I1078">
        <v>48</v>
      </c>
      <c r="J1078" s="3">
        <v>130</v>
      </c>
      <c r="K1078" s="3">
        <v>0</v>
      </c>
      <c r="L1078" s="3">
        <v>16</v>
      </c>
      <c r="M1078" s="3">
        <v>0</v>
      </c>
      <c r="N1078" s="3">
        <v>0</v>
      </c>
      <c r="O1078" s="3">
        <v>5</v>
      </c>
      <c r="P1078" s="4">
        <v>5</v>
      </c>
      <c r="Q1078" s="4">
        <v>3</v>
      </c>
      <c r="R1078" s="4">
        <v>1</v>
      </c>
      <c r="S1078" s="4">
        <v>4</v>
      </c>
      <c r="T1078" s="4">
        <v>7</v>
      </c>
      <c r="U1078">
        <v>0</v>
      </c>
      <c r="V1078">
        <v>1</v>
      </c>
      <c r="W1078">
        <v>0</v>
      </c>
      <c r="X1078">
        <v>0</v>
      </c>
      <c r="Y1078">
        <v>0</v>
      </c>
      <c r="Z1078">
        <v>0</v>
      </c>
      <c r="AA1078">
        <v>0</v>
      </c>
      <c r="AB1078" t="s">
        <v>38</v>
      </c>
      <c r="AC1078">
        <f ca="1">YEAR(TODAY())-Table1[[#This Row],[Year_Birth]]</f>
        <v>54</v>
      </c>
      <c r="AD1078" t="str">
        <f ca="1">IF(Table1[[#This Row],[Age ]]&lt;=24, "18-24", IF(Table1[[#This Row],[Age ]]&lt;=34, "25-34", IF(Table1[[#This Row],[Age ]]&lt;=44, "35-44", IF(Table1[[#This Row],[Age ]]&lt;=54, "45-54", "55+"))))</f>
        <v>45-54</v>
      </c>
      <c r="AE1078" t="str" cm="1">
        <f t="array" ref="AE1078">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078" t="str">
        <f>IF( Table1[[#This Row],[NumDealsPurchases]]=5, "&lt;5", IF(Table1[[#This Row],[NumDealsPurchases]]&lt;=10, "5-10", IF(Table1[[#This Row],[NumDealsPurchases]]&lt;=15, "10-15")))</f>
        <v>&lt;5</v>
      </c>
      <c r="AG1078" t="str">
        <f>IF( Table1[[#This Row],[NumWebPurchases]]=5, "&lt;5", IF(Table1[[#This Row],[NumWebPurchases]]&lt;=10, "5-10", IF(Table1[[#This Row],[NumWebPurchases]]&lt;=15, "10-15",IF(Table1[[#This Row],[NumWebPurchases]]&lt;=20, "15-20",IF(Table1[[#This Row],[NumWebPurchases]]&lt;=25, "20-25",IF(Table1[[#This Row],[NumWebPurchases]]&lt;=30, "25-30"))))))</f>
        <v>5-10</v>
      </c>
      <c r="AH107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078" t="str">
        <f>IF( Table1[[#This Row],[NumStorePurchases]]=5, "&lt;5", IF(Table1[[#This Row],[NumStorePurchases]]&lt;=10, "5-10", IF(Table1[[#This Row],[NumStorePurchases]]&lt;=15, "10-15")))</f>
        <v>5-10</v>
      </c>
      <c r="AJ1078" t="str">
        <f>IF( Table1[[#This Row],[NumWebVisitsMonth]]=5, "&lt;5", IF(Table1[[#This Row],[NumWebVisitsMonth]]&lt;=10, "5-10", IF(Table1[[#This Row],[NumWebVisitsMonth]]&lt;=15, "10-15",IF(Table1[[#This Row],[NumWebVisitsMonth]]&lt;=20, "15-20",IF(Table1[[#This Row],[NumWebVisitsMonth]]&lt;=25, "20-25",IF(Table1[[#This Row],[NumWebVisitsMonth]]&lt;=30, "25-30"))))))</f>
        <v>5-10</v>
      </c>
      <c r="AK1078" t="str">
        <f>TEXT(Table1[[#This Row],[Date_Customer]],"mmm")</f>
        <v>Jul</v>
      </c>
      <c r="AL1078" t="str">
        <f>TEXT(Table1[[#This Row],[Date_Customer]],"DDDD")</f>
        <v>Tuesday</v>
      </c>
      <c r="AM1078">
        <f>YEAR(Table1[[#This Row],[Date_Customer]])</f>
        <v>2013</v>
      </c>
    </row>
    <row r="1079" spans="1:39" x14ac:dyDescent="0.25">
      <c r="A1079">
        <v>851</v>
      </c>
      <c r="B1079">
        <v>1972</v>
      </c>
      <c r="C1079" t="s">
        <v>40</v>
      </c>
      <c r="D1079" t="s">
        <v>32</v>
      </c>
      <c r="E1079" s="2">
        <v>57136</v>
      </c>
      <c r="F1079">
        <v>1</v>
      </c>
      <c r="G1079">
        <v>1</v>
      </c>
      <c r="H1079" s="1">
        <v>41464</v>
      </c>
      <c r="I1079">
        <v>48</v>
      </c>
      <c r="J1079" s="3">
        <v>306</v>
      </c>
      <c r="K1079" s="3">
        <v>5</v>
      </c>
      <c r="L1079" s="3">
        <v>109</v>
      </c>
      <c r="M1079" s="3">
        <v>21</v>
      </c>
      <c r="N1079" s="3">
        <v>109</v>
      </c>
      <c r="O1079" s="3">
        <v>92</v>
      </c>
      <c r="P1079" s="4">
        <v>9</v>
      </c>
      <c r="Q1079" s="4">
        <v>5</v>
      </c>
      <c r="R1079" s="4">
        <v>2</v>
      </c>
      <c r="S1079" s="4">
        <v>10</v>
      </c>
      <c r="T1079" s="4">
        <v>6</v>
      </c>
      <c r="U1079">
        <v>0</v>
      </c>
      <c r="V1079">
        <v>0</v>
      </c>
      <c r="W1079">
        <v>0</v>
      </c>
      <c r="X1079">
        <v>0</v>
      </c>
      <c r="Y1079">
        <v>0</v>
      </c>
      <c r="Z1079">
        <v>0</v>
      </c>
      <c r="AA1079">
        <v>0</v>
      </c>
      <c r="AB1079" t="s">
        <v>31</v>
      </c>
      <c r="AC1079">
        <f ca="1">YEAR(TODAY())-Table1[[#This Row],[Year_Birth]]</f>
        <v>52</v>
      </c>
      <c r="AD1079" t="str">
        <f ca="1">IF(Table1[[#This Row],[Age ]]&lt;=24, "18-24", IF(Table1[[#This Row],[Age ]]&lt;=34, "25-34", IF(Table1[[#This Row],[Age ]]&lt;=44, "35-44", IF(Table1[[#This Row],[Age ]]&lt;=54, "45-54", "55+"))))</f>
        <v>45-54</v>
      </c>
      <c r="AE1079" t="str" cm="1">
        <f t="array" ref="AE1079">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079" t="str">
        <f>IF( Table1[[#This Row],[NumDealsPurchases]]=5, "&lt;5", IF(Table1[[#This Row],[NumDealsPurchases]]&lt;=10, "5-10", IF(Table1[[#This Row],[NumDealsPurchases]]&lt;=15, "10-15")))</f>
        <v>5-10</v>
      </c>
      <c r="AG1079" t="str">
        <f>IF( Table1[[#This Row],[NumWebPurchases]]=5, "&lt;5", IF(Table1[[#This Row],[NumWebPurchases]]&lt;=10, "5-10", IF(Table1[[#This Row],[NumWebPurchases]]&lt;=15, "10-15",IF(Table1[[#This Row],[NumWebPurchases]]&lt;=20, "15-20",IF(Table1[[#This Row],[NumWebPurchases]]&lt;=25, "20-25",IF(Table1[[#This Row],[NumWebPurchases]]&lt;=30, "25-30"))))))</f>
        <v>&lt;5</v>
      </c>
      <c r="AH107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079" t="str">
        <f>IF( Table1[[#This Row],[NumStorePurchases]]=5, "&lt;5", IF(Table1[[#This Row],[NumStorePurchases]]&lt;=10, "5-10", IF(Table1[[#This Row],[NumStorePurchases]]&lt;=15, "10-15")))</f>
        <v>5-10</v>
      </c>
      <c r="AJ1079" t="str">
        <f>IF( Table1[[#This Row],[NumWebVisitsMonth]]=5, "&lt;5", IF(Table1[[#This Row],[NumWebVisitsMonth]]&lt;=10, "5-10", IF(Table1[[#This Row],[NumWebVisitsMonth]]&lt;=15, "10-15",IF(Table1[[#This Row],[NumWebVisitsMonth]]&lt;=20, "15-20",IF(Table1[[#This Row],[NumWebVisitsMonth]]&lt;=25, "20-25",IF(Table1[[#This Row],[NumWebVisitsMonth]]&lt;=30, "25-30"))))))</f>
        <v>5-10</v>
      </c>
      <c r="AK1079" t="str">
        <f>TEXT(Table1[[#This Row],[Date_Customer]],"mmm")</f>
        <v>Jul</v>
      </c>
      <c r="AL1079" t="str">
        <f>TEXT(Table1[[#This Row],[Date_Customer]],"DDDD")</f>
        <v>Tuesday</v>
      </c>
      <c r="AM1079">
        <f>YEAR(Table1[[#This Row],[Date_Customer]])</f>
        <v>2013</v>
      </c>
    </row>
    <row r="1080" spans="1:39" x14ac:dyDescent="0.25">
      <c r="A1080">
        <v>9729</v>
      </c>
      <c r="B1080">
        <v>1955</v>
      </c>
      <c r="C1080" t="s">
        <v>27</v>
      </c>
      <c r="D1080" t="s">
        <v>41</v>
      </c>
      <c r="E1080" s="2">
        <v>58275</v>
      </c>
      <c r="F1080">
        <v>1</v>
      </c>
      <c r="G1080">
        <v>1</v>
      </c>
      <c r="H1080" s="1">
        <v>41427</v>
      </c>
      <c r="I1080">
        <v>48</v>
      </c>
      <c r="J1080" s="3">
        <v>189</v>
      </c>
      <c r="K1080" s="3">
        <v>10</v>
      </c>
      <c r="L1080" s="3">
        <v>253</v>
      </c>
      <c r="M1080" s="3">
        <v>56</v>
      </c>
      <c r="N1080" s="3">
        <v>43</v>
      </c>
      <c r="O1080" s="3">
        <v>64</v>
      </c>
      <c r="P1080" s="4">
        <v>6</v>
      </c>
      <c r="Q1080" s="4">
        <v>8</v>
      </c>
      <c r="R1080" s="4">
        <v>2</v>
      </c>
      <c r="S1080" s="4">
        <v>7</v>
      </c>
      <c r="T1080" s="4">
        <v>7</v>
      </c>
      <c r="U1080">
        <v>0</v>
      </c>
      <c r="V1080">
        <v>0</v>
      </c>
      <c r="W1080">
        <v>0</v>
      </c>
      <c r="X1080">
        <v>0</v>
      </c>
      <c r="Y1080">
        <v>0</v>
      </c>
      <c r="Z1080">
        <v>0</v>
      </c>
      <c r="AA1080">
        <v>0</v>
      </c>
      <c r="AB1080" t="s">
        <v>38</v>
      </c>
      <c r="AC1080">
        <f ca="1">YEAR(TODAY())-Table1[[#This Row],[Year_Birth]]</f>
        <v>69</v>
      </c>
      <c r="AD1080" t="str">
        <f ca="1">IF(Table1[[#This Row],[Age ]]&lt;=24, "18-24", IF(Table1[[#This Row],[Age ]]&lt;=34, "25-34", IF(Table1[[#This Row],[Age ]]&lt;=44, "35-44", IF(Table1[[#This Row],[Age ]]&lt;=54, "45-54", "55+"))))</f>
        <v>55+</v>
      </c>
      <c r="AE1080" t="str" cm="1">
        <f t="array" ref="AE1080">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080" t="str">
        <f>IF( Table1[[#This Row],[NumDealsPurchases]]=5, "&lt;5", IF(Table1[[#This Row],[NumDealsPurchases]]&lt;=10, "5-10", IF(Table1[[#This Row],[NumDealsPurchases]]&lt;=15, "10-15")))</f>
        <v>5-10</v>
      </c>
      <c r="AG1080" t="str">
        <f>IF( Table1[[#This Row],[NumWebPurchases]]=5, "&lt;5", IF(Table1[[#This Row],[NumWebPurchases]]&lt;=10, "5-10", IF(Table1[[#This Row],[NumWebPurchases]]&lt;=15, "10-15",IF(Table1[[#This Row],[NumWebPurchases]]&lt;=20, "15-20",IF(Table1[[#This Row],[NumWebPurchases]]&lt;=25, "20-25",IF(Table1[[#This Row],[NumWebPurchases]]&lt;=30, "25-30"))))))</f>
        <v>5-10</v>
      </c>
      <c r="AH108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080" t="str">
        <f>IF( Table1[[#This Row],[NumStorePurchases]]=5, "&lt;5", IF(Table1[[#This Row],[NumStorePurchases]]&lt;=10, "5-10", IF(Table1[[#This Row],[NumStorePurchases]]&lt;=15, "10-15")))</f>
        <v>5-10</v>
      </c>
      <c r="AJ1080" t="str">
        <f>IF( Table1[[#This Row],[NumWebVisitsMonth]]=5, "&lt;5", IF(Table1[[#This Row],[NumWebVisitsMonth]]&lt;=10, "5-10", IF(Table1[[#This Row],[NumWebVisitsMonth]]&lt;=15, "10-15",IF(Table1[[#This Row],[NumWebVisitsMonth]]&lt;=20, "15-20",IF(Table1[[#This Row],[NumWebVisitsMonth]]&lt;=25, "20-25",IF(Table1[[#This Row],[NumWebVisitsMonth]]&lt;=30, "25-30"))))))</f>
        <v>5-10</v>
      </c>
      <c r="AK1080" t="str">
        <f>TEXT(Table1[[#This Row],[Date_Customer]],"mmm")</f>
        <v>Jun</v>
      </c>
      <c r="AL1080" t="str">
        <f>TEXT(Table1[[#This Row],[Date_Customer]],"DDDD")</f>
        <v>Sunday</v>
      </c>
      <c r="AM1080">
        <f>YEAR(Table1[[#This Row],[Date_Customer]])</f>
        <v>2013</v>
      </c>
    </row>
    <row r="1081" spans="1:39" x14ac:dyDescent="0.25">
      <c r="A1081">
        <v>9665</v>
      </c>
      <c r="B1081">
        <v>1957</v>
      </c>
      <c r="C1081" t="s">
        <v>36</v>
      </c>
      <c r="D1081" t="s">
        <v>28</v>
      </c>
      <c r="E1081" s="2">
        <v>54237</v>
      </c>
      <c r="F1081">
        <v>0</v>
      </c>
      <c r="G1081">
        <v>1</v>
      </c>
      <c r="H1081" s="1">
        <v>41391</v>
      </c>
      <c r="I1081">
        <v>48</v>
      </c>
      <c r="J1081" s="3">
        <v>267</v>
      </c>
      <c r="K1081" s="3">
        <v>3</v>
      </c>
      <c r="L1081" s="3">
        <v>30</v>
      </c>
      <c r="M1081" s="3">
        <v>4</v>
      </c>
      <c r="N1081" s="3">
        <v>0</v>
      </c>
      <c r="O1081" s="3">
        <v>57</v>
      </c>
      <c r="P1081" s="4">
        <v>4</v>
      </c>
      <c r="Q1081" s="4">
        <v>5</v>
      </c>
      <c r="R1081" s="4">
        <v>2</v>
      </c>
      <c r="S1081" s="4">
        <v>5</v>
      </c>
      <c r="T1081" s="4">
        <v>6</v>
      </c>
      <c r="U1081">
        <v>0</v>
      </c>
      <c r="V1081">
        <v>0</v>
      </c>
      <c r="W1081">
        <v>0</v>
      </c>
      <c r="X1081">
        <v>0</v>
      </c>
      <c r="Y1081">
        <v>0</v>
      </c>
      <c r="Z1081">
        <v>0</v>
      </c>
      <c r="AA1081">
        <v>0</v>
      </c>
      <c r="AB1081" t="s">
        <v>42</v>
      </c>
      <c r="AC1081">
        <f ca="1">YEAR(TODAY())-Table1[[#This Row],[Year_Birth]]</f>
        <v>67</v>
      </c>
      <c r="AD1081" t="str">
        <f ca="1">IF(Table1[[#This Row],[Age ]]&lt;=24, "18-24", IF(Table1[[#This Row],[Age ]]&lt;=34, "25-34", IF(Table1[[#This Row],[Age ]]&lt;=44, "35-44", IF(Table1[[#This Row],[Age ]]&lt;=54, "45-54", "55+"))))</f>
        <v>55+</v>
      </c>
      <c r="AE1081" t="str" cm="1">
        <f t="array" ref="AE1081">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081" t="str">
        <f>IF( Table1[[#This Row],[NumDealsPurchases]]=5, "&lt;5", IF(Table1[[#This Row],[NumDealsPurchases]]&lt;=10, "5-10", IF(Table1[[#This Row],[NumDealsPurchases]]&lt;=15, "10-15")))</f>
        <v>5-10</v>
      </c>
      <c r="AG1081" t="str">
        <f>IF( Table1[[#This Row],[NumWebPurchases]]=5, "&lt;5", IF(Table1[[#This Row],[NumWebPurchases]]&lt;=10, "5-10", IF(Table1[[#This Row],[NumWebPurchases]]&lt;=15, "10-15",IF(Table1[[#This Row],[NumWebPurchases]]&lt;=20, "15-20",IF(Table1[[#This Row],[NumWebPurchases]]&lt;=25, "20-25",IF(Table1[[#This Row],[NumWebPurchases]]&lt;=30, "25-30"))))))</f>
        <v>&lt;5</v>
      </c>
      <c r="AH108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081" t="str">
        <f>IF( Table1[[#This Row],[NumStorePurchases]]=5, "&lt;5", IF(Table1[[#This Row],[NumStorePurchases]]&lt;=10, "5-10", IF(Table1[[#This Row],[NumStorePurchases]]&lt;=15, "10-15")))</f>
        <v>&lt;5</v>
      </c>
      <c r="AJ1081" t="str">
        <f>IF( Table1[[#This Row],[NumWebVisitsMonth]]=5, "&lt;5", IF(Table1[[#This Row],[NumWebVisitsMonth]]&lt;=10, "5-10", IF(Table1[[#This Row],[NumWebVisitsMonth]]&lt;=15, "10-15",IF(Table1[[#This Row],[NumWebVisitsMonth]]&lt;=20, "15-20",IF(Table1[[#This Row],[NumWebVisitsMonth]]&lt;=25, "20-25",IF(Table1[[#This Row],[NumWebVisitsMonth]]&lt;=30, "25-30"))))))</f>
        <v>5-10</v>
      </c>
      <c r="AK1081" t="str">
        <f>TEXT(Table1[[#This Row],[Date_Customer]],"mmm")</f>
        <v>Apr</v>
      </c>
      <c r="AL1081" t="str">
        <f>TEXT(Table1[[#This Row],[Date_Customer]],"DDDD")</f>
        <v>Saturday</v>
      </c>
      <c r="AM1081">
        <f>YEAR(Table1[[#This Row],[Date_Customer]])</f>
        <v>2013</v>
      </c>
    </row>
    <row r="1082" spans="1:39" x14ac:dyDescent="0.25">
      <c r="A1082">
        <v>2620</v>
      </c>
      <c r="B1082">
        <v>1974</v>
      </c>
      <c r="C1082" t="s">
        <v>36</v>
      </c>
      <c r="D1082" t="s">
        <v>32</v>
      </c>
      <c r="E1082" s="2">
        <v>34596</v>
      </c>
      <c r="F1082">
        <v>1</v>
      </c>
      <c r="G1082">
        <v>0</v>
      </c>
      <c r="H1082" s="1">
        <v>41377</v>
      </c>
      <c r="I1082">
        <v>48</v>
      </c>
      <c r="J1082" s="3">
        <v>14</v>
      </c>
      <c r="K1082" s="3">
        <v>0</v>
      </c>
      <c r="L1082" s="3">
        <v>2</v>
      </c>
      <c r="M1082" s="3">
        <v>0</v>
      </c>
      <c r="N1082" s="3">
        <v>0</v>
      </c>
      <c r="O1082" s="3">
        <v>7</v>
      </c>
      <c r="P1082" s="4">
        <v>1</v>
      </c>
      <c r="Q1082" s="4">
        <v>1</v>
      </c>
      <c r="R1082" s="4">
        <v>0</v>
      </c>
      <c r="S1082" s="4">
        <v>2</v>
      </c>
      <c r="T1082" s="4">
        <v>8</v>
      </c>
      <c r="U1082">
        <v>0</v>
      </c>
      <c r="V1082">
        <v>0</v>
      </c>
      <c r="W1082">
        <v>0</v>
      </c>
      <c r="X1082">
        <v>0</v>
      </c>
      <c r="Y1082">
        <v>0</v>
      </c>
      <c r="Z1082">
        <v>1</v>
      </c>
      <c r="AA1082">
        <v>0</v>
      </c>
      <c r="AB1082" t="s">
        <v>42</v>
      </c>
      <c r="AC1082">
        <f ca="1">YEAR(TODAY())-Table1[[#This Row],[Year_Birth]]</f>
        <v>50</v>
      </c>
      <c r="AD1082" t="str">
        <f ca="1">IF(Table1[[#This Row],[Age ]]&lt;=24, "18-24", IF(Table1[[#This Row],[Age ]]&lt;=34, "25-34", IF(Table1[[#This Row],[Age ]]&lt;=44, "35-44", IF(Table1[[#This Row],[Age ]]&lt;=54, "45-54", "55+"))))</f>
        <v>45-54</v>
      </c>
      <c r="AE1082" t="str" cm="1">
        <f t="array" ref="AE1082">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082" t="str">
        <f>IF( Table1[[#This Row],[NumDealsPurchases]]=5, "&lt;5", IF(Table1[[#This Row],[NumDealsPurchases]]&lt;=10, "5-10", IF(Table1[[#This Row],[NumDealsPurchases]]&lt;=15, "10-15")))</f>
        <v>5-10</v>
      </c>
      <c r="AG1082" t="str">
        <f>IF( Table1[[#This Row],[NumWebPurchases]]=5, "&lt;5", IF(Table1[[#This Row],[NumWebPurchases]]&lt;=10, "5-10", IF(Table1[[#This Row],[NumWebPurchases]]&lt;=15, "10-15",IF(Table1[[#This Row],[NumWebPurchases]]&lt;=20, "15-20",IF(Table1[[#This Row],[NumWebPurchases]]&lt;=25, "20-25",IF(Table1[[#This Row],[NumWebPurchases]]&lt;=30, "25-30"))))))</f>
        <v>5-10</v>
      </c>
      <c r="AH108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082" t="str">
        <f>IF( Table1[[#This Row],[NumStorePurchases]]=5, "&lt;5", IF(Table1[[#This Row],[NumStorePurchases]]&lt;=10, "5-10", IF(Table1[[#This Row],[NumStorePurchases]]&lt;=15, "10-15")))</f>
        <v>5-10</v>
      </c>
      <c r="AJ1082" t="str">
        <f>IF( Table1[[#This Row],[NumWebVisitsMonth]]=5, "&lt;5", IF(Table1[[#This Row],[NumWebVisitsMonth]]&lt;=10, "5-10", IF(Table1[[#This Row],[NumWebVisitsMonth]]&lt;=15, "10-15",IF(Table1[[#This Row],[NumWebVisitsMonth]]&lt;=20, "15-20",IF(Table1[[#This Row],[NumWebVisitsMonth]]&lt;=25, "20-25",IF(Table1[[#This Row],[NumWebVisitsMonth]]&lt;=30, "25-30"))))))</f>
        <v>5-10</v>
      </c>
      <c r="AK1082" t="str">
        <f>TEXT(Table1[[#This Row],[Date_Customer]],"mmm")</f>
        <v>Apr</v>
      </c>
      <c r="AL1082" t="str">
        <f>TEXT(Table1[[#This Row],[Date_Customer]],"DDDD")</f>
        <v>Saturday</v>
      </c>
      <c r="AM1082">
        <f>YEAR(Table1[[#This Row],[Date_Customer]])</f>
        <v>2013</v>
      </c>
    </row>
    <row r="1083" spans="1:39" x14ac:dyDescent="0.25">
      <c r="A1083">
        <v>8254</v>
      </c>
      <c r="B1083">
        <v>1974</v>
      </c>
      <c r="C1083" t="s">
        <v>36</v>
      </c>
      <c r="D1083" t="s">
        <v>32</v>
      </c>
      <c r="E1083" s="2">
        <v>34596</v>
      </c>
      <c r="F1083">
        <v>1</v>
      </c>
      <c r="G1083">
        <v>0</v>
      </c>
      <c r="H1083" s="1">
        <v>41377</v>
      </c>
      <c r="I1083">
        <v>48</v>
      </c>
      <c r="J1083" s="3">
        <v>14</v>
      </c>
      <c r="K1083" s="3">
        <v>0</v>
      </c>
      <c r="L1083" s="3">
        <v>2</v>
      </c>
      <c r="M1083" s="3">
        <v>0</v>
      </c>
      <c r="N1083" s="3">
        <v>0</v>
      </c>
      <c r="O1083" s="3">
        <v>7</v>
      </c>
      <c r="P1083" s="4">
        <v>1</v>
      </c>
      <c r="Q1083" s="4">
        <v>1</v>
      </c>
      <c r="R1083" s="4">
        <v>0</v>
      </c>
      <c r="S1083" s="4">
        <v>2</v>
      </c>
      <c r="T1083" s="4">
        <v>8</v>
      </c>
      <c r="U1083">
        <v>0</v>
      </c>
      <c r="V1083">
        <v>0</v>
      </c>
      <c r="W1083">
        <v>0</v>
      </c>
      <c r="X1083">
        <v>0</v>
      </c>
      <c r="Y1083">
        <v>0</v>
      </c>
      <c r="Z1083">
        <v>0</v>
      </c>
      <c r="AA1083">
        <v>0</v>
      </c>
      <c r="AB1083" t="s">
        <v>38</v>
      </c>
      <c r="AC1083">
        <f ca="1">YEAR(TODAY())-Table1[[#This Row],[Year_Birth]]</f>
        <v>50</v>
      </c>
      <c r="AD1083" t="str">
        <f ca="1">IF(Table1[[#This Row],[Age ]]&lt;=24, "18-24", IF(Table1[[#This Row],[Age ]]&lt;=34, "25-34", IF(Table1[[#This Row],[Age ]]&lt;=44, "35-44", IF(Table1[[#This Row],[Age ]]&lt;=54, "45-54", "55+"))))</f>
        <v>45-54</v>
      </c>
      <c r="AE1083" t="str" cm="1">
        <f t="array" ref="AE1083">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083" t="str">
        <f>IF( Table1[[#This Row],[NumDealsPurchases]]=5, "&lt;5", IF(Table1[[#This Row],[NumDealsPurchases]]&lt;=10, "5-10", IF(Table1[[#This Row],[NumDealsPurchases]]&lt;=15, "10-15")))</f>
        <v>5-10</v>
      </c>
      <c r="AG1083" t="str">
        <f>IF( Table1[[#This Row],[NumWebPurchases]]=5, "&lt;5", IF(Table1[[#This Row],[NumWebPurchases]]&lt;=10, "5-10", IF(Table1[[#This Row],[NumWebPurchases]]&lt;=15, "10-15",IF(Table1[[#This Row],[NumWebPurchases]]&lt;=20, "15-20",IF(Table1[[#This Row],[NumWebPurchases]]&lt;=25, "20-25",IF(Table1[[#This Row],[NumWebPurchases]]&lt;=30, "25-30"))))))</f>
        <v>5-10</v>
      </c>
      <c r="AH108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083" t="str">
        <f>IF( Table1[[#This Row],[NumStorePurchases]]=5, "&lt;5", IF(Table1[[#This Row],[NumStorePurchases]]&lt;=10, "5-10", IF(Table1[[#This Row],[NumStorePurchases]]&lt;=15, "10-15")))</f>
        <v>5-10</v>
      </c>
      <c r="AJ1083" t="str">
        <f>IF( Table1[[#This Row],[NumWebVisitsMonth]]=5, "&lt;5", IF(Table1[[#This Row],[NumWebVisitsMonth]]&lt;=10, "5-10", IF(Table1[[#This Row],[NumWebVisitsMonth]]&lt;=15, "10-15",IF(Table1[[#This Row],[NumWebVisitsMonth]]&lt;=20, "15-20",IF(Table1[[#This Row],[NumWebVisitsMonth]]&lt;=25, "20-25",IF(Table1[[#This Row],[NumWebVisitsMonth]]&lt;=30, "25-30"))))))</f>
        <v>5-10</v>
      </c>
      <c r="AK1083" t="str">
        <f>TEXT(Table1[[#This Row],[Date_Customer]],"mmm")</f>
        <v>Apr</v>
      </c>
      <c r="AL1083" t="str">
        <f>TEXT(Table1[[#This Row],[Date_Customer]],"DDDD")</f>
        <v>Saturday</v>
      </c>
      <c r="AM1083">
        <f>YEAR(Table1[[#This Row],[Date_Customer]])</f>
        <v>2013</v>
      </c>
    </row>
    <row r="1084" spans="1:39" x14ac:dyDescent="0.25">
      <c r="A1084">
        <v>3852</v>
      </c>
      <c r="B1084">
        <v>1961</v>
      </c>
      <c r="C1084" t="s">
        <v>40</v>
      </c>
      <c r="D1084" t="s">
        <v>34</v>
      </c>
      <c r="E1084" s="2">
        <v>74881</v>
      </c>
      <c r="F1084">
        <v>1</v>
      </c>
      <c r="G1084">
        <v>1</v>
      </c>
      <c r="H1084" s="1">
        <v>41341</v>
      </c>
      <c r="I1084">
        <v>48</v>
      </c>
      <c r="J1084" s="3">
        <v>505</v>
      </c>
      <c r="K1084" s="3">
        <v>72</v>
      </c>
      <c r="L1084" s="3">
        <v>270</v>
      </c>
      <c r="M1084" s="3">
        <v>36</v>
      </c>
      <c r="N1084" s="3">
        <v>27</v>
      </c>
      <c r="O1084" s="3">
        <v>54</v>
      </c>
      <c r="P1084" s="4">
        <v>4</v>
      </c>
      <c r="Q1084" s="4">
        <v>9</v>
      </c>
      <c r="R1084" s="4">
        <v>2</v>
      </c>
      <c r="S1084" s="4">
        <v>12</v>
      </c>
      <c r="T1084" s="4">
        <v>5</v>
      </c>
      <c r="U1084">
        <v>0</v>
      </c>
      <c r="V1084">
        <v>0</v>
      </c>
      <c r="W1084">
        <v>0</v>
      </c>
      <c r="X1084">
        <v>0</v>
      </c>
      <c r="Y1084">
        <v>0</v>
      </c>
      <c r="Z1084">
        <v>0</v>
      </c>
      <c r="AA1084">
        <v>0</v>
      </c>
      <c r="AB1084" t="s">
        <v>39</v>
      </c>
      <c r="AC1084">
        <f ca="1">YEAR(TODAY())-Table1[[#This Row],[Year_Birth]]</f>
        <v>63</v>
      </c>
      <c r="AD1084" t="str">
        <f ca="1">IF(Table1[[#This Row],[Age ]]&lt;=24, "18-24", IF(Table1[[#This Row],[Age ]]&lt;=34, "25-34", IF(Table1[[#This Row],[Age ]]&lt;=44, "35-44", IF(Table1[[#This Row],[Age ]]&lt;=54, "45-54", "55+"))))</f>
        <v>55+</v>
      </c>
      <c r="AE1084" t="str" cm="1">
        <f t="array" ref="AE1084">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084" t="str">
        <f>IF( Table1[[#This Row],[NumDealsPurchases]]=5, "&lt;5", IF(Table1[[#This Row],[NumDealsPurchases]]&lt;=10, "5-10", IF(Table1[[#This Row],[NumDealsPurchases]]&lt;=15, "10-15")))</f>
        <v>5-10</v>
      </c>
      <c r="AG1084" t="str">
        <f>IF( Table1[[#This Row],[NumWebPurchases]]=5, "&lt;5", IF(Table1[[#This Row],[NumWebPurchases]]&lt;=10, "5-10", IF(Table1[[#This Row],[NumWebPurchases]]&lt;=15, "10-15",IF(Table1[[#This Row],[NumWebPurchases]]&lt;=20, "15-20",IF(Table1[[#This Row],[NumWebPurchases]]&lt;=25, "20-25",IF(Table1[[#This Row],[NumWebPurchases]]&lt;=30, "25-30"))))))</f>
        <v>5-10</v>
      </c>
      <c r="AH108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084" t="str">
        <f>IF( Table1[[#This Row],[NumStorePurchases]]=5, "&lt;5", IF(Table1[[#This Row],[NumStorePurchases]]&lt;=10, "5-10", IF(Table1[[#This Row],[NumStorePurchases]]&lt;=15, "10-15")))</f>
        <v>10-15</v>
      </c>
      <c r="AJ1084" t="str">
        <f>IF( Table1[[#This Row],[NumWebVisitsMonth]]=5, "&lt;5", IF(Table1[[#This Row],[NumWebVisitsMonth]]&lt;=10, "5-10", IF(Table1[[#This Row],[NumWebVisitsMonth]]&lt;=15, "10-15",IF(Table1[[#This Row],[NumWebVisitsMonth]]&lt;=20, "15-20",IF(Table1[[#This Row],[NumWebVisitsMonth]]&lt;=25, "20-25",IF(Table1[[#This Row],[NumWebVisitsMonth]]&lt;=30, "25-30"))))))</f>
        <v>&lt;5</v>
      </c>
      <c r="AK1084" t="str">
        <f>TEXT(Table1[[#This Row],[Date_Customer]],"mmm")</f>
        <v>Mar</v>
      </c>
      <c r="AL1084" t="str">
        <f>TEXT(Table1[[#This Row],[Date_Customer]],"DDDD")</f>
        <v>Friday</v>
      </c>
      <c r="AM1084">
        <f>YEAR(Table1[[#This Row],[Date_Customer]])</f>
        <v>2013</v>
      </c>
    </row>
    <row r="1085" spans="1:39" x14ac:dyDescent="0.25">
      <c r="A1085">
        <v>1000</v>
      </c>
      <c r="B1085">
        <v>1961</v>
      </c>
      <c r="C1085" t="s">
        <v>40</v>
      </c>
      <c r="D1085" t="s">
        <v>34</v>
      </c>
      <c r="E1085" s="2">
        <v>74881</v>
      </c>
      <c r="F1085">
        <v>1</v>
      </c>
      <c r="G1085">
        <v>1</v>
      </c>
      <c r="H1085" s="1">
        <v>41341</v>
      </c>
      <c r="I1085">
        <v>48</v>
      </c>
      <c r="J1085" s="3">
        <v>505</v>
      </c>
      <c r="K1085" s="3">
        <v>72</v>
      </c>
      <c r="L1085" s="3">
        <v>270</v>
      </c>
      <c r="M1085" s="3">
        <v>36</v>
      </c>
      <c r="N1085" s="3">
        <v>27</v>
      </c>
      <c r="O1085" s="3">
        <v>54</v>
      </c>
      <c r="P1085" s="4">
        <v>4</v>
      </c>
      <c r="Q1085" s="4">
        <v>9</v>
      </c>
      <c r="R1085" s="4">
        <v>2</v>
      </c>
      <c r="S1085" s="4">
        <v>12</v>
      </c>
      <c r="T1085" s="4">
        <v>5</v>
      </c>
      <c r="U1085">
        <v>0</v>
      </c>
      <c r="V1085">
        <v>0</v>
      </c>
      <c r="W1085">
        <v>0</v>
      </c>
      <c r="X1085">
        <v>0</v>
      </c>
      <c r="Y1085">
        <v>0</v>
      </c>
      <c r="Z1085">
        <v>0</v>
      </c>
      <c r="AA1085">
        <v>0</v>
      </c>
      <c r="AB1085" t="s">
        <v>29</v>
      </c>
      <c r="AC1085">
        <f ca="1">YEAR(TODAY())-Table1[[#This Row],[Year_Birth]]</f>
        <v>63</v>
      </c>
      <c r="AD1085" t="str">
        <f ca="1">IF(Table1[[#This Row],[Age ]]&lt;=24, "18-24", IF(Table1[[#This Row],[Age ]]&lt;=34, "25-34", IF(Table1[[#This Row],[Age ]]&lt;=44, "35-44", IF(Table1[[#This Row],[Age ]]&lt;=54, "45-54", "55+"))))</f>
        <v>55+</v>
      </c>
      <c r="AE1085" t="str" cm="1">
        <f t="array" ref="AE1085">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085" t="str">
        <f>IF( Table1[[#This Row],[NumDealsPurchases]]=5, "&lt;5", IF(Table1[[#This Row],[NumDealsPurchases]]&lt;=10, "5-10", IF(Table1[[#This Row],[NumDealsPurchases]]&lt;=15, "10-15")))</f>
        <v>5-10</v>
      </c>
      <c r="AG1085" t="str">
        <f>IF( Table1[[#This Row],[NumWebPurchases]]=5, "&lt;5", IF(Table1[[#This Row],[NumWebPurchases]]&lt;=10, "5-10", IF(Table1[[#This Row],[NumWebPurchases]]&lt;=15, "10-15",IF(Table1[[#This Row],[NumWebPurchases]]&lt;=20, "15-20",IF(Table1[[#This Row],[NumWebPurchases]]&lt;=25, "20-25",IF(Table1[[#This Row],[NumWebPurchases]]&lt;=30, "25-30"))))))</f>
        <v>5-10</v>
      </c>
      <c r="AH108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085" t="str">
        <f>IF( Table1[[#This Row],[NumStorePurchases]]=5, "&lt;5", IF(Table1[[#This Row],[NumStorePurchases]]&lt;=10, "5-10", IF(Table1[[#This Row],[NumStorePurchases]]&lt;=15, "10-15")))</f>
        <v>10-15</v>
      </c>
      <c r="AJ1085" t="str">
        <f>IF( Table1[[#This Row],[NumWebVisitsMonth]]=5, "&lt;5", IF(Table1[[#This Row],[NumWebVisitsMonth]]&lt;=10, "5-10", IF(Table1[[#This Row],[NumWebVisitsMonth]]&lt;=15, "10-15",IF(Table1[[#This Row],[NumWebVisitsMonth]]&lt;=20, "15-20",IF(Table1[[#This Row],[NumWebVisitsMonth]]&lt;=25, "20-25",IF(Table1[[#This Row],[NumWebVisitsMonth]]&lt;=30, "25-30"))))))</f>
        <v>&lt;5</v>
      </c>
      <c r="AK1085" t="str">
        <f>TEXT(Table1[[#This Row],[Date_Customer]],"mmm")</f>
        <v>Mar</v>
      </c>
      <c r="AL1085" t="str">
        <f>TEXT(Table1[[#This Row],[Date_Customer]],"DDDD")</f>
        <v>Friday</v>
      </c>
      <c r="AM1085">
        <f>YEAR(Table1[[#This Row],[Date_Customer]])</f>
        <v>2013</v>
      </c>
    </row>
    <row r="1086" spans="1:39" x14ac:dyDescent="0.25">
      <c r="A1086">
        <v>3099</v>
      </c>
      <c r="B1086">
        <v>1970</v>
      </c>
      <c r="C1086" t="s">
        <v>27</v>
      </c>
      <c r="D1086" t="s">
        <v>28</v>
      </c>
      <c r="E1086" s="2">
        <v>44267</v>
      </c>
      <c r="F1086">
        <v>1</v>
      </c>
      <c r="G1086">
        <v>1</v>
      </c>
      <c r="H1086" s="1">
        <v>41330</v>
      </c>
      <c r="I1086">
        <v>48</v>
      </c>
      <c r="J1086" s="3">
        <v>183</v>
      </c>
      <c r="K1086" s="3">
        <v>5</v>
      </c>
      <c r="L1086" s="3">
        <v>65</v>
      </c>
      <c r="M1086" s="3">
        <v>3</v>
      </c>
      <c r="N1086" s="3">
        <v>5</v>
      </c>
      <c r="O1086" s="3">
        <v>49</v>
      </c>
      <c r="P1086" s="4">
        <v>5</v>
      </c>
      <c r="Q1086" s="4">
        <v>5</v>
      </c>
      <c r="R1086" s="4">
        <v>2</v>
      </c>
      <c r="S1086" s="4">
        <v>4</v>
      </c>
      <c r="T1086" s="4">
        <v>9</v>
      </c>
      <c r="U1086">
        <v>0</v>
      </c>
      <c r="V1086">
        <v>0</v>
      </c>
      <c r="W1086">
        <v>0</v>
      </c>
      <c r="X1086">
        <v>0</v>
      </c>
      <c r="Y1086">
        <v>0</v>
      </c>
      <c r="Z1086">
        <v>0</v>
      </c>
      <c r="AA1086">
        <v>0</v>
      </c>
      <c r="AB1086" t="s">
        <v>29</v>
      </c>
      <c r="AC1086">
        <f ca="1">YEAR(TODAY())-Table1[[#This Row],[Year_Birth]]</f>
        <v>54</v>
      </c>
      <c r="AD1086" t="str">
        <f ca="1">IF(Table1[[#This Row],[Age ]]&lt;=24, "18-24", IF(Table1[[#This Row],[Age ]]&lt;=34, "25-34", IF(Table1[[#This Row],[Age ]]&lt;=44, "35-44", IF(Table1[[#This Row],[Age ]]&lt;=54, "45-54", "55+"))))</f>
        <v>45-54</v>
      </c>
      <c r="AE1086" t="str" cm="1">
        <f t="array" ref="AE1086">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086" t="str">
        <f>IF( Table1[[#This Row],[NumDealsPurchases]]=5, "&lt;5", IF(Table1[[#This Row],[NumDealsPurchases]]&lt;=10, "5-10", IF(Table1[[#This Row],[NumDealsPurchases]]&lt;=15, "10-15")))</f>
        <v>&lt;5</v>
      </c>
      <c r="AG1086" t="str">
        <f>IF( Table1[[#This Row],[NumWebPurchases]]=5, "&lt;5", IF(Table1[[#This Row],[NumWebPurchases]]&lt;=10, "5-10", IF(Table1[[#This Row],[NumWebPurchases]]&lt;=15, "10-15",IF(Table1[[#This Row],[NumWebPurchases]]&lt;=20, "15-20",IF(Table1[[#This Row],[NumWebPurchases]]&lt;=25, "20-25",IF(Table1[[#This Row],[NumWebPurchases]]&lt;=30, "25-30"))))))</f>
        <v>&lt;5</v>
      </c>
      <c r="AH108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086" t="str">
        <f>IF( Table1[[#This Row],[NumStorePurchases]]=5, "&lt;5", IF(Table1[[#This Row],[NumStorePurchases]]&lt;=10, "5-10", IF(Table1[[#This Row],[NumStorePurchases]]&lt;=15, "10-15")))</f>
        <v>5-10</v>
      </c>
      <c r="AJ1086" t="str">
        <f>IF( Table1[[#This Row],[NumWebVisitsMonth]]=5, "&lt;5", IF(Table1[[#This Row],[NumWebVisitsMonth]]&lt;=10, "5-10", IF(Table1[[#This Row],[NumWebVisitsMonth]]&lt;=15, "10-15",IF(Table1[[#This Row],[NumWebVisitsMonth]]&lt;=20, "15-20",IF(Table1[[#This Row],[NumWebVisitsMonth]]&lt;=25, "20-25",IF(Table1[[#This Row],[NumWebVisitsMonth]]&lt;=30, "25-30"))))))</f>
        <v>5-10</v>
      </c>
      <c r="AK1086" t="str">
        <f>TEXT(Table1[[#This Row],[Date_Customer]],"mmm")</f>
        <v>Feb</v>
      </c>
      <c r="AL1086" t="str">
        <f>TEXT(Table1[[#This Row],[Date_Customer]],"DDDD")</f>
        <v>Monday</v>
      </c>
      <c r="AM1086">
        <f>YEAR(Table1[[#This Row],[Date_Customer]])</f>
        <v>2013</v>
      </c>
    </row>
    <row r="1087" spans="1:39" x14ac:dyDescent="0.25">
      <c r="A1087">
        <v>6318</v>
      </c>
      <c r="B1087">
        <v>1988</v>
      </c>
      <c r="C1087" t="s">
        <v>27</v>
      </c>
      <c r="D1087" t="s">
        <v>32</v>
      </c>
      <c r="E1087" s="2">
        <v>68487</v>
      </c>
      <c r="F1087">
        <v>0</v>
      </c>
      <c r="G1087">
        <v>0</v>
      </c>
      <c r="H1087" s="1">
        <v>41287</v>
      </c>
      <c r="I1087">
        <v>48</v>
      </c>
      <c r="J1087" s="3">
        <v>758</v>
      </c>
      <c r="K1087" s="3">
        <v>12</v>
      </c>
      <c r="L1087" s="3">
        <v>385</v>
      </c>
      <c r="M1087" s="3">
        <v>33</v>
      </c>
      <c r="N1087" s="3">
        <v>89</v>
      </c>
      <c r="O1087" s="3">
        <v>89</v>
      </c>
      <c r="P1087" s="4">
        <v>1</v>
      </c>
      <c r="Q1087" s="4">
        <v>9</v>
      </c>
      <c r="R1087" s="4">
        <v>7</v>
      </c>
      <c r="S1087" s="4">
        <v>13</v>
      </c>
      <c r="T1087" s="4">
        <v>4</v>
      </c>
      <c r="U1087">
        <v>0</v>
      </c>
      <c r="V1087">
        <v>0</v>
      </c>
      <c r="W1087">
        <v>0</v>
      </c>
      <c r="X1087">
        <v>0</v>
      </c>
      <c r="Y1087">
        <v>0</v>
      </c>
      <c r="Z1087">
        <v>0</v>
      </c>
      <c r="AA1087">
        <v>0</v>
      </c>
      <c r="AB1087" t="s">
        <v>31</v>
      </c>
      <c r="AC1087">
        <f ca="1">YEAR(TODAY())-Table1[[#This Row],[Year_Birth]]</f>
        <v>36</v>
      </c>
      <c r="AD1087" t="str">
        <f ca="1">IF(Table1[[#This Row],[Age ]]&lt;=24, "18-24", IF(Table1[[#This Row],[Age ]]&lt;=34, "25-34", IF(Table1[[#This Row],[Age ]]&lt;=44, "35-44", IF(Table1[[#This Row],[Age ]]&lt;=54, "45-54", "55+"))))</f>
        <v>35-44</v>
      </c>
      <c r="AE1087" t="str" cm="1">
        <f t="array" ref="AE1087">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087" t="str">
        <f>IF( Table1[[#This Row],[NumDealsPurchases]]=5, "&lt;5", IF(Table1[[#This Row],[NumDealsPurchases]]&lt;=10, "5-10", IF(Table1[[#This Row],[NumDealsPurchases]]&lt;=15, "10-15")))</f>
        <v>5-10</v>
      </c>
      <c r="AG1087" t="str">
        <f>IF( Table1[[#This Row],[NumWebPurchases]]=5, "&lt;5", IF(Table1[[#This Row],[NumWebPurchases]]&lt;=10, "5-10", IF(Table1[[#This Row],[NumWebPurchases]]&lt;=15, "10-15",IF(Table1[[#This Row],[NumWebPurchases]]&lt;=20, "15-20",IF(Table1[[#This Row],[NumWebPurchases]]&lt;=25, "20-25",IF(Table1[[#This Row],[NumWebPurchases]]&lt;=30, "25-30"))))))</f>
        <v>5-10</v>
      </c>
      <c r="AH108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087" t="str">
        <f>IF( Table1[[#This Row],[NumStorePurchases]]=5, "&lt;5", IF(Table1[[#This Row],[NumStorePurchases]]&lt;=10, "5-10", IF(Table1[[#This Row],[NumStorePurchases]]&lt;=15, "10-15")))</f>
        <v>10-15</v>
      </c>
      <c r="AJ1087" t="str">
        <f>IF( Table1[[#This Row],[NumWebVisitsMonth]]=5, "&lt;5", IF(Table1[[#This Row],[NumWebVisitsMonth]]&lt;=10, "5-10", IF(Table1[[#This Row],[NumWebVisitsMonth]]&lt;=15, "10-15",IF(Table1[[#This Row],[NumWebVisitsMonth]]&lt;=20, "15-20",IF(Table1[[#This Row],[NumWebVisitsMonth]]&lt;=25, "20-25",IF(Table1[[#This Row],[NumWebVisitsMonth]]&lt;=30, "25-30"))))))</f>
        <v>5-10</v>
      </c>
      <c r="AK1087" t="str">
        <f>TEXT(Table1[[#This Row],[Date_Customer]],"mmm")</f>
        <v>Jan</v>
      </c>
      <c r="AL1087" t="str">
        <f>TEXT(Table1[[#This Row],[Date_Customer]],"DDDD")</f>
        <v>Sunday</v>
      </c>
      <c r="AM1087">
        <f>YEAR(Table1[[#This Row],[Date_Customer]])</f>
        <v>2013</v>
      </c>
    </row>
    <row r="1088" spans="1:39" x14ac:dyDescent="0.25">
      <c r="A1088">
        <v>5396</v>
      </c>
      <c r="B1088">
        <v>1988</v>
      </c>
      <c r="C1088" t="s">
        <v>27</v>
      </c>
      <c r="D1088" t="s">
        <v>32</v>
      </c>
      <c r="E1088" s="2">
        <v>68487</v>
      </c>
      <c r="F1088">
        <v>0</v>
      </c>
      <c r="G1088">
        <v>0</v>
      </c>
      <c r="H1088" s="1">
        <v>41287</v>
      </c>
      <c r="I1088">
        <v>48</v>
      </c>
      <c r="J1088" s="3">
        <v>758</v>
      </c>
      <c r="K1088" s="3">
        <v>12</v>
      </c>
      <c r="L1088" s="3">
        <v>385</v>
      </c>
      <c r="M1088" s="3">
        <v>33</v>
      </c>
      <c r="N1088" s="3">
        <v>89</v>
      </c>
      <c r="O1088" s="3">
        <v>89</v>
      </c>
      <c r="P1088" s="4">
        <v>1</v>
      </c>
      <c r="Q1088" s="4">
        <v>9</v>
      </c>
      <c r="R1088" s="4">
        <v>7</v>
      </c>
      <c r="S1088" s="4">
        <v>13</v>
      </c>
      <c r="T1088" s="4">
        <v>4</v>
      </c>
      <c r="U1088">
        <v>0</v>
      </c>
      <c r="V1088">
        <v>0</v>
      </c>
      <c r="W1088">
        <v>0</v>
      </c>
      <c r="X1088">
        <v>0</v>
      </c>
      <c r="Y1088">
        <v>0</v>
      </c>
      <c r="Z1088">
        <v>0</v>
      </c>
      <c r="AA1088">
        <v>0</v>
      </c>
      <c r="AB1088" t="s">
        <v>35</v>
      </c>
      <c r="AC1088">
        <f ca="1">YEAR(TODAY())-Table1[[#This Row],[Year_Birth]]</f>
        <v>36</v>
      </c>
      <c r="AD1088" t="str">
        <f ca="1">IF(Table1[[#This Row],[Age ]]&lt;=24, "18-24", IF(Table1[[#This Row],[Age ]]&lt;=34, "25-34", IF(Table1[[#This Row],[Age ]]&lt;=44, "35-44", IF(Table1[[#This Row],[Age ]]&lt;=54, "45-54", "55+"))))</f>
        <v>35-44</v>
      </c>
      <c r="AE1088" t="str" cm="1">
        <f t="array" ref="AE1088">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088" t="str">
        <f>IF( Table1[[#This Row],[NumDealsPurchases]]=5, "&lt;5", IF(Table1[[#This Row],[NumDealsPurchases]]&lt;=10, "5-10", IF(Table1[[#This Row],[NumDealsPurchases]]&lt;=15, "10-15")))</f>
        <v>5-10</v>
      </c>
      <c r="AG1088" t="str">
        <f>IF( Table1[[#This Row],[NumWebPurchases]]=5, "&lt;5", IF(Table1[[#This Row],[NumWebPurchases]]&lt;=10, "5-10", IF(Table1[[#This Row],[NumWebPurchases]]&lt;=15, "10-15",IF(Table1[[#This Row],[NumWebPurchases]]&lt;=20, "15-20",IF(Table1[[#This Row],[NumWebPurchases]]&lt;=25, "20-25",IF(Table1[[#This Row],[NumWebPurchases]]&lt;=30, "25-30"))))))</f>
        <v>5-10</v>
      </c>
      <c r="AH108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088" t="str">
        <f>IF( Table1[[#This Row],[NumStorePurchases]]=5, "&lt;5", IF(Table1[[#This Row],[NumStorePurchases]]&lt;=10, "5-10", IF(Table1[[#This Row],[NumStorePurchases]]&lt;=15, "10-15")))</f>
        <v>10-15</v>
      </c>
      <c r="AJ1088" t="str">
        <f>IF( Table1[[#This Row],[NumWebVisitsMonth]]=5, "&lt;5", IF(Table1[[#This Row],[NumWebVisitsMonth]]&lt;=10, "5-10", IF(Table1[[#This Row],[NumWebVisitsMonth]]&lt;=15, "10-15",IF(Table1[[#This Row],[NumWebVisitsMonth]]&lt;=20, "15-20",IF(Table1[[#This Row],[NumWebVisitsMonth]]&lt;=25, "20-25",IF(Table1[[#This Row],[NumWebVisitsMonth]]&lt;=30, "25-30"))))))</f>
        <v>5-10</v>
      </c>
      <c r="AK1088" t="str">
        <f>TEXT(Table1[[#This Row],[Date_Customer]],"mmm")</f>
        <v>Jan</v>
      </c>
      <c r="AL1088" t="str">
        <f>TEXT(Table1[[#This Row],[Date_Customer]],"DDDD")</f>
        <v>Sunday</v>
      </c>
      <c r="AM1088">
        <f>YEAR(Table1[[#This Row],[Date_Customer]])</f>
        <v>2013</v>
      </c>
    </row>
    <row r="1089" spans="1:39" x14ac:dyDescent="0.25">
      <c r="A1089">
        <v>7966</v>
      </c>
      <c r="B1089">
        <v>1959</v>
      </c>
      <c r="C1089" t="s">
        <v>27</v>
      </c>
      <c r="D1089" t="s">
        <v>30</v>
      </c>
      <c r="E1089" s="2">
        <v>80982</v>
      </c>
      <c r="F1089">
        <v>1</v>
      </c>
      <c r="G1089">
        <v>1</v>
      </c>
      <c r="H1089" s="1">
        <v>41282</v>
      </c>
      <c r="I1089">
        <v>48</v>
      </c>
      <c r="J1089" s="3">
        <v>505</v>
      </c>
      <c r="K1089" s="3">
        <v>137</v>
      </c>
      <c r="L1089" s="3">
        <v>401</v>
      </c>
      <c r="M1089" s="3">
        <v>104</v>
      </c>
      <c r="N1089" s="3">
        <v>22</v>
      </c>
      <c r="O1089" s="3">
        <v>22</v>
      </c>
      <c r="P1089" s="4">
        <v>3</v>
      </c>
      <c r="Q1089" s="4">
        <v>11</v>
      </c>
      <c r="R1089" s="4">
        <v>5</v>
      </c>
      <c r="S1089" s="4">
        <v>11</v>
      </c>
      <c r="T1089" s="4">
        <v>5</v>
      </c>
      <c r="U1089">
        <v>0</v>
      </c>
      <c r="V1089">
        <v>0</v>
      </c>
      <c r="W1089">
        <v>0</v>
      </c>
      <c r="X1089">
        <v>0</v>
      </c>
      <c r="Y1089">
        <v>0</v>
      </c>
      <c r="Z1089">
        <v>0</v>
      </c>
      <c r="AA1089">
        <v>1</v>
      </c>
      <c r="AB1089" t="s">
        <v>29</v>
      </c>
      <c r="AC1089">
        <f ca="1">YEAR(TODAY())-Table1[[#This Row],[Year_Birth]]</f>
        <v>65</v>
      </c>
      <c r="AD1089" t="str">
        <f ca="1">IF(Table1[[#This Row],[Age ]]&lt;=24, "18-24", IF(Table1[[#This Row],[Age ]]&lt;=34, "25-34", IF(Table1[[#This Row],[Age ]]&lt;=44, "35-44", IF(Table1[[#This Row],[Age ]]&lt;=54, "45-54", "55+"))))</f>
        <v>55+</v>
      </c>
      <c r="AE1089" t="str" cm="1">
        <f t="array" ref="AE1089">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1089" t="str">
        <f>IF( Table1[[#This Row],[NumDealsPurchases]]=5, "&lt;5", IF(Table1[[#This Row],[NumDealsPurchases]]&lt;=10, "5-10", IF(Table1[[#This Row],[NumDealsPurchases]]&lt;=15, "10-15")))</f>
        <v>5-10</v>
      </c>
      <c r="AG1089" t="str">
        <f>IF( Table1[[#This Row],[NumWebPurchases]]=5, "&lt;5", IF(Table1[[#This Row],[NumWebPurchases]]&lt;=10, "5-10", IF(Table1[[#This Row],[NumWebPurchases]]&lt;=15, "10-15",IF(Table1[[#This Row],[NumWebPurchases]]&lt;=20, "15-20",IF(Table1[[#This Row],[NumWebPurchases]]&lt;=25, "20-25",IF(Table1[[#This Row],[NumWebPurchases]]&lt;=30, "25-30"))))))</f>
        <v>10-15</v>
      </c>
      <c r="AH1089"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1089" t="str">
        <f>IF( Table1[[#This Row],[NumStorePurchases]]=5, "&lt;5", IF(Table1[[#This Row],[NumStorePurchases]]&lt;=10, "5-10", IF(Table1[[#This Row],[NumStorePurchases]]&lt;=15, "10-15")))</f>
        <v>10-15</v>
      </c>
      <c r="AJ1089" t="str">
        <f>IF( Table1[[#This Row],[NumWebVisitsMonth]]=5, "&lt;5", IF(Table1[[#This Row],[NumWebVisitsMonth]]&lt;=10, "5-10", IF(Table1[[#This Row],[NumWebVisitsMonth]]&lt;=15, "10-15",IF(Table1[[#This Row],[NumWebVisitsMonth]]&lt;=20, "15-20",IF(Table1[[#This Row],[NumWebVisitsMonth]]&lt;=25, "20-25",IF(Table1[[#This Row],[NumWebVisitsMonth]]&lt;=30, "25-30"))))))</f>
        <v>&lt;5</v>
      </c>
      <c r="AK1089" t="str">
        <f>TEXT(Table1[[#This Row],[Date_Customer]],"mmm")</f>
        <v>Jan</v>
      </c>
      <c r="AL1089" t="str">
        <f>TEXT(Table1[[#This Row],[Date_Customer]],"DDDD")</f>
        <v>Tuesday</v>
      </c>
      <c r="AM1089">
        <f>YEAR(Table1[[#This Row],[Date_Customer]])</f>
        <v>2013</v>
      </c>
    </row>
    <row r="1090" spans="1:39" x14ac:dyDescent="0.25">
      <c r="A1090">
        <v>454</v>
      </c>
      <c r="B1090">
        <v>1980</v>
      </c>
      <c r="C1090" t="s">
        <v>27</v>
      </c>
      <c r="D1090" t="s">
        <v>34</v>
      </c>
      <c r="E1090" s="2">
        <v>69508</v>
      </c>
      <c r="F1090">
        <v>1</v>
      </c>
      <c r="G1090">
        <v>0</v>
      </c>
      <c r="H1090" s="1">
        <v>41227</v>
      </c>
      <c r="I1090">
        <v>48</v>
      </c>
      <c r="J1090" s="3">
        <v>824</v>
      </c>
      <c r="K1090" s="3">
        <v>32</v>
      </c>
      <c r="L1090" s="3">
        <v>162</v>
      </c>
      <c r="M1090" s="3">
        <v>42</v>
      </c>
      <c r="N1090" s="3">
        <v>32</v>
      </c>
      <c r="O1090" s="3">
        <v>43</v>
      </c>
      <c r="P1090" s="4">
        <v>2</v>
      </c>
      <c r="Q1090" s="4">
        <v>11</v>
      </c>
      <c r="R1090" s="4">
        <v>4</v>
      </c>
      <c r="S1090" s="4">
        <v>11</v>
      </c>
      <c r="T1090" s="4">
        <v>6</v>
      </c>
      <c r="U1090">
        <v>0</v>
      </c>
      <c r="V1090">
        <v>0</v>
      </c>
      <c r="W1090">
        <v>0</v>
      </c>
      <c r="X1090">
        <v>0</v>
      </c>
      <c r="Y1090">
        <v>0</v>
      </c>
      <c r="Z1090">
        <v>0</v>
      </c>
      <c r="AA1090">
        <v>0</v>
      </c>
      <c r="AB1090" t="s">
        <v>42</v>
      </c>
      <c r="AC1090">
        <f ca="1">YEAR(TODAY())-Table1[[#This Row],[Year_Birth]]</f>
        <v>44</v>
      </c>
      <c r="AD1090" t="str">
        <f ca="1">IF(Table1[[#This Row],[Age ]]&lt;=24, "18-24", IF(Table1[[#This Row],[Age ]]&lt;=34, "25-34", IF(Table1[[#This Row],[Age ]]&lt;=44, "35-44", IF(Table1[[#This Row],[Age ]]&lt;=54, "45-54", "55+"))))</f>
        <v>35-44</v>
      </c>
      <c r="AE1090" t="str" cm="1">
        <f t="array" ref="AE1090">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090" t="str">
        <f>IF( Table1[[#This Row],[NumDealsPurchases]]=5, "&lt;5", IF(Table1[[#This Row],[NumDealsPurchases]]&lt;=10, "5-10", IF(Table1[[#This Row],[NumDealsPurchases]]&lt;=15, "10-15")))</f>
        <v>5-10</v>
      </c>
      <c r="AG1090" t="str">
        <f>IF( Table1[[#This Row],[NumWebPurchases]]=5, "&lt;5", IF(Table1[[#This Row],[NumWebPurchases]]&lt;=10, "5-10", IF(Table1[[#This Row],[NumWebPurchases]]&lt;=15, "10-15",IF(Table1[[#This Row],[NumWebPurchases]]&lt;=20, "15-20",IF(Table1[[#This Row],[NumWebPurchases]]&lt;=25, "20-25",IF(Table1[[#This Row],[NumWebPurchases]]&lt;=30, "25-30"))))))</f>
        <v>10-15</v>
      </c>
      <c r="AH109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090" t="str">
        <f>IF( Table1[[#This Row],[NumStorePurchases]]=5, "&lt;5", IF(Table1[[#This Row],[NumStorePurchases]]&lt;=10, "5-10", IF(Table1[[#This Row],[NumStorePurchases]]&lt;=15, "10-15")))</f>
        <v>10-15</v>
      </c>
      <c r="AJ1090" t="str">
        <f>IF( Table1[[#This Row],[NumWebVisitsMonth]]=5, "&lt;5", IF(Table1[[#This Row],[NumWebVisitsMonth]]&lt;=10, "5-10", IF(Table1[[#This Row],[NumWebVisitsMonth]]&lt;=15, "10-15",IF(Table1[[#This Row],[NumWebVisitsMonth]]&lt;=20, "15-20",IF(Table1[[#This Row],[NumWebVisitsMonth]]&lt;=25, "20-25",IF(Table1[[#This Row],[NumWebVisitsMonth]]&lt;=30, "25-30"))))))</f>
        <v>5-10</v>
      </c>
      <c r="AK1090" t="str">
        <f>TEXT(Table1[[#This Row],[Date_Customer]],"mmm")</f>
        <v>Nov</v>
      </c>
      <c r="AL1090" t="str">
        <f>TEXT(Table1[[#This Row],[Date_Customer]],"DDDD")</f>
        <v>Wednesday</v>
      </c>
      <c r="AM1090">
        <f>YEAR(Table1[[#This Row],[Date_Customer]])</f>
        <v>2012</v>
      </c>
    </row>
    <row r="1091" spans="1:39" x14ac:dyDescent="0.25">
      <c r="A1091">
        <v>309</v>
      </c>
      <c r="B1091">
        <v>1961</v>
      </c>
      <c r="C1091" t="s">
        <v>36</v>
      </c>
      <c r="D1091" t="s">
        <v>34</v>
      </c>
      <c r="E1091" s="2">
        <v>63342</v>
      </c>
      <c r="F1091">
        <v>0</v>
      </c>
      <c r="G1091">
        <v>1</v>
      </c>
      <c r="H1091" s="1">
        <v>41198</v>
      </c>
      <c r="I1091">
        <v>48</v>
      </c>
      <c r="J1091" s="3">
        <v>918</v>
      </c>
      <c r="K1091" s="3">
        <v>21</v>
      </c>
      <c r="L1091" s="3">
        <v>118</v>
      </c>
      <c r="M1091" s="3">
        <v>13</v>
      </c>
      <c r="N1091" s="3">
        <v>10</v>
      </c>
      <c r="O1091" s="3">
        <v>21</v>
      </c>
      <c r="P1091" s="4">
        <v>3</v>
      </c>
      <c r="Q1091" s="4">
        <v>8</v>
      </c>
      <c r="R1091" s="4">
        <v>3</v>
      </c>
      <c r="S1091" s="4">
        <v>5</v>
      </c>
      <c r="T1091" s="4">
        <v>6</v>
      </c>
      <c r="U1091">
        <v>0</v>
      </c>
      <c r="V1091">
        <v>1</v>
      </c>
      <c r="W1091">
        <v>0</v>
      </c>
      <c r="X1091">
        <v>0</v>
      </c>
      <c r="Y1091">
        <v>0</v>
      </c>
      <c r="Z1091">
        <v>0</v>
      </c>
      <c r="AA1091">
        <v>0</v>
      </c>
      <c r="AB1091" t="s">
        <v>42</v>
      </c>
      <c r="AC1091">
        <f ca="1">YEAR(TODAY())-Table1[[#This Row],[Year_Birth]]</f>
        <v>63</v>
      </c>
      <c r="AD1091" t="str">
        <f ca="1">IF(Table1[[#This Row],[Age ]]&lt;=24, "18-24", IF(Table1[[#This Row],[Age ]]&lt;=34, "25-34", IF(Table1[[#This Row],[Age ]]&lt;=44, "35-44", IF(Table1[[#This Row],[Age ]]&lt;=54, "45-54", "55+"))))</f>
        <v>55+</v>
      </c>
      <c r="AE1091" t="str" cm="1">
        <f t="array" ref="AE1091">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091" t="str">
        <f>IF( Table1[[#This Row],[NumDealsPurchases]]=5, "&lt;5", IF(Table1[[#This Row],[NumDealsPurchases]]&lt;=10, "5-10", IF(Table1[[#This Row],[NumDealsPurchases]]&lt;=15, "10-15")))</f>
        <v>5-10</v>
      </c>
      <c r="AG1091" t="str">
        <f>IF( Table1[[#This Row],[NumWebPurchases]]=5, "&lt;5", IF(Table1[[#This Row],[NumWebPurchases]]&lt;=10, "5-10", IF(Table1[[#This Row],[NumWebPurchases]]&lt;=15, "10-15",IF(Table1[[#This Row],[NumWebPurchases]]&lt;=20, "15-20",IF(Table1[[#This Row],[NumWebPurchases]]&lt;=25, "20-25",IF(Table1[[#This Row],[NumWebPurchases]]&lt;=30, "25-30"))))))</f>
        <v>5-10</v>
      </c>
      <c r="AH109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091" t="str">
        <f>IF( Table1[[#This Row],[NumStorePurchases]]=5, "&lt;5", IF(Table1[[#This Row],[NumStorePurchases]]&lt;=10, "5-10", IF(Table1[[#This Row],[NumStorePurchases]]&lt;=15, "10-15")))</f>
        <v>&lt;5</v>
      </c>
      <c r="AJ1091" t="str">
        <f>IF( Table1[[#This Row],[NumWebVisitsMonth]]=5, "&lt;5", IF(Table1[[#This Row],[NumWebVisitsMonth]]&lt;=10, "5-10", IF(Table1[[#This Row],[NumWebVisitsMonth]]&lt;=15, "10-15",IF(Table1[[#This Row],[NumWebVisitsMonth]]&lt;=20, "15-20",IF(Table1[[#This Row],[NumWebVisitsMonth]]&lt;=25, "20-25",IF(Table1[[#This Row],[NumWebVisitsMonth]]&lt;=30, "25-30"))))))</f>
        <v>5-10</v>
      </c>
      <c r="AK1091" t="str">
        <f>TEXT(Table1[[#This Row],[Date_Customer]],"mmm")</f>
        <v>Oct</v>
      </c>
      <c r="AL1091" t="str">
        <f>TEXT(Table1[[#This Row],[Date_Customer]],"DDDD")</f>
        <v>Tuesday</v>
      </c>
      <c r="AM1091">
        <f>YEAR(Table1[[#This Row],[Date_Customer]])</f>
        <v>2012</v>
      </c>
    </row>
    <row r="1092" spans="1:39" x14ac:dyDescent="0.25">
      <c r="A1092">
        <v>3571</v>
      </c>
      <c r="B1092">
        <v>1961</v>
      </c>
      <c r="C1092" t="s">
        <v>36</v>
      </c>
      <c r="D1092" t="s">
        <v>34</v>
      </c>
      <c r="E1092" s="2">
        <v>63342</v>
      </c>
      <c r="F1092">
        <v>0</v>
      </c>
      <c r="G1092">
        <v>1</v>
      </c>
      <c r="H1092" s="1">
        <v>41198</v>
      </c>
      <c r="I1092">
        <v>48</v>
      </c>
      <c r="J1092" s="3">
        <v>918</v>
      </c>
      <c r="K1092" s="3">
        <v>21</v>
      </c>
      <c r="L1092" s="3">
        <v>118</v>
      </c>
      <c r="M1092" s="3">
        <v>13</v>
      </c>
      <c r="N1092" s="3">
        <v>10</v>
      </c>
      <c r="O1092" s="3">
        <v>21</v>
      </c>
      <c r="P1092" s="4">
        <v>3</v>
      </c>
      <c r="Q1092" s="4">
        <v>8</v>
      </c>
      <c r="R1092" s="4">
        <v>3</v>
      </c>
      <c r="S1092" s="4">
        <v>5</v>
      </c>
      <c r="T1092" s="4">
        <v>6</v>
      </c>
      <c r="U1092">
        <v>0</v>
      </c>
      <c r="V1092">
        <v>1</v>
      </c>
      <c r="W1092">
        <v>0</v>
      </c>
      <c r="X1092">
        <v>0</v>
      </c>
      <c r="Y1092">
        <v>0</v>
      </c>
      <c r="Z1092">
        <v>1</v>
      </c>
      <c r="AA1092">
        <v>0</v>
      </c>
      <c r="AB1092" t="s">
        <v>29</v>
      </c>
      <c r="AC1092">
        <f ca="1">YEAR(TODAY())-Table1[[#This Row],[Year_Birth]]</f>
        <v>63</v>
      </c>
      <c r="AD1092" t="str">
        <f ca="1">IF(Table1[[#This Row],[Age ]]&lt;=24, "18-24", IF(Table1[[#This Row],[Age ]]&lt;=34, "25-34", IF(Table1[[#This Row],[Age ]]&lt;=44, "35-44", IF(Table1[[#This Row],[Age ]]&lt;=54, "45-54", "55+"))))</f>
        <v>55+</v>
      </c>
      <c r="AE1092" t="str" cm="1">
        <f t="array" ref="AE1092">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092" t="str">
        <f>IF( Table1[[#This Row],[NumDealsPurchases]]=5, "&lt;5", IF(Table1[[#This Row],[NumDealsPurchases]]&lt;=10, "5-10", IF(Table1[[#This Row],[NumDealsPurchases]]&lt;=15, "10-15")))</f>
        <v>5-10</v>
      </c>
      <c r="AG1092" t="str">
        <f>IF( Table1[[#This Row],[NumWebPurchases]]=5, "&lt;5", IF(Table1[[#This Row],[NumWebPurchases]]&lt;=10, "5-10", IF(Table1[[#This Row],[NumWebPurchases]]&lt;=15, "10-15",IF(Table1[[#This Row],[NumWebPurchases]]&lt;=20, "15-20",IF(Table1[[#This Row],[NumWebPurchases]]&lt;=25, "20-25",IF(Table1[[#This Row],[NumWebPurchases]]&lt;=30, "25-30"))))))</f>
        <v>5-10</v>
      </c>
      <c r="AH109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092" t="str">
        <f>IF( Table1[[#This Row],[NumStorePurchases]]=5, "&lt;5", IF(Table1[[#This Row],[NumStorePurchases]]&lt;=10, "5-10", IF(Table1[[#This Row],[NumStorePurchases]]&lt;=15, "10-15")))</f>
        <v>&lt;5</v>
      </c>
      <c r="AJ1092" t="str">
        <f>IF( Table1[[#This Row],[NumWebVisitsMonth]]=5, "&lt;5", IF(Table1[[#This Row],[NumWebVisitsMonth]]&lt;=10, "5-10", IF(Table1[[#This Row],[NumWebVisitsMonth]]&lt;=15, "10-15",IF(Table1[[#This Row],[NumWebVisitsMonth]]&lt;=20, "15-20",IF(Table1[[#This Row],[NumWebVisitsMonth]]&lt;=25, "20-25",IF(Table1[[#This Row],[NumWebVisitsMonth]]&lt;=30, "25-30"))))))</f>
        <v>5-10</v>
      </c>
      <c r="AK1092" t="str">
        <f>TEXT(Table1[[#This Row],[Date_Customer]],"mmm")</f>
        <v>Oct</v>
      </c>
      <c r="AL1092" t="str">
        <f>TEXT(Table1[[#This Row],[Date_Customer]],"DDDD")</f>
        <v>Tuesday</v>
      </c>
      <c r="AM1092">
        <f>YEAR(Table1[[#This Row],[Date_Customer]])</f>
        <v>2012</v>
      </c>
    </row>
    <row r="1093" spans="1:39" x14ac:dyDescent="0.25">
      <c r="A1093">
        <v>8395</v>
      </c>
      <c r="B1093">
        <v>1961</v>
      </c>
      <c r="C1093" t="s">
        <v>27</v>
      </c>
      <c r="D1093" t="s">
        <v>30</v>
      </c>
      <c r="E1093" s="2">
        <v>82014</v>
      </c>
      <c r="F1093">
        <v>0</v>
      </c>
      <c r="G1093">
        <v>0</v>
      </c>
      <c r="H1093" s="1">
        <v>41141</v>
      </c>
      <c r="I1093">
        <v>48</v>
      </c>
      <c r="J1093" s="3">
        <v>980</v>
      </c>
      <c r="K1093" s="3">
        <v>37</v>
      </c>
      <c r="L1093" s="3">
        <v>265</v>
      </c>
      <c r="M1093" s="3">
        <v>35</v>
      </c>
      <c r="N1093" s="3">
        <v>163</v>
      </c>
      <c r="O1093" s="3">
        <v>31</v>
      </c>
      <c r="P1093" s="4">
        <v>1</v>
      </c>
      <c r="Q1093" s="4">
        <v>3</v>
      </c>
      <c r="R1093" s="4">
        <v>6</v>
      </c>
      <c r="S1093" s="4">
        <v>12</v>
      </c>
      <c r="T1093" s="4">
        <v>6</v>
      </c>
      <c r="U1093">
        <v>0</v>
      </c>
      <c r="V1093">
        <v>0</v>
      </c>
      <c r="W1093">
        <v>0</v>
      </c>
      <c r="X1093">
        <v>0</v>
      </c>
      <c r="Y1093">
        <v>0</v>
      </c>
      <c r="Z1093">
        <v>1</v>
      </c>
      <c r="AA1093">
        <v>0</v>
      </c>
      <c r="AB1093" t="s">
        <v>42</v>
      </c>
      <c r="AC1093">
        <f ca="1">YEAR(TODAY())-Table1[[#This Row],[Year_Birth]]</f>
        <v>63</v>
      </c>
      <c r="AD1093" t="str">
        <f ca="1">IF(Table1[[#This Row],[Age ]]&lt;=24, "18-24", IF(Table1[[#This Row],[Age ]]&lt;=34, "25-34", IF(Table1[[#This Row],[Age ]]&lt;=44, "35-44", IF(Table1[[#This Row],[Age ]]&lt;=54, "45-54", "55+"))))</f>
        <v>55+</v>
      </c>
      <c r="AE1093" t="str" cm="1">
        <f t="array" ref="AE1093">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1093" t="str">
        <f>IF( Table1[[#This Row],[NumDealsPurchases]]=5, "&lt;5", IF(Table1[[#This Row],[NumDealsPurchases]]&lt;=10, "5-10", IF(Table1[[#This Row],[NumDealsPurchases]]&lt;=15, "10-15")))</f>
        <v>5-10</v>
      </c>
      <c r="AG1093" t="str">
        <f>IF( Table1[[#This Row],[NumWebPurchases]]=5, "&lt;5", IF(Table1[[#This Row],[NumWebPurchases]]&lt;=10, "5-10", IF(Table1[[#This Row],[NumWebPurchases]]&lt;=15, "10-15",IF(Table1[[#This Row],[NumWebPurchases]]&lt;=20, "15-20",IF(Table1[[#This Row],[NumWebPurchases]]&lt;=25, "20-25",IF(Table1[[#This Row],[NumWebPurchases]]&lt;=30, "25-30"))))))</f>
        <v>5-10</v>
      </c>
      <c r="AH109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093" t="str">
        <f>IF( Table1[[#This Row],[NumStorePurchases]]=5, "&lt;5", IF(Table1[[#This Row],[NumStorePurchases]]&lt;=10, "5-10", IF(Table1[[#This Row],[NumStorePurchases]]&lt;=15, "10-15")))</f>
        <v>10-15</v>
      </c>
      <c r="AJ1093" t="str">
        <f>IF( Table1[[#This Row],[NumWebVisitsMonth]]=5, "&lt;5", IF(Table1[[#This Row],[NumWebVisitsMonth]]&lt;=10, "5-10", IF(Table1[[#This Row],[NumWebVisitsMonth]]&lt;=15, "10-15",IF(Table1[[#This Row],[NumWebVisitsMonth]]&lt;=20, "15-20",IF(Table1[[#This Row],[NumWebVisitsMonth]]&lt;=25, "20-25",IF(Table1[[#This Row],[NumWebVisitsMonth]]&lt;=30, "25-30"))))))</f>
        <v>5-10</v>
      </c>
      <c r="AK1093" t="str">
        <f>TEXT(Table1[[#This Row],[Date_Customer]],"mmm")</f>
        <v>Aug</v>
      </c>
      <c r="AL1093" t="str">
        <f>TEXT(Table1[[#This Row],[Date_Customer]],"DDDD")</f>
        <v>Monday</v>
      </c>
      <c r="AM1093">
        <f>YEAR(Table1[[#This Row],[Date_Customer]])</f>
        <v>2012</v>
      </c>
    </row>
    <row r="1094" spans="1:39" x14ac:dyDescent="0.25">
      <c r="A1094">
        <v>2591</v>
      </c>
      <c r="B1094">
        <v>1959</v>
      </c>
      <c r="C1094" t="s">
        <v>27</v>
      </c>
      <c r="D1094" t="s">
        <v>41</v>
      </c>
      <c r="E1094" s="2">
        <v>76320</v>
      </c>
      <c r="F1094">
        <v>0</v>
      </c>
      <c r="G1094">
        <v>1</v>
      </c>
      <c r="H1094" s="1">
        <v>41812</v>
      </c>
      <c r="I1094">
        <v>49</v>
      </c>
      <c r="J1094" s="3">
        <v>526</v>
      </c>
      <c r="K1094" s="3">
        <v>35</v>
      </c>
      <c r="L1094" s="3">
        <v>214</v>
      </c>
      <c r="M1094" s="3">
        <v>69</v>
      </c>
      <c r="N1094" s="3">
        <v>53</v>
      </c>
      <c r="O1094" s="3">
        <v>35</v>
      </c>
      <c r="P1094" s="4">
        <v>2</v>
      </c>
      <c r="Q1094" s="4">
        <v>6</v>
      </c>
      <c r="R1094" s="4">
        <v>3</v>
      </c>
      <c r="S1094" s="4">
        <v>4</v>
      </c>
      <c r="T1094" s="4">
        <v>2</v>
      </c>
      <c r="U1094">
        <v>0</v>
      </c>
      <c r="V1094">
        <v>0</v>
      </c>
      <c r="W1094">
        <v>0</v>
      </c>
      <c r="X1094">
        <v>0</v>
      </c>
      <c r="Y1094">
        <v>0</v>
      </c>
      <c r="Z1094">
        <v>0</v>
      </c>
      <c r="AA1094">
        <v>0</v>
      </c>
      <c r="AB1094" t="s">
        <v>33</v>
      </c>
      <c r="AC1094">
        <f ca="1">YEAR(TODAY())-Table1[[#This Row],[Year_Birth]]</f>
        <v>65</v>
      </c>
      <c r="AD1094" t="str">
        <f ca="1">IF(Table1[[#This Row],[Age ]]&lt;=24, "18-24", IF(Table1[[#This Row],[Age ]]&lt;=34, "25-34", IF(Table1[[#This Row],[Age ]]&lt;=44, "35-44", IF(Table1[[#This Row],[Age ]]&lt;=54, "45-54", "55+"))))</f>
        <v>55+</v>
      </c>
      <c r="AE1094" t="str" cm="1">
        <f t="array" ref="AE1094">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094" t="str">
        <f>IF( Table1[[#This Row],[NumDealsPurchases]]=5, "&lt;5", IF(Table1[[#This Row],[NumDealsPurchases]]&lt;=10, "5-10", IF(Table1[[#This Row],[NumDealsPurchases]]&lt;=15, "10-15")))</f>
        <v>5-10</v>
      </c>
      <c r="AG1094" t="str">
        <f>IF( Table1[[#This Row],[NumWebPurchases]]=5, "&lt;5", IF(Table1[[#This Row],[NumWebPurchases]]&lt;=10, "5-10", IF(Table1[[#This Row],[NumWebPurchases]]&lt;=15, "10-15",IF(Table1[[#This Row],[NumWebPurchases]]&lt;=20, "15-20",IF(Table1[[#This Row],[NumWebPurchases]]&lt;=25, "20-25",IF(Table1[[#This Row],[NumWebPurchases]]&lt;=30, "25-30"))))))</f>
        <v>5-10</v>
      </c>
      <c r="AH109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094" t="str">
        <f>IF( Table1[[#This Row],[NumStorePurchases]]=5, "&lt;5", IF(Table1[[#This Row],[NumStorePurchases]]&lt;=10, "5-10", IF(Table1[[#This Row],[NumStorePurchases]]&lt;=15, "10-15")))</f>
        <v>5-10</v>
      </c>
      <c r="AJ1094" t="str">
        <f>IF( Table1[[#This Row],[NumWebVisitsMonth]]=5, "&lt;5", IF(Table1[[#This Row],[NumWebVisitsMonth]]&lt;=10, "5-10", IF(Table1[[#This Row],[NumWebVisitsMonth]]&lt;=15, "10-15",IF(Table1[[#This Row],[NumWebVisitsMonth]]&lt;=20, "15-20",IF(Table1[[#This Row],[NumWebVisitsMonth]]&lt;=25, "20-25",IF(Table1[[#This Row],[NumWebVisitsMonth]]&lt;=30, "25-30"))))))</f>
        <v>5-10</v>
      </c>
      <c r="AK1094" t="str">
        <f>TEXT(Table1[[#This Row],[Date_Customer]],"mmm")</f>
        <v>Jun</v>
      </c>
      <c r="AL1094" t="str">
        <f>TEXT(Table1[[#This Row],[Date_Customer]],"DDDD")</f>
        <v>Sunday</v>
      </c>
      <c r="AM1094">
        <f>YEAR(Table1[[#This Row],[Date_Customer]])</f>
        <v>2014</v>
      </c>
    </row>
    <row r="1095" spans="1:39" x14ac:dyDescent="0.25">
      <c r="A1095">
        <v>1640</v>
      </c>
      <c r="B1095">
        <v>1954</v>
      </c>
      <c r="C1095" t="s">
        <v>27</v>
      </c>
      <c r="D1095" t="s">
        <v>28</v>
      </c>
      <c r="E1095" s="2">
        <v>64587</v>
      </c>
      <c r="F1095">
        <v>1</v>
      </c>
      <c r="G1095">
        <v>1</v>
      </c>
      <c r="H1095" s="1">
        <v>41812</v>
      </c>
      <c r="I1095">
        <v>49</v>
      </c>
      <c r="J1095" s="3">
        <v>66</v>
      </c>
      <c r="K1095" s="3">
        <v>0</v>
      </c>
      <c r="L1095" s="3">
        <v>16</v>
      </c>
      <c r="M1095" s="3">
        <v>0</v>
      </c>
      <c r="N1095" s="3">
        <v>6</v>
      </c>
      <c r="O1095" s="3">
        <v>20</v>
      </c>
      <c r="P1095" s="4">
        <v>2</v>
      </c>
      <c r="Q1095" s="4">
        <v>1</v>
      </c>
      <c r="R1095" s="4">
        <v>1</v>
      </c>
      <c r="S1095" s="4">
        <v>4</v>
      </c>
      <c r="T1095" s="4">
        <v>3</v>
      </c>
      <c r="U1095">
        <v>0</v>
      </c>
      <c r="V1095">
        <v>0</v>
      </c>
      <c r="W1095">
        <v>0</v>
      </c>
      <c r="X1095">
        <v>0</v>
      </c>
      <c r="Y1095">
        <v>0</v>
      </c>
      <c r="Z1095">
        <v>0</v>
      </c>
      <c r="AA1095">
        <v>0</v>
      </c>
      <c r="AB1095" t="s">
        <v>29</v>
      </c>
      <c r="AC1095">
        <f ca="1">YEAR(TODAY())-Table1[[#This Row],[Year_Birth]]</f>
        <v>70</v>
      </c>
      <c r="AD1095" t="str">
        <f ca="1">IF(Table1[[#This Row],[Age ]]&lt;=24, "18-24", IF(Table1[[#This Row],[Age ]]&lt;=34, "25-34", IF(Table1[[#This Row],[Age ]]&lt;=44, "35-44", IF(Table1[[#This Row],[Age ]]&lt;=54, "45-54", "55+"))))</f>
        <v>55+</v>
      </c>
      <c r="AE1095" t="str" cm="1">
        <f t="array" ref="AE1095">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095" t="str">
        <f>IF( Table1[[#This Row],[NumDealsPurchases]]=5, "&lt;5", IF(Table1[[#This Row],[NumDealsPurchases]]&lt;=10, "5-10", IF(Table1[[#This Row],[NumDealsPurchases]]&lt;=15, "10-15")))</f>
        <v>5-10</v>
      </c>
      <c r="AG1095" t="str">
        <f>IF( Table1[[#This Row],[NumWebPurchases]]=5, "&lt;5", IF(Table1[[#This Row],[NumWebPurchases]]&lt;=10, "5-10", IF(Table1[[#This Row],[NumWebPurchases]]&lt;=15, "10-15",IF(Table1[[#This Row],[NumWebPurchases]]&lt;=20, "15-20",IF(Table1[[#This Row],[NumWebPurchases]]&lt;=25, "20-25",IF(Table1[[#This Row],[NumWebPurchases]]&lt;=30, "25-30"))))))</f>
        <v>5-10</v>
      </c>
      <c r="AH109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095" t="str">
        <f>IF( Table1[[#This Row],[NumStorePurchases]]=5, "&lt;5", IF(Table1[[#This Row],[NumStorePurchases]]&lt;=10, "5-10", IF(Table1[[#This Row],[NumStorePurchases]]&lt;=15, "10-15")))</f>
        <v>5-10</v>
      </c>
      <c r="AJ1095" t="str">
        <f>IF( Table1[[#This Row],[NumWebVisitsMonth]]=5, "&lt;5", IF(Table1[[#This Row],[NumWebVisitsMonth]]&lt;=10, "5-10", IF(Table1[[#This Row],[NumWebVisitsMonth]]&lt;=15, "10-15",IF(Table1[[#This Row],[NumWebVisitsMonth]]&lt;=20, "15-20",IF(Table1[[#This Row],[NumWebVisitsMonth]]&lt;=25, "20-25",IF(Table1[[#This Row],[NumWebVisitsMonth]]&lt;=30, "25-30"))))))</f>
        <v>5-10</v>
      </c>
      <c r="AK1095" t="str">
        <f>TEXT(Table1[[#This Row],[Date_Customer]],"mmm")</f>
        <v>Jun</v>
      </c>
      <c r="AL1095" t="str">
        <f>TEXT(Table1[[#This Row],[Date_Customer]],"DDDD")</f>
        <v>Sunday</v>
      </c>
      <c r="AM1095">
        <f>YEAR(Table1[[#This Row],[Date_Customer]])</f>
        <v>2014</v>
      </c>
    </row>
    <row r="1096" spans="1:39" x14ac:dyDescent="0.25">
      <c r="A1096">
        <v>810</v>
      </c>
      <c r="B1096">
        <v>1975</v>
      </c>
      <c r="C1096" t="s">
        <v>27</v>
      </c>
      <c r="D1096" t="s">
        <v>32</v>
      </c>
      <c r="E1096" s="2">
        <v>74190</v>
      </c>
      <c r="F1096">
        <v>0</v>
      </c>
      <c r="G1096">
        <v>1</v>
      </c>
      <c r="H1096" s="1">
        <v>41771</v>
      </c>
      <c r="I1096">
        <v>49</v>
      </c>
      <c r="J1096" s="3">
        <v>151</v>
      </c>
      <c r="K1096" s="3">
        <v>81</v>
      </c>
      <c r="L1096" s="3">
        <v>86</v>
      </c>
      <c r="M1096" s="3">
        <v>168</v>
      </c>
      <c r="N1096" s="3">
        <v>91</v>
      </c>
      <c r="O1096" s="3">
        <v>64</v>
      </c>
      <c r="P1096" s="4">
        <v>2</v>
      </c>
      <c r="Q1096" s="4">
        <v>4</v>
      </c>
      <c r="R1096" s="4">
        <v>2</v>
      </c>
      <c r="S1096" s="4">
        <v>11</v>
      </c>
      <c r="T1096" s="4">
        <v>2</v>
      </c>
      <c r="U1096">
        <v>0</v>
      </c>
      <c r="V1096">
        <v>0</v>
      </c>
      <c r="W1096">
        <v>0</v>
      </c>
      <c r="X1096">
        <v>0</v>
      </c>
      <c r="Y1096">
        <v>0</v>
      </c>
      <c r="Z1096">
        <v>0</v>
      </c>
      <c r="AA1096">
        <v>0</v>
      </c>
      <c r="AB1096" t="s">
        <v>29</v>
      </c>
      <c r="AC1096">
        <f ca="1">YEAR(TODAY())-Table1[[#This Row],[Year_Birth]]</f>
        <v>49</v>
      </c>
      <c r="AD1096" t="str">
        <f ca="1">IF(Table1[[#This Row],[Age ]]&lt;=24, "18-24", IF(Table1[[#This Row],[Age ]]&lt;=34, "25-34", IF(Table1[[#This Row],[Age ]]&lt;=44, "35-44", IF(Table1[[#This Row],[Age ]]&lt;=54, "45-54", "55+"))))</f>
        <v>45-54</v>
      </c>
      <c r="AE1096" t="str" cm="1">
        <f t="array" ref="AE1096">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096" t="str">
        <f>IF( Table1[[#This Row],[NumDealsPurchases]]=5, "&lt;5", IF(Table1[[#This Row],[NumDealsPurchases]]&lt;=10, "5-10", IF(Table1[[#This Row],[NumDealsPurchases]]&lt;=15, "10-15")))</f>
        <v>5-10</v>
      </c>
      <c r="AG1096" t="str">
        <f>IF( Table1[[#This Row],[NumWebPurchases]]=5, "&lt;5", IF(Table1[[#This Row],[NumWebPurchases]]&lt;=10, "5-10", IF(Table1[[#This Row],[NumWebPurchases]]&lt;=15, "10-15",IF(Table1[[#This Row],[NumWebPurchases]]&lt;=20, "15-20",IF(Table1[[#This Row],[NumWebPurchases]]&lt;=25, "20-25",IF(Table1[[#This Row],[NumWebPurchases]]&lt;=30, "25-30"))))))</f>
        <v>5-10</v>
      </c>
      <c r="AH109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096" t="str">
        <f>IF( Table1[[#This Row],[NumStorePurchases]]=5, "&lt;5", IF(Table1[[#This Row],[NumStorePurchases]]&lt;=10, "5-10", IF(Table1[[#This Row],[NumStorePurchases]]&lt;=15, "10-15")))</f>
        <v>10-15</v>
      </c>
      <c r="AJ1096" t="str">
        <f>IF( Table1[[#This Row],[NumWebVisitsMonth]]=5, "&lt;5", IF(Table1[[#This Row],[NumWebVisitsMonth]]&lt;=10, "5-10", IF(Table1[[#This Row],[NumWebVisitsMonth]]&lt;=15, "10-15",IF(Table1[[#This Row],[NumWebVisitsMonth]]&lt;=20, "15-20",IF(Table1[[#This Row],[NumWebVisitsMonth]]&lt;=25, "20-25",IF(Table1[[#This Row],[NumWebVisitsMonth]]&lt;=30, "25-30"))))))</f>
        <v>5-10</v>
      </c>
      <c r="AK1096" t="str">
        <f>TEXT(Table1[[#This Row],[Date_Customer]],"mmm")</f>
        <v>May</v>
      </c>
      <c r="AL1096" t="str">
        <f>TEXT(Table1[[#This Row],[Date_Customer]],"DDDD")</f>
        <v>Monday</v>
      </c>
      <c r="AM1096">
        <f>YEAR(Table1[[#This Row],[Date_Customer]])</f>
        <v>2014</v>
      </c>
    </row>
    <row r="1097" spans="1:39" x14ac:dyDescent="0.25">
      <c r="A1097">
        <v>9423</v>
      </c>
      <c r="B1097">
        <v>1979</v>
      </c>
      <c r="C1097" t="s">
        <v>40</v>
      </c>
      <c r="D1097" t="s">
        <v>32</v>
      </c>
      <c r="E1097" s="2">
        <v>32765</v>
      </c>
      <c r="F1097">
        <v>1</v>
      </c>
      <c r="G1097">
        <v>0</v>
      </c>
      <c r="H1097" s="1">
        <v>41693</v>
      </c>
      <c r="I1097">
        <v>49</v>
      </c>
      <c r="J1097" s="3">
        <v>13</v>
      </c>
      <c r="K1097" s="3">
        <v>3</v>
      </c>
      <c r="L1097" s="3">
        <v>17</v>
      </c>
      <c r="M1097" s="3">
        <v>7</v>
      </c>
      <c r="N1097" s="3">
        <v>3</v>
      </c>
      <c r="O1097" s="3">
        <v>3</v>
      </c>
      <c r="P1097" s="4">
        <v>2</v>
      </c>
      <c r="Q1097" s="4">
        <v>2</v>
      </c>
      <c r="R1097" s="4">
        <v>0</v>
      </c>
      <c r="S1097" s="4">
        <v>4</v>
      </c>
      <c r="T1097" s="4">
        <v>5</v>
      </c>
      <c r="U1097">
        <v>0</v>
      </c>
      <c r="V1097">
        <v>0</v>
      </c>
      <c r="W1097">
        <v>0</v>
      </c>
      <c r="X1097">
        <v>0</v>
      </c>
      <c r="Y1097">
        <v>0</v>
      </c>
      <c r="Z1097">
        <v>0</v>
      </c>
      <c r="AA1097">
        <v>0</v>
      </c>
      <c r="AB1097" t="s">
        <v>29</v>
      </c>
      <c r="AC1097">
        <f ca="1">YEAR(TODAY())-Table1[[#This Row],[Year_Birth]]</f>
        <v>45</v>
      </c>
      <c r="AD1097" t="str">
        <f ca="1">IF(Table1[[#This Row],[Age ]]&lt;=24, "18-24", IF(Table1[[#This Row],[Age ]]&lt;=34, "25-34", IF(Table1[[#This Row],[Age ]]&lt;=44, "35-44", IF(Table1[[#This Row],[Age ]]&lt;=54, "45-54", "55+"))))</f>
        <v>45-54</v>
      </c>
      <c r="AE1097" t="str" cm="1">
        <f t="array" ref="AE1097">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097" t="str">
        <f>IF( Table1[[#This Row],[NumDealsPurchases]]=5, "&lt;5", IF(Table1[[#This Row],[NumDealsPurchases]]&lt;=10, "5-10", IF(Table1[[#This Row],[NumDealsPurchases]]&lt;=15, "10-15")))</f>
        <v>5-10</v>
      </c>
      <c r="AG1097" t="str">
        <f>IF( Table1[[#This Row],[NumWebPurchases]]=5, "&lt;5", IF(Table1[[#This Row],[NumWebPurchases]]&lt;=10, "5-10", IF(Table1[[#This Row],[NumWebPurchases]]&lt;=15, "10-15",IF(Table1[[#This Row],[NumWebPurchases]]&lt;=20, "15-20",IF(Table1[[#This Row],[NumWebPurchases]]&lt;=25, "20-25",IF(Table1[[#This Row],[NumWebPurchases]]&lt;=30, "25-30"))))))</f>
        <v>5-10</v>
      </c>
      <c r="AH109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097" t="str">
        <f>IF( Table1[[#This Row],[NumStorePurchases]]=5, "&lt;5", IF(Table1[[#This Row],[NumStorePurchases]]&lt;=10, "5-10", IF(Table1[[#This Row],[NumStorePurchases]]&lt;=15, "10-15")))</f>
        <v>5-10</v>
      </c>
      <c r="AJ1097" t="str">
        <f>IF( Table1[[#This Row],[NumWebVisitsMonth]]=5, "&lt;5", IF(Table1[[#This Row],[NumWebVisitsMonth]]&lt;=10, "5-10", IF(Table1[[#This Row],[NumWebVisitsMonth]]&lt;=15, "10-15",IF(Table1[[#This Row],[NumWebVisitsMonth]]&lt;=20, "15-20",IF(Table1[[#This Row],[NumWebVisitsMonth]]&lt;=25, "20-25",IF(Table1[[#This Row],[NumWebVisitsMonth]]&lt;=30, "25-30"))))))</f>
        <v>&lt;5</v>
      </c>
      <c r="AK1097" t="str">
        <f>TEXT(Table1[[#This Row],[Date_Customer]],"mmm")</f>
        <v>Feb</v>
      </c>
      <c r="AL1097" t="str">
        <f>TEXT(Table1[[#This Row],[Date_Customer]],"DDDD")</f>
        <v>Sunday</v>
      </c>
      <c r="AM1097">
        <f>YEAR(Table1[[#This Row],[Date_Customer]])</f>
        <v>2014</v>
      </c>
    </row>
    <row r="1098" spans="1:39" x14ac:dyDescent="0.25">
      <c r="A1098">
        <v>4345</v>
      </c>
      <c r="B1098">
        <v>1964</v>
      </c>
      <c r="C1098" t="s">
        <v>37</v>
      </c>
      <c r="D1098" t="s">
        <v>30</v>
      </c>
      <c r="E1098" s="2"/>
      <c r="F1098">
        <v>1</v>
      </c>
      <c r="G1098">
        <v>1</v>
      </c>
      <c r="H1098" s="1">
        <v>41651</v>
      </c>
      <c r="I1098">
        <v>49</v>
      </c>
      <c r="J1098" s="3">
        <v>5</v>
      </c>
      <c r="K1098" s="3">
        <v>1</v>
      </c>
      <c r="L1098" s="3">
        <v>9</v>
      </c>
      <c r="M1098" s="3">
        <v>2</v>
      </c>
      <c r="N1098" s="3">
        <v>0</v>
      </c>
      <c r="O1098" s="3">
        <v>4</v>
      </c>
      <c r="P1098" s="4">
        <v>1</v>
      </c>
      <c r="Q1098" s="4">
        <v>1</v>
      </c>
      <c r="R1098" s="4">
        <v>0</v>
      </c>
      <c r="S1098" s="4">
        <v>2</v>
      </c>
      <c r="T1098" s="4">
        <v>7</v>
      </c>
      <c r="U1098">
        <v>0</v>
      </c>
      <c r="V1098">
        <v>0</v>
      </c>
      <c r="W1098">
        <v>0</v>
      </c>
      <c r="X1098">
        <v>0</v>
      </c>
      <c r="Y1098">
        <v>0</v>
      </c>
      <c r="Z1098">
        <v>0</v>
      </c>
      <c r="AA1098">
        <v>0</v>
      </c>
      <c r="AB1098" t="s">
        <v>35</v>
      </c>
      <c r="AC1098">
        <f ca="1">YEAR(TODAY())-Table1[[#This Row],[Year_Birth]]</f>
        <v>60</v>
      </c>
      <c r="AD1098" t="str">
        <f ca="1">IF(Table1[[#This Row],[Age ]]&lt;=24, "18-24", IF(Table1[[#This Row],[Age ]]&lt;=34, "25-34", IF(Table1[[#This Row],[Age ]]&lt;=44, "35-44", IF(Table1[[#This Row],[Age ]]&lt;=54, "45-54", "55+"))))</f>
        <v>55+</v>
      </c>
      <c r="AE1098" t="str" cm="1">
        <f t="array" ref="AE1098">IF(Table1[[#This Row],[ Income ]]&lt;=20000, "0-20000", IF(Table1[[#This Row],[ Income ]]&lt;=40000, "20000-40000", IF(Table1[[#This Row],[ Income ]] &lt;=60000, "40000-60000", IF(Table1[[#This Row],[ Income ]]&lt;=80000, "60000-80000",IF(Table1[[#This Row],[ Income ]] &lt;=100000, "80000-100000", IF(Table1[[#This Row],[ Income ]] &gt;=100000, "&gt;100000",I))))))</f>
        <v>0-20000</v>
      </c>
      <c r="AF1098" t="str">
        <f>IF( Table1[[#This Row],[NumDealsPurchases]]=5, "&lt;5", IF(Table1[[#This Row],[NumDealsPurchases]]&lt;=10, "5-10", IF(Table1[[#This Row],[NumDealsPurchases]]&lt;=15, "10-15")))</f>
        <v>5-10</v>
      </c>
      <c r="AG1098" t="str">
        <f>IF( Table1[[#This Row],[NumWebPurchases]]=5, "&lt;5", IF(Table1[[#This Row],[NumWebPurchases]]&lt;=10, "5-10", IF(Table1[[#This Row],[NumWebPurchases]]&lt;=15, "10-15",IF(Table1[[#This Row],[NumWebPurchases]]&lt;=20, "15-20",IF(Table1[[#This Row],[NumWebPurchases]]&lt;=25, "20-25",IF(Table1[[#This Row],[NumWebPurchases]]&lt;=30, "25-30"))))))</f>
        <v>5-10</v>
      </c>
      <c r="AH109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098" t="str">
        <f>IF( Table1[[#This Row],[NumStorePurchases]]=5, "&lt;5", IF(Table1[[#This Row],[NumStorePurchases]]&lt;=10, "5-10", IF(Table1[[#This Row],[NumStorePurchases]]&lt;=15, "10-15")))</f>
        <v>5-10</v>
      </c>
      <c r="AJ1098" t="str">
        <f>IF( Table1[[#This Row],[NumWebVisitsMonth]]=5, "&lt;5", IF(Table1[[#This Row],[NumWebVisitsMonth]]&lt;=10, "5-10", IF(Table1[[#This Row],[NumWebVisitsMonth]]&lt;=15, "10-15",IF(Table1[[#This Row],[NumWebVisitsMonth]]&lt;=20, "15-20",IF(Table1[[#This Row],[NumWebVisitsMonth]]&lt;=25, "20-25",IF(Table1[[#This Row],[NumWebVisitsMonth]]&lt;=30, "25-30"))))))</f>
        <v>5-10</v>
      </c>
      <c r="AK1098" t="str">
        <f>TEXT(Table1[[#This Row],[Date_Customer]],"mmm")</f>
        <v>Jan</v>
      </c>
      <c r="AL1098" t="str">
        <f>TEXT(Table1[[#This Row],[Date_Customer]],"DDDD")</f>
        <v>Sunday</v>
      </c>
      <c r="AM1098">
        <f>YEAR(Table1[[#This Row],[Date_Customer]])</f>
        <v>2014</v>
      </c>
    </row>
    <row r="1099" spans="1:39" x14ac:dyDescent="0.25">
      <c r="A1099">
        <v>89</v>
      </c>
      <c r="B1099">
        <v>1975</v>
      </c>
      <c r="C1099" t="s">
        <v>37</v>
      </c>
      <c r="D1099" t="s">
        <v>32</v>
      </c>
      <c r="E1099" s="2">
        <v>22212</v>
      </c>
      <c r="F1099">
        <v>1</v>
      </c>
      <c r="G1099">
        <v>0</v>
      </c>
      <c r="H1099" s="1">
        <v>41617</v>
      </c>
      <c r="I1099">
        <v>49</v>
      </c>
      <c r="J1099" s="3">
        <v>5</v>
      </c>
      <c r="K1099" s="3">
        <v>9</v>
      </c>
      <c r="L1099" s="3">
        <v>20</v>
      </c>
      <c r="M1099" s="3">
        <v>6</v>
      </c>
      <c r="N1099" s="3">
        <v>8</v>
      </c>
      <c r="O1099" s="3">
        <v>21</v>
      </c>
      <c r="P1099" s="4">
        <v>2</v>
      </c>
      <c r="Q1099" s="4">
        <v>2</v>
      </c>
      <c r="R1099" s="4">
        <v>0</v>
      </c>
      <c r="S1099" s="4">
        <v>4</v>
      </c>
      <c r="T1099" s="4">
        <v>6</v>
      </c>
      <c r="U1099">
        <v>0</v>
      </c>
      <c r="V1099">
        <v>0</v>
      </c>
      <c r="W1099">
        <v>0</v>
      </c>
      <c r="X1099">
        <v>0</v>
      </c>
      <c r="Y1099">
        <v>0</v>
      </c>
      <c r="Z1099">
        <v>0</v>
      </c>
      <c r="AA1099">
        <v>0</v>
      </c>
      <c r="AB1099" t="s">
        <v>42</v>
      </c>
      <c r="AC1099">
        <f ca="1">YEAR(TODAY())-Table1[[#This Row],[Year_Birth]]</f>
        <v>49</v>
      </c>
      <c r="AD1099" t="str">
        <f ca="1">IF(Table1[[#This Row],[Age ]]&lt;=24, "18-24", IF(Table1[[#This Row],[Age ]]&lt;=34, "25-34", IF(Table1[[#This Row],[Age ]]&lt;=44, "35-44", IF(Table1[[#This Row],[Age ]]&lt;=54, "45-54", "55+"))))</f>
        <v>45-54</v>
      </c>
      <c r="AE1099" t="str" cm="1">
        <f t="array" ref="AE1099">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099" t="str">
        <f>IF( Table1[[#This Row],[NumDealsPurchases]]=5, "&lt;5", IF(Table1[[#This Row],[NumDealsPurchases]]&lt;=10, "5-10", IF(Table1[[#This Row],[NumDealsPurchases]]&lt;=15, "10-15")))</f>
        <v>5-10</v>
      </c>
      <c r="AG1099" t="str">
        <f>IF( Table1[[#This Row],[NumWebPurchases]]=5, "&lt;5", IF(Table1[[#This Row],[NumWebPurchases]]&lt;=10, "5-10", IF(Table1[[#This Row],[NumWebPurchases]]&lt;=15, "10-15",IF(Table1[[#This Row],[NumWebPurchases]]&lt;=20, "15-20",IF(Table1[[#This Row],[NumWebPurchases]]&lt;=25, "20-25",IF(Table1[[#This Row],[NumWebPurchases]]&lt;=30, "25-30"))))))</f>
        <v>5-10</v>
      </c>
      <c r="AH109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099" t="str">
        <f>IF( Table1[[#This Row],[NumStorePurchases]]=5, "&lt;5", IF(Table1[[#This Row],[NumStorePurchases]]&lt;=10, "5-10", IF(Table1[[#This Row],[NumStorePurchases]]&lt;=15, "10-15")))</f>
        <v>5-10</v>
      </c>
      <c r="AJ1099" t="str">
        <f>IF( Table1[[#This Row],[NumWebVisitsMonth]]=5, "&lt;5", IF(Table1[[#This Row],[NumWebVisitsMonth]]&lt;=10, "5-10", IF(Table1[[#This Row],[NumWebVisitsMonth]]&lt;=15, "10-15",IF(Table1[[#This Row],[NumWebVisitsMonth]]&lt;=20, "15-20",IF(Table1[[#This Row],[NumWebVisitsMonth]]&lt;=25, "20-25",IF(Table1[[#This Row],[NumWebVisitsMonth]]&lt;=30, "25-30"))))))</f>
        <v>5-10</v>
      </c>
      <c r="AK1099" t="str">
        <f>TEXT(Table1[[#This Row],[Date_Customer]],"mmm")</f>
        <v>Dec</v>
      </c>
      <c r="AL1099" t="str">
        <f>TEXT(Table1[[#This Row],[Date_Customer]],"DDDD")</f>
        <v>Monday</v>
      </c>
      <c r="AM1099">
        <f>YEAR(Table1[[#This Row],[Date_Customer]])</f>
        <v>2013</v>
      </c>
    </row>
    <row r="1100" spans="1:39" x14ac:dyDescent="0.25">
      <c r="A1100">
        <v>5294</v>
      </c>
      <c r="B1100">
        <v>1989</v>
      </c>
      <c r="C1100" t="s">
        <v>27</v>
      </c>
      <c r="D1100" t="s">
        <v>30</v>
      </c>
      <c r="E1100" s="2">
        <v>18358</v>
      </c>
      <c r="F1100">
        <v>1</v>
      </c>
      <c r="G1100">
        <v>0</v>
      </c>
      <c r="H1100" s="1">
        <v>41598</v>
      </c>
      <c r="I1100">
        <v>49</v>
      </c>
      <c r="J1100" s="3">
        <v>6</v>
      </c>
      <c r="K1100" s="3">
        <v>8</v>
      </c>
      <c r="L1100" s="3">
        <v>19</v>
      </c>
      <c r="M1100" s="3">
        <v>16</v>
      </c>
      <c r="N1100" s="3">
        <v>4</v>
      </c>
      <c r="O1100" s="3">
        <v>4</v>
      </c>
      <c r="P1100" s="4">
        <v>3</v>
      </c>
      <c r="Q1100" s="4">
        <v>3</v>
      </c>
      <c r="R1100" s="4">
        <v>0</v>
      </c>
      <c r="S1100" s="4">
        <v>4</v>
      </c>
      <c r="T1100" s="4">
        <v>7</v>
      </c>
      <c r="U1100">
        <v>0</v>
      </c>
      <c r="V1100">
        <v>0</v>
      </c>
      <c r="W1100">
        <v>0</v>
      </c>
      <c r="X1100">
        <v>0</v>
      </c>
      <c r="Y1100">
        <v>0</v>
      </c>
      <c r="Z1100">
        <v>0</v>
      </c>
      <c r="AA1100">
        <v>0</v>
      </c>
      <c r="AB1100" t="s">
        <v>29</v>
      </c>
      <c r="AC1100">
        <f ca="1">YEAR(TODAY())-Table1[[#This Row],[Year_Birth]]</f>
        <v>35</v>
      </c>
      <c r="AD1100" t="str">
        <f ca="1">IF(Table1[[#This Row],[Age ]]&lt;=24, "18-24", IF(Table1[[#This Row],[Age ]]&lt;=34, "25-34", IF(Table1[[#This Row],[Age ]]&lt;=44, "35-44", IF(Table1[[#This Row],[Age ]]&lt;=54, "45-54", "55+"))))</f>
        <v>35-44</v>
      </c>
      <c r="AE1100" t="str" cm="1">
        <f t="array" ref="AE1100">IF(Table1[[#This Row],[ Income ]]&lt;=20000, "0-20000", IF(Table1[[#This Row],[ Income ]]&lt;=40000, "20000-40000", IF(Table1[[#This Row],[ Income ]] &lt;=60000, "40000-60000", IF(Table1[[#This Row],[ Income ]]&lt;=80000, "60000-80000",IF(Table1[[#This Row],[ Income ]] &lt;=100000, "80000-100000", IF(Table1[[#This Row],[ Income ]] &gt;=100000, "&gt;100000",I))))))</f>
        <v>0-20000</v>
      </c>
      <c r="AF1100" t="str">
        <f>IF( Table1[[#This Row],[NumDealsPurchases]]=5, "&lt;5", IF(Table1[[#This Row],[NumDealsPurchases]]&lt;=10, "5-10", IF(Table1[[#This Row],[NumDealsPurchases]]&lt;=15, "10-15")))</f>
        <v>5-10</v>
      </c>
      <c r="AG1100" t="str">
        <f>IF( Table1[[#This Row],[NumWebPurchases]]=5, "&lt;5", IF(Table1[[#This Row],[NumWebPurchases]]&lt;=10, "5-10", IF(Table1[[#This Row],[NumWebPurchases]]&lt;=15, "10-15",IF(Table1[[#This Row],[NumWebPurchases]]&lt;=20, "15-20",IF(Table1[[#This Row],[NumWebPurchases]]&lt;=25, "20-25",IF(Table1[[#This Row],[NumWebPurchases]]&lt;=30, "25-30"))))))</f>
        <v>5-10</v>
      </c>
      <c r="AH110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100" t="str">
        <f>IF( Table1[[#This Row],[NumStorePurchases]]=5, "&lt;5", IF(Table1[[#This Row],[NumStorePurchases]]&lt;=10, "5-10", IF(Table1[[#This Row],[NumStorePurchases]]&lt;=15, "10-15")))</f>
        <v>5-10</v>
      </c>
      <c r="AJ1100" t="str">
        <f>IF( Table1[[#This Row],[NumWebVisitsMonth]]=5, "&lt;5", IF(Table1[[#This Row],[NumWebVisitsMonth]]&lt;=10, "5-10", IF(Table1[[#This Row],[NumWebVisitsMonth]]&lt;=15, "10-15",IF(Table1[[#This Row],[NumWebVisitsMonth]]&lt;=20, "15-20",IF(Table1[[#This Row],[NumWebVisitsMonth]]&lt;=25, "20-25",IF(Table1[[#This Row],[NumWebVisitsMonth]]&lt;=30, "25-30"))))))</f>
        <v>5-10</v>
      </c>
      <c r="AK1100" t="str">
        <f>TEXT(Table1[[#This Row],[Date_Customer]],"mmm")</f>
        <v>Nov</v>
      </c>
      <c r="AL1100" t="str">
        <f>TEXT(Table1[[#This Row],[Date_Customer]],"DDDD")</f>
        <v>Wednesday</v>
      </c>
      <c r="AM1100">
        <f>YEAR(Table1[[#This Row],[Date_Customer]])</f>
        <v>2013</v>
      </c>
    </row>
    <row r="1101" spans="1:39" x14ac:dyDescent="0.25">
      <c r="A1101">
        <v>1321</v>
      </c>
      <c r="B1101">
        <v>1974</v>
      </c>
      <c r="C1101" t="s">
        <v>27</v>
      </c>
      <c r="D1101" t="s">
        <v>32</v>
      </c>
      <c r="E1101" s="2">
        <v>26067</v>
      </c>
      <c r="F1101">
        <v>1</v>
      </c>
      <c r="G1101">
        <v>0</v>
      </c>
      <c r="H1101" s="1">
        <v>41582</v>
      </c>
      <c r="I1101">
        <v>49</v>
      </c>
      <c r="J1101" s="3">
        <v>22</v>
      </c>
      <c r="K1101" s="3">
        <v>2</v>
      </c>
      <c r="L1101" s="3">
        <v>18</v>
      </c>
      <c r="M1101" s="3">
        <v>0</v>
      </c>
      <c r="N1101" s="3">
        <v>2</v>
      </c>
      <c r="O1101" s="3">
        <v>12</v>
      </c>
      <c r="P1101" s="4">
        <v>3</v>
      </c>
      <c r="Q1101" s="4">
        <v>3</v>
      </c>
      <c r="R1101" s="4">
        <v>0</v>
      </c>
      <c r="S1101" s="4">
        <v>3</v>
      </c>
      <c r="T1101" s="4">
        <v>8</v>
      </c>
      <c r="U1101">
        <v>0</v>
      </c>
      <c r="V1101">
        <v>0</v>
      </c>
      <c r="W1101">
        <v>0</v>
      </c>
      <c r="X1101">
        <v>0</v>
      </c>
      <c r="Y1101">
        <v>0</v>
      </c>
      <c r="Z1101">
        <v>0</v>
      </c>
      <c r="AA1101">
        <v>0</v>
      </c>
      <c r="AB1101" t="s">
        <v>31</v>
      </c>
      <c r="AC1101">
        <f ca="1">YEAR(TODAY())-Table1[[#This Row],[Year_Birth]]</f>
        <v>50</v>
      </c>
      <c r="AD1101" t="str">
        <f ca="1">IF(Table1[[#This Row],[Age ]]&lt;=24, "18-24", IF(Table1[[#This Row],[Age ]]&lt;=34, "25-34", IF(Table1[[#This Row],[Age ]]&lt;=44, "35-44", IF(Table1[[#This Row],[Age ]]&lt;=54, "45-54", "55+"))))</f>
        <v>45-54</v>
      </c>
      <c r="AE1101" t="str" cm="1">
        <f t="array" ref="AE1101">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101" t="str">
        <f>IF( Table1[[#This Row],[NumDealsPurchases]]=5, "&lt;5", IF(Table1[[#This Row],[NumDealsPurchases]]&lt;=10, "5-10", IF(Table1[[#This Row],[NumDealsPurchases]]&lt;=15, "10-15")))</f>
        <v>5-10</v>
      </c>
      <c r="AG1101" t="str">
        <f>IF( Table1[[#This Row],[NumWebPurchases]]=5, "&lt;5", IF(Table1[[#This Row],[NumWebPurchases]]&lt;=10, "5-10", IF(Table1[[#This Row],[NumWebPurchases]]&lt;=15, "10-15",IF(Table1[[#This Row],[NumWebPurchases]]&lt;=20, "15-20",IF(Table1[[#This Row],[NumWebPurchases]]&lt;=25, "20-25",IF(Table1[[#This Row],[NumWebPurchases]]&lt;=30, "25-30"))))))</f>
        <v>5-10</v>
      </c>
      <c r="AH110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101" t="str">
        <f>IF( Table1[[#This Row],[NumStorePurchases]]=5, "&lt;5", IF(Table1[[#This Row],[NumStorePurchases]]&lt;=10, "5-10", IF(Table1[[#This Row],[NumStorePurchases]]&lt;=15, "10-15")))</f>
        <v>5-10</v>
      </c>
      <c r="AJ1101" t="str">
        <f>IF( Table1[[#This Row],[NumWebVisitsMonth]]=5, "&lt;5", IF(Table1[[#This Row],[NumWebVisitsMonth]]&lt;=10, "5-10", IF(Table1[[#This Row],[NumWebVisitsMonth]]&lt;=15, "10-15",IF(Table1[[#This Row],[NumWebVisitsMonth]]&lt;=20, "15-20",IF(Table1[[#This Row],[NumWebVisitsMonth]]&lt;=25, "20-25",IF(Table1[[#This Row],[NumWebVisitsMonth]]&lt;=30, "25-30"))))))</f>
        <v>5-10</v>
      </c>
      <c r="AK1101" t="str">
        <f>TEXT(Table1[[#This Row],[Date_Customer]],"mmm")</f>
        <v>Nov</v>
      </c>
      <c r="AL1101" t="str">
        <f>TEXT(Table1[[#This Row],[Date_Customer]],"DDDD")</f>
        <v>Monday</v>
      </c>
      <c r="AM1101">
        <f>YEAR(Table1[[#This Row],[Date_Customer]])</f>
        <v>2013</v>
      </c>
    </row>
    <row r="1102" spans="1:39" x14ac:dyDescent="0.25">
      <c r="A1102">
        <v>2686</v>
      </c>
      <c r="B1102">
        <v>1969</v>
      </c>
      <c r="C1102" t="s">
        <v>43</v>
      </c>
      <c r="D1102" t="s">
        <v>34</v>
      </c>
      <c r="E1102" s="2">
        <v>22390</v>
      </c>
      <c r="F1102">
        <v>0</v>
      </c>
      <c r="G1102">
        <v>0</v>
      </c>
      <c r="H1102" s="1">
        <v>41568</v>
      </c>
      <c r="I1102">
        <v>49</v>
      </c>
      <c r="J1102" s="3">
        <v>0</v>
      </c>
      <c r="K1102" s="3">
        <v>1</v>
      </c>
      <c r="L1102" s="3">
        <v>4</v>
      </c>
      <c r="M1102" s="3">
        <v>15</v>
      </c>
      <c r="N1102" s="3">
        <v>1</v>
      </c>
      <c r="O1102" s="3">
        <v>5</v>
      </c>
      <c r="P1102" s="4">
        <v>1</v>
      </c>
      <c r="Q1102" s="4">
        <v>1</v>
      </c>
      <c r="R1102" s="4">
        <v>0</v>
      </c>
      <c r="S1102" s="4">
        <v>2</v>
      </c>
      <c r="T1102" s="4">
        <v>7</v>
      </c>
      <c r="U1102">
        <v>0</v>
      </c>
      <c r="V1102">
        <v>0</v>
      </c>
      <c r="W1102">
        <v>0</v>
      </c>
      <c r="X1102">
        <v>0</v>
      </c>
      <c r="Y1102">
        <v>0</v>
      </c>
      <c r="Z1102">
        <v>0</v>
      </c>
      <c r="AA1102">
        <v>0</v>
      </c>
      <c r="AB1102" t="s">
        <v>35</v>
      </c>
      <c r="AC1102">
        <f ca="1">YEAR(TODAY())-Table1[[#This Row],[Year_Birth]]</f>
        <v>55</v>
      </c>
      <c r="AD1102" t="str">
        <f ca="1">IF(Table1[[#This Row],[Age ]]&lt;=24, "18-24", IF(Table1[[#This Row],[Age ]]&lt;=34, "25-34", IF(Table1[[#This Row],[Age ]]&lt;=44, "35-44", IF(Table1[[#This Row],[Age ]]&lt;=54, "45-54", "55+"))))</f>
        <v>55+</v>
      </c>
      <c r="AE1102" t="str" cm="1">
        <f t="array" ref="AE1102">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102" t="str">
        <f>IF( Table1[[#This Row],[NumDealsPurchases]]=5, "&lt;5", IF(Table1[[#This Row],[NumDealsPurchases]]&lt;=10, "5-10", IF(Table1[[#This Row],[NumDealsPurchases]]&lt;=15, "10-15")))</f>
        <v>5-10</v>
      </c>
      <c r="AG1102" t="str">
        <f>IF( Table1[[#This Row],[NumWebPurchases]]=5, "&lt;5", IF(Table1[[#This Row],[NumWebPurchases]]&lt;=10, "5-10", IF(Table1[[#This Row],[NumWebPurchases]]&lt;=15, "10-15",IF(Table1[[#This Row],[NumWebPurchases]]&lt;=20, "15-20",IF(Table1[[#This Row],[NumWebPurchases]]&lt;=25, "20-25",IF(Table1[[#This Row],[NumWebPurchases]]&lt;=30, "25-30"))))))</f>
        <v>5-10</v>
      </c>
      <c r="AH110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102" t="str">
        <f>IF( Table1[[#This Row],[NumStorePurchases]]=5, "&lt;5", IF(Table1[[#This Row],[NumStorePurchases]]&lt;=10, "5-10", IF(Table1[[#This Row],[NumStorePurchases]]&lt;=15, "10-15")))</f>
        <v>5-10</v>
      </c>
      <c r="AJ1102" t="str">
        <f>IF( Table1[[#This Row],[NumWebVisitsMonth]]=5, "&lt;5", IF(Table1[[#This Row],[NumWebVisitsMonth]]&lt;=10, "5-10", IF(Table1[[#This Row],[NumWebVisitsMonth]]&lt;=15, "10-15",IF(Table1[[#This Row],[NumWebVisitsMonth]]&lt;=20, "15-20",IF(Table1[[#This Row],[NumWebVisitsMonth]]&lt;=25, "20-25",IF(Table1[[#This Row],[NumWebVisitsMonth]]&lt;=30, "25-30"))))))</f>
        <v>5-10</v>
      </c>
      <c r="AK1102" t="str">
        <f>TEXT(Table1[[#This Row],[Date_Customer]],"mmm")</f>
        <v>Oct</v>
      </c>
      <c r="AL1102" t="str">
        <f>TEXT(Table1[[#This Row],[Date_Customer]],"DDDD")</f>
        <v>Monday</v>
      </c>
      <c r="AM1102">
        <f>YEAR(Table1[[#This Row],[Date_Customer]])</f>
        <v>2013</v>
      </c>
    </row>
    <row r="1103" spans="1:39" x14ac:dyDescent="0.25">
      <c r="A1103">
        <v>1215</v>
      </c>
      <c r="B1103">
        <v>1978</v>
      </c>
      <c r="C1103" t="s">
        <v>27</v>
      </c>
      <c r="D1103" t="s">
        <v>34</v>
      </c>
      <c r="E1103" s="2">
        <v>70440</v>
      </c>
      <c r="F1103">
        <v>0</v>
      </c>
      <c r="G1103">
        <v>0</v>
      </c>
      <c r="H1103" s="1">
        <v>41555</v>
      </c>
      <c r="I1103">
        <v>49</v>
      </c>
      <c r="J1103" s="3">
        <v>690</v>
      </c>
      <c r="K1103" s="3">
        <v>117</v>
      </c>
      <c r="L1103" s="3">
        <v>499</v>
      </c>
      <c r="M1103" s="3">
        <v>76</v>
      </c>
      <c r="N1103" s="3">
        <v>102</v>
      </c>
      <c r="O1103" s="3">
        <v>88</v>
      </c>
      <c r="P1103" s="4">
        <v>1</v>
      </c>
      <c r="Q1103" s="4">
        <v>5</v>
      </c>
      <c r="R1103" s="4">
        <v>10</v>
      </c>
      <c r="S1103" s="4">
        <v>7</v>
      </c>
      <c r="T1103" s="4">
        <v>3</v>
      </c>
      <c r="U1103">
        <v>0</v>
      </c>
      <c r="V1103">
        <v>0</v>
      </c>
      <c r="W1103">
        <v>0</v>
      </c>
      <c r="X1103">
        <v>1</v>
      </c>
      <c r="Y1103">
        <v>0</v>
      </c>
      <c r="Z1103">
        <v>0</v>
      </c>
      <c r="AA1103">
        <v>0</v>
      </c>
      <c r="AB1103" t="s">
        <v>29</v>
      </c>
      <c r="AC1103">
        <f ca="1">YEAR(TODAY())-Table1[[#This Row],[Year_Birth]]</f>
        <v>46</v>
      </c>
      <c r="AD1103" t="str">
        <f ca="1">IF(Table1[[#This Row],[Age ]]&lt;=24, "18-24", IF(Table1[[#This Row],[Age ]]&lt;=34, "25-34", IF(Table1[[#This Row],[Age ]]&lt;=44, "35-44", IF(Table1[[#This Row],[Age ]]&lt;=54, "45-54", "55+"))))</f>
        <v>45-54</v>
      </c>
      <c r="AE1103" t="str" cm="1">
        <f t="array" ref="AE1103">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103" t="str">
        <f>IF( Table1[[#This Row],[NumDealsPurchases]]=5, "&lt;5", IF(Table1[[#This Row],[NumDealsPurchases]]&lt;=10, "5-10", IF(Table1[[#This Row],[NumDealsPurchases]]&lt;=15, "10-15")))</f>
        <v>5-10</v>
      </c>
      <c r="AG1103" t="str">
        <f>IF( Table1[[#This Row],[NumWebPurchases]]=5, "&lt;5", IF(Table1[[#This Row],[NumWebPurchases]]&lt;=10, "5-10", IF(Table1[[#This Row],[NumWebPurchases]]&lt;=15, "10-15",IF(Table1[[#This Row],[NumWebPurchases]]&lt;=20, "15-20",IF(Table1[[#This Row],[NumWebPurchases]]&lt;=25, "20-25",IF(Table1[[#This Row],[NumWebPurchases]]&lt;=30, "25-30"))))))</f>
        <v>&lt;5</v>
      </c>
      <c r="AH110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103" t="str">
        <f>IF( Table1[[#This Row],[NumStorePurchases]]=5, "&lt;5", IF(Table1[[#This Row],[NumStorePurchases]]&lt;=10, "5-10", IF(Table1[[#This Row],[NumStorePurchases]]&lt;=15, "10-15")))</f>
        <v>5-10</v>
      </c>
      <c r="AJ1103" t="str">
        <f>IF( Table1[[#This Row],[NumWebVisitsMonth]]=5, "&lt;5", IF(Table1[[#This Row],[NumWebVisitsMonth]]&lt;=10, "5-10", IF(Table1[[#This Row],[NumWebVisitsMonth]]&lt;=15, "10-15",IF(Table1[[#This Row],[NumWebVisitsMonth]]&lt;=20, "15-20",IF(Table1[[#This Row],[NumWebVisitsMonth]]&lt;=25, "20-25",IF(Table1[[#This Row],[NumWebVisitsMonth]]&lt;=30, "25-30"))))))</f>
        <v>5-10</v>
      </c>
      <c r="AK1103" t="str">
        <f>TEXT(Table1[[#This Row],[Date_Customer]],"mmm")</f>
        <v>Oct</v>
      </c>
      <c r="AL1103" t="str">
        <f>TEXT(Table1[[#This Row],[Date_Customer]],"DDDD")</f>
        <v>Tuesday</v>
      </c>
      <c r="AM1103">
        <f>YEAR(Table1[[#This Row],[Date_Customer]])</f>
        <v>2013</v>
      </c>
    </row>
    <row r="1104" spans="1:39" x14ac:dyDescent="0.25">
      <c r="A1104">
        <v>9283</v>
      </c>
      <c r="B1104">
        <v>1978</v>
      </c>
      <c r="C1104" t="s">
        <v>27</v>
      </c>
      <c r="D1104" t="s">
        <v>30</v>
      </c>
      <c r="E1104" s="2">
        <v>60199</v>
      </c>
      <c r="F1104">
        <v>1</v>
      </c>
      <c r="G1104">
        <v>2</v>
      </c>
      <c r="H1104" s="1">
        <v>41529</v>
      </c>
      <c r="I1104">
        <v>49</v>
      </c>
      <c r="J1104" s="3">
        <v>8</v>
      </c>
      <c r="K1104" s="3">
        <v>1</v>
      </c>
      <c r="L1104" s="3">
        <v>7</v>
      </c>
      <c r="M1104" s="3">
        <v>2</v>
      </c>
      <c r="N1104" s="3">
        <v>0</v>
      </c>
      <c r="O1104" s="3">
        <v>0</v>
      </c>
      <c r="P1104" s="4">
        <v>1</v>
      </c>
      <c r="Q1104" s="4">
        <v>0</v>
      </c>
      <c r="R1104" s="4">
        <v>0</v>
      </c>
      <c r="S1104" s="4">
        <v>3</v>
      </c>
      <c r="T1104" s="4">
        <v>4</v>
      </c>
      <c r="U1104">
        <v>0</v>
      </c>
      <c r="V1104">
        <v>0</v>
      </c>
      <c r="W1104">
        <v>0</v>
      </c>
      <c r="X1104">
        <v>0</v>
      </c>
      <c r="Y1104">
        <v>0</v>
      </c>
      <c r="Z1104">
        <v>0</v>
      </c>
      <c r="AA1104">
        <v>0</v>
      </c>
      <c r="AB1104" t="s">
        <v>31</v>
      </c>
      <c r="AC1104">
        <f ca="1">YEAR(TODAY())-Table1[[#This Row],[Year_Birth]]</f>
        <v>46</v>
      </c>
      <c r="AD1104" t="str">
        <f ca="1">IF(Table1[[#This Row],[Age ]]&lt;=24, "18-24", IF(Table1[[#This Row],[Age ]]&lt;=34, "25-34", IF(Table1[[#This Row],[Age ]]&lt;=44, "35-44", IF(Table1[[#This Row],[Age ]]&lt;=54, "45-54", "55+"))))</f>
        <v>45-54</v>
      </c>
      <c r="AE1104" t="str" cm="1">
        <f t="array" ref="AE1104">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104" t="str">
        <f>IF( Table1[[#This Row],[NumDealsPurchases]]=5, "&lt;5", IF(Table1[[#This Row],[NumDealsPurchases]]&lt;=10, "5-10", IF(Table1[[#This Row],[NumDealsPurchases]]&lt;=15, "10-15")))</f>
        <v>5-10</v>
      </c>
      <c r="AG1104" t="str">
        <f>IF( Table1[[#This Row],[NumWebPurchases]]=5, "&lt;5", IF(Table1[[#This Row],[NumWebPurchases]]&lt;=10, "5-10", IF(Table1[[#This Row],[NumWebPurchases]]&lt;=15, "10-15",IF(Table1[[#This Row],[NumWebPurchases]]&lt;=20, "15-20",IF(Table1[[#This Row],[NumWebPurchases]]&lt;=25, "20-25",IF(Table1[[#This Row],[NumWebPurchases]]&lt;=30, "25-30"))))))</f>
        <v>5-10</v>
      </c>
      <c r="AH110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104" t="str">
        <f>IF( Table1[[#This Row],[NumStorePurchases]]=5, "&lt;5", IF(Table1[[#This Row],[NumStorePurchases]]&lt;=10, "5-10", IF(Table1[[#This Row],[NumStorePurchases]]&lt;=15, "10-15")))</f>
        <v>5-10</v>
      </c>
      <c r="AJ1104" t="str">
        <f>IF( Table1[[#This Row],[NumWebVisitsMonth]]=5, "&lt;5", IF(Table1[[#This Row],[NumWebVisitsMonth]]&lt;=10, "5-10", IF(Table1[[#This Row],[NumWebVisitsMonth]]&lt;=15, "10-15",IF(Table1[[#This Row],[NumWebVisitsMonth]]&lt;=20, "15-20",IF(Table1[[#This Row],[NumWebVisitsMonth]]&lt;=25, "20-25",IF(Table1[[#This Row],[NumWebVisitsMonth]]&lt;=30, "25-30"))))))</f>
        <v>5-10</v>
      </c>
      <c r="AK1104" t="str">
        <f>TEXT(Table1[[#This Row],[Date_Customer]],"mmm")</f>
        <v>Sep</v>
      </c>
      <c r="AL1104" t="str">
        <f>TEXT(Table1[[#This Row],[Date_Customer]],"DDDD")</f>
        <v>Thursday</v>
      </c>
      <c r="AM1104">
        <f>YEAR(Table1[[#This Row],[Date_Customer]])</f>
        <v>2013</v>
      </c>
    </row>
    <row r="1105" spans="1:39" x14ac:dyDescent="0.25">
      <c r="A1105">
        <v>3120</v>
      </c>
      <c r="B1105">
        <v>1981</v>
      </c>
      <c r="C1105" t="s">
        <v>27</v>
      </c>
      <c r="D1105" t="s">
        <v>34</v>
      </c>
      <c r="E1105" s="2">
        <v>38547</v>
      </c>
      <c r="F1105">
        <v>1</v>
      </c>
      <c r="G1105">
        <v>0</v>
      </c>
      <c r="H1105" s="1">
        <v>41514</v>
      </c>
      <c r="I1105">
        <v>49</v>
      </c>
      <c r="J1105" s="3">
        <v>6</v>
      </c>
      <c r="K1105" s="3">
        <v>1</v>
      </c>
      <c r="L1105" s="3">
        <v>10</v>
      </c>
      <c r="M1105" s="3">
        <v>0</v>
      </c>
      <c r="N1105" s="3">
        <v>1</v>
      </c>
      <c r="O1105" s="3">
        <v>4</v>
      </c>
      <c r="P1105" s="4">
        <v>1</v>
      </c>
      <c r="Q1105" s="4">
        <v>1</v>
      </c>
      <c r="R1105" s="4">
        <v>0</v>
      </c>
      <c r="S1105" s="4">
        <v>2</v>
      </c>
      <c r="T1105" s="4">
        <v>8</v>
      </c>
      <c r="U1105">
        <v>0</v>
      </c>
      <c r="V1105">
        <v>0</v>
      </c>
      <c r="W1105">
        <v>0</v>
      </c>
      <c r="X1105">
        <v>0</v>
      </c>
      <c r="Y1105">
        <v>0</v>
      </c>
      <c r="Z1105">
        <v>0</v>
      </c>
      <c r="AA1105">
        <v>1</v>
      </c>
      <c r="AB1105" t="s">
        <v>31</v>
      </c>
      <c r="AC1105">
        <f ca="1">YEAR(TODAY())-Table1[[#This Row],[Year_Birth]]</f>
        <v>43</v>
      </c>
      <c r="AD1105" t="str">
        <f ca="1">IF(Table1[[#This Row],[Age ]]&lt;=24, "18-24", IF(Table1[[#This Row],[Age ]]&lt;=34, "25-34", IF(Table1[[#This Row],[Age ]]&lt;=44, "35-44", IF(Table1[[#This Row],[Age ]]&lt;=54, "45-54", "55+"))))</f>
        <v>35-44</v>
      </c>
      <c r="AE1105" t="str" cm="1">
        <f t="array" ref="AE1105">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105" t="str">
        <f>IF( Table1[[#This Row],[NumDealsPurchases]]=5, "&lt;5", IF(Table1[[#This Row],[NumDealsPurchases]]&lt;=10, "5-10", IF(Table1[[#This Row],[NumDealsPurchases]]&lt;=15, "10-15")))</f>
        <v>5-10</v>
      </c>
      <c r="AG1105" t="str">
        <f>IF( Table1[[#This Row],[NumWebPurchases]]=5, "&lt;5", IF(Table1[[#This Row],[NumWebPurchases]]&lt;=10, "5-10", IF(Table1[[#This Row],[NumWebPurchases]]&lt;=15, "10-15",IF(Table1[[#This Row],[NumWebPurchases]]&lt;=20, "15-20",IF(Table1[[#This Row],[NumWebPurchases]]&lt;=25, "20-25",IF(Table1[[#This Row],[NumWebPurchases]]&lt;=30, "25-30"))))))</f>
        <v>5-10</v>
      </c>
      <c r="AH110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105" t="str">
        <f>IF( Table1[[#This Row],[NumStorePurchases]]=5, "&lt;5", IF(Table1[[#This Row],[NumStorePurchases]]&lt;=10, "5-10", IF(Table1[[#This Row],[NumStorePurchases]]&lt;=15, "10-15")))</f>
        <v>5-10</v>
      </c>
      <c r="AJ1105" t="str">
        <f>IF( Table1[[#This Row],[NumWebVisitsMonth]]=5, "&lt;5", IF(Table1[[#This Row],[NumWebVisitsMonth]]&lt;=10, "5-10", IF(Table1[[#This Row],[NumWebVisitsMonth]]&lt;=15, "10-15",IF(Table1[[#This Row],[NumWebVisitsMonth]]&lt;=20, "15-20",IF(Table1[[#This Row],[NumWebVisitsMonth]]&lt;=25, "20-25",IF(Table1[[#This Row],[NumWebVisitsMonth]]&lt;=30, "25-30"))))))</f>
        <v>5-10</v>
      </c>
      <c r="AK1105" t="str">
        <f>TEXT(Table1[[#This Row],[Date_Customer]],"mmm")</f>
        <v>Aug</v>
      </c>
      <c r="AL1105" t="str">
        <f>TEXT(Table1[[#This Row],[Date_Customer]],"DDDD")</f>
        <v>Wednesday</v>
      </c>
      <c r="AM1105">
        <f>YEAR(Table1[[#This Row],[Date_Customer]])</f>
        <v>2013</v>
      </c>
    </row>
    <row r="1106" spans="1:39" x14ac:dyDescent="0.25">
      <c r="A1106">
        <v>5868</v>
      </c>
      <c r="B1106">
        <v>1980</v>
      </c>
      <c r="C1106" t="s">
        <v>27</v>
      </c>
      <c r="D1106" t="s">
        <v>32</v>
      </c>
      <c r="E1106" s="2">
        <v>19107</v>
      </c>
      <c r="F1106">
        <v>1</v>
      </c>
      <c r="G1106">
        <v>0</v>
      </c>
      <c r="H1106" s="1">
        <v>41508</v>
      </c>
      <c r="I1106">
        <v>49</v>
      </c>
      <c r="J1106" s="3">
        <v>2</v>
      </c>
      <c r="K1106" s="3">
        <v>4</v>
      </c>
      <c r="L1106" s="3">
        <v>9</v>
      </c>
      <c r="M1106" s="3">
        <v>10</v>
      </c>
      <c r="N1106" s="3">
        <v>5</v>
      </c>
      <c r="O1106" s="3">
        <v>16</v>
      </c>
      <c r="P1106" s="4">
        <v>2</v>
      </c>
      <c r="Q1106" s="4">
        <v>1</v>
      </c>
      <c r="R1106" s="4">
        <v>0</v>
      </c>
      <c r="S1106" s="4">
        <v>3</v>
      </c>
      <c r="T1106" s="4">
        <v>7</v>
      </c>
      <c r="U1106">
        <v>0</v>
      </c>
      <c r="V1106">
        <v>0</v>
      </c>
      <c r="W1106">
        <v>0</v>
      </c>
      <c r="X1106">
        <v>0</v>
      </c>
      <c r="Y1106">
        <v>0</v>
      </c>
      <c r="Z1106">
        <v>0</v>
      </c>
      <c r="AA1106">
        <v>0</v>
      </c>
      <c r="AB1106" t="s">
        <v>31</v>
      </c>
      <c r="AC1106">
        <f ca="1">YEAR(TODAY())-Table1[[#This Row],[Year_Birth]]</f>
        <v>44</v>
      </c>
      <c r="AD1106" t="str">
        <f ca="1">IF(Table1[[#This Row],[Age ]]&lt;=24, "18-24", IF(Table1[[#This Row],[Age ]]&lt;=34, "25-34", IF(Table1[[#This Row],[Age ]]&lt;=44, "35-44", IF(Table1[[#This Row],[Age ]]&lt;=54, "45-54", "55+"))))</f>
        <v>35-44</v>
      </c>
      <c r="AE1106" t="str" cm="1">
        <f t="array" ref="AE1106">IF(Table1[[#This Row],[ Income ]]&lt;=20000, "0-20000", IF(Table1[[#This Row],[ Income ]]&lt;=40000, "20000-40000", IF(Table1[[#This Row],[ Income ]] &lt;=60000, "40000-60000", IF(Table1[[#This Row],[ Income ]]&lt;=80000, "60000-80000",IF(Table1[[#This Row],[ Income ]] &lt;=100000, "80000-100000", IF(Table1[[#This Row],[ Income ]] &gt;=100000, "&gt;100000",I))))))</f>
        <v>0-20000</v>
      </c>
      <c r="AF1106" t="str">
        <f>IF( Table1[[#This Row],[NumDealsPurchases]]=5, "&lt;5", IF(Table1[[#This Row],[NumDealsPurchases]]&lt;=10, "5-10", IF(Table1[[#This Row],[NumDealsPurchases]]&lt;=15, "10-15")))</f>
        <v>5-10</v>
      </c>
      <c r="AG1106" t="str">
        <f>IF( Table1[[#This Row],[NumWebPurchases]]=5, "&lt;5", IF(Table1[[#This Row],[NumWebPurchases]]&lt;=10, "5-10", IF(Table1[[#This Row],[NumWebPurchases]]&lt;=15, "10-15",IF(Table1[[#This Row],[NumWebPurchases]]&lt;=20, "15-20",IF(Table1[[#This Row],[NumWebPurchases]]&lt;=25, "20-25",IF(Table1[[#This Row],[NumWebPurchases]]&lt;=30, "25-30"))))))</f>
        <v>5-10</v>
      </c>
      <c r="AH110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106" t="str">
        <f>IF( Table1[[#This Row],[NumStorePurchases]]=5, "&lt;5", IF(Table1[[#This Row],[NumStorePurchases]]&lt;=10, "5-10", IF(Table1[[#This Row],[NumStorePurchases]]&lt;=15, "10-15")))</f>
        <v>5-10</v>
      </c>
      <c r="AJ1106" t="str">
        <f>IF( Table1[[#This Row],[NumWebVisitsMonth]]=5, "&lt;5", IF(Table1[[#This Row],[NumWebVisitsMonth]]&lt;=10, "5-10", IF(Table1[[#This Row],[NumWebVisitsMonth]]&lt;=15, "10-15",IF(Table1[[#This Row],[NumWebVisitsMonth]]&lt;=20, "15-20",IF(Table1[[#This Row],[NumWebVisitsMonth]]&lt;=25, "20-25",IF(Table1[[#This Row],[NumWebVisitsMonth]]&lt;=30, "25-30"))))))</f>
        <v>5-10</v>
      </c>
      <c r="AK1106" t="str">
        <f>TEXT(Table1[[#This Row],[Date_Customer]],"mmm")</f>
        <v>Aug</v>
      </c>
      <c r="AL1106" t="str">
        <f>TEXT(Table1[[#This Row],[Date_Customer]],"DDDD")</f>
        <v>Thursday</v>
      </c>
      <c r="AM1106">
        <f>YEAR(Table1[[#This Row],[Date_Customer]])</f>
        <v>2013</v>
      </c>
    </row>
    <row r="1107" spans="1:39" x14ac:dyDescent="0.25">
      <c r="A1107">
        <v>8143</v>
      </c>
      <c r="B1107">
        <v>1985</v>
      </c>
      <c r="C1107" t="s">
        <v>36</v>
      </c>
      <c r="D1107" t="s">
        <v>30</v>
      </c>
      <c r="E1107" s="2">
        <v>37929</v>
      </c>
      <c r="F1107">
        <v>0</v>
      </c>
      <c r="G1107">
        <v>0</v>
      </c>
      <c r="H1107" s="1">
        <v>41485</v>
      </c>
      <c r="I1107">
        <v>49</v>
      </c>
      <c r="J1107" s="3">
        <v>202</v>
      </c>
      <c r="K1107" s="3">
        <v>2</v>
      </c>
      <c r="L1107" s="3">
        <v>46</v>
      </c>
      <c r="M1107" s="3">
        <v>3</v>
      </c>
      <c r="N1107" s="3">
        <v>2</v>
      </c>
      <c r="O1107" s="3">
        <v>10</v>
      </c>
      <c r="P1107" s="4">
        <v>2</v>
      </c>
      <c r="Q1107" s="4">
        <v>4</v>
      </c>
      <c r="R1107" s="4">
        <v>2</v>
      </c>
      <c r="S1107" s="4">
        <v>5</v>
      </c>
      <c r="T1107" s="4">
        <v>7</v>
      </c>
      <c r="U1107">
        <v>0</v>
      </c>
      <c r="V1107">
        <v>1</v>
      </c>
      <c r="W1107">
        <v>0</v>
      </c>
      <c r="X1107">
        <v>1</v>
      </c>
      <c r="Y1107">
        <v>0</v>
      </c>
      <c r="Z1107">
        <v>1</v>
      </c>
      <c r="AA1107">
        <v>0</v>
      </c>
      <c r="AB1107" t="s">
        <v>29</v>
      </c>
      <c r="AC1107">
        <f ca="1">YEAR(TODAY())-Table1[[#This Row],[Year_Birth]]</f>
        <v>39</v>
      </c>
      <c r="AD1107" t="str">
        <f ca="1">IF(Table1[[#This Row],[Age ]]&lt;=24, "18-24", IF(Table1[[#This Row],[Age ]]&lt;=34, "25-34", IF(Table1[[#This Row],[Age ]]&lt;=44, "35-44", IF(Table1[[#This Row],[Age ]]&lt;=54, "45-54", "55+"))))</f>
        <v>35-44</v>
      </c>
      <c r="AE1107" t="str" cm="1">
        <f t="array" ref="AE1107">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107" t="str">
        <f>IF( Table1[[#This Row],[NumDealsPurchases]]=5, "&lt;5", IF(Table1[[#This Row],[NumDealsPurchases]]&lt;=10, "5-10", IF(Table1[[#This Row],[NumDealsPurchases]]&lt;=15, "10-15")))</f>
        <v>5-10</v>
      </c>
      <c r="AG1107" t="str">
        <f>IF( Table1[[#This Row],[NumWebPurchases]]=5, "&lt;5", IF(Table1[[#This Row],[NumWebPurchases]]&lt;=10, "5-10", IF(Table1[[#This Row],[NumWebPurchases]]&lt;=15, "10-15",IF(Table1[[#This Row],[NumWebPurchases]]&lt;=20, "15-20",IF(Table1[[#This Row],[NumWebPurchases]]&lt;=25, "20-25",IF(Table1[[#This Row],[NumWebPurchases]]&lt;=30, "25-30"))))))</f>
        <v>5-10</v>
      </c>
      <c r="AH110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107" t="str">
        <f>IF( Table1[[#This Row],[NumStorePurchases]]=5, "&lt;5", IF(Table1[[#This Row],[NumStorePurchases]]&lt;=10, "5-10", IF(Table1[[#This Row],[NumStorePurchases]]&lt;=15, "10-15")))</f>
        <v>&lt;5</v>
      </c>
      <c r="AJ1107" t="str">
        <f>IF( Table1[[#This Row],[NumWebVisitsMonth]]=5, "&lt;5", IF(Table1[[#This Row],[NumWebVisitsMonth]]&lt;=10, "5-10", IF(Table1[[#This Row],[NumWebVisitsMonth]]&lt;=15, "10-15",IF(Table1[[#This Row],[NumWebVisitsMonth]]&lt;=20, "15-20",IF(Table1[[#This Row],[NumWebVisitsMonth]]&lt;=25, "20-25",IF(Table1[[#This Row],[NumWebVisitsMonth]]&lt;=30, "25-30"))))))</f>
        <v>5-10</v>
      </c>
      <c r="AK1107" t="str">
        <f>TEXT(Table1[[#This Row],[Date_Customer]],"mmm")</f>
        <v>Jul</v>
      </c>
      <c r="AL1107" t="str">
        <f>TEXT(Table1[[#This Row],[Date_Customer]],"DDDD")</f>
        <v>Tuesday</v>
      </c>
      <c r="AM1107">
        <f>YEAR(Table1[[#This Row],[Date_Customer]])</f>
        <v>2013</v>
      </c>
    </row>
    <row r="1108" spans="1:39" x14ac:dyDescent="0.25">
      <c r="A1108">
        <v>3479</v>
      </c>
      <c r="B1108">
        <v>1950</v>
      </c>
      <c r="C1108" t="s">
        <v>27</v>
      </c>
      <c r="D1108" t="s">
        <v>30</v>
      </c>
      <c r="E1108" s="2">
        <v>16813</v>
      </c>
      <c r="F1108">
        <v>0</v>
      </c>
      <c r="G1108">
        <v>0</v>
      </c>
      <c r="H1108" s="1">
        <v>41474</v>
      </c>
      <c r="I1108">
        <v>49</v>
      </c>
      <c r="J1108" s="3">
        <v>4</v>
      </c>
      <c r="K1108" s="3">
        <v>8</v>
      </c>
      <c r="L1108" s="3">
        <v>11</v>
      </c>
      <c r="M1108" s="3">
        <v>12</v>
      </c>
      <c r="N1108" s="3">
        <v>2</v>
      </c>
      <c r="O1108" s="3">
        <v>13</v>
      </c>
      <c r="P1108" s="4">
        <v>1</v>
      </c>
      <c r="Q1108" s="4">
        <v>2</v>
      </c>
      <c r="R1108" s="4">
        <v>0</v>
      </c>
      <c r="S1108" s="4">
        <v>3</v>
      </c>
      <c r="T1108" s="4">
        <v>7</v>
      </c>
      <c r="U1108">
        <v>1</v>
      </c>
      <c r="V1108">
        <v>0</v>
      </c>
      <c r="W1108">
        <v>0</v>
      </c>
      <c r="X1108">
        <v>0</v>
      </c>
      <c r="Y1108">
        <v>0</v>
      </c>
      <c r="Z1108">
        <v>0</v>
      </c>
      <c r="AA1108">
        <v>0</v>
      </c>
      <c r="AB1108" t="s">
        <v>31</v>
      </c>
      <c r="AC1108">
        <f ca="1">YEAR(TODAY())-Table1[[#This Row],[Year_Birth]]</f>
        <v>74</v>
      </c>
      <c r="AD1108" t="str">
        <f ca="1">IF(Table1[[#This Row],[Age ]]&lt;=24, "18-24", IF(Table1[[#This Row],[Age ]]&lt;=34, "25-34", IF(Table1[[#This Row],[Age ]]&lt;=44, "35-44", IF(Table1[[#This Row],[Age ]]&lt;=54, "45-54", "55+"))))</f>
        <v>55+</v>
      </c>
      <c r="AE1108" t="str" cm="1">
        <f t="array" ref="AE1108">IF(Table1[[#This Row],[ Income ]]&lt;=20000, "0-20000", IF(Table1[[#This Row],[ Income ]]&lt;=40000, "20000-40000", IF(Table1[[#This Row],[ Income ]] &lt;=60000, "40000-60000", IF(Table1[[#This Row],[ Income ]]&lt;=80000, "60000-80000",IF(Table1[[#This Row],[ Income ]] &lt;=100000, "80000-100000", IF(Table1[[#This Row],[ Income ]] &gt;=100000, "&gt;100000",I))))))</f>
        <v>0-20000</v>
      </c>
      <c r="AF1108" t="str">
        <f>IF( Table1[[#This Row],[NumDealsPurchases]]=5, "&lt;5", IF(Table1[[#This Row],[NumDealsPurchases]]&lt;=10, "5-10", IF(Table1[[#This Row],[NumDealsPurchases]]&lt;=15, "10-15")))</f>
        <v>5-10</v>
      </c>
      <c r="AG1108" t="str">
        <f>IF( Table1[[#This Row],[NumWebPurchases]]=5, "&lt;5", IF(Table1[[#This Row],[NumWebPurchases]]&lt;=10, "5-10", IF(Table1[[#This Row],[NumWebPurchases]]&lt;=15, "10-15",IF(Table1[[#This Row],[NumWebPurchases]]&lt;=20, "15-20",IF(Table1[[#This Row],[NumWebPurchases]]&lt;=25, "20-25",IF(Table1[[#This Row],[NumWebPurchases]]&lt;=30, "25-30"))))))</f>
        <v>5-10</v>
      </c>
      <c r="AH110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108" t="str">
        <f>IF( Table1[[#This Row],[NumStorePurchases]]=5, "&lt;5", IF(Table1[[#This Row],[NumStorePurchases]]&lt;=10, "5-10", IF(Table1[[#This Row],[NumStorePurchases]]&lt;=15, "10-15")))</f>
        <v>5-10</v>
      </c>
      <c r="AJ1108" t="str">
        <f>IF( Table1[[#This Row],[NumWebVisitsMonth]]=5, "&lt;5", IF(Table1[[#This Row],[NumWebVisitsMonth]]&lt;=10, "5-10", IF(Table1[[#This Row],[NumWebVisitsMonth]]&lt;=15, "10-15",IF(Table1[[#This Row],[NumWebVisitsMonth]]&lt;=20, "15-20",IF(Table1[[#This Row],[NumWebVisitsMonth]]&lt;=25, "20-25",IF(Table1[[#This Row],[NumWebVisitsMonth]]&lt;=30, "25-30"))))))</f>
        <v>5-10</v>
      </c>
      <c r="AK1108" t="str">
        <f>TEXT(Table1[[#This Row],[Date_Customer]],"mmm")</f>
        <v>Jul</v>
      </c>
      <c r="AL1108" t="str">
        <f>TEXT(Table1[[#This Row],[Date_Customer]],"DDDD")</f>
        <v>Friday</v>
      </c>
      <c r="AM1108">
        <f>YEAR(Table1[[#This Row],[Date_Customer]])</f>
        <v>2013</v>
      </c>
    </row>
    <row r="1109" spans="1:39" x14ac:dyDescent="0.25">
      <c r="A1109">
        <v>7214</v>
      </c>
      <c r="B1109">
        <v>1957</v>
      </c>
      <c r="C1109" t="s">
        <v>27</v>
      </c>
      <c r="D1109" t="s">
        <v>32</v>
      </c>
      <c r="E1109" s="2">
        <v>62187</v>
      </c>
      <c r="F1109">
        <v>0</v>
      </c>
      <c r="G1109">
        <v>0</v>
      </c>
      <c r="H1109" s="1">
        <v>41460</v>
      </c>
      <c r="I1109">
        <v>49</v>
      </c>
      <c r="J1109" s="3">
        <v>792</v>
      </c>
      <c r="K1109" s="3">
        <v>0</v>
      </c>
      <c r="L1109" s="3">
        <v>275</v>
      </c>
      <c r="M1109" s="3">
        <v>45</v>
      </c>
      <c r="N1109" s="3">
        <v>45</v>
      </c>
      <c r="O1109" s="3">
        <v>126</v>
      </c>
      <c r="P1109" s="4">
        <v>1</v>
      </c>
      <c r="Q1109" s="4">
        <v>4</v>
      </c>
      <c r="R1109" s="4">
        <v>8</v>
      </c>
      <c r="S1109" s="4">
        <v>5</v>
      </c>
      <c r="T1109" s="4">
        <v>3</v>
      </c>
      <c r="U1109">
        <v>0</v>
      </c>
      <c r="V1109">
        <v>0</v>
      </c>
      <c r="W1109">
        <v>0</v>
      </c>
      <c r="X1109">
        <v>0</v>
      </c>
      <c r="Y1109">
        <v>0</v>
      </c>
      <c r="Z1109">
        <v>0</v>
      </c>
      <c r="AA1109">
        <v>0</v>
      </c>
      <c r="AB1109" t="s">
        <v>29</v>
      </c>
      <c r="AC1109">
        <f ca="1">YEAR(TODAY())-Table1[[#This Row],[Year_Birth]]</f>
        <v>67</v>
      </c>
      <c r="AD1109" t="str">
        <f ca="1">IF(Table1[[#This Row],[Age ]]&lt;=24, "18-24", IF(Table1[[#This Row],[Age ]]&lt;=34, "25-34", IF(Table1[[#This Row],[Age ]]&lt;=44, "35-44", IF(Table1[[#This Row],[Age ]]&lt;=54, "45-54", "55+"))))</f>
        <v>55+</v>
      </c>
      <c r="AE1109" t="str" cm="1">
        <f t="array" ref="AE1109">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109" t="str">
        <f>IF( Table1[[#This Row],[NumDealsPurchases]]=5, "&lt;5", IF(Table1[[#This Row],[NumDealsPurchases]]&lt;=10, "5-10", IF(Table1[[#This Row],[NumDealsPurchases]]&lt;=15, "10-15")))</f>
        <v>5-10</v>
      </c>
      <c r="AG1109" t="str">
        <f>IF( Table1[[#This Row],[NumWebPurchases]]=5, "&lt;5", IF(Table1[[#This Row],[NumWebPurchases]]&lt;=10, "5-10", IF(Table1[[#This Row],[NumWebPurchases]]&lt;=15, "10-15",IF(Table1[[#This Row],[NumWebPurchases]]&lt;=20, "15-20",IF(Table1[[#This Row],[NumWebPurchases]]&lt;=25, "20-25",IF(Table1[[#This Row],[NumWebPurchases]]&lt;=30, "25-30"))))))</f>
        <v>5-10</v>
      </c>
      <c r="AH110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109" t="str">
        <f>IF( Table1[[#This Row],[NumStorePurchases]]=5, "&lt;5", IF(Table1[[#This Row],[NumStorePurchases]]&lt;=10, "5-10", IF(Table1[[#This Row],[NumStorePurchases]]&lt;=15, "10-15")))</f>
        <v>&lt;5</v>
      </c>
      <c r="AJ1109" t="str">
        <f>IF( Table1[[#This Row],[NumWebVisitsMonth]]=5, "&lt;5", IF(Table1[[#This Row],[NumWebVisitsMonth]]&lt;=10, "5-10", IF(Table1[[#This Row],[NumWebVisitsMonth]]&lt;=15, "10-15",IF(Table1[[#This Row],[NumWebVisitsMonth]]&lt;=20, "15-20",IF(Table1[[#This Row],[NumWebVisitsMonth]]&lt;=25, "20-25",IF(Table1[[#This Row],[NumWebVisitsMonth]]&lt;=30, "25-30"))))))</f>
        <v>5-10</v>
      </c>
      <c r="AK1109" t="str">
        <f>TEXT(Table1[[#This Row],[Date_Customer]],"mmm")</f>
        <v>Jul</v>
      </c>
      <c r="AL1109" t="str">
        <f>TEXT(Table1[[#This Row],[Date_Customer]],"DDDD")</f>
        <v>Friday</v>
      </c>
      <c r="AM1109">
        <f>YEAR(Table1[[#This Row],[Date_Customer]])</f>
        <v>2013</v>
      </c>
    </row>
    <row r="1110" spans="1:39" x14ac:dyDescent="0.25">
      <c r="A1110">
        <v>5543</v>
      </c>
      <c r="B1110">
        <v>1966</v>
      </c>
      <c r="C1110" t="s">
        <v>27</v>
      </c>
      <c r="D1110" t="s">
        <v>34</v>
      </c>
      <c r="E1110" s="2">
        <v>57811</v>
      </c>
      <c r="F1110">
        <v>0</v>
      </c>
      <c r="G1110">
        <v>1</v>
      </c>
      <c r="H1110" s="1">
        <v>41449</v>
      </c>
      <c r="I1110">
        <v>49</v>
      </c>
      <c r="J1110" s="3">
        <v>545</v>
      </c>
      <c r="K1110" s="3">
        <v>7</v>
      </c>
      <c r="L1110" s="3">
        <v>114</v>
      </c>
      <c r="M1110" s="3">
        <v>37</v>
      </c>
      <c r="N1110" s="3">
        <v>21</v>
      </c>
      <c r="O1110" s="3">
        <v>78</v>
      </c>
      <c r="P1110" s="4">
        <v>5</v>
      </c>
      <c r="Q1110" s="4">
        <v>7</v>
      </c>
      <c r="R1110" s="4">
        <v>2</v>
      </c>
      <c r="S1110" s="4">
        <v>11</v>
      </c>
      <c r="T1110" s="4">
        <v>5</v>
      </c>
      <c r="U1110">
        <v>0</v>
      </c>
      <c r="V1110">
        <v>1</v>
      </c>
      <c r="W1110">
        <v>0</v>
      </c>
      <c r="X1110">
        <v>0</v>
      </c>
      <c r="Y1110">
        <v>0</v>
      </c>
      <c r="Z1110">
        <v>0</v>
      </c>
      <c r="AA1110">
        <v>0</v>
      </c>
      <c r="AB1110" t="s">
        <v>29</v>
      </c>
      <c r="AC1110">
        <f ca="1">YEAR(TODAY())-Table1[[#This Row],[Year_Birth]]</f>
        <v>58</v>
      </c>
      <c r="AD1110" t="str">
        <f ca="1">IF(Table1[[#This Row],[Age ]]&lt;=24, "18-24", IF(Table1[[#This Row],[Age ]]&lt;=34, "25-34", IF(Table1[[#This Row],[Age ]]&lt;=44, "35-44", IF(Table1[[#This Row],[Age ]]&lt;=54, "45-54", "55+"))))</f>
        <v>55+</v>
      </c>
      <c r="AE1110" t="str" cm="1">
        <f t="array" ref="AE1110">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110" t="str">
        <f>IF( Table1[[#This Row],[NumDealsPurchases]]=5, "&lt;5", IF(Table1[[#This Row],[NumDealsPurchases]]&lt;=10, "5-10", IF(Table1[[#This Row],[NumDealsPurchases]]&lt;=15, "10-15")))</f>
        <v>&lt;5</v>
      </c>
      <c r="AG1110" t="str">
        <f>IF( Table1[[#This Row],[NumWebPurchases]]=5, "&lt;5", IF(Table1[[#This Row],[NumWebPurchases]]&lt;=10, "5-10", IF(Table1[[#This Row],[NumWebPurchases]]&lt;=15, "10-15",IF(Table1[[#This Row],[NumWebPurchases]]&lt;=20, "15-20",IF(Table1[[#This Row],[NumWebPurchases]]&lt;=25, "20-25",IF(Table1[[#This Row],[NumWebPurchases]]&lt;=30, "25-30"))))))</f>
        <v>5-10</v>
      </c>
      <c r="AH111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110" t="str">
        <f>IF( Table1[[#This Row],[NumStorePurchases]]=5, "&lt;5", IF(Table1[[#This Row],[NumStorePurchases]]&lt;=10, "5-10", IF(Table1[[#This Row],[NumStorePurchases]]&lt;=15, "10-15")))</f>
        <v>10-15</v>
      </c>
      <c r="AJ1110" t="str">
        <f>IF( Table1[[#This Row],[NumWebVisitsMonth]]=5, "&lt;5", IF(Table1[[#This Row],[NumWebVisitsMonth]]&lt;=10, "5-10", IF(Table1[[#This Row],[NumWebVisitsMonth]]&lt;=15, "10-15",IF(Table1[[#This Row],[NumWebVisitsMonth]]&lt;=20, "15-20",IF(Table1[[#This Row],[NumWebVisitsMonth]]&lt;=25, "20-25",IF(Table1[[#This Row],[NumWebVisitsMonth]]&lt;=30, "25-30"))))))</f>
        <v>&lt;5</v>
      </c>
      <c r="AK1110" t="str">
        <f>TEXT(Table1[[#This Row],[Date_Customer]],"mmm")</f>
        <v>Jun</v>
      </c>
      <c r="AL1110" t="str">
        <f>TEXT(Table1[[#This Row],[Date_Customer]],"DDDD")</f>
        <v>Monday</v>
      </c>
      <c r="AM1110">
        <f>YEAR(Table1[[#This Row],[Date_Customer]])</f>
        <v>2013</v>
      </c>
    </row>
    <row r="1111" spans="1:39" x14ac:dyDescent="0.25">
      <c r="A1111">
        <v>9347</v>
      </c>
      <c r="B1111">
        <v>1956</v>
      </c>
      <c r="C1111" t="s">
        <v>40</v>
      </c>
      <c r="D1111" t="s">
        <v>34</v>
      </c>
      <c r="E1111" s="2">
        <v>50943</v>
      </c>
      <c r="F1111">
        <v>0</v>
      </c>
      <c r="G1111">
        <v>1</v>
      </c>
      <c r="H1111" s="1">
        <v>41446</v>
      </c>
      <c r="I1111">
        <v>49</v>
      </c>
      <c r="J1111" s="3">
        <v>31</v>
      </c>
      <c r="K1111" s="3">
        <v>0</v>
      </c>
      <c r="L1111" s="3">
        <v>7</v>
      </c>
      <c r="M1111" s="3">
        <v>2</v>
      </c>
      <c r="N1111" s="3">
        <v>0</v>
      </c>
      <c r="O1111" s="3">
        <v>6</v>
      </c>
      <c r="P1111" s="4">
        <v>1</v>
      </c>
      <c r="Q1111" s="4">
        <v>1</v>
      </c>
      <c r="R1111" s="4">
        <v>0</v>
      </c>
      <c r="S1111" s="4">
        <v>3</v>
      </c>
      <c r="T1111" s="4">
        <v>5</v>
      </c>
      <c r="U1111">
        <v>0</v>
      </c>
      <c r="V1111">
        <v>0</v>
      </c>
      <c r="W1111">
        <v>0</v>
      </c>
      <c r="X1111">
        <v>0</v>
      </c>
      <c r="Y1111">
        <v>0</v>
      </c>
      <c r="Z1111">
        <v>0</v>
      </c>
      <c r="AA1111">
        <v>0</v>
      </c>
      <c r="AB1111" t="s">
        <v>29</v>
      </c>
      <c r="AC1111">
        <f ca="1">YEAR(TODAY())-Table1[[#This Row],[Year_Birth]]</f>
        <v>68</v>
      </c>
      <c r="AD1111" t="str">
        <f ca="1">IF(Table1[[#This Row],[Age ]]&lt;=24, "18-24", IF(Table1[[#This Row],[Age ]]&lt;=34, "25-34", IF(Table1[[#This Row],[Age ]]&lt;=44, "35-44", IF(Table1[[#This Row],[Age ]]&lt;=54, "45-54", "55+"))))</f>
        <v>55+</v>
      </c>
      <c r="AE1111" t="str" cm="1">
        <f t="array" ref="AE1111">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111" t="str">
        <f>IF( Table1[[#This Row],[NumDealsPurchases]]=5, "&lt;5", IF(Table1[[#This Row],[NumDealsPurchases]]&lt;=10, "5-10", IF(Table1[[#This Row],[NumDealsPurchases]]&lt;=15, "10-15")))</f>
        <v>5-10</v>
      </c>
      <c r="AG1111" t="str">
        <f>IF( Table1[[#This Row],[NumWebPurchases]]=5, "&lt;5", IF(Table1[[#This Row],[NumWebPurchases]]&lt;=10, "5-10", IF(Table1[[#This Row],[NumWebPurchases]]&lt;=15, "10-15",IF(Table1[[#This Row],[NumWebPurchases]]&lt;=20, "15-20",IF(Table1[[#This Row],[NumWebPurchases]]&lt;=25, "20-25",IF(Table1[[#This Row],[NumWebPurchases]]&lt;=30, "25-30"))))))</f>
        <v>5-10</v>
      </c>
      <c r="AH111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111" t="str">
        <f>IF( Table1[[#This Row],[NumStorePurchases]]=5, "&lt;5", IF(Table1[[#This Row],[NumStorePurchases]]&lt;=10, "5-10", IF(Table1[[#This Row],[NumStorePurchases]]&lt;=15, "10-15")))</f>
        <v>5-10</v>
      </c>
      <c r="AJ1111" t="str">
        <f>IF( Table1[[#This Row],[NumWebVisitsMonth]]=5, "&lt;5", IF(Table1[[#This Row],[NumWebVisitsMonth]]&lt;=10, "5-10", IF(Table1[[#This Row],[NumWebVisitsMonth]]&lt;=15, "10-15",IF(Table1[[#This Row],[NumWebVisitsMonth]]&lt;=20, "15-20",IF(Table1[[#This Row],[NumWebVisitsMonth]]&lt;=25, "20-25",IF(Table1[[#This Row],[NumWebVisitsMonth]]&lt;=30, "25-30"))))))</f>
        <v>&lt;5</v>
      </c>
      <c r="AK1111" t="str">
        <f>TEXT(Table1[[#This Row],[Date_Customer]],"mmm")</f>
        <v>Jun</v>
      </c>
      <c r="AL1111" t="str">
        <f>TEXT(Table1[[#This Row],[Date_Customer]],"DDDD")</f>
        <v>Friday</v>
      </c>
      <c r="AM1111">
        <f>YEAR(Table1[[#This Row],[Date_Customer]])</f>
        <v>2013</v>
      </c>
    </row>
    <row r="1112" spans="1:39" x14ac:dyDescent="0.25">
      <c r="A1112">
        <v>10160</v>
      </c>
      <c r="B1112">
        <v>1956</v>
      </c>
      <c r="C1112" t="s">
        <v>40</v>
      </c>
      <c r="D1112" t="s">
        <v>34</v>
      </c>
      <c r="E1112" s="2">
        <v>50943</v>
      </c>
      <c r="F1112">
        <v>0</v>
      </c>
      <c r="G1112">
        <v>1</v>
      </c>
      <c r="H1112" s="1">
        <v>41446</v>
      </c>
      <c r="I1112">
        <v>49</v>
      </c>
      <c r="J1112" s="3">
        <v>31</v>
      </c>
      <c r="K1112" s="3">
        <v>0</v>
      </c>
      <c r="L1112" s="3">
        <v>7</v>
      </c>
      <c r="M1112" s="3">
        <v>2</v>
      </c>
      <c r="N1112" s="3">
        <v>0</v>
      </c>
      <c r="O1112" s="3">
        <v>6</v>
      </c>
      <c r="P1112" s="4">
        <v>1</v>
      </c>
      <c r="Q1112" s="4">
        <v>1</v>
      </c>
      <c r="R1112" s="4">
        <v>0</v>
      </c>
      <c r="S1112" s="4">
        <v>3</v>
      </c>
      <c r="T1112" s="4">
        <v>5</v>
      </c>
      <c r="U1112">
        <v>0</v>
      </c>
      <c r="V1112">
        <v>0</v>
      </c>
      <c r="W1112">
        <v>0</v>
      </c>
      <c r="X1112">
        <v>0</v>
      </c>
      <c r="Y1112">
        <v>0</v>
      </c>
      <c r="Z1112">
        <v>0</v>
      </c>
      <c r="AA1112">
        <v>0</v>
      </c>
      <c r="AB1112" t="s">
        <v>29</v>
      </c>
      <c r="AC1112">
        <f ca="1">YEAR(TODAY())-Table1[[#This Row],[Year_Birth]]</f>
        <v>68</v>
      </c>
      <c r="AD1112" t="str">
        <f ca="1">IF(Table1[[#This Row],[Age ]]&lt;=24, "18-24", IF(Table1[[#This Row],[Age ]]&lt;=34, "25-34", IF(Table1[[#This Row],[Age ]]&lt;=44, "35-44", IF(Table1[[#This Row],[Age ]]&lt;=54, "45-54", "55+"))))</f>
        <v>55+</v>
      </c>
      <c r="AE1112" t="str" cm="1">
        <f t="array" ref="AE1112">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112" t="str">
        <f>IF( Table1[[#This Row],[NumDealsPurchases]]=5, "&lt;5", IF(Table1[[#This Row],[NumDealsPurchases]]&lt;=10, "5-10", IF(Table1[[#This Row],[NumDealsPurchases]]&lt;=15, "10-15")))</f>
        <v>5-10</v>
      </c>
      <c r="AG1112" t="str">
        <f>IF( Table1[[#This Row],[NumWebPurchases]]=5, "&lt;5", IF(Table1[[#This Row],[NumWebPurchases]]&lt;=10, "5-10", IF(Table1[[#This Row],[NumWebPurchases]]&lt;=15, "10-15",IF(Table1[[#This Row],[NumWebPurchases]]&lt;=20, "15-20",IF(Table1[[#This Row],[NumWebPurchases]]&lt;=25, "20-25",IF(Table1[[#This Row],[NumWebPurchases]]&lt;=30, "25-30"))))))</f>
        <v>5-10</v>
      </c>
      <c r="AH111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112" t="str">
        <f>IF( Table1[[#This Row],[NumStorePurchases]]=5, "&lt;5", IF(Table1[[#This Row],[NumStorePurchases]]&lt;=10, "5-10", IF(Table1[[#This Row],[NumStorePurchases]]&lt;=15, "10-15")))</f>
        <v>5-10</v>
      </c>
      <c r="AJ1112" t="str">
        <f>IF( Table1[[#This Row],[NumWebVisitsMonth]]=5, "&lt;5", IF(Table1[[#This Row],[NumWebVisitsMonth]]&lt;=10, "5-10", IF(Table1[[#This Row],[NumWebVisitsMonth]]&lt;=15, "10-15",IF(Table1[[#This Row],[NumWebVisitsMonth]]&lt;=20, "15-20",IF(Table1[[#This Row],[NumWebVisitsMonth]]&lt;=25, "20-25",IF(Table1[[#This Row],[NumWebVisitsMonth]]&lt;=30, "25-30"))))))</f>
        <v>&lt;5</v>
      </c>
      <c r="AK1112" t="str">
        <f>TEXT(Table1[[#This Row],[Date_Customer]],"mmm")</f>
        <v>Jun</v>
      </c>
      <c r="AL1112" t="str">
        <f>TEXT(Table1[[#This Row],[Date_Customer]],"DDDD")</f>
        <v>Friday</v>
      </c>
      <c r="AM1112">
        <f>YEAR(Table1[[#This Row],[Date_Customer]])</f>
        <v>2013</v>
      </c>
    </row>
    <row r="1113" spans="1:39" x14ac:dyDescent="0.25">
      <c r="A1113">
        <v>1406</v>
      </c>
      <c r="B1113">
        <v>1975</v>
      </c>
      <c r="C1113" t="s">
        <v>27</v>
      </c>
      <c r="D1113" t="s">
        <v>30</v>
      </c>
      <c r="E1113" s="2">
        <v>53201</v>
      </c>
      <c r="F1113">
        <v>1</v>
      </c>
      <c r="G1113">
        <v>1</v>
      </c>
      <c r="H1113" s="1">
        <v>41317</v>
      </c>
      <c r="I1113">
        <v>49</v>
      </c>
      <c r="J1113" s="3">
        <v>280</v>
      </c>
      <c r="K1113" s="3">
        <v>7</v>
      </c>
      <c r="L1113" s="3">
        <v>81</v>
      </c>
      <c r="M1113" s="3">
        <v>20</v>
      </c>
      <c r="N1113" s="3">
        <v>0</v>
      </c>
      <c r="O1113" s="3">
        <v>27</v>
      </c>
      <c r="P1113" s="4">
        <v>8</v>
      </c>
      <c r="Q1113" s="4">
        <v>6</v>
      </c>
      <c r="R1113" s="4">
        <v>3</v>
      </c>
      <c r="S1113" s="4">
        <v>5</v>
      </c>
      <c r="T1113" s="4">
        <v>7</v>
      </c>
      <c r="U1113">
        <v>0</v>
      </c>
      <c r="V1113">
        <v>0</v>
      </c>
      <c r="W1113">
        <v>0</v>
      </c>
      <c r="X1113">
        <v>0</v>
      </c>
      <c r="Y1113">
        <v>0</v>
      </c>
      <c r="Z1113">
        <v>0</v>
      </c>
      <c r="AA1113">
        <v>0</v>
      </c>
      <c r="AB1113" t="s">
        <v>29</v>
      </c>
      <c r="AC1113">
        <f ca="1">YEAR(TODAY())-Table1[[#This Row],[Year_Birth]]</f>
        <v>49</v>
      </c>
      <c r="AD1113" t="str">
        <f ca="1">IF(Table1[[#This Row],[Age ]]&lt;=24, "18-24", IF(Table1[[#This Row],[Age ]]&lt;=34, "25-34", IF(Table1[[#This Row],[Age ]]&lt;=44, "35-44", IF(Table1[[#This Row],[Age ]]&lt;=54, "45-54", "55+"))))</f>
        <v>45-54</v>
      </c>
      <c r="AE1113" t="str" cm="1">
        <f t="array" ref="AE1113">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113" t="str">
        <f>IF( Table1[[#This Row],[NumDealsPurchases]]=5, "&lt;5", IF(Table1[[#This Row],[NumDealsPurchases]]&lt;=10, "5-10", IF(Table1[[#This Row],[NumDealsPurchases]]&lt;=15, "10-15")))</f>
        <v>5-10</v>
      </c>
      <c r="AG1113" t="str">
        <f>IF( Table1[[#This Row],[NumWebPurchases]]=5, "&lt;5", IF(Table1[[#This Row],[NumWebPurchases]]&lt;=10, "5-10", IF(Table1[[#This Row],[NumWebPurchases]]&lt;=15, "10-15",IF(Table1[[#This Row],[NumWebPurchases]]&lt;=20, "15-20",IF(Table1[[#This Row],[NumWebPurchases]]&lt;=25, "20-25",IF(Table1[[#This Row],[NumWebPurchases]]&lt;=30, "25-30"))))))</f>
        <v>5-10</v>
      </c>
      <c r="AH111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113" t="str">
        <f>IF( Table1[[#This Row],[NumStorePurchases]]=5, "&lt;5", IF(Table1[[#This Row],[NumStorePurchases]]&lt;=10, "5-10", IF(Table1[[#This Row],[NumStorePurchases]]&lt;=15, "10-15")))</f>
        <v>&lt;5</v>
      </c>
      <c r="AJ1113" t="str">
        <f>IF( Table1[[#This Row],[NumWebVisitsMonth]]=5, "&lt;5", IF(Table1[[#This Row],[NumWebVisitsMonth]]&lt;=10, "5-10", IF(Table1[[#This Row],[NumWebVisitsMonth]]&lt;=15, "10-15",IF(Table1[[#This Row],[NumWebVisitsMonth]]&lt;=20, "15-20",IF(Table1[[#This Row],[NumWebVisitsMonth]]&lt;=25, "20-25",IF(Table1[[#This Row],[NumWebVisitsMonth]]&lt;=30, "25-30"))))))</f>
        <v>5-10</v>
      </c>
      <c r="AK1113" t="str">
        <f>TEXT(Table1[[#This Row],[Date_Customer]],"mmm")</f>
        <v>Feb</v>
      </c>
      <c r="AL1113" t="str">
        <f>TEXT(Table1[[#This Row],[Date_Customer]],"DDDD")</f>
        <v>Tuesday</v>
      </c>
      <c r="AM1113">
        <f>YEAR(Table1[[#This Row],[Date_Customer]])</f>
        <v>2013</v>
      </c>
    </row>
    <row r="1114" spans="1:39" x14ac:dyDescent="0.25">
      <c r="A1114">
        <v>7019</v>
      </c>
      <c r="B1114">
        <v>1963</v>
      </c>
      <c r="C1114" t="s">
        <v>27</v>
      </c>
      <c r="D1114" t="s">
        <v>34</v>
      </c>
      <c r="E1114" s="2">
        <v>54414</v>
      </c>
      <c r="F1114">
        <v>1</v>
      </c>
      <c r="G1114">
        <v>1</v>
      </c>
      <c r="H1114" s="1">
        <v>41297</v>
      </c>
      <c r="I1114">
        <v>49</v>
      </c>
      <c r="J1114" s="3">
        <v>109</v>
      </c>
      <c r="K1114" s="3">
        <v>18</v>
      </c>
      <c r="L1114" s="3">
        <v>16</v>
      </c>
      <c r="M1114" s="3">
        <v>24</v>
      </c>
      <c r="N1114" s="3">
        <v>26</v>
      </c>
      <c r="O1114" s="3">
        <v>18</v>
      </c>
      <c r="P1114" s="4">
        <v>4</v>
      </c>
      <c r="Q1114" s="4">
        <v>3</v>
      </c>
      <c r="R1114" s="4">
        <v>1</v>
      </c>
      <c r="S1114" s="4">
        <v>5</v>
      </c>
      <c r="T1114" s="4">
        <v>4</v>
      </c>
      <c r="U1114">
        <v>0</v>
      </c>
      <c r="V1114">
        <v>0</v>
      </c>
      <c r="W1114">
        <v>0</v>
      </c>
      <c r="X1114">
        <v>0</v>
      </c>
      <c r="Y1114">
        <v>0</v>
      </c>
      <c r="Z1114">
        <v>0</v>
      </c>
      <c r="AA1114">
        <v>0</v>
      </c>
      <c r="AB1114" t="s">
        <v>42</v>
      </c>
      <c r="AC1114">
        <f ca="1">YEAR(TODAY())-Table1[[#This Row],[Year_Birth]]</f>
        <v>61</v>
      </c>
      <c r="AD1114" t="str">
        <f ca="1">IF(Table1[[#This Row],[Age ]]&lt;=24, "18-24", IF(Table1[[#This Row],[Age ]]&lt;=34, "25-34", IF(Table1[[#This Row],[Age ]]&lt;=44, "35-44", IF(Table1[[#This Row],[Age ]]&lt;=54, "45-54", "55+"))))</f>
        <v>55+</v>
      </c>
      <c r="AE1114" t="str" cm="1">
        <f t="array" ref="AE1114">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114" t="str">
        <f>IF( Table1[[#This Row],[NumDealsPurchases]]=5, "&lt;5", IF(Table1[[#This Row],[NumDealsPurchases]]&lt;=10, "5-10", IF(Table1[[#This Row],[NumDealsPurchases]]&lt;=15, "10-15")))</f>
        <v>5-10</v>
      </c>
      <c r="AG1114" t="str">
        <f>IF( Table1[[#This Row],[NumWebPurchases]]=5, "&lt;5", IF(Table1[[#This Row],[NumWebPurchases]]&lt;=10, "5-10", IF(Table1[[#This Row],[NumWebPurchases]]&lt;=15, "10-15",IF(Table1[[#This Row],[NumWebPurchases]]&lt;=20, "15-20",IF(Table1[[#This Row],[NumWebPurchases]]&lt;=25, "20-25",IF(Table1[[#This Row],[NumWebPurchases]]&lt;=30, "25-30"))))))</f>
        <v>5-10</v>
      </c>
      <c r="AH111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114" t="str">
        <f>IF( Table1[[#This Row],[NumStorePurchases]]=5, "&lt;5", IF(Table1[[#This Row],[NumStorePurchases]]&lt;=10, "5-10", IF(Table1[[#This Row],[NumStorePurchases]]&lt;=15, "10-15")))</f>
        <v>&lt;5</v>
      </c>
      <c r="AJ1114" t="str">
        <f>IF( Table1[[#This Row],[NumWebVisitsMonth]]=5, "&lt;5", IF(Table1[[#This Row],[NumWebVisitsMonth]]&lt;=10, "5-10", IF(Table1[[#This Row],[NumWebVisitsMonth]]&lt;=15, "10-15",IF(Table1[[#This Row],[NumWebVisitsMonth]]&lt;=20, "15-20",IF(Table1[[#This Row],[NumWebVisitsMonth]]&lt;=25, "20-25",IF(Table1[[#This Row],[NumWebVisitsMonth]]&lt;=30, "25-30"))))))</f>
        <v>5-10</v>
      </c>
      <c r="AK1114" t="str">
        <f>TEXT(Table1[[#This Row],[Date_Customer]],"mmm")</f>
        <v>Jan</v>
      </c>
      <c r="AL1114" t="str">
        <f>TEXT(Table1[[#This Row],[Date_Customer]],"DDDD")</f>
        <v>Wednesday</v>
      </c>
      <c r="AM1114">
        <f>YEAR(Table1[[#This Row],[Date_Customer]])</f>
        <v>2013</v>
      </c>
    </row>
    <row r="1115" spans="1:39" x14ac:dyDescent="0.25">
      <c r="A1115">
        <v>2157</v>
      </c>
      <c r="B1115">
        <v>1972</v>
      </c>
      <c r="C1115" t="s">
        <v>27</v>
      </c>
      <c r="D1115" t="s">
        <v>34</v>
      </c>
      <c r="E1115" s="2">
        <v>26290</v>
      </c>
      <c r="F1115">
        <v>1</v>
      </c>
      <c r="G1115">
        <v>1</v>
      </c>
      <c r="H1115" s="1">
        <v>41286</v>
      </c>
      <c r="I1115">
        <v>49</v>
      </c>
      <c r="J1115" s="3">
        <v>15</v>
      </c>
      <c r="K1115" s="3">
        <v>8</v>
      </c>
      <c r="L1115" s="3">
        <v>16</v>
      </c>
      <c r="M1115" s="3">
        <v>11</v>
      </c>
      <c r="N1115" s="3">
        <v>5</v>
      </c>
      <c r="O1115" s="3">
        <v>22</v>
      </c>
      <c r="P1115" s="4">
        <v>4</v>
      </c>
      <c r="Q1115" s="4">
        <v>2</v>
      </c>
      <c r="R1115" s="4">
        <v>0</v>
      </c>
      <c r="S1115" s="4">
        <v>4</v>
      </c>
      <c r="T1115" s="4">
        <v>6</v>
      </c>
      <c r="U1115">
        <v>0</v>
      </c>
      <c r="V1115">
        <v>0</v>
      </c>
      <c r="W1115">
        <v>0</v>
      </c>
      <c r="X1115">
        <v>0</v>
      </c>
      <c r="Y1115">
        <v>0</v>
      </c>
      <c r="Z1115">
        <v>0</v>
      </c>
      <c r="AA1115">
        <v>0</v>
      </c>
      <c r="AB1115" t="s">
        <v>31</v>
      </c>
      <c r="AC1115">
        <f ca="1">YEAR(TODAY())-Table1[[#This Row],[Year_Birth]]</f>
        <v>52</v>
      </c>
      <c r="AD1115" t="str">
        <f ca="1">IF(Table1[[#This Row],[Age ]]&lt;=24, "18-24", IF(Table1[[#This Row],[Age ]]&lt;=34, "25-34", IF(Table1[[#This Row],[Age ]]&lt;=44, "35-44", IF(Table1[[#This Row],[Age ]]&lt;=54, "45-54", "55+"))))</f>
        <v>45-54</v>
      </c>
      <c r="AE1115" t="str" cm="1">
        <f t="array" ref="AE1115">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115" t="str">
        <f>IF( Table1[[#This Row],[NumDealsPurchases]]=5, "&lt;5", IF(Table1[[#This Row],[NumDealsPurchases]]&lt;=10, "5-10", IF(Table1[[#This Row],[NumDealsPurchases]]&lt;=15, "10-15")))</f>
        <v>5-10</v>
      </c>
      <c r="AG1115" t="str">
        <f>IF( Table1[[#This Row],[NumWebPurchases]]=5, "&lt;5", IF(Table1[[#This Row],[NumWebPurchases]]&lt;=10, "5-10", IF(Table1[[#This Row],[NumWebPurchases]]&lt;=15, "10-15",IF(Table1[[#This Row],[NumWebPurchases]]&lt;=20, "15-20",IF(Table1[[#This Row],[NumWebPurchases]]&lt;=25, "20-25",IF(Table1[[#This Row],[NumWebPurchases]]&lt;=30, "25-30"))))))</f>
        <v>5-10</v>
      </c>
      <c r="AH111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115" t="str">
        <f>IF( Table1[[#This Row],[NumStorePurchases]]=5, "&lt;5", IF(Table1[[#This Row],[NumStorePurchases]]&lt;=10, "5-10", IF(Table1[[#This Row],[NumStorePurchases]]&lt;=15, "10-15")))</f>
        <v>5-10</v>
      </c>
      <c r="AJ1115" t="str">
        <f>IF( Table1[[#This Row],[NumWebVisitsMonth]]=5, "&lt;5", IF(Table1[[#This Row],[NumWebVisitsMonth]]&lt;=10, "5-10", IF(Table1[[#This Row],[NumWebVisitsMonth]]&lt;=15, "10-15",IF(Table1[[#This Row],[NumWebVisitsMonth]]&lt;=20, "15-20",IF(Table1[[#This Row],[NumWebVisitsMonth]]&lt;=25, "20-25",IF(Table1[[#This Row],[NumWebVisitsMonth]]&lt;=30, "25-30"))))))</f>
        <v>5-10</v>
      </c>
      <c r="AK1115" t="str">
        <f>TEXT(Table1[[#This Row],[Date_Customer]],"mmm")</f>
        <v>Jan</v>
      </c>
      <c r="AL1115" t="str">
        <f>TEXT(Table1[[#This Row],[Date_Customer]],"DDDD")</f>
        <v>Saturday</v>
      </c>
      <c r="AM1115">
        <f>YEAR(Table1[[#This Row],[Date_Customer]])</f>
        <v>2013</v>
      </c>
    </row>
    <row r="1116" spans="1:39" x14ac:dyDescent="0.25">
      <c r="A1116">
        <v>8939</v>
      </c>
      <c r="B1116">
        <v>1959</v>
      </c>
      <c r="C1116" t="s">
        <v>27</v>
      </c>
      <c r="D1116" t="s">
        <v>28</v>
      </c>
      <c r="E1116" s="2">
        <v>61250</v>
      </c>
      <c r="F1116">
        <v>0</v>
      </c>
      <c r="G1116">
        <v>1</v>
      </c>
      <c r="H1116" s="1">
        <v>41259</v>
      </c>
      <c r="I1116">
        <v>49</v>
      </c>
      <c r="J1116" s="3">
        <v>382</v>
      </c>
      <c r="K1116" s="3">
        <v>138</v>
      </c>
      <c r="L1116" s="3">
        <v>65</v>
      </c>
      <c r="M1116" s="3">
        <v>60</v>
      </c>
      <c r="N1116" s="3">
        <v>26</v>
      </c>
      <c r="O1116" s="3">
        <v>59</v>
      </c>
      <c r="P1116" s="4">
        <v>6</v>
      </c>
      <c r="Q1116" s="4">
        <v>5</v>
      </c>
      <c r="R1116" s="4">
        <v>2</v>
      </c>
      <c r="S1116" s="4">
        <v>12</v>
      </c>
      <c r="T1116" s="4">
        <v>5</v>
      </c>
      <c r="U1116">
        <v>0</v>
      </c>
      <c r="V1116">
        <v>0</v>
      </c>
      <c r="W1116">
        <v>0</v>
      </c>
      <c r="X1116">
        <v>0</v>
      </c>
      <c r="Y1116">
        <v>0</v>
      </c>
      <c r="Z1116">
        <v>0</v>
      </c>
      <c r="AA1116">
        <v>0</v>
      </c>
      <c r="AB1116" t="s">
        <v>29</v>
      </c>
      <c r="AC1116">
        <f ca="1">YEAR(TODAY())-Table1[[#This Row],[Year_Birth]]</f>
        <v>65</v>
      </c>
      <c r="AD1116" t="str">
        <f ca="1">IF(Table1[[#This Row],[Age ]]&lt;=24, "18-24", IF(Table1[[#This Row],[Age ]]&lt;=34, "25-34", IF(Table1[[#This Row],[Age ]]&lt;=44, "35-44", IF(Table1[[#This Row],[Age ]]&lt;=54, "45-54", "55+"))))</f>
        <v>55+</v>
      </c>
      <c r="AE1116" t="str" cm="1">
        <f t="array" ref="AE1116">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116" t="str">
        <f>IF( Table1[[#This Row],[NumDealsPurchases]]=5, "&lt;5", IF(Table1[[#This Row],[NumDealsPurchases]]&lt;=10, "5-10", IF(Table1[[#This Row],[NumDealsPurchases]]&lt;=15, "10-15")))</f>
        <v>5-10</v>
      </c>
      <c r="AG1116" t="str">
        <f>IF( Table1[[#This Row],[NumWebPurchases]]=5, "&lt;5", IF(Table1[[#This Row],[NumWebPurchases]]&lt;=10, "5-10", IF(Table1[[#This Row],[NumWebPurchases]]&lt;=15, "10-15",IF(Table1[[#This Row],[NumWebPurchases]]&lt;=20, "15-20",IF(Table1[[#This Row],[NumWebPurchases]]&lt;=25, "20-25",IF(Table1[[#This Row],[NumWebPurchases]]&lt;=30, "25-30"))))))</f>
        <v>&lt;5</v>
      </c>
      <c r="AH111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116" t="str">
        <f>IF( Table1[[#This Row],[NumStorePurchases]]=5, "&lt;5", IF(Table1[[#This Row],[NumStorePurchases]]&lt;=10, "5-10", IF(Table1[[#This Row],[NumStorePurchases]]&lt;=15, "10-15")))</f>
        <v>10-15</v>
      </c>
      <c r="AJ1116" t="str">
        <f>IF( Table1[[#This Row],[NumWebVisitsMonth]]=5, "&lt;5", IF(Table1[[#This Row],[NumWebVisitsMonth]]&lt;=10, "5-10", IF(Table1[[#This Row],[NumWebVisitsMonth]]&lt;=15, "10-15",IF(Table1[[#This Row],[NumWebVisitsMonth]]&lt;=20, "15-20",IF(Table1[[#This Row],[NumWebVisitsMonth]]&lt;=25, "20-25",IF(Table1[[#This Row],[NumWebVisitsMonth]]&lt;=30, "25-30"))))))</f>
        <v>&lt;5</v>
      </c>
      <c r="AK1116" t="str">
        <f>TEXT(Table1[[#This Row],[Date_Customer]],"mmm")</f>
        <v>Dec</v>
      </c>
      <c r="AL1116" t="str">
        <f>TEXT(Table1[[#This Row],[Date_Customer]],"DDDD")</f>
        <v>Sunday</v>
      </c>
      <c r="AM1116">
        <f>YEAR(Table1[[#This Row],[Date_Customer]])</f>
        <v>2012</v>
      </c>
    </row>
    <row r="1117" spans="1:39" x14ac:dyDescent="0.25">
      <c r="A1117">
        <v>10250</v>
      </c>
      <c r="B1117">
        <v>1947</v>
      </c>
      <c r="C1117" t="s">
        <v>43</v>
      </c>
      <c r="D1117" t="s">
        <v>34</v>
      </c>
      <c r="E1117" s="2">
        <v>28389</v>
      </c>
      <c r="F1117">
        <v>0</v>
      </c>
      <c r="G1117">
        <v>0</v>
      </c>
      <c r="H1117" s="1">
        <v>41233</v>
      </c>
      <c r="I1117">
        <v>49</v>
      </c>
      <c r="J1117" s="3">
        <v>1</v>
      </c>
      <c r="K1117" s="3">
        <v>5</v>
      </c>
      <c r="L1117" s="3">
        <v>3</v>
      </c>
      <c r="M1117" s="3">
        <v>7</v>
      </c>
      <c r="N1117" s="3">
        <v>4</v>
      </c>
      <c r="O1117" s="3">
        <v>8</v>
      </c>
      <c r="P1117" s="4">
        <v>1</v>
      </c>
      <c r="Q1117" s="4">
        <v>1</v>
      </c>
      <c r="R1117" s="4">
        <v>0</v>
      </c>
      <c r="S1117" s="4">
        <v>2</v>
      </c>
      <c r="T1117" s="4">
        <v>7</v>
      </c>
      <c r="U1117">
        <v>0</v>
      </c>
      <c r="V1117">
        <v>0</v>
      </c>
      <c r="W1117">
        <v>0</v>
      </c>
      <c r="X1117">
        <v>0</v>
      </c>
      <c r="Y1117">
        <v>0</v>
      </c>
      <c r="Z1117">
        <v>0</v>
      </c>
      <c r="AA1117">
        <v>0</v>
      </c>
      <c r="AB1117" t="s">
        <v>29</v>
      </c>
      <c r="AC1117">
        <f ca="1">YEAR(TODAY())-Table1[[#This Row],[Year_Birth]]</f>
        <v>77</v>
      </c>
      <c r="AD1117" t="str">
        <f ca="1">IF(Table1[[#This Row],[Age ]]&lt;=24, "18-24", IF(Table1[[#This Row],[Age ]]&lt;=34, "25-34", IF(Table1[[#This Row],[Age ]]&lt;=44, "35-44", IF(Table1[[#This Row],[Age ]]&lt;=54, "45-54", "55+"))))</f>
        <v>55+</v>
      </c>
      <c r="AE1117" t="str" cm="1">
        <f t="array" ref="AE1117">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117" t="str">
        <f>IF( Table1[[#This Row],[NumDealsPurchases]]=5, "&lt;5", IF(Table1[[#This Row],[NumDealsPurchases]]&lt;=10, "5-10", IF(Table1[[#This Row],[NumDealsPurchases]]&lt;=15, "10-15")))</f>
        <v>5-10</v>
      </c>
      <c r="AG1117" t="str">
        <f>IF( Table1[[#This Row],[NumWebPurchases]]=5, "&lt;5", IF(Table1[[#This Row],[NumWebPurchases]]&lt;=10, "5-10", IF(Table1[[#This Row],[NumWebPurchases]]&lt;=15, "10-15",IF(Table1[[#This Row],[NumWebPurchases]]&lt;=20, "15-20",IF(Table1[[#This Row],[NumWebPurchases]]&lt;=25, "20-25",IF(Table1[[#This Row],[NumWebPurchases]]&lt;=30, "25-30"))))))</f>
        <v>5-10</v>
      </c>
      <c r="AH111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117" t="str">
        <f>IF( Table1[[#This Row],[NumStorePurchases]]=5, "&lt;5", IF(Table1[[#This Row],[NumStorePurchases]]&lt;=10, "5-10", IF(Table1[[#This Row],[NumStorePurchases]]&lt;=15, "10-15")))</f>
        <v>5-10</v>
      </c>
      <c r="AJ1117" t="str">
        <f>IF( Table1[[#This Row],[NumWebVisitsMonth]]=5, "&lt;5", IF(Table1[[#This Row],[NumWebVisitsMonth]]&lt;=10, "5-10", IF(Table1[[#This Row],[NumWebVisitsMonth]]&lt;=15, "10-15",IF(Table1[[#This Row],[NumWebVisitsMonth]]&lt;=20, "15-20",IF(Table1[[#This Row],[NumWebVisitsMonth]]&lt;=25, "20-25",IF(Table1[[#This Row],[NumWebVisitsMonth]]&lt;=30, "25-30"))))))</f>
        <v>5-10</v>
      </c>
      <c r="AK1117" t="str">
        <f>TEXT(Table1[[#This Row],[Date_Customer]],"mmm")</f>
        <v>Nov</v>
      </c>
      <c r="AL1117" t="str">
        <f>TEXT(Table1[[#This Row],[Date_Customer]],"DDDD")</f>
        <v>Tuesday</v>
      </c>
      <c r="AM1117">
        <f>YEAR(Table1[[#This Row],[Date_Customer]])</f>
        <v>2012</v>
      </c>
    </row>
    <row r="1118" spans="1:39" x14ac:dyDescent="0.25">
      <c r="A1118">
        <v>1272</v>
      </c>
      <c r="B1118">
        <v>1965</v>
      </c>
      <c r="C1118" t="s">
        <v>40</v>
      </c>
      <c r="D1118" t="s">
        <v>30</v>
      </c>
      <c r="E1118" s="2">
        <v>55250</v>
      </c>
      <c r="F1118">
        <v>0</v>
      </c>
      <c r="G1118">
        <v>1</v>
      </c>
      <c r="H1118" s="1">
        <v>41203</v>
      </c>
      <c r="I1118">
        <v>49</v>
      </c>
      <c r="J1118" s="3">
        <v>664</v>
      </c>
      <c r="K1118" s="3">
        <v>58</v>
      </c>
      <c r="L1118" s="3">
        <v>83</v>
      </c>
      <c r="M1118" s="3">
        <v>32</v>
      </c>
      <c r="N1118" s="3">
        <v>0</v>
      </c>
      <c r="O1118" s="3">
        <v>66</v>
      </c>
      <c r="P1118" s="4">
        <v>4</v>
      </c>
      <c r="Q1118" s="4">
        <v>7</v>
      </c>
      <c r="R1118" s="4">
        <v>5</v>
      </c>
      <c r="S1118" s="4">
        <v>10</v>
      </c>
      <c r="T1118" s="4">
        <v>5</v>
      </c>
      <c r="U1118">
        <v>0</v>
      </c>
      <c r="V1118">
        <v>0</v>
      </c>
      <c r="W1118">
        <v>0</v>
      </c>
      <c r="X1118">
        <v>0</v>
      </c>
      <c r="Y1118">
        <v>0</v>
      </c>
      <c r="Z1118">
        <v>0</v>
      </c>
      <c r="AA1118">
        <v>0</v>
      </c>
      <c r="AB1118" t="s">
        <v>35</v>
      </c>
      <c r="AC1118">
        <f ca="1">YEAR(TODAY())-Table1[[#This Row],[Year_Birth]]</f>
        <v>59</v>
      </c>
      <c r="AD1118" t="str">
        <f ca="1">IF(Table1[[#This Row],[Age ]]&lt;=24, "18-24", IF(Table1[[#This Row],[Age ]]&lt;=34, "25-34", IF(Table1[[#This Row],[Age ]]&lt;=44, "35-44", IF(Table1[[#This Row],[Age ]]&lt;=54, "45-54", "55+"))))</f>
        <v>55+</v>
      </c>
      <c r="AE1118" t="str" cm="1">
        <f t="array" ref="AE1118">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118" t="str">
        <f>IF( Table1[[#This Row],[NumDealsPurchases]]=5, "&lt;5", IF(Table1[[#This Row],[NumDealsPurchases]]&lt;=10, "5-10", IF(Table1[[#This Row],[NumDealsPurchases]]&lt;=15, "10-15")))</f>
        <v>5-10</v>
      </c>
      <c r="AG1118" t="str">
        <f>IF( Table1[[#This Row],[NumWebPurchases]]=5, "&lt;5", IF(Table1[[#This Row],[NumWebPurchases]]&lt;=10, "5-10", IF(Table1[[#This Row],[NumWebPurchases]]&lt;=15, "10-15",IF(Table1[[#This Row],[NumWebPurchases]]&lt;=20, "15-20",IF(Table1[[#This Row],[NumWebPurchases]]&lt;=25, "20-25",IF(Table1[[#This Row],[NumWebPurchases]]&lt;=30, "25-30"))))))</f>
        <v>5-10</v>
      </c>
      <c r="AH1118"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1118" t="str">
        <f>IF( Table1[[#This Row],[NumStorePurchases]]=5, "&lt;5", IF(Table1[[#This Row],[NumStorePurchases]]&lt;=10, "5-10", IF(Table1[[#This Row],[NumStorePurchases]]&lt;=15, "10-15")))</f>
        <v>5-10</v>
      </c>
      <c r="AJ1118" t="str">
        <f>IF( Table1[[#This Row],[NumWebVisitsMonth]]=5, "&lt;5", IF(Table1[[#This Row],[NumWebVisitsMonth]]&lt;=10, "5-10", IF(Table1[[#This Row],[NumWebVisitsMonth]]&lt;=15, "10-15",IF(Table1[[#This Row],[NumWebVisitsMonth]]&lt;=20, "15-20",IF(Table1[[#This Row],[NumWebVisitsMonth]]&lt;=25, "20-25",IF(Table1[[#This Row],[NumWebVisitsMonth]]&lt;=30, "25-30"))))))</f>
        <v>&lt;5</v>
      </c>
      <c r="AK1118" t="str">
        <f>TEXT(Table1[[#This Row],[Date_Customer]],"mmm")</f>
        <v>Oct</v>
      </c>
      <c r="AL1118" t="str">
        <f>TEXT(Table1[[#This Row],[Date_Customer]],"DDDD")</f>
        <v>Sunday</v>
      </c>
      <c r="AM1118">
        <f>YEAR(Table1[[#This Row],[Date_Customer]])</f>
        <v>2012</v>
      </c>
    </row>
    <row r="1119" spans="1:39" x14ac:dyDescent="0.25">
      <c r="A1119">
        <v>3007</v>
      </c>
      <c r="B1119">
        <v>1966</v>
      </c>
      <c r="C1119" t="s">
        <v>27</v>
      </c>
      <c r="D1119" t="s">
        <v>34</v>
      </c>
      <c r="E1119" s="2">
        <v>37758</v>
      </c>
      <c r="F1119">
        <v>1</v>
      </c>
      <c r="G1119">
        <v>1</v>
      </c>
      <c r="H1119" s="1">
        <v>41186</v>
      </c>
      <c r="I1119">
        <v>49</v>
      </c>
      <c r="J1119" s="3">
        <v>27</v>
      </c>
      <c r="K1119" s="3">
        <v>2</v>
      </c>
      <c r="L1119" s="3">
        <v>10</v>
      </c>
      <c r="M1119" s="3">
        <v>0</v>
      </c>
      <c r="N1119" s="3">
        <v>0</v>
      </c>
      <c r="O1119" s="3">
        <v>1</v>
      </c>
      <c r="P1119" s="4">
        <v>2</v>
      </c>
      <c r="Q1119" s="4">
        <v>1</v>
      </c>
      <c r="R1119" s="4">
        <v>0</v>
      </c>
      <c r="S1119" s="4">
        <v>3</v>
      </c>
      <c r="T1119" s="4">
        <v>8</v>
      </c>
      <c r="U1119">
        <v>0</v>
      </c>
      <c r="V1119">
        <v>0</v>
      </c>
      <c r="W1119">
        <v>0</v>
      </c>
      <c r="X1119">
        <v>0</v>
      </c>
      <c r="Y1119">
        <v>0</v>
      </c>
      <c r="Z1119">
        <v>0</v>
      </c>
      <c r="AA1119">
        <v>0</v>
      </c>
      <c r="AB1119" t="s">
        <v>39</v>
      </c>
      <c r="AC1119">
        <f ca="1">YEAR(TODAY())-Table1[[#This Row],[Year_Birth]]</f>
        <v>58</v>
      </c>
      <c r="AD1119" t="str">
        <f ca="1">IF(Table1[[#This Row],[Age ]]&lt;=24, "18-24", IF(Table1[[#This Row],[Age ]]&lt;=34, "25-34", IF(Table1[[#This Row],[Age ]]&lt;=44, "35-44", IF(Table1[[#This Row],[Age ]]&lt;=54, "45-54", "55+"))))</f>
        <v>55+</v>
      </c>
      <c r="AE1119" t="str" cm="1">
        <f t="array" ref="AE1119">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119" t="str">
        <f>IF( Table1[[#This Row],[NumDealsPurchases]]=5, "&lt;5", IF(Table1[[#This Row],[NumDealsPurchases]]&lt;=10, "5-10", IF(Table1[[#This Row],[NumDealsPurchases]]&lt;=15, "10-15")))</f>
        <v>5-10</v>
      </c>
      <c r="AG1119" t="str">
        <f>IF( Table1[[#This Row],[NumWebPurchases]]=5, "&lt;5", IF(Table1[[#This Row],[NumWebPurchases]]&lt;=10, "5-10", IF(Table1[[#This Row],[NumWebPurchases]]&lt;=15, "10-15",IF(Table1[[#This Row],[NumWebPurchases]]&lt;=20, "15-20",IF(Table1[[#This Row],[NumWebPurchases]]&lt;=25, "20-25",IF(Table1[[#This Row],[NumWebPurchases]]&lt;=30, "25-30"))))))</f>
        <v>5-10</v>
      </c>
      <c r="AH111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119" t="str">
        <f>IF( Table1[[#This Row],[NumStorePurchases]]=5, "&lt;5", IF(Table1[[#This Row],[NumStorePurchases]]&lt;=10, "5-10", IF(Table1[[#This Row],[NumStorePurchases]]&lt;=15, "10-15")))</f>
        <v>5-10</v>
      </c>
      <c r="AJ1119" t="str">
        <f>IF( Table1[[#This Row],[NumWebVisitsMonth]]=5, "&lt;5", IF(Table1[[#This Row],[NumWebVisitsMonth]]&lt;=10, "5-10", IF(Table1[[#This Row],[NumWebVisitsMonth]]&lt;=15, "10-15",IF(Table1[[#This Row],[NumWebVisitsMonth]]&lt;=20, "15-20",IF(Table1[[#This Row],[NumWebVisitsMonth]]&lt;=25, "20-25",IF(Table1[[#This Row],[NumWebVisitsMonth]]&lt;=30, "25-30"))))))</f>
        <v>5-10</v>
      </c>
      <c r="AK1119" t="str">
        <f>TEXT(Table1[[#This Row],[Date_Customer]],"mmm")</f>
        <v>Oct</v>
      </c>
      <c r="AL1119" t="str">
        <f>TEXT(Table1[[#This Row],[Date_Customer]],"DDDD")</f>
        <v>Thursday</v>
      </c>
      <c r="AM1119">
        <f>YEAR(Table1[[#This Row],[Date_Customer]])</f>
        <v>2012</v>
      </c>
    </row>
    <row r="1120" spans="1:39" x14ac:dyDescent="0.25">
      <c r="A1120">
        <v>5513</v>
      </c>
      <c r="B1120">
        <v>1966</v>
      </c>
      <c r="C1120" t="s">
        <v>27</v>
      </c>
      <c r="D1120" t="s">
        <v>34</v>
      </c>
      <c r="E1120" s="2">
        <v>37758</v>
      </c>
      <c r="F1120">
        <v>1</v>
      </c>
      <c r="G1120">
        <v>1</v>
      </c>
      <c r="H1120" s="1">
        <v>41186</v>
      </c>
      <c r="I1120">
        <v>49</v>
      </c>
      <c r="J1120" s="3">
        <v>27</v>
      </c>
      <c r="K1120" s="3">
        <v>2</v>
      </c>
      <c r="L1120" s="3">
        <v>10</v>
      </c>
      <c r="M1120" s="3">
        <v>0</v>
      </c>
      <c r="N1120" s="3">
        <v>0</v>
      </c>
      <c r="O1120" s="3">
        <v>1</v>
      </c>
      <c r="P1120" s="4">
        <v>2</v>
      </c>
      <c r="Q1120" s="4">
        <v>1</v>
      </c>
      <c r="R1120" s="4">
        <v>0</v>
      </c>
      <c r="S1120" s="4">
        <v>3</v>
      </c>
      <c r="T1120" s="4">
        <v>8</v>
      </c>
      <c r="U1120">
        <v>0</v>
      </c>
      <c r="V1120">
        <v>0</v>
      </c>
      <c r="W1120">
        <v>0</v>
      </c>
      <c r="X1120">
        <v>0</v>
      </c>
      <c r="Y1120">
        <v>0</v>
      </c>
      <c r="Z1120">
        <v>0</v>
      </c>
      <c r="AA1120">
        <v>0</v>
      </c>
      <c r="AB1120" t="s">
        <v>29</v>
      </c>
      <c r="AC1120">
        <f ca="1">YEAR(TODAY())-Table1[[#This Row],[Year_Birth]]</f>
        <v>58</v>
      </c>
      <c r="AD1120" t="str">
        <f ca="1">IF(Table1[[#This Row],[Age ]]&lt;=24, "18-24", IF(Table1[[#This Row],[Age ]]&lt;=34, "25-34", IF(Table1[[#This Row],[Age ]]&lt;=44, "35-44", IF(Table1[[#This Row],[Age ]]&lt;=54, "45-54", "55+"))))</f>
        <v>55+</v>
      </c>
      <c r="AE1120" t="str" cm="1">
        <f t="array" ref="AE1120">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120" t="str">
        <f>IF( Table1[[#This Row],[NumDealsPurchases]]=5, "&lt;5", IF(Table1[[#This Row],[NumDealsPurchases]]&lt;=10, "5-10", IF(Table1[[#This Row],[NumDealsPurchases]]&lt;=15, "10-15")))</f>
        <v>5-10</v>
      </c>
      <c r="AG1120" t="str">
        <f>IF( Table1[[#This Row],[NumWebPurchases]]=5, "&lt;5", IF(Table1[[#This Row],[NumWebPurchases]]&lt;=10, "5-10", IF(Table1[[#This Row],[NumWebPurchases]]&lt;=15, "10-15",IF(Table1[[#This Row],[NumWebPurchases]]&lt;=20, "15-20",IF(Table1[[#This Row],[NumWebPurchases]]&lt;=25, "20-25",IF(Table1[[#This Row],[NumWebPurchases]]&lt;=30, "25-30"))))))</f>
        <v>5-10</v>
      </c>
      <c r="AH112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120" t="str">
        <f>IF( Table1[[#This Row],[NumStorePurchases]]=5, "&lt;5", IF(Table1[[#This Row],[NumStorePurchases]]&lt;=10, "5-10", IF(Table1[[#This Row],[NumStorePurchases]]&lt;=15, "10-15")))</f>
        <v>5-10</v>
      </c>
      <c r="AJ1120" t="str">
        <f>IF( Table1[[#This Row],[NumWebVisitsMonth]]=5, "&lt;5", IF(Table1[[#This Row],[NumWebVisitsMonth]]&lt;=10, "5-10", IF(Table1[[#This Row],[NumWebVisitsMonth]]&lt;=15, "10-15",IF(Table1[[#This Row],[NumWebVisitsMonth]]&lt;=20, "15-20",IF(Table1[[#This Row],[NumWebVisitsMonth]]&lt;=25, "20-25",IF(Table1[[#This Row],[NumWebVisitsMonth]]&lt;=30, "25-30"))))))</f>
        <v>5-10</v>
      </c>
      <c r="AK1120" t="str">
        <f>TEXT(Table1[[#This Row],[Date_Customer]],"mmm")</f>
        <v>Oct</v>
      </c>
      <c r="AL1120" t="str">
        <f>TEXT(Table1[[#This Row],[Date_Customer]],"DDDD")</f>
        <v>Thursday</v>
      </c>
      <c r="AM1120">
        <f>YEAR(Table1[[#This Row],[Date_Customer]])</f>
        <v>2012</v>
      </c>
    </row>
    <row r="1121" spans="1:39" x14ac:dyDescent="0.25">
      <c r="A1121">
        <v>679</v>
      </c>
      <c r="B1121">
        <v>1957</v>
      </c>
      <c r="C1121" t="s">
        <v>36</v>
      </c>
      <c r="D1121" t="s">
        <v>32</v>
      </c>
      <c r="E1121" s="2">
        <v>37633</v>
      </c>
      <c r="F1121">
        <v>1</v>
      </c>
      <c r="G1121">
        <v>1</v>
      </c>
      <c r="H1121" s="1">
        <v>41172</v>
      </c>
      <c r="I1121">
        <v>49</v>
      </c>
      <c r="J1121" s="3">
        <v>13</v>
      </c>
      <c r="K1121" s="3">
        <v>4</v>
      </c>
      <c r="L1121" s="3">
        <v>20</v>
      </c>
      <c r="M1121" s="3">
        <v>0</v>
      </c>
      <c r="N1121" s="3">
        <v>0</v>
      </c>
      <c r="O1121" s="3">
        <v>1</v>
      </c>
      <c r="P1121" s="4">
        <v>2</v>
      </c>
      <c r="Q1121" s="4">
        <v>1</v>
      </c>
      <c r="R1121" s="4">
        <v>0</v>
      </c>
      <c r="S1121" s="4">
        <v>3</v>
      </c>
      <c r="T1121" s="4">
        <v>9</v>
      </c>
      <c r="U1121">
        <v>0</v>
      </c>
      <c r="V1121">
        <v>0</v>
      </c>
      <c r="W1121">
        <v>0</v>
      </c>
      <c r="X1121">
        <v>0</v>
      </c>
      <c r="Y1121">
        <v>0</v>
      </c>
      <c r="Z1121">
        <v>0</v>
      </c>
      <c r="AA1121">
        <v>0</v>
      </c>
      <c r="AB1121" t="s">
        <v>29</v>
      </c>
      <c r="AC1121">
        <f ca="1">YEAR(TODAY())-Table1[[#This Row],[Year_Birth]]</f>
        <v>67</v>
      </c>
      <c r="AD1121" t="str">
        <f ca="1">IF(Table1[[#This Row],[Age ]]&lt;=24, "18-24", IF(Table1[[#This Row],[Age ]]&lt;=34, "25-34", IF(Table1[[#This Row],[Age ]]&lt;=44, "35-44", IF(Table1[[#This Row],[Age ]]&lt;=54, "45-54", "55+"))))</f>
        <v>55+</v>
      </c>
      <c r="AE1121" t="str" cm="1">
        <f t="array" ref="AE1121">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121" t="str">
        <f>IF( Table1[[#This Row],[NumDealsPurchases]]=5, "&lt;5", IF(Table1[[#This Row],[NumDealsPurchases]]&lt;=10, "5-10", IF(Table1[[#This Row],[NumDealsPurchases]]&lt;=15, "10-15")))</f>
        <v>5-10</v>
      </c>
      <c r="AG1121" t="str">
        <f>IF( Table1[[#This Row],[NumWebPurchases]]=5, "&lt;5", IF(Table1[[#This Row],[NumWebPurchases]]&lt;=10, "5-10", IF(Table1[[#This Row],[NumWebPurchases]]&lt;=15, "10-15",IF(Table1[[#This Row],[NumWebPurchases]]&lt;=20, "15-20",IF(Table1[[#This Row],[NumWebPurchases]]&lt;=25, "20-25",IF(Table1[[#This Row],[NumWebPurchases]]&lt;=30, "25-30"))))))</f>
        <v>5-10</v>
      </c>
      <c r="AH112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121" t="str">
        <f>IF( Table1[[#This Row],[NumStorePurchases]]=5, "&lt;5", IF(Table1[[#This Row],[NumStorePurchases]]&lt;=10, "5-10", IF(Table1[[#This Row],[NumStorePurchases]]&lt;=15, "10-15")))</f>
        <v>5-10</v>
      </c>
      <c r="AJ1121" t="str">
        <f>IF( Table1[[#This Row],[NumWebVisitsMonth]]=5, "&lt;5", IF(Table1[[#This Row],[NumWebVisitsMonth]]&lt;=10, "5-10", IF(Table1[[#This Row],[NumWebVisitsMonth]]&lt;=15, "10-15",IF(Table1[[#This Row],[NumWebVisitsMonth]]&lt;=20, "15-20",IF(Table1[[#This Row],[NumWebVisitsMonth]]&lt;=25, "20-25",IF(Table1[[#This Row],[NumWebVisitsMonth]]&lt;=30, "25-30"))))))</f>
        <v>5-10</v>
      </c>
      <c r="AK1121" t="str">
        <f>TEXT(Table1[[#This Row],[Date_Customer]],"mmm")</f>
        <v>Sep</v>
      </c>
      <c r="AL1121" t="str">
        <f>TEXT(Table1[[#This Row],[Date_Customer]],"DDDD")</f>
        <v>Thursday</v>
      </c>
      <c r="AM1121">
        <f>YEAR(Table1[[#This Row],[Date_Customer]])</f>
        <v>2012</v>
      </c>
    </row>
    <row r="1122" spans="1:39" x14ac:dyDescent="0.25">
      <c r="A1122">
        <v>8876</v>
      </c>
      <c r="B1122">
        <v>1963</v>
      </c>
      <c r="C1122" t="s">
        <v>36</v>
      </c>
      <c r="D1122" t="s">
        <v>34</v>
      </c>
      <c r="E1122" s="2">
        <v>33629</v>
      </c>
      <c r="F1122">
        <v>1</v>
      </c>
      <c r="G1122">
        <v>1</v>
      </c>
      <c r="H1122" s="1">
        <v>41129</v>
      </c>
      <c r="I1122">
        <v>49</v>
      </c>
      <c r="J1122" s="3">
        <v>132</v>
      </c>
      <c r="K1122" s="3">
        <v>0</v>
      </c>
      <c r="L1122" s="3">
        <v>16</v>
      </c>
      <c r="M1122" s="3">
        <v>0</v>
      </c>
      <c r="N1122" s="3">
        <v>0</v>
      </c>
      <c r="O1122" s="3">
        <v>4</v>
      </c>
      <c r="P1122" s="4">
        <v>5</v>
      </c>
      <c r="Q1122" s="4">
        <v>3</v>
      </c>
      <c r="R1122" s="4">
        <v>1</v>
      </c>
      <c r="S1122" s="4">
        <v>4</v>
      </c>
      <c r="T1122" s="4">
        <v>9</v>
      </c>
      <c r="U1122">
        <v>0</v>
      </c>
      <c r="V1122">
        <v>0</v>
      </c>
      <c r="W1122">
        <v>0</v>
      </c>
      <c r="X1122">
        <v>0</v>
      </c>
      <c r="Y1122">
        <v>0</v>
      </c>
      <c r="Z1122">
        <v>0</v>
      </c>
      <c r="AA1122">
        <v>0</v>
      </c>
      <c r="AB1122" t="s">
        <v>29</v>
      </c>
      <c r="AC1122">
        <f ca="1">YEAR(TODAY())-Table1[[#This Row],[Year_Birth]]</f>
        <v>61</v>
      </c>
      <c r="AD1122" t="str">
        <f ca="1">IF(Table1[[#This Row],[Age ]]&lt;=24, "18-24", IF(Table1[[#This Row],[Age ]]&lt;=34, "25-34", IF(Table1[[#This Row],[Age ]]&lt;=44, "35-44", IF(Table1[[#This Row],[Age ]]&lt;=54, "45-54", "55+"))))</f>
        <v>55+</v>
      </c>
      <c r="AE1122" t="str" cm="1">
        <f t="array" ref="AE1122">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122" t="str">
        <f>IF( Table1[[#This Row],[NumDealsPurchases]]=5, "&lt;5", IF(Table1[[#This Row],[NumDealsPurchases]]&lt;=10, "5-10", IF(Table1[[#This Row],[NumDealsPurchases]]&lt;=15, "10-15")))</f>
        <v>&lt;5</v>
      </c>
      <c r="AG1122" t="str">
        <f>IF( Table1[[#This Row],[NumWebPurchases]]=5, "&lt;5", IF(Table1[[#This Row],[NumWebPurchases]]&lt;=10, "5-10", IF(Table1[[#This Row],[NumWebPurchases]]&lt;=15, "10-15",IF(Table1[[#This Row],[NumWebPurchases]]&lt;=20, "15-20",IF(Table1[[#This Row],[NumWebPurchases]]&lt;=25, "20-25",IF(Table1[[#This Row],[NumWebPurchases]]&lt;=30, "25-30"))))))</f>
        <v>5-10</v>
      </c>
      <c r="AH112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122" t="str">
        <f>IF( Table1[[#This Row],[NumStorePurchases]]=5, "&lt;5", IF(Table1[[#This Row],[NumStorePurchases]]&lt;=10, "5-10", IF(Table1[[#This Row],[NumStorePurchases]]&lt;=15, "10-15")))</f>
        <v>5-10</v>
      </c>
      <c r="AJ1122" t="str">
        <f>IF( Table1[[#This Row],[NumWebVisitsMonth]]=5, "&lt;5", IF(Table1[[#This Row],[NumWebVisitsMonth]]&lt;=10, "5-10", IF(Table1[[#This Row],[NumWebVisitsMonth]]&lt;=15, "10-15",IF(Table1[[#This Row],[NumWebVisitsMonth]]&lt;=20, "15-20",IF(Table1[[#This Row],[NumWebVisitsMonth]]&lt;=25, "20-25",IF(Table1[[#This Row],[NumWebVisitsMonth]]&lt;=30, "25-30"))))))</f>
        <v>5-10</v>
      </c>
      <c r="AK1122" t="str">
        <f>TEXT(Table1[[#This Row],[Date_Customer]],"mmm")</f>
        <v>Aug</v>
      </c>
      <c r="AL1122" t="str">
        <f>TEXT(Table1[[#This Row],[Date_Customer]],"DDDD")</f>
        <v>Wednesday</v>
      </c>
      <c r="AM1122">
        <f>YEAR(Table1[[#This Row],[Date_Customer]])</f>
        <v>2012</v>
      </c>
    </row>
    <row r="1123" spans="1:39" x14ac:dyDescent="0.25">
      <c r="A1123">
        <v>10827</v>
      </c>
      <c r="B1123">
        <v>1967</v>
      </c>
      <c r="C1123" t="s">
        <v>36</v>
      </c>
      <c r="D1123" t="s">
        <v>32</v>
      </c>
      <c r="E1123" s="2">
        <v>36947</v>
      </c>
      <c r="F1123">
        <v>1</v>
      </c>
      <c r="G1123">
        <v>1</v>
      </c>
      <c r="H1123" s="1">
        <v>41128</v>
      </c>
      <c r="I1123">
        <v>49</v>
      </c>
      <c r="J1123" s="3">
        <v>88</v>
      </c>
      <c r="K1123" s="3">
        <v>3</v>
      </c>
      <c r="L1123" s="3">
        <v>21</v>
      </c>
      <c r="M1123" s="3">
        <v>4</v>
      </c>
      <c r="N1123" s="3">
        <v>1</v>
      </c>
      <c r="O1123" s="3">
        <v>29</v>
      </c>
      <c r="P1123" s="4">
        <v>4</v>
      </c>
      <c r="Q1123" s="4">
        <v>3</v>
      </c>
      <c r="R1123" s="4">
        <v>0</v>
      </c>
      <c r="S1123" s="4">
        <v>4</v>
      </c>
      <c r="T1123" s="4">
        <v>9</v>
      </c>
      <c r="U1123">
        <v>0</v>
      </c>
      <c r="V1123">
        <v>0</v>
      </c>
      <c r="W1123">
        <v>0</v>
      </c>
      <c r="X1123">
        <v>0</v>
      </c>
      <c r="Y1123">
        <v>0</v>
      </c>
      <c r="Z1123">
        <v>0</v>
      </c>
      <c r="AA1123">
        <v>0</v>
      </c>
      <c r="AB1123" t="s">
        <v>35</v>
      </c>
      <c r="AC1123">
        <f ca="1">YEAR(TODAY())-Table1[[#This Row],[Year_Birth]]</f>
        <v>57</v>
      </c>
      <c r="AD1123" t="str">
        <f ca="1">IF(Table1[[#This Row],[Age ]]&lt;=24, "18-24", IF(Table1[[#This Row],[Age ]]&lt;=34, "25-34", IF(Table1[[#This Row],[Age ]]&lt;=44, "35-44", IF(Table1[[#This Row],[Age ]]&lt;=54, "45-54", "55+"))))</f>
        <v>55+</v>
      </c>
      <c r="AE1123" t="str" cm="1">
        <f t="array" ref="AE1123">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123" t="str">
        <f>IF( Table1[[#This Row],[NumDealsPurchases]]=5, "&lt;5", IF(Table1[[#This Row],[NumDealsPurchases]]&lt;=10, "5-10", IF(Table1[[#This Row],[NumDealsPurchases]]&lt;=15, "10-15")))</f>
        <v>5-10</v>
      </c>
      <c r="AG1123" t="str">
        <f>IF( Table1[[#This Row],[NumWebPurchases]]=5, "&lt;5", IF(Table1[[#This Row],[NumWebPurchases]]&lt;=10, "5-10", IF(Table1[[#This Row],[NumWebPurchases]]&lt;=15, "10-15",IF(Table1[[#This Row],[NumWebPurchases]]&lt;=20, "15-20",IF(Table1[[#This Row],[NumWebPurchases]]&lt;=25, "20-25",IF(Table1[[#This Row],[NumWebPurchases]]&lt;=30, "25-30"))))))</f>
        <v>5-10</v>
      </c>
      <c r="AH112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123" t="str">
        <f>IF( Table1[[#This Row],[NumStorePurchases]]=5, "&lt;5", IF(Table1[[#This Row],[NumStorePurchases]]&lt;=10, "5-10", IF(Table1[[#This Row],[NumStorePurchases]]&lt;=15, "10-15")))</f>
        <v>5-10</v>
      </c>
      <c r="AJ1123" t="str">
        <f>IF( Table1[[#This Row],[NumWebVisitsMonth]]=5, "&lt;5", IF(Table1[[#This Row],[NumWebVisitsMonth]]&lt;=10, "5-10", IF(Table1[[#This Row],[NumWebVisitsMonth]]&lt;=15, "10-15",IF(Table1[[#This Row],[NumWebVisitsMonth]]&lt;=20, "15-20",IF(Table1[[#This Row],[NumWebVisitsMonth]]&lt;=25, "20-25",IF(Table1[[#This Row],[NumWebVisitsMonth]]&lt;=30, "25-30"))))))</f>
        <v>5-10</v>
      </c>
      <c r="AK1123" t="str">
        <f>TEXT(Table1[[#This Row],[Date_Customer]],"mmm")</f>
        <v>Aug</v>
      </c>
      <c r="AL1123" t="str">
        <f>TEXT(Table1[[#This Row],[Date_Customer]],"DDDD")</f>
        <v>Tuesday</v>
      </c>
      <c r="AM1123">
        <f>YEAR(Table1[[#This Row],[Date_Customer]])</f>
        <v>2012</v>
      </c>
    </row>
    <row r="1124" spans="1:39" x14ac:dyDescent="0.25">
      <c r="A1124">
        <v>7300</v>
      </c>
      <c r="B1124">
        <v>1952</v>
      </c>
      <c r="C1124" t="s">
        <v>27</v>
      </c>
      <c r="D1124" t="s">
        <v>28</v>
      </c>
      <c r="E1124" s="2">
        <v>69142</v>
      </c>
      <c r="F1124">
        <v>0</v>
      </c>
      <c r="G1124">
        <v>1</v>
      </c>
      <c r="H1124" s="1">
        <v>41819</v>
      </c>
      <c r="I1124">
        <v>50</v>
      </c>
      <c r="J1124" s="3">
        <v>448</v>
      </c>
      <c r="K1124" s="3">
        <v>4</v>
      </c>
      <c r="L1124" s="3">
        <v>34</v>
      </c>
      <c r="M1124" s="3">
        <v>6</v>
      </c>
      <c r="N1124" s="3">
        <v>4</v>
      </c>
      <c r="O1124" s="3">
        <v>39</v>
      </c>
      <c r="P1124" s="4">
        <v>3</v>
      </c>
      <c r="Q1124" s="4">
        <v>8</v>
      </c>
      <c r="R1124" s="4">
        <v>1</v>
      </c>
      <c r="S1124" s="4">
        <v>7</v>
      </c>
      <c r="T1124" s="4">
        <v>5</v>
      </c>
      <c r="U1124">
        <v>0</v>
      </c>
      <c r="V1124">
        <v>1</v>
      </c>
      <c r="W1124">
        <v>0</v>
      </c>
      <c r="X1124">
        <v>0</v>
      </c>
      <c r="Y1124">
        <v>0</v>
      </c>
      <c r="Z1124">
        <v>0</v>
      </c>
      <c r="AA1124">
        <v>0</v>
      </c>
      <c r="AB1124" t="s">
        <v>39</v>
      </c>
      <c r="AC1124">
        <f ca="1">YEAR(TODAY())-Table1[[#This Row],[Year_Birth]]</f>
        <v>72</v>
      </c>
      <c r="AD1124" t="str">
        <f ca="1">IF(Table1[[#This Row],[Age ]]&lt;=24, "18-24", IF(Table1[[#This Row],[Age ]]&lt;=34, "25-34", IF(Table1[[#This Row],[Age ]]&lt;=44, "35-44", IF(Table1[[#This Row],[Age ]]&lt;=54, "45-54", "55+"))))</f>
        <v>55+</v>
      </c>
      <c r="AE1124" t="str" cm="1">
        <f t="array" ref="AE1124">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124" t="str">
        <f>IF( Table1[[#This Row],[NumDealsPurchases]]=5, "&lt;5", IF(Table1[[#This Row],[NumDealsPurchases]]&lt;=10, "5-10", IF(Table1[[#This Row],[NumDealsPurchases]]&lt;=15, "10-15")))</f>
        <v>5-10</v>
      </c>
      <c r="AG1124" t="str">
        <f>IF( Table1[[#This Row],[NumWebPurchases]]=5, "&lt;5", IF(Table1[[#This Row],[NumWebPurchases]]&lt;=10, "5-10", IF(Table1[[#This Row],[NumWebPurchases]]&lt;=15, "10-15",IF(Table1[[#This Row],[NumWebPurchases]]&lt;=20, "15-20",IF(Table1[[#This Row],[NumWebPurchases]]&lt;=25, "20-25",IF(Table1[[#This Row],[NumWebPurchases]]&lt;=30, "25-30"))))))</f>
        <v>5-10</v>
      </c>
      <c r="AH112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124" t="str">
        <f>IF( Table1[[#This Row],[NumStorePurchases]]=5, "&lt;5", IF(Table1[[#This Row],[NumStorePurchases]]&lt;=10, "5-10", IF(Table1[[#This Row],[NumStorePurchases]]&lt;=15, "10-15")))</f>
        <v>5-10</v>
      </c>
      <c r="AJ1124" t="str">
        <f>IF( Table1[[#This Row],[NumWebVisitsMonth]]=5, "&lt;5", IF(Table1[[#This Row],[NumWebVisitsMonth]]&lt;=10, "5-10", IF(Table1[[#This Row],[NumWebVisitsMonth]]&lt;=15, "10-15",IF(Table1[[#This Row],[NumWebVisitsMonth]]&lt;=20, "15-20",IF(Table1[[#This Row],[NumWebVisitsMonth]]&lt;=25, "20-25",IF(Table1[[#This Row],[NumWebVisitsMonth]]&lt;=30, "25-30"))))))</f>
        <v>&lt;5</v>
      </c>
      <c r="AK1124" t="str">
        <f>TEXT(Table1[[#This Row],[Date_Customer]],"mmm")</f>
        <v>Jun</v>
      </c>
      <c r="AL1124" t="str">
        <f>TEXT(Table1[[#This Row],[Date_Customer]],"DDDD")</f>
        <v>Sunday</v>
      </c>
      <c r="AM1124">
        <f>YEAR(Table1[[#This Row],[Date_Customer]])</f>
        <v>2014</v>
      </c>
    </row>
    <row r="1125" spans="1:39" x14ac:dyDescent="0.25">
      <c r="A1125">
        <v>4268</v>
      </c>
      <c r="B1125">
        <v>1959</v>
      </c>
      <c r="C1125" t="s">
        <v>27</v>
      </c>
      <c r="D1125" t="s">
        <v>32</v>
      </c>
      <c r="E1125" s="2">
        <v>53154</v>
      </c>
      <c r="F1125">
        <v>0</v>
      </c>
      <c r="G1125">
        <v>1</v>
      </c>
      <c r="H1125" s="1">
        <v>41799</v>
      </c>
      <c r="I1125">
        <v>50</v>
      </c>
      <c r="J1125" s="3">
        <v>129</v>
      </c>
      <c r="K1125" s="3">
        <v>0</v>
      </c>
      <c r="L1125" s="3">
        <v>21</v>
      </c>
      <c r="M1125" s="3">
        <v>0</v>
      </c>
      <c r="N1125" s="3">
        <v>1</v>
      </c>
      <c r="O1125" s="3">
        <v>7</v>
      </c>
      <c r="P1125" s="4">
        <v>1</v>
      </c>
      <c r="Q1125" s="4">
        <v>3</v>
      </c>
      <c r="R1125" s="4">
        <v>1</v>
      </c>
      <c r="S1125" s="4">
        <v>4</v>
      </c>
      <c r="T1125" s="4">
        <v>4</v>
      </c>
      <c r="U1125">
        <v>0</v>
      </c>
      <c r="V1125">
        <v>0</v>
      </c>
      <c r="W1125">
        <v>0</v>
      </c>
      <c r="X1125">
        <v>0</v>
      </c>
      <c r="Y1125">
        <v>0</v>
      </c>
      <c r="Z1125">
        <v>0</v>
      </c>
      <c r="AA1125">
        <v>0</v>
      </c>
      <c r="AB1125" t="s">
        <v>33</v>
      </c>
      <c r="AC1125">
        <f ca="1">YEAR(TODAY())-Table1[[#This Row],[Year_Birth]]</f>
        <v>65</v>
      </c>
      <c r="AD1125" t="str">
        <f ca="1">IF(Table1[[#This Row],[Age ]]&lt;=24, "18-24", IF(Table1[[#This Row],[Age ]]&lt;=34, "25-34", IF(Table1[[#This Row],[Age ]]&lt;=44, "35-44", IF(Table1[[#This Row],[Age ]]&lt;=54, "45-54", "55+"))))</f>
        <v>55+</v>
      </c>
      <c r="AE1125" t="str" cm="1">
        <f t="array" ref="AE1125">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125" t="str">
        <f>IF( Table1[[#This Row],[NumDealsPurchases]]=5, "&lt;5", IF(Table1[[#This Row],[NumDealsPurchases]]&lt;=10, "5-10", IF(Table1[[#This Row],[NumDealsPurchases]]&lt;=15, "10-15")))</f>
        <v>5-10</v>
      </c>
      <c r="AG1125" t="str">
        <f>IF( Table1[[#This Row],[NumWebPurchases]]=5, "&lt;5", IF(Table1[[#This Row],[NumWebPurchases]]&lt;=10, "5-10", IF(Table1[[#This Row],[NumWebPurchases]]&lt;=15, "10-15",IF(Table1[[#This Row],[NumWebPurchases]]&lt;=20, "15-20",IF(Table1[[#This Row],[NumWebPurchases]]&lt;=25, "20-25",IF(Table1[[#This Row],[NumWebPurchases]]&lt;=30, "25-30"))))))</f>
        <v>5-10</v>
      </c>
      <c r="AH112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125" t="str">
        <f>IF( Table1[[#This Row],[NumStorePurchases]]=5, "&lt;5", IF(Table1[[#This Row],[NumStorePurchases]]&lt;=10, "5-10", IF(Table1[[#This Row],[NumStorePurchases]]&lt;=15, "10-15")))</f>
        <v>5-10</v>
      </c>
      <c r="AJ1125" t="str">
        <f>IF( Table1[[#This Row],[NumWebVisitsMonth]]=5, "&lt;5", IF(Table1[[#This Row],[NumWebVisitsMonth]]&lt;=10, "5-10", IF(Table1[[#This Row],[NumWebVisitsMonth]]&lt;=15, "10-15",IF(Table1[[#This Row],[NumWebVisitsMonth]]&lt;=20, "15-20",IF(Table1[[#This Row],[NumWebVisitsMonth]]&lt;=25, "20-25",IF(Table1[[#This Row],[NumWebVisitsMonth]]&lt;=30, "25-30"))))))</f>
        <v>5-10</v>
      </c>
      <c r="AK1125" t="str">
        <f>TEXT(Table1[[#This Row],[Date_Customer]],"mmm")</f>
        <v>Jun</v>
      </c>
      <c r="AL1125" t="str">
        <f>TEXT(Table1[[#This Row],[Date_Customer]],"DDDD")</f>
        <v>Monday</v>
      </c>
      <c r="AM1125">
        <f>YEAR(Table1[[#This Row],[Date_Customer]])</f>
        <v>2014</v>
      </c>
    </row>
    <row r="1126" spans="1:39" x14ac:dyDescent="0.25">
      <c r="A1126">
        <v>4603</v>
      </c>
      <c r="B1126">
        <v>1960</v>
      </c>
      <c r="C1126" t="s">
        <v>36</v>
      </c>
      <c r="D1126" t="s">
        <v>32</v>
      </c>
      <c r="E1126" s="2">
        <v>65695</v>
      </c>
      <c r="F1126">
        <v>0</v>
      </c>
      <c r="G1126">
        <v>1</v>
      </c>
      <c r="H1126" s="1">
        <v>41670</v>
      </c>
      <c r="I1126">
        <v>50</v>
      </c>
      <c r="J1126" s="3">
        <v>371</v>
      </c>
      <c r="K1126" s="3">
        <v>32</v>
      </c>
      <c r="L1126" s="3">
        <v>189</v>
      </c>
      <c r="M1126" s="3">
        <v>0</v>
      </c>
      <c r="N1126" s="3">
        <v>58</v>
      </c>
      <c r="O1126" s="3">
        <v>6</v>
      </c>
      <c r="P1126" s="4">
        <v>2</v>
      </c>
      <c r="Q1126" s="4">
        <v>5</v>
      </c>
      <c r="R1126" s="4">
        <v>4</v>
      </c>
      <c r="S1126" s="4">
        <v>10</v>
      </c>
      <c r="T1126" s="4">
        <v>4</v>
      </c>
      <c r="U1126">
        <v>0</v>
      </c>
      <c r="V1126">
        <v>0</v>
      </c>
      <c r="W1126">
        <v>0</v>
      </c>
      <c r="X1126">
        <v>0</v>
      </c>
      <c r="Y1126">
        <v>0</v>
      </c>
      <c r="Z1126">
        <v>0</v>
      </c>
      <c r="AA1126">
        <v>0</v>
      </c>
      <c r="AB1126" t="s">
        <v>29</v>
      </c>
      <c r="AC1126">
        <f ca="1">YEAR(TODAY())-Table1[[#This Row],[Year_Birth]]</f>
        <v>64</v>
      </c>
      <c r="AD1126" t="str">
        <f ca="1">IF(Table1[[#This Row],[Age ]]&lt;=24, "18-24", IF(Table1[[#This Row],[Age ]]&lt;=34, "25-34", IF(Table1[[#This Row],[Age ]]&lt;=44, "35-44", IF(Table1[[#This Row],[Age ]]&lt;=54, "45-54", "55+"))))</f>
        <v>55+</v>
      </c>
      <c r="AE1126" t="str" cm="1">
        <f t="array" ref="AE1126">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126" t="str">
        <f>IF( Table1[[#This Row],[NumDealsPurchases]]=5, "&lt;5", IF(Table1[[#This Row],[NumDealsPurchases]]&lt;=10, "5-10", IF(Table1[[#This Row],[NumDealsPurchases]]&lt;=15, "10-15")))</f>
        <v>5-10</v>
      </c>
      <c r="AG1126" t="str">
        <f>IF( Table1[[#This Row],[NumWebPurchases]]=5, "&lt;5", IF(Table1[[#This Row],[NumWebPurchases]]&lt;=10, "5-10", IF(Table1[[#This Row],[NumWebPurchases]]&lt;=15, "10-15",IF(Table1[[#This Row],[NumWebPurchases]]&lt;=20, "15-20",IF(Table1[[#This Row],[NumWebPurchases]]&lt;=25, "20-25",IF(Table1[[#This Row],[NumWebPurchases]]&lt;=30, "25-30"))))))</f>
        <v>&lt;5</v>
      </c>
      <c r="AH112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126" t="str">
        <f>IF( Table1[[#This Row],[NumStorePurchases]]=5, "&lt;5", IF(Table1[[#This Row],[NumStorePurchases]]&lt;=10, "5-10", IF(Table1[[#This Row],[NumStorePurchases]]&lt;=15, "10-15")))</f>
        <v>5-10</v>
      </c>
      <c r="AJ1126" t="str">
        <f>IF( Table1[[#This Row],[NumWebVisitsMonth]]=5, "&lt;5", IF(Table1[[#This Row],[NumWebVisitsMonth]]&lt;=10, "5-10", IF(Table1[[#This Row],[NumWebVisitsMonth]]&lt;=15, "10-15",IF(Table1[[#This Row],[NumWebVisitsMonth]]&lt;=20, "15-20",IF(Table1[[#This Row],[NumWebVisitsMonth]]&lt;=25, "20-25",IF(Table1[[#This Row],[NumWebVisitsMonth]]&lt;=30, "25-30"))))))</f>
        <v>5-10</v>
      </c>
      <c r="AK1126" t="str">
        <f>TEXT(Table1[[#This Row],[Date_Customer]],"mmm")</f>
        <v>Jan</v>
      </c>
      <c r="AL1126" t="str">
        <f>TEXT(Table1[[#This Row],[Date_Customer]],"DDDD")</f>
        <v>Friday</v>
      </c>
      <c r="AM1126">
        <f>YEAR(Table1[[#This Row],[Date_Customer]])</f>
        <v>2014</v>
      </c>
    </row>
    <row r="1127" spans="1:39" x14ac:dyDescent="0.25">
      <c r="A1127">
        <v>8659</v>
      </c>
      <c r="B1127">
        <v>1952</v>
      </c>
      <c r="C1127" t="s">
        <v>36</v>
      </c>
      <c r="D1127" t="s">
        <v>34</v>
      </c>
      <c r="E1127" s="2">
        <v>69805</v>
      </c>
      <c r="F1127">
        <v>0</v>
      </c>
      <c r="G1127">
        <v>1</v>
      </c>
      <c r="H1127" s="1">
        <v>41660</v>
      </c>
      <c r="I1127">
        <v>50</v>
      </c>
      <c r="J1127" s="3">
        <v>750</v>
      </c>
      <c r="K1127" s="3">
        <v>71</v>
      </c>
      <c r="L1127" s="3">
        <v>174</v>
      </c>
      <c r="M1127" s="3">
        <v>13</v>
      </c>
      <c r="N1127" s="3">
        <v>10</v>
      </c>
      <c r="O1127" s="3">
        <v>20</v>
      </c>
      <c r="P1127" s="4">
        <v>2</v>
      </c>
      <c r="Q1127" s="4">
        <v>6</v>
      </c>
      <c r="R1127" s="4">
        <v>8</v>
      </c>
      <c r="S1127" s="4">
        <v>11</v>
      </c>
      <c r="T1127" s="4">
        <v>2</v>
      </c>
      <c r="U1127">
        <v>0</v>
      </c>
      <c r="V1127">
        <v>0</v>
      </c>
      <c r="W1127">
        <v>0</v>
      </c>
      <c r="X1127">
        <v>0</v>
      </c>
      <c r="Y1127">
        <v>0</v>
      </c>
      <c r="Z1127">
        <v>0</v>
      </c>
      <c r="AA1127">
        <v>0</v>
      </c>
      <c r="AB1127" t="s">
        <v>38</v>
      </c>
      <c r="AC1127">
        <f ca="1">YEAR(TODAY())-Table1[[#This Row],[Year_Birth]]</f>
        <v>72</v>
      </c>
      <c r="AD1127" t="str">
        <f ca="1">IF(Table1[[#This Row],[Age ]]&lt;=24, "18-24", IF(Table1[[#This Row],[Age ]]&lt;=34, "25-34", IF(Table1[[#This Row],[Age ]]&lt;=44, "35-44", IF(Table1[[#This Row],[Age ]]&lt;=54, "45-54", "55+"))))</f>
        <v>55+</v>
      </c>
      <c r="AE1127" t="str" cm="1">
        <f t="array" ref="AE1127">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127" t="str">
        <f>IF( Table1[[#This Row],[NumDealsPurchases]]=5, "&lt;5", IF(Table1[[#This Row],[NumDealsPurchases]]&lt;=10, "5-10", IF(Table1[[#This Row],[NumDealsPurchases]]&lt;=15, "10-15")))</f>
        <v>5-10</v>
      </c>
      <c r="AG1127" t="str">
        <f>IF( Table1[[#This Row],[NumWebPurchases]]=5, "&lt;5", IF(Table1[[#This Row],[NumWebPurchases]]&lt;=10, "5-10", IF(Table1[[#This Row],[NumWebPurchases]]&lt;=15, "10-15",IF(Table1[[#This Row],[NumWebPurchases]]&lt;=20, "15-20",IF(Table1[[#This Row],[NumWebPurchases]]&lt;=25, "20-25",IF(Table1[[#This Row],[NumWebPurchases]]&lt;=30, "25-30"))))))</f>
        <v>5-10</v>
      </c>
      <c r="AH112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127" t="str">
        <f>IF( Table1[[#This Row],[NumStorePurchases]]=5, "&lt;5", IF(Table1[[#This Row],[NumStorePurchases]]&lt;=10, "5-10", IF(Table1[[#This Row],[NumStorePurchases]]&lt;=15, "10-15")))</f>
        <v>10-15</v>
      </c>
      <c r="AJ1127" t="str">
        <f>IF( Table1[[#This Row],[NumWebVisitsMonth]]=5, "&lt;5", IF(Table1[[#This Row],[NumWebVisitsMonth]]&lt;=10, "5-10", IF(Table1[[#This Row],[NumWebVisitsMonth]]&lt;=15, "10-15",IF(Table1[[#This Row],[NumWebVisitsMonth]]&lt;=20, "15-20",IF(Table1[[#This Row],[NumWebVisitsMonth]]&lt;=25, "20-25",IF(Table1[[#This Row],[NumWebVisitsMonth]]&lt;=30, "25-30"))))))</f>
        <v>5-10</v>
      </c>
      <c r="AK1127" t="str">
        <f>TEXT(Table1[[#This Row],[Date_Customer]],"mmm")</f>
        <v>Jan</v>
      </c>
      <c r="AL1127" t="str">
        <f>TEXT(Table1[[#This Row],[Date_Customer]],"DDDD")</f>
        <v>Tuesday</v>
      </c>
      <c r="AM1127">
        <f>YEAR(Table1[[#This Row],[Date_Customer]])</f>
        <v>2014</v>
      </c>
    </row>
    <row r="1128" spans="1:39" x14ac:dyDescent="0.25">
      <c r="A1128">
        <v>10708</v>
      </c>
      <c r="B1128">
        <v>1978</v>
      </c>
      <c r="C1128" t="s">
        <v>37</v>
      </c>
      <c r="D1128" t="s">
        <v>30</v>
      </c>
      <c r="E1128" s="2">
        <v>36975</v>
      </c>
      <c r="F1128">
        <v>1</v>
      </c>
      <c r="G1128">
        <v>0</v>
      </c>
      <c r="H1128" s="1">
        <v>41636</v>
      </c>
      <c r="I1128">
        <v>50</v>
      </c>
      <c r="J1128" s="3">
        <v>10</v>
      </c>
      <c r="K1128" s="3">
        <v>6</v>
      </c>
      <c r="L1128" s="3">
        <v>11</v>
      </c>
      <c r="M1128" s="3">
        <v>0</v>
      </c>
      <c r="N1128" s="3">
        <v>4</v>
      </c>
      <c r="O1128" s="3">
        <v>2</v>
      </c>
      <c r="P1128" s="4">
        <v>1</v>
      </c>
      <c r="Q1128" s="4">
        <v>1</v>
      </c>
      <c r="R1128" s="4">
        <v>0</v>
      </c>
      <c r="S1128" s="4">
        <v>3</v>
      </c>
      <c r="T1128" s="4">
        <v>7</v>
      </c>
      <c r="U1128">
        <v>0</v>
      </c>
      <c r="V1128">
        <v>0</v>
      </c>
      <c r="W1128">
        <v>0</v>
      </c>
      <c r="X1128">
        <v>0</v>
      </c>
      <c r="Y1128">
        <v>0</v>
      </c>
      <c r="Z1128">
        <v>0</v>
      </c>
      <c r="AA1128">
        <v>0</v>
      </c>
      <c r="AB1128" t="s">
        <v>29</v>
      </c>
      <c r="AC1128">
        <f ca="1">YEAR(TODAY())-Table1[[#This Row],[Year_Birth]]</f>
        <v>46</v>
      </c>
      <c r="AD1128" t="str">
        <f ca="1">IF(Table1[[#This Row],[Age ]]&lt;=24, "18-24", IF(Table1[[#This Row],[Age ]]&lt;=34, "25-34", IF(Table1[[#This Row],[Age ]]&lt;=44, "35-44", IF(Table1[[#This Row],[Age ]]&lt;=54, "45-54", "55+"))))</f>
        <v>45-54</v>
      </c>
      <c r="AE1128" t="str" cm="1">
        <f t="array" ref="AE1128">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128" t="str">
        <f>IF( Table1[[#This Row],[NumDealsPurchases]]=5, "&lt;5", IF(Table1[[#This Row],[NumDealsPurchases]]&lt;=10, "5-10", IF(Table1[[#This Row],[NumDealsPurchases]]&lt;=15, "10-15")))</f>
        <v>5-10</v>
      </c>
      <c r="AG1128" t="str">
        <f>IF( Table1[[#This Row],[NumWebPurchases]]=5, "&lt;5", IF(Table1[[#This Row],[NumWebPurchases]]&lt;=10, "5-10", IF(Table1[[#This Row],[NumWebPurchases]]&lt;=15, "10-15",IF(Table1[[#This Row],[NumWebPurchases]]&lt;=20, "15-20",IF(Table1[[#This Row],[NumWebPurchases]]&lt;=25, "20-25",IF(Table1[[#This Row],[NumWebPurchases]]&lt;=30, "25-30"))))))</f>
        <v>5-10</v>
      </c>
      <c r="AH112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128" t="str">
        <f>IF( Table1[[#This Row],[NumStorePurchases]]=5, "&lt;5", IF(Table1[[#This Row],[NumStorePurchases]]&lt;=10, "5-10", IF(Table1[[#This Row],[NumStorePurchases]]&lt;=15, "10-15")))</f>
        <v>5-10</v>
      </c>
      <c r="AJ1128" t="str">
        <f>IF( Table1[[#This Row],[NumWebVisitsMonth]]=5, "&lt;5", IF(Table1[[#This Row],[NumWebVisitsMonth]]&lt;=10, "5-10", IF(Table1[[#This Row],[NumWebVisitsMonth]]&lt;=15, "10-15",IF(Table1[[#This Row],[NumWebVisitsMonth]]&lt;=20, "15-20",IF(Table1[[#This Row],[NumWebVisitsMonth]]&lt;=25, "20-25",IF(Table1[[#This Row],[NumWebVisitsMonth]]&lt;=30, "25-30"))))))</f>
        <v>5-10</v>
      </c>
      <c r="AK1128" t="str">
        <f>TEXT(Table1[[#This Row],[Date_Customer]],"mmm")</f>
        <v>Dec</v>
      </c>
      <c r="AL1128" t="str">
        <f>TEXT(Table1[[#This Row],[Date_Customer]],"DDDD")</f>
        <v>Saturday</v>
      </c>
      <c r="AM1128">
        <f>YEAR(Table1[[#This Row],[Date_Customer]])</f>
        <v>2013</v>
      </c>
    </row>
    <row r="1129" spans="1:39" x14ac:dyDescent="0.25">
      <c r="A1129">
        <v>1176</v>
      </c>
      <c r="B1129">
        <v>1973</v>
      </c>
      <c r="C1129" t="s">
        <v>27</v>
      </c>
      <c r="D1129" t="s">
        <v>32</v>
      </c>
      <c r="E1129" s="2">
        <v>26228</v>
      </c>
      <c r="F1129">
        <v>1</v>
      </c>
      <c r="G1129">
        <v>0</v>
      </c>
      <c r="H1129" s="1">
        <v>41539</v>
      </c>
      <c r="I1129">
        <v>50</v>
      </c>
      <c r="J1129" s="3">
        <v>2</v>
      </c>
      <c r="K1129" s="3">
        <v>6</v>
      </c>
      <c r="L1129" s="3">
        <v>4</v>
      </c>
      <c r="M1129" s="3">
        <v>3</v>
      </c>
      <c r="N1129" s="3">
        <v>1</v>
      </c>
      <c r="O1129" s="3">
        <v>9</v>
      </c>
      <c r="P1129" s="4">
        <v>1</v>
      </c>
      <c r="Q1129" s="4">
        <v>1</v>
      </c>
      <c r="R1129" s="4">
        <v>0</v>
      </c>
      <c r="S1129" s="4">
        <v>2</v>
      </c>
      <c r="T1129" s="4">
        <v>8</v>
      </c>
      <c r="U1129">
        <v>0</v>
      </c>
      <c r="V1129">
        <v>0</v>
      </c>
      <c r="W1129">
        <v>0</v>
      </c>
      <c r="X1129">
        <v>0</v>
      </c>
      <c r="Y1129">
        <v>0</v>
      </c>
      <c r="Z1129">
        <v>0</v>
      </c>
      <c r="AA1129">
        <v>0</v>
      </c>
      <c r="AB1129" t="s">
        <v>29</v>
      </c>
      <c r="AC1129">
        <f ca="1">YEAR(TODAY())-Table1[[#This Row],[Year_Birth]]</f>
        <v>51</v>
      </c>
      <c r="AD1129" t="str">
        <f ca="1">IF(Table1[[#This Row],[Age ]]&lt;=24, "18-24", IF(Table1[[#This Row],[Age ]]&lt;=34, "25-34", IF(Table1[[#This Row],[Age ]]&lt;=44, "35-44", IF(Table1[[#This Row],[Age ]]&lt;=54, "45-54", "55+"))))</f>
        <v>45-54</v>
      </c>
      <c r="AE1129" t="str" cm="1">
        <f t="array" ref="AE1129">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129" t="str">
        <f>IF( Table1[[#This Row],[NumDealsPurchases]]=5, "&lt;5", IF(Table1[[#This Row],[NumDealsPurchases]]&lt;=10, "5-10", IF(Table1[[#This Row],[NumDealsPurchases]]&lt;=15, "10-15")))</f>
        <v>5-10</v>
      </c>
      <c r="AG1129" t="str">
        <f>IF( Table1[[#This Row],[NumWebPurchases]]=5, "&lt;5", IF(Table1[[#This Row],[NumWebPurchases]]&lt;=10, "5-10", IF(Table1[[#This Row],[NumWebPurchases]]&lt;=15, "10-15",IF(Table1[[#This Row],[NumWebPurchases]]&lt;=20, "15-20",IF(Table1[[#This Row],[NumWebPurchases]]&lt;=25, "20-25",IF(Table1[[#This Row],[NumWebPurchases]]&lt;=30, "25-30"))))))</f>
        <v>5-10</v>
      </c>
      <c r="AH112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129" t="str">
        <f>IF( Table1[[#This Row],[NumStorePurchases]]=5, "&lt;5", IF(Table1[[#This Row],[NumStorePurchases]]&lt;=10, "5-10", IF(Table1[[#This Row],[NumStorePurchases]]&lt;=15, "10-15")))</f>
        <v>5-10</v>
      </c>
      <c r="AJ1129" t="str">
        <f>IF( Table1[[#This Row],[NumWebVisitsMonth]]=5, "&lt;5", IF(Table1[[#This Row],[NumWebVisitsMonth]]&lt;=10, "5-10", IF(Table1[[#This Row],[NumWebVisitsMonth]]&lt;=15, "10-15",IF(Table1[[#This Row],[NumWebVisitsMonth]]&lt;=20, "15-20",IF(Table1[[#This Row],[NumWebVisitsMonth]]&lt;=25, "20-25",IF(Table1[[#This Row],[NumWebVisitsMonth]]&lt;=30, "25-30"))))))</f>
        <v>5-10</v>
      </c>
      <c r="AK1129" t="str">
        <f>TEXT(Table1[[#This Row],[Date_Customer]],"mmm")</f>
        <v>Sep</v>
      </c>
      <c r="AL1129" t="str">
        <f>TEXT(Table1[[#This Row],[Date_Customer]],"DDDD")</f>
        <v>Sunday</v>
      </c>
      <c r="AM1129">
        <f>YEAR(Table1[[#This Row],[Date_Customer]])</f>
        <v>2013</v>
      </c>
    </row>
    <row r="1130" spans="1:39" x14ac:dyDescent="0.25">
      <c r="A1130">
        <v>10380</v>
      </c>
      <c r="B1130">
        <v>1972</v>
      </c>
      <c r="C1130" t="s">
        <v>40</v>
      </c>
      <c r="D1130" t="s">
        <v>32</v>
      </c>
      <c r="E1130" s="2">
        <v>37787</v>
      </c>
      <c r="F1130">
        <v>1</v>
      </c>
      <c r="G1130">
        <v>0</v>
      </c>
      <c r="H1130" s="1">
        <v>41537</v>
      </c>
      <c r="I1130">
        <v>50</v>
      </c>
      <c r="J1130" s="3">
        <v>40</v>
      </c>
      <c r="K1130" s="3">
        <v>1</v>
      </c>
      <c r="L1130" s="3">
        <v>40</v>
      </c>
      <c r="M1130" s="3">
        <v>4</v>
      </c>
      <c r="N1130" s="3">
        <v>3</v>
      </c>
      <c r="O1130" s="3">
        <v>18</v>
      </c>
      <c r="P1130" s="4">
        <v>1</v>
      </c>
      <c r="Q1130" s="4">
        <v>3</v>
      </c>
      <c r="R1130" s="4">
        <v>0</v>
      </c>
      <c r="S1130" s="4">
        <v>3</v>
      </c>
      <c r="T1130" s="4">
        <v>8</v>
      </c>
      <c r="U1130">
        <v>0</v>
      </c>
      <c r="V1130">
        <v>0</v>
      </c>
      <c r="W1130">
        <v>0</v>
      </c>
      <c r="X1130">
        <v>0</v>
      </c>
      <c r="Y1130">
        <v>0</v>
      </c>
      <c r="Z1130">
        <v>0</v>
      </c>
      <c r="AA1130">
        <v>0</v>
      </c>
      <c r="AB1130" t="s">
        <v>39</v>
      </c>
      <c r="AC1130">
        <f ca="1">YEAR(TODAY())-Table1[[#This Row],[Year_Birth]]</f>
        <v>52</v>
      </c>
      <c r="AD1130" t="str">
        <f ca="1">IF(Table1[[#This Row],[Age ]]&lt;=24, "18-24", IF(Table1[[#This Row],[Age ]]&lt;=34, "25-34", IF(Table1[[#This Row],[Age ]]&lt;=44, "35-44", IF(Table1[[#This Row],[Age ]]&lt;=54, "45-54", "55+"))))</f>
        <v>45-54</v>
      </c>
      <c r="AE1130" t="str" cm="1">
        <f t="array" ref="AE1130">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130" t="str">
        <f>IF( Table1[[#This Row],[NumDealsPurchases]]=5, "&lt;5", IF(Table1[[#This Row],[NumDealsPurchases]]&lt;=10, "5-10", IF(Table1[[#This Row],[NumDealsPurchases]]&lt;=15, "10-15")))</f>
        <v>5-10</v>
      </c>
      <c r="AG1130" t="str">
        <f>IF( Table1[[#This Row],[NumWebPurchases]]=5, "&lt;5", IF(Table1[[#This Row],[NumWebPurchases]]&lt;=10, "5-10", IF(Table1[[#This Row],[NumWebPurchases]]&lt;=15, "10-15",IF(Table1[[#This Row],[NumWebPurchases]]&lt;=20, "15-20",IF(Table1[[#This Row],[NumWebPurchases]]&lt;=25, "20-25",IF(Table1[[#This Row],[NumWebPurchases]]&lt;=30, "25-30"))))))</f>
        <v>5-10</v>
      </c>
      <c r="AH113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130" t="str">
        <f>IF( Table1[[#This Row],[NumStorePurchases]]=5, "&lt;5", IF(Table1[[#This Row],[NumStorePurchases]]&lt;=10, "5-10", IF(Table1[[#This Row],[NumStorePurchases]]&lt;=15, "10-15")))</f>
        <v>5-10</v>
      </c>
      <c r="AJ1130" t="str">
        <f>IF( Table1[[#This Row],[NumWebVisitsMonth]]=5, "&lt;5", IF(Table1[[#This Row],[NumWebVisitsMonth]]&lt;=10, "5-10", IF(Table1[[#This Row],[NumWebVisitsMonth]]&lt;=15, "10-15",IF(Table1[[#This Row],[NumWebVisitsMonth]]&lt;=20, "15-20",IF(Table1[[#This Row],[NumWebVisitsMonth]]&lt;=25, "20-25",IF(Table1[[#This Row],[NumWebVisitsMonth]]&lt;=30, "25-30"))))))</f>
        <v>5-10</v>
      </c>
      <c r="AK1130" t="str">
        <f>TEXT(Table1[[#This Row],[Date_Customer]],"mmm")</f>
        <v>Sep</v>
      </c>
      <c r="AL1130" t="str">
        <f>TEXT(Table1[[#This Row],[Date_Customer]],"DDDD")</f>
        <v>Friday</v>
      </c>
      <c r="AM1130">
        <f>YEAR(Table1[[#This Row],[Date_Customer]])</f>
        <v>2013</v>
      </c>
    </row>
    <row r="1131" spans="1:39" x14ac:dyDescent="0.25">
      <c r="A1131">
        <v>7037</v>
      </c>
      <c r="B1131">
        <v>1974</v>
      </c>
      <c r="C1131" t="s">
        <v>36</v>
      </c>
      <c r="D1131" t="s">
        <v>32</v>
      </c>
      <c r="E1131" s="2">
        <v>37087</v>
      </c>
      <c r="F1131">
        <v>1</v>
      </c>
      <c r="G1131">
        <v>0</v>
      </c>
      <c r="H1131" s="1">
        <v>41497</v>
      </c>
      <c r="I1131">
        <v>50</v>
      </c>
      <c r="J1131" s="3">
        <v>194</v>
      </c>
      <c r="K1131" s="3">
        <v>55</v>
      </c>
      <c r="L1131" s="3">
        <v>134</v>
      </c>
      <c r="M1131" s="3">
        <v>15</v>
      </c>
      <c r="N1131" s="3">
        <v>0</v>
      </c>
      <c r="O1131" s="3">
        <v>3</v>
      </c>
      <c r="P1131" s="4">
        <v>3</v>
      </c>
      <c r="Q1131" s="4">
        <v>4</v>
      </c>
      <c r="R1131" s="4">
        <v>2</v>
      </c>
      <c r="S1131" s="4">
        <v>8</v>
      </c>
      <c r="T1131" s="4">
        <v>6</v>
      </c>
      <c r="U1131">
        <v>0</v>
      </c>
      <c r="V1131">
        <v>0</v>
      </c>
      <c r="W1131">
        <v>0</v>
      </c>
      <c r="X1131">
        <v>0</v>
      </c>
      <c r="Y1131">
        <v>0</v>
      </c>
      <c r="Z1131">
        <v>0</v>
      </c>
      <c r="AA1131">
        <v>0</v>
      </c>
      <c r="AB1131" t="s">
        <v>42</v>
      </c>
      <c r="AC1131">
        <f ca="1">YEAR(TODAY())-Table1[[#This Row],[Year_Birth]]</f>
        <v>50</v>
      </c>
      <c r="AD1131" t="str">
        <f ca="1">IF(Table1[[#This Row],[Age ]]&lt;=24, "18-24", IF(Table1[[#This Row],[Age ]]&lt;=34, "25-34", IF(Table1[[#This Row],[Age ]]&lt;=44, "35-44", IF(Table1[[#This Row],[Age ]]&lt;=54, "45-54", "55+"))))</f>
        <v>45-54</v>
      </c>
      <c r="AE1131" t="str" cm="1">
        <f t="array" ref="AE1131">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131" t="str">
        <f>IF( Table1[[#This Row],[NumDealsPurchases]]=5, "&lt;5", IF(Table1[[#This Row],[NumDealsPurchases]]&lt;=10, "5-10", IF(Table1[[#This Row],[NumDealsPurchases]]&lt;=15, "10-15")))</f>
        <v>5-10</v>
      </c>
      <c r="AG1131" t="str">
        <f>IF( Table1[[#This Row],[NumWebPurchases]]=5, "&lt;5", IF(Table1[[#This Row],[NumWebPurchases]]&lt;=10, "5-10", IF(Table1[[#This Row],[NumWebPurchases]]&lt;=15, "10-15",IF(Table1[[#This Row],[NumWebPurchases]]&lt;=20, "15-20",IF(Table1[[#This Row],[NumWebPurchases]]&lt;=25, "20-25",IF(Table1[[#This Row],[NumWebPurchases]]&lt;=30, "25-30"))))))</f>
        <v>5-10</v>
      </c>
      <c r="AH113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131" t="str">
        <f>IF( Table1[[#This Row],[NumStorePurchases]]=5, "&lt;5", IF(Table1[[#This Row],[NumStorePurchases]]&lt;=10, "5-10", IF(Table1[[#This Row],[NumStorePurchases]]&lt;=15, "10-15")))</f>
        <v>5-10</v>
      </c>
      <c r="AJ1131" t="str">
        <f>IF( Table1[[#This Row],[NumWebVisitsMonth]]=5, "&lt;5", IF(Table1[[#This Row],[NumWebVisitsMonth]]&lt;=10, "5-10", IF(Table1[[#This Row],[NumWebVisitsMonth]]&lt;=15, "10-15",IF(Table1[[#This Row],[NumWebVisitsMonth]]&lt;=20, "15-20",IF(Table1[[#This Row],[NumWebVisitsMonth]]&lt;=25, "20-25",IF(Table1[[#This Row],[NumWebVisitsMonth]]&lt;=30, "25-30"))))))</f>
        <v>5-10</v>
      </c>
      <c r="AK1131" t="str">
        <f>TEXT(Table1[[#This Row],[Date_Customer]],"mmm")</f>
        <v>Aug</v>
      </c>
      <c r="AL1131" t="str">
        <f>TEXT(Table1[[#This Row],[Date_Customer]],"DDDD")</f>
        <v>Sunday</v>
      </c>
      <c r="AM1131">
        <f>YEAR(Table1[[#This Row],[Date_Customer]])</f>
        <v>2013</v>
      </c>
    </row>
    <row r="1132" spans="1:39" x14ac:dyDescent="0.25">
      <c r="A1132">
        <v>11096</v>
      </c>
      <c r="B1132">
        <v>1952</v>
      </c>
      <c r="C1132" t="s">
        <v>37</v>
      </c>
      <c r="D1132" t="s">
        <v>34</v>
      </c>
      <c r="E1132" s="2">
        <v>57247</v>
      </c>
      <c r="F1132">
        <v>0</v>
      </c>
      <c r="G1132">
        <v>1</v>
      </c>
      <c r="H1132" s="1">
        <v>41494</v>
      </c>
      <c r="I1132">
        <v>50</v>
      </c>
      <c r="J1132" s="3">
        <v>99</v>
      </c>
      <c r="K1132" s="3">
        <v>4</v>
      </c>
      <c r="L1132" s="3">
        <v>32</v>
      </c>
      <c r="M1132" s="3">
        <v>37</v>
      </c>
      <c r="N1132" s="3">
        <v>54</v>
      </c>
      <c r="O1132" s="3">
        <v>6</v>
      </c>
      <c r="P1132" s="4">
        <v>2</v>
      </c>
      <c r="Q1132" s="4">
        <v>2</v>
      </c>
      <c r="R1132" s="4">
        <v>1</v>
      </c>
      <c r="S1132" s="4">
        <v>7</v>
      </c>
      <c r="T1132" s="4">
        <v>2</v>
      </c>
      <c r="U1132">
        <v>0</v>
      </c>
      <c r="V1132">
        <v>0</v>
      </c>
      <c r="W1132">
        <v>0</v>
      </c>
      <c r="X1132">
        <v>0</v>
      </c>
      <c r="Y1132">
        <v>0</v>
      </c>
      <c r="Z1132">
        <v>0</v>
      </c>
      <c r="AA1132">
        <v>0</v>
      </c>
      <c r="AB1132" t="s">
        <v>29</v>
      </c>
      <c r="AC1132">
        <f ca="1">YEAR(TODAY())-Table1[[#This Row],[Year_Birth]]</f>
        <v>72</v>
      </c>
      <c r="AD1132" t="str">
        <f ca="1">IF(Table1[[#This Row],[Age ]]&lt;=24, "18-24", IF(Table1[[#This Row],[Age ]]&lt;=34, "25-34", IF(Table1[[#This Row],[Age ]]&lt;=44, "35-44", IF(Table1[[#This Row],[Age ]]&lt;=54, "45-54", "55+"))))</f>
        <v>55+</v>
      </c>
      <c r="AE1132" t="str" cm="1">
        <f t="array" ref="AE1132">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132" t="str">
        <f>IF( Table1[[#This Row],[NumDealsPurchases]]=5, "&lt;5", IF(Table1[[#This Row],[NumDealsPurchases]]&lt;=10, "5-10", IF(Table1[[#This Row],[NumDealsPurchases]]&lt;=15, "10-15")))</f>
        <v>5-10</v>
      </c>
      <c r="AG1132" t="str">
        <f>IF( Table1[[#This Row],[NumWebPurchases]]=5, "&lt;5", IF(Table1[[#This Row],[NumWebPurchases]]&lt;=10, "5-10", IF(Table1[[#This Row],[NumWebPurchases]]&lt;=15, "10-15",IF(Table1[[#This Row],[NumWebPurchases]]&lt;=20, "15-20",IF(Table1[[#This Row],[NumWebPurchases]]&lt;=25, "20-25",IF(Table1[[#This Row],[NumWebPurchases]]&lt;=30, "25-30"))))))</f>
        <v>5-10</v>
      </c>
      <c r="AH113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132" t="str">
        <f>IF( Table1[[#This Row],[NumStorePurchases]]=5, "&lt;5", IF(Table1[[#This Row],[NumStorePurchases]]&lt;=10, "5-10", IF(Table1[[#This Row],[NumStorePurchases]]&lt;=15, "10-15")))</f>
        <v>5-10</v>
      </c>
      <c r="AJ1132" t="str">
        <f>IF( Table1[[#This Row],[NumWebVisitsMonth]]=5, "&lt;5", IF(Table1[[#This Row],[NumWebVisitsMonth]]&lt;=10, "5-10", IF(Table1[[#This Row],[NumWebVisitsMonth]]&lt;=15, "10-15",IF(Table1[[#This Row],[NumWebVisitsMonth]]&lt;=20, "15-20",IF(Table1[[#This Row],[NumWebVisitsMonth]]&lt;=25, "20-25",IF(Table1[[#This Row],[NumWebVisitsMonth]]&lt;=30, "25-30"))))))</f>
        <v>5-10</v>
      </c>
      <c r="AK1132" t="str">
        <f>TEXT(Table1[[#This Row],[Date_Customer]],"mmm")</f>
        <v>Aug</v>
      </c>
      <c r="AL1132" t="str">
        <f>TEXT(Table1[[#This Row],[Date_Customer]],"DDDD")</f>
        <v>Thursday</v>
      </c>
      <c r="AM1132">
        <f>YEAR(Table1[[#This Row],[Date_Customer]])</f>
        <v>2013</v>
      </c>
    </row>
    <row r="1133" spans="1:39" x14ac:dyDescent="0.25">
      <c r="A1133">
        <v>6374</v>
      </c>
      <c r="B1133">
        <v>1954</v>
      </c>
      <c r="C1133" t="s">
        <v>36</v>
      </c>
      <c r="D1133" t="s">
        <v>32</v>
      </c>
      <c r="E1133" s="2">
        <v>36930</v>
      </c>
      <c r="F1133">
        <v>0</v>
      </c>
      <c r="G1133">
        <v>1</v>
      </c>
      <c r="H1133" s="1">
        <v>41411</v>
      </c>
      <c r="I1133">
        <v>50</v>
      </c>
      <c r="J1133" s="3">
        <v>223</v>
      </c>
      <c r="K1133" s="3">
        <v>2</v>
      </c>
      <c r="L1133" s="3">
        <v>31</v>
      </c>
      <c r="M1133" s="3">
        <v>0</v>
      </c>
      <c r="N1133" s="3">
        <v>2</v>
      </c>
      <c r="O1133" s="3">
        <v>39</v>
      </c>
      <c r="P1133" s="4">
        <v>5</v>
      </c>
      <c r="Q1133" s="4">
        <v>5</v>
      </c>
      <c r="R1133" s="4">
        <v>2</v>
      </c>
      <c r="S1133" s="4">
        <v>4</v>
      </c>
      <c r="T1133" s="4">
        <v>8</v>
      </c>
      <c r="U1133">
        <v>0</v>
      </c>
      <c r="V1133">
        <v>0</v>
      </c>
      <c r="W1133">
        <v>0</v>
      </c>
      <c r="X1133">
        <v>0</v>
      </c>
      <c r="Y1133">
        <v>0</v>
      </c>
      <c r="Z1133">
        <v>0</v>
      </c>
      <c r="AA1133">
        <v>0</v>
      </c>
      <c r="AB1133" t="s">
        <v>29</v>
      </c>
      <c r="AC1133">
        <f ca="1">YEAR(TODAY())-Table1[[#This Row],[Year_Birth]]</f>
        <v>70</v>
      </c>
      <c r="AD1133" t="str">
        <f ca="1">IF(Table1[[#This Row],[Age ]]&lt;=24, "18-24", IF(Table1[[#This Row],[Age ]]&lt;=34, "25-34", IF(Table1[[#This Row],[Age ]]&lt;=44, "35-44", IF(Table1[[#This Row],[Age ]]&lt;=54, "45-54", "55+"))))</f>
        <v>55+</v>
      </c>
      <c r="AE1133" t="str" cm="1">
        <f t="array" ref="AE1133">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133" t="str">
        <f>IF( Table1[[#This Row],[NumDealsPurchases]]=5, "&lt;5", IF(Table1[[#This Row],[NumDealsPurchases]]&lt;=10, "5-10", IF(Table1[[#This Row],[NumDealsPurchases]]&lt;=15, "10-15")))</f>
        <v>&lt;5</v>
      </c>
      <c r="AG1133" t="str">
        <f>IF( Table1[[#This Row],[NumWebPurchases]]=5, "&lt;5", IF(Table1[[#This Row],[NumWebPurchases]]&lt;=10, "5-10", IF(Table1[[#This Row],[NumWebPurchases]]&lt;=15, "10-15",IF(Table1[[#This Row],[NumWebPurchases]]&lt;=20, "15-20",IF(Table1[[#This Row],[NumWebPurchases]]&lt;=25, "20-25",IF(Table1[[#This Row],[NumWebPurchases]]&lt;=30, "25-30"))))))</f>
        <v>&lt;5</v>
      </c>
      <c r="AH113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133" t="str">
        <f>IF( Table1[[#This Row],[NumStorePurchases]]=5, "&lt;5", IF(Table1[[#This Row],[NumStorePurchases]]&lt;=10, "5-10", IF(Table1[[#This Row],[NumStorePurchases]]&lt;=15, "10-15")))</f>
        <v>5-10</v>
      </c>
      <c r="AJ1133" t="str">
        <f>IF( Table1[[#This Row],[NumWebVisitsMonth]]=5, "&lt;5", IF(Table1[[#This Row],[NumWebVisitsMonth]]&lt;=10, "5-10", IF(Table1[[#This Row],[NumWebVisitsMonth]]&lt;=15, "10-15",IF(Table1[[#This Row],[NumWebVisitsMonth]]&lt;=20, "15-20",IF(Table1[[#This Row],[NumWebVisitsMonth]]&lt;=25, "20-25",IF(Table1[[#This Row],[NumWebVisitsMonth]]&lt;=30, "25-30"))))))</f>
        <v>5-10</v>
      </c>
      <c r="AK1133" t="str">
        <f>TEXT(Table1[[#This Row],[Date_Customer]],"mmm")</f>
        <v>May</v>
      </c>
      <c r="AL1133" t="str">
        <f>TEXT(Table1[[#This Row],[Date_Customer]],"DDDD")</f>
        <v>Friday</v>
      </c>
      <c r="AM1133">
        <f>YEAR(Table1[[#This Row],[Date_Customer]])</f>
        <v>2013</v>
      </c>
    </row>
    <row r="1134" spans="1:39" x14ac:dyDescent="0.25">
      <c r="A1134">
        <v>5552</v>
      </c>
      <c r="B1134">
        <v>1963</v>
      </c>
      <c r="C1134" t="s">
        <v>40</v>
      </c>
      <c r="D1134" t="s">
        <v>28</v>
      </c>
      <c r="E1134" s="2">
        <v>48721</v>
      </c>
      <c r="F1134">
        <v>1</v>
      </c>
      <c r="G1134">
        <v>1</v>
      </c>
      <c r="H1134" s="1">
        <v>41407</v>
      </c>
      <c r="I1134">
        <v>50</v>
      </c>
      <c r="J1134" s="3">
        <v>81</v>
      </c>
      <c r="K1134" s="3">
        <v>18</v>
      </c>
      <c r="L1134" s="3">
        <v>113</v>
      </c>
      <c r="M1134" s="3">
        <v>47</v>
      </c>
      <c r="N1134" s="3">
        <v>13</v>
      </c>
      <c r="O1134" s="3">
        <v>21</v>
      </c>
      <c r="P1134" s="4">
        <v>6</v>
      </c>
      <c r="Q1134" s="4">
        <v>4</v>
      </c>
      <c r="R1134" s="4">
        <v>2</v>
      </c>
      <c r="S1134" s="4">
        <v>5</v>
      </c>
      <c r="T1134" s="4">
        <v>6</v>
      </c>
      <c r="U1134">
        <v>0</v>
      </c>
      <c r="V1134">
        <v>0</v>
      </c>
      <c r="W1134">
        <v>0</v>
      </c>
      <c r="X1134">
        <v>0</v>
      </c>
      <c r="Y1134">
        <v>0</v>
      </c>
      <c r="Z1134">
        <v>0</v>
      </c>
      <c r="AA1134">
        <v>0</v>
      </c>
      <c r="AB1134" t="s">
        <v>42</v>
      </c>
      <c r="AC1134">
        <f ca="1">YEAR(TODAY())-Table1[[#This Row],[Year_Birth]]</f>
        <v>61</v>
      </c>
      <c r="AD1134" t="str">
        <f ca="1">IF(Table1[[#This Row],[Age ]]&lt;=24, "18-24", IF(Table1[[#This Row],[Age ]]&lt;=34, "25-34", IF(Table1[[#This Row],[Age ]]&lt;=44, "35-44", IF(Table1[[#This Row],[Age ]]&lt;=54, "45-54", "55+"))))</f>
        <v>55+</v>
      </c>
      <c r="AE1134" t="str" cm="1">
        <f t="array" ref="AE1134">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134" t="str">
        <f>IF( Table1[[#This Row],[NumDealsPurchases]]=5, "&lt;5", IF(Table1[[#This Row],[NumDealsPurchases]]&lt;=10, "5-10", IF(Table1[[#This Row],[NumDealsPurchases]]&lt;=15, "10-15")))</f>
        <v>5-10</v>
      </c>
      <c r="AG1134" t="str">
        <f>IF( Table1[[#This Row],[NumWebPurchases]]=5, "&lt;5", IF(Table1[[#This Row],[NumWebPurchases]]&lt;=10, "5-10", IF(Table1[[#This Row],[NumWebPurchases]]&lt;=15, "10-15",IF(Table1[[#This Row],[NumWebPurchases]]&lt;=20, "15-20",IF(Table1[[#This Row],[NumWebPurchases]]&lt;=25, "20-25",IF(Table1[[#This Row],[NumWebPurchases]]&lt;=30, "25-30"))))))</f>
        <v>5-10</v>
      </c>
      <c r="AH113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134" t="str">
        <f>IF( Table1[[#This Row],[NumStorePurchases]]=5, "&lt;5", IF(Table1[[#This Row],[NumStorePurchases]]&lt;=10, "5-10", IF(Table1[[#This Row],[NumStorePurchases]]&lt;=15, "10-15")))</f>
        <v>&lt;5</v>
      </c>
      <c r="AJ1134" t="str">
        <f>IF( Table1[[#This Row],[NumWebVisitsMonth]]=5, "&lt;5", IF(Table1[[#This Row],[NumWebVisitsMonth]]&lt;=10, "5-10", IF(Table1[[#This Row],[NumWebVisitsMonth]]&lt;=15, "10-15",IF(Table1[[#This Row],[NumWebVisitsMonth]]&lt;=20, "15-20",IF(Table1[[#This Row],[NumWebVisitsMonth]]&lt;=25, "20-25",IF(Table1[[#This Row],[NumWebVisitsMonth]]&lt;=30, "25-30"))))))</f>
        <v>5-10</v>
      </c>
      <c r="AK1134" t="str">
        <f>TEXT(Table1[[#This Row],[Date_Customer]],"mmm")</f>
        <v>May</v>
      </c>
      <c r="AL1134" t="str">
        <f>TEXT(Table1[[#This Row],[Date_Customer]],"DDDD")</f>
        <v>Monday</v>
      </c>
      <c r="AM1134">
        <f>YEAR(Table1[[#This Row],[Date_Customer]])</f>
        <v>2013</v>
      </c>
    </row>
    <row r="1135" spans="1:39" x14ac:dyDescent="0.25">
      <c r="A1135">
        <v>2245</v>
      </c>
      <c r="B1135">
        <v>1969</v>
      </c>
      <c r="C1135" t="s">
        <v>40</v>
      </c>
      <c r="D1135" t="s">
        <v>32</v>
      </c>
      <c r="E1135" s="2">
        <v>43641</v>
      </c>
      <c r="F1135">
        <v>1</v>
      </c>
      <c r="G1135">
        <v>1</v>
      </c>
      <c r="H1135" s="1">
        <v>41386</v>
      </c>
      <c r="I1135">
        <v>50</v>
      </c>
      <c r="J1135" s="3">
        <v>57</v>
      </c>
      <c r="K1135" s="3">
        <v>2</v>
      </c>
      <c r="L1135" s="3">
        <v>51</v>
      </c>
      <c r="M1135" s="3">
        <v>4</v>
      </c>
      <c r="N1135" s="3">
        <v>2</v>
      </c>
      <c r="O1135" s="3">
        <v>23</v>
      </c>
      <c r="P1135" s="4">
        <v>3</v>
      </c>
      <c r="Q1135" s="4">
        <v>2</v>
      </c>
      <c r="R1135" s="4">
        <v>1</v>
      </c>
      <c r="S1135" s="4">
        <v>4</v>
      </c>
      <c r="T1135" s="4">
        <v>6</v>
      </c>
      <c r="U1135">
        <v>0</v>
      </c>
      <c r="V1135">
        <v>0</v>
      </c>
      <c r="W1135">
        <v>0</v>
      </c>
      <c r="X1135">
        <v>0</v>
      </c>
      <c r="Y1135">
        <v>0</v>
      </c>
      <c r="Z1135">
        <v>0</v>
      </c>
      <c r="AA1135">
        <v>0</v>
      </c>
      <c r="AB1135" t="s">
        <v>29</v>
      </c>
      <c r="AC1135">
        <f ca="1">YEAR(TODAY())-Table1[[#This Row],[Year_Birth]]</f>
        <v>55</v>
      </c>
      <c r="AD1135" t="str">
        <f ca="1">IF(Table1[[#This Row],[Age ]]&lt;=24, "18-24", IF(Table1[[#This Row],[Age ]]&lt;=34, "25-34", IF(Table1[[#This Row],[Age ]]&lt;=44, "35-44", IF(Table1[[#This Row],[Age ]]&lt;=54, "45-54", "55+"))))</f>
        <v>55+</v>
      </c>
      <c r="AE1135" t="str" cm="1">
        <f t="array" ref="AE1135">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135" t="str">
        <f>IF( Table1[[#This Row],[NumDealsPurchases]]=5, "&lt;5", IF(Table1[[#This Row],[NumDealsPurchases]]&lt;=10, "5-10", IF(Table1[[#This Row],[NumDealsPurchases]]&lt;=15, "10-15")))</f>
        <v>5-10</v>
      </c>
      <c r="AG1135" t="str">
        <f>IF( Table1[[#This Row],[NumWebPurchases]]=5, "&lt;5", IF(Table1[[#This Row],[NumWebPurchases]]&lt;=10, "5-10", IF(Table1[[#This Row],[NumWebPurchases]]&lt;=15, "10-15",IF(Table1[[#This Row],[NumWebPurchases]]&lt;=20, "15-20",IF(Table1[[#This Row],[NumWebPurchases]]&lt;=25, "20-25",IF(Table1[[#This Row],[NumWebPurchases]]&lt;=30, "25-30"))))))</f>
        <v>5-10</v>
      </c>
      <c r="AH113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135" t="str">
        <f>IF( Table1[[#This Row],[NumStorePurchases]]=5, "&lt;5", IF(Table1[[#This Row],[NumStorePurchases]]&lt;=10, "5-10", IF(Table1[[#This Row],[NumStorePurchases]]&lt;=15, "10-15")))</f>
        <v>5-10</v>
      </c>
      <c r="AJ1135" t="str">
        <f>IF( Table1[[#This Row],[NumWebVisitsMonth]]=5, "&lt;5", IF(Table1[[#This Row],[NumWebVisitsMonth]]&lt;=10, "5-10", IF(Table1[[#This Row],[NumWebVisitsMonth]]&lt;=15, "10-15",IF(Table1[[#This Row],[NumWebVisitsMonth]]&lt;=20, "15-20",IF(Table1[[#This Row],[NumWebVisitsMonth]]&lt;=25, "20-25",IF(Table1[[#This Row],[NumWebVisitsMonth]]&lt;=30, "25-30"))))))</f>
        <v>5-10</v>
      </c>
      <c r="AK1135" t="str">
        <f>TEXT(Table1[[#This Row],[Date_Customer]],"mmm")</f>
        <v>Apr</v>
      </c>
      <c r="AL1135" t="str">
        <f>TEXT(Table1[[#This Row],[Date_Customer]],"DDDD")</f>
        <v>Monday</v>
      </c>
      <c r="AM1135">
        <f>YEAR(Table1[[#This Row],[Date_Customer]])</f>
        <v>2013</v>
      </c>
    </row>
    <row r="1136" spans="1:39" x14ac:dyDescent="0.25">
      <c r="A1136">
        <v>6200</v>
      </c>
      <c r="B1136">
        <v>1951</v>
      </c>
      <c r="C1136" t="s">
        <v>27</v>
      </c>
      <c r="D1136" t="s">
        <v>32</v>
      </c>
      <c r="E1136" s="2">
        <v>75903</v>
      </c>
      <c r="F1136">
        <v>0</v>
      </c>
      <c r="G1136">
        <v>1</v>
      </c>
      <c r="H1136" s="1">
        <v>41372</v>
      </c>
      <c r="I1136">
        <v>50</v>
      </c>
      <c r="J1136" s="3">
        <v>340</v>
      </c>
      <c r="K1136" s="3">
        <v>108</v>
      </c>
      <c r="L1136" s="3">
        <v>185</v>
      </c>
      <c r="M1136" s="3">
        <v>130</v>
      </c>
      <c r="N1136" s="3">
        <v>38</v>
      </c>
      <c r="O1136" s="3">
        <v>100</v>
      </c>
      <c r="P1136" s="4">
        <v>2</v>
      </c>
      <c r="Q1136" s="4">
        <v>6</v>
      </c>
      <c r="R1136" s="4">
        <v>6</v>
      </c>
      <c r="S1136" s="4">
        <v>9</v>
      </c>
      <c r="T1136" s="4">
        <v>3</v>
      </c>
      <c r="U1136">
        <v>0</v>
      </c>
      <c r="V1136">
        <v>0</v>
      </c>
      <c r="W1136">
        <v>0</v>
      </c>
      <c r="X1136">
        <v>0</v>
      </c>
      <c r="Y1136">
        <v>0</v>
      </c>
      <c r="Z1136">
        <v>0</v>
      </c>
      <c r="AA1136">
        <v>0</v>
      </c>
      <c r="AB1136" t="s">
        <v>29</v>
      </c>
      <c r="AC1136">
        <f ca="1">YEAR(TODAY())-Table1[[#This Row],[Year_Birth]]</f>
        <v>73</v>
      </c>
      <c r="AD1136" t="str">
        <f ca="1">IF(Table1[[#This Row],[Age ]]&lt;=24, "18-24", IF(Table1[[#This Row],[Age ]]&lt;=34, "25-34", IF(Table1[[#This Row],[Age ]]&lt;=44, "35-44", IF(Table1[[#This Row],[Age ]]&lt;=54, "45-54", "55+"))))</f>
        <v>55+</v>
      </c>
      <c r="AE1136" t="str" cm="1">
        <f t="array" ref="AE1136">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136" t="str">
        <f>IF( Table1[[#This Row],[NumDealsPurchases]]=5, "&lt;5", IF(Table1[[#This Row],[NumDealsPurchases]]&lt;=10, "5-10", IF(Table1[[#This Row],[NumDealsPurchases]]&lt;=15, "10-15")))</f>
        <v>5-10</v>
      </c>
      <c r="AG1136" t="str">
        <f>IF( Table1[[#This Row],[NumWebPurchases]]=5, "&lt;5", IF(Table1[[#This Row],[NumWebPurchases]]&lt;=10, "5-10", IF(Table1[[#This Row],[NumWebPurchases]]&lt;=15, "10-15",IF(Table1[[#This Row],[NumWebPurchases]]&lt;=20, "15-20",IF(Table1[[#This Row],[NumWebPurchases]]&lt;=25, "20-25",IF(Table1[[#This Row],[NumWebPurchases]]&lt;=30, "25-30"))))))</f>
        <v>5-10</v>
      </c>
      <c r="AH113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136" t="str">
        <f>IF( Table1[[#This Row],[NumStorePurchases]]=5, "&lt;5", IF(Table1[[#This Row],[NumStorePurchases]]&lt;=10, "5-10", IF(Table1[[#This Row],[NumStorePurchases]]&lt;=15, "10-15")))</f>
        <v>5-10</v>
      </c>
      <c r="AJ1136" t="str">
        <f>IF( Table1[[#This Row],[NumWebVisitsMonth]]=5, "&lt;5", IF(Table1[[#This Row],[NumWebVisitsMonth]]&lt;=10, "5-10", IF(Table1[[#This Row],[NumWebVisitsMonth]]&lt;=15, "10-15",IF(Table1[[#This Row],[NumWebVisitsMonth]]&lt;=20, "15-20",IF(Table1[[#This Row],[NumWebVisitsMonth]]&lt;=25, "20-25",IF(Table1[[#This Row],[NumWebVisitsMonth]]&lt;=30, "25-30"))))))</f>
        <v>5-10</v>
      </c>
      <c r="AK1136" t="str">
        <f>TEXT(Table1[[#This Row],[Date_Customer]],"mmm")</f>
        <v>Apr</v>
      </c>
      <c r="AL1136" t="str">
        <f>TEXT(Table1[[#This Row],[Date_Customer]],"DDDD")</f>
        <v>Monday</v>
      </c>
      <c r="AM1136">
        <f>YEAR(Table1[[#This Row],[Date_Customer]])</f>
        <v>2013</v>
      </c>
    </row>
    <row r="1137" spans="1:39" x14ac:dyDescent="0.25">
      <c r="A1137">
        <v>9904</v>
      </c>
      <c r="B1137">
        <v>1956</v>
      </c>
      <c r="C1137" t="s">
        <v>27</v>
      </c>
      <c r="D1137" t="s">
        <v>32</v>
      </c>
      <c r="E1137" s="2">
        <v>71391</v>
      </c>
      <c r="F1137">
        <v>0</v>
      </c>
      <c r="G1137">
        <v>1</v>
      </c>
      <c r="H1137" s="1">
        <v>41362</v>
      </c>
      <c r="I1137">
        <v>50</v>
      </c>
      <c r="J1137" s="3">
        <v>336</v>
      </c>
      <c r="K1137" s="3">
        <v>123</v>
      </c>
      <c r="L1137" s="3">
        <v>274</v>
      </c>
      <c r="M1137" s="3">
        <v>46</v>
      </c>
      <c r="N1137" s="3">
        <v>123</v>
      </c>
      <c r="O1137" s="3">
        <v>141</v>
      </c>
      <c r="P1137" s="4">
        <v>5</v>
      </c>
      <c r="Q1137" s="4">
        <v>6</v>
      </c>
      <c r="R1137" s="4">
        <v>5</v>
      </c>
      <c r="S1137" s="4">
        <v>12</v>
      </c>
      <c r="T1137" s="4">
        <v>3</v>
      </c>
      <c r="U1137">
        <v>0</v>
      </c>
      <c r="V1137">
        <v>0</v>
      </c>
      <c r="W1137">
        <v>0</v>
      </c>
      <c r="X1137">
        <v>0</v>
      </c>
      <c r="Y1137">
        <v>0</v>
      </c>
      <c r="Z1137">
        <v>0</v>
      </c>
      <c r="AA1137">
        <v>0</v>
      </c>
      <c r="AB1137" t="s">
        <v>31</v>
      </c>
      <c r="AC1137">
        <f ca="1">YEAR(TODAY())-Table1[[#This Row],[Year_Birth]]</f>
        <v>68</v>
      </c>
      <c r="AD1137" t="str">
        <f ca="1">IF(Table1[[#This Row],[Age ]]&lt;=24, "18-24", IF(Table1[[#This Row],[Age ]]&lt;=34, "25-34", IF(Table1[[#This Row],[Age ]]&lt;=44, "35-44", IF(Table1[[#This Row],[Age ]]&lt;=54, "45-54", "55+"))))</f>
        <v>55+</v>
      </c>
      <c r="AE1137" t="str" cm="1">
        <f t="array" ref="AE1137">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137" t="str">
        <f>IF( Table1[[#This Row],[NumDealsPurchases]]=5, "&lt;5", IF(Table1[[#This Row],[NumDealsPurchases]]&lt;=10, "5-10", IF(Table1[[#This Row],[NumDealsPurchases]]&lt;=15, "10-15")))</f>
        <v>&lt;5</v>
      </c>
      <c r="AG1137" t="str">
        <f>IF( Table1[[#This Row],[NumWebPurchases]]=5, "&lt;5", IF(Table1[[#This Row],[NumWebPurchases]]&lt;=10, "5-10", IF(Table1[[#This Row],[NumWebPurchases]]&lt;=15, "10-15",IF(Table1[[#This Row],[NumWebPurchases]]&lt;=20, "15-20",IF(Table1[[#This Row],[NumWebPurchases]]&lt;=25, "20-25",IF(Table1[[#This Row],[NumWebPurchases]]&lt;=30, "25-30"))))))</f>
        <v>5-10</v>
      </c>
      <c r="AH1137"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1137" t="str">
        <f>IF( Table1[[#This Row],[NumStorePurchases]]=5, "&lt;5", IF(Table1[[#This Row],[NumStorePurchases]]&lt;=10, "5-10", IF(Table1[[#This Row],[NumStorePurchases]]&lt;=15, "10-15")))</f>
        <v>10-15</v>
      </c>
      <c r="AJ1137" t="str">
        <f>IF( Table1[[#This Row],[NumWebVisitsMonth]]=5, "&lt;5", IF(Table1[[#This Row],[NumWebVisitsMonth]]&lt;=10, "5-10", IF(Table1[[#This Row],[NumWebVisitsMonth]]&lt;=15, "10-15",IF(Table1[[#This Row],[NumWebVisitsMonth]]&lt;=20, "15-20",IF(Table1[[#This Row],[NumWebVisitsMonth]]&lt;=25, "20-25",IF(Table1[[#This Row],[NumWebVisitsMonth]]&lt;=30, "25-30"))))))</f>
        <v>5-10</v>
      </c>
      <c r="AK1137" t="str">
        <f>TEXT(Table1[[#This Row],[Date_Customer]],"mmm")</f>
        <v>Mar</v>
      </c>
      <c r="AL1137" t="str">
        <f>TEXT(Table1[[#This Row],[Date_Customer]],"DDDD")</f>
        <v>Friday</v>
      </c>
      <c r="AM1137">
        <f>YEAR(Table1[[#This Row],[Date_Customer]])</f>
        <v>2013</v>
      </c>
    </row>
    <row r="1138" spans="1:39" x14ac:dyDescent="0.25">
      <c r="A1138">
        <v>10031</v>
      </c>
      <c r="B1138">
        <v>1976</v>
      </c>
      <c r="C1138" t="s">
        <v>36</v>
      </c>
      <c r="D1138" t="s">
        <v>32</v>
      </c>
      <c r="E1138" s="2">
        <v>16927</v>
      </c>
      <c r="F1138">
        <v>1</v>
      </c>
      <c r="G1138">
        <v>1</v>
      </c>
      <c r="H1138" s="1">
        <v>41315</v>
      </c>
      <c r="I1138">
        <v>50</v>
      </c>
      <c r="J1138" s="3">
        <v>20</v>
      </c>
      <c r="K1138" s="3">
        <v>2</v>
      </c>
      <c r="L1138" s="3">
        <v>23</v>
      </c>
      <c r="M1138" s="3">
        <v>3</v>
      </c>
      <c r="N1138" s="3">
        <v>1</v>
      </c>
      <c r="O1138" s="3">
        <v>4</v>
      </c>
      <c r="P1138" s="4">
        <v>5</v>
      </c>
      <c r="Q1138" s="4">
        <v>3</v>
      </c>
      <c r="R1138" s="4">
        <v>0</v>
      </c>
      <c r="S1138" s="4">
        <v>4</v>
      </c>
      <c r="T1138" s="4">
        <v>8</v>
      </c>
      <c r="U1138">
        <v>0</v>
      </c>
      <c r="V1138">
        <v>0</v>
      </c>
      <c r="W1138">
        <v>0</v>
      </c>
      <c r="X1138">
        <v>0</v>
      </c>
      <c r="Y1138">
        <v>0</v>
      </c>
      <c r="Z1138">
        <v>0</v>
      </c>
      <c r="AA1138">
        <v>0</v>
      </c>
      <c r="AB1138" t="s">
        <v>42</v>
      </c>
      <c r="AC1138">
        <f ca="1">YEAR(TODAY())-Table1[[#This Row],[Year_Birth]]</f>
        <v>48</v>
      </c>
      <c r="AD1138" t="str">
        <f ca="1">IF(Table1[[#This Row],[Age ]]&lt;=24, "18-24", IF(Table1[[#This Row],[Age ]]&lt;=34, "25-34", IF(Table1[[#This Row],[Age ]]&lt;=44, "35-44", IF(Table1[[#This Row],[Age ]]&lt;=54, "45-54", "55+"))))</f>
        <v>45-54</v>
      </c>
      <c r="AE1138" t="str" cm="1">
        <f t="array" ref="AE1138">IF(Table1[[#This Row],[ Income ]]&lt;=20000, "0-20000", IF(Table1[[#This Row],[ Income ]]&lt;=40000, "20000-40000", IF(Table1[[#This Row],[ Income ]] &lt;=60000, "40000-60000", IF(Table1[[#This Row],[ Income ]]&lt;=80000, "60000-80000",IF(Table1[[#This Row],[ Income ]] &lt;=100000, "80000-100000", IF(Table1[[#This Row],[ Income ]] &gt;=100000, "&gt;100000",I))))))</f>
        <v>0-20000</v>
      </c>
      <c r="AF1138" t="str">
        <f>IF( Table1[[#This Row],[NumDealsPurchases]]=5, "&lt;5", IF(Table1[[#This Row],[NumDealsPurchases]]&lt;=10, "5-10", IF(Table1[[#This Row],[NumDealsPurchases]]&lt;=15, "10-15")))</f>
        <v>&lt;5</v>
      </c>
      <c r="AG1138" t="str">
        <f>IF( Table1[[#This Row],[NumWebPurchases]]=5, "&lt;5", IF(Table1[[#This Row],[NumWebPurchases]]&lt;=10, "5-10", IF(Table1[[#This Row],[NumWebPurchases]]&lt;=15, "10-15",IF(Table1[[#This Row],[NumWebPurchases]]&lt;=20, "15-20",IF(Table1[[#This Row],[NumWebPurchases]]&lt;=25, "20-25",IF(Table1[[#This Row],[NumWebPurchases]]&lt;=30, "25-30"))))))</f>
        <v>5-10</v>
      </c>
      <c r="AH113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138" t="str">
        <f>IF( Table1[[#This Row],[NumStorePurchases]]=5, "&lt;5", IF(Table1[[#This Row],[NumStorePurchases]]&lt;=10, "5-10", IF(Table1[[#This Row],[NumStorePurchases]]&lt;=15, "10-15")))</f>
        <v>5-10</v>
      </c>
      <c r="AJ1138" t="str">
        <f>IF( Table1[[#This Row],[NumWebVisitsMonth]]=5, "&lt;5", IF(Table1[[#This Row],[NumWebVisitsMonth]]&lt;=10, "5-10", IF(Table1[[#This Row],[NumWebVisitsMonth]]&lt;=15, "10-15",IF(Table1[[#This Row],[NumWebVisitsMonth]]&lt;=20, "15-20",IF(Table1[[#This Row],[NumWebVisitsMonth]]&lt;=25, "20-25",IF(Table1[[#This Row],[NumWebVisitsMonth]]&lt;=30, "25-30"))))))</f>
        <v>5-10</v>
      </c>
      <c r="AK1138" t="str">
        <f>TEXT(Table1[[#This Row],[Date_Customer]],"mmm")</f>
        <v>Feb</v>
      </c>
      <c r="AL1138" t="str">
        <f>TEXT(Table1[[#This Row],[Date_Customer]],"DDDD")</f>
        <v>Sunday</v>
      </c>
      <c r="AM1138">
        <f>YEAR(Table1[[#This Row],[Date_Customer]])</f>
        <v>2013</v>
      </c>
    </row>
    <row r="1139" spans="1:39" x14ac:dyDescent="0.25">
      <c r="A1139">
        <v>6642</v>
      </c>
      <c r="B1139">
        <v>1961</v>
      </c>
      <c r="C1139" t="s">
        <v>27</v>
      </c>
      <c r="D1139" t="s">
        <v>28</v>
      </c>
      <c r="E1139" s="2">
        <v>27215</v>
      </c>
      <c r="F1139">
        <v>2</v>
      </c>
      <c r="G1139">
        <v>1</v>
      </c>
      <c r="H1139" s="1">
        <v>41297</v>
      </c>
      <c r="I1139">
        <v>50</v>
      </c>
      <c r="J1139" s="3">
        <v>30</v>
      </c>
      <c r="K1139" s="3">
        <v>5</v>
      </c>
      <c r="L1139" s="3">
        <v>22</v>
      </c>
      <c r="M1139" s="3">
        <v>8</v>
      </c>
      <c r="N1139" s="3">
        <v>9</v>
      </c>
      <c r="O1139" s="3">
        <v>28</v>
      </c>
      <c r="P1139" s="4">
        <v>4</v>
      </c>
      <c r="Q1139" s="4">
        <v>2</v>
      </c>
      <c r="R1139" s="4">
        <v>1</v>
      </c>
      <c r="S1139" s="4">
        <v>4</v>
      </c>
      <c r="T1139" s="4">
        <v>6</v>
      </c>
      <c r="U1139">
        <v>0</v>
      </c>
      <c r="V1139">
        <v>0</v>
      </c>
      <c r="W1139">
        <v>0</v>
      </c>
      <c r="X1139">
        <v>0</v>
      </c>
      <c r="Y1139">
        <v>0</v>
      </c>
      <c r="Z1139">
        <v>0</v>
      </c>
      <c r="AA1139">
        <v>0</v>
      </c>
      <c r="AB1139" t="s">
        <v>42</v>
      </c>
      <c r="AC1139">
        <f ca="1">YEAR(TODAY())-Table1[[#This Row],[Year_Birth]]</f>
        <v>63</v>
      </c>
      <c r="AD1139" t="str">
        <f ca="1">IF(Table1[[#This Row],[Age ]]&lt;=24, "18-24", IF(Table1[[#This Row],[Age ]]&lt;=34, "25-34", IF(Table1[[#This Row],[Age ]]&lt;=44, "35-44", IF(Table1[[#This Row],[Age ]]&lt;=54, "45-54", "55+"))))</f>
        <v>55+</v>
      </c>
      <c r="AE1139" t="str" cm="1">
        <f t="array" ref="AE1139">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139" t="str">
        <f>IF( Table1[[#This Row],[NumDealsPurchases]]=5, "&lt;5", IF(Table1[[#This Row],[NumDealsPurchases]]&lt;=10, "5-10", IF(Table1[[#This Row],[NumDealsPurchases]]&lt;=15, "10-15")))</f>
        <v>5-10</v>
      </c>
      <c r="AG1139" t="str">
        <f>IF( Table1[[#This Row],[NumWebPurchases]]=5, "&lt;5", IF(Table1[[#This Row],[NumWebPurchases]]&lt;=10, "5-10", IF(Table1[[#This Row],[NumWebPurchases]]&lt;=15, "10-15",IF(Table1[[#This Row],[NumWebPurchases]]&lt;=20, "15-20",IF(Table1[[#This Row],[NumWebPurchases]]&lt;=25, "20-25",IF(Table1[[#This Row],[NumWebPurchases]]&lt;=30, "25-30"))))))</f>
        <v>5-10</v>
      </c>
      <c r="AH113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139" t="str">
        <f>IF( Table1[[#This Row],[NumStorePurchases]]=5, "&lt;5", IF(Table1[[#This Row],[NumStorePurchases]]&lt;=10, "5-10", IF(Table1[[#This Row],[NumStorePurchases]]&lt;=15, "10-15")))</f>
        <v>5-10</v>
      </c>
      <c r="AJ1139" t="str">
        <f>IF( Table1[[#This Row],[NumWebVisitsMonth]]=5, "&lt;5", IF(Table1[[#This Row],[NumWebVisitsMonth]]&lt;=10, "5-10", IF(Table1[[#This Row],[NumWebVisitsMonth]]&lt;=15, "10-15",IF(Table1[[#This Row],[NumWebVisitsMonth]]&lt;=20, "15-20",IF(Table1[[#This Row],[NumWebVisitsMonth]]&lt;=25, "20-25",IF(Table1[[#This Row],[NumWebVisitsMonth]]&lt;=30, "25-30"))))))</f>
        <v>5-10</v>
      </c>
      <c r="AK1139" t="str">
        <f>TEXT(Table1[[#This Row],[Date_Customer]],"mmm")</f>
        <v>Jan</v>
      </c>
      <c r="AL1139" t="str">
        <f>TEXT(Table1[[#This Row],[Date_Customer]],"DDDD")</f>
        <v>Wednesday</v>
      </c>
      <c r="AM1139">
        <f>YEAR(Table1[[#This Row],[Date_Customer]])</f>
        <v>2013</v>
      </c>
    </row>
    <row r="1140" spans="1:39" x14ac:dyDescent="0.25">
      <c r="A1140">
        <v>10882</v>
      </c>
      <c r="B1140">
        <v>1976</v>
      </c>
      <c r="C1140" t="s">
        <v>27</v>
      </c>
      <c r="D1140" t="s">
        <v>32</v>
      </c>
      <c r="E1140" s="2">
        <v>53858</v>
      </c>
      <c r="F1140">
        <v>0</v>
      </c>
      <c r="G1140">
        <v>1</v>
      </c>
      <c r="H1140" s="1">
        <v>41222</v>
      </c>
      <c r="I1140">
        <v>50</v>
      </c>
      <c r="J1140" s="3">
        <v>407</v>
      </c>
      <c r="K1140" s="3">
        <v>53</v>
      </c>
      <c r="L1140" s="3">
        <v>221</v>
      </c>
      <c r="M1140" s="3">
        <v>58</v>
      </c>
      <c r="N1140" s="3">
        <v>150</v>
      </c>
      <c r="O1140" s="3">
        <v>26</v>
      </c>
      <c r="P1140" s="4">
        <v>4</v>
      </c>
      <c r="Q1140" s="4">
        <v>4</v>
      </c>
      <c r="R1140" s="4">
        <v>3</v>
      </c>
      <c r="S1140" s="4">
        <v>6</v>
      </c>
      <c r="T1140" s="4">
        <v>4</v>
      </c>
      <c r="U1140">
        <v>0</v>
      </c>
      <c r="V1140">
        <v>0</v>
      </c>
      <c r="W1140">
        <v>0</v>
      </c>
      <c r="X1140">
        <v>0</v>
      </c>
      <c r="Y1140">
        <v>0</v>
      </c>
      <c r="Z1140">
        <v>0</v>
      </c>
      <c r="AA1140">
        <v>0</v>
      </c>
      <c r="AB1140" t="s">
        <v>29</v>
      </c>
      <c r="AC1140">
        <f ca="1">YEAR(TODAY())-Table1[[#This Row],[Year_Birth]]</f>
        <v>48</v>
      </c>
      <c r="AD1140" t="str">
        <f ca="1">IF(Table1[[#This Row],[Age ]]&lt;=24, "18-24", IF(Table1[[#This Row],[Age ]]&lt;=34, "25-34", IF(Table1[[#This Row],[Age ]]&lt;=44, "35-44", IF(Table1[[#This Row],[Age ]]&lt;=54, "45-54", "55+"))))</f>
        <v>45-54</v>
      </c>
      <c r="AE1140" t="str" cm="1">
        <f t="array" ref="AE1140">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140" t="str">
        <f>IF( Table1[[#This Row],[NumDealsPurchases]]=5, "&lt;5", IF(Table1[[#This Row],[NumDealsPurchases]]&lt;=10, "5-10", IF(Table1[[#This Row],[NumDealsPurchases]]&lt;=15, "10-15")))</f>
        <v>5-10</v>
      </c>
      <c r="AG1140" t="str">
        <f>IF( Table1[[#This Row],[NumWebPurchases]]=5, "&lt;5", IF(Table1[[#This Row],[NumWebPurchases]]&lt;=10, "5-10", IF(Table1[[#This Row],[NumWebPurchases]]&lt;=15, "10-15",IF(Table1[[#This Row],[NumWebPurchases]]&lt;=20, "15-20",IF(Table1[[#This Row],[NumWebPurchases]]&lt;=25, "20-25",IF(Table1[[#This Row],[NumWebPurchases]]&lt;=30, "25-30"))))))</f>
        <v>5-10</v>
      </c>
      <c r="AH114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140" t="str">
        <f>IF( Table1[[#This Row],[NumStorePurchases]]=5, "&lt;5", IF(Table1[[#This Row],[NumStorePurchases]]&lt;=10, "5-10", IF(Table1[[#This Row],[NumStorePurchases]]&lt;=15, "10-15")))</f>
        <v>5-10</v>
      </c>
      <c r="AJ1140" t="str">
        <f>IF( Table1[[#This Row],[NumWebVisitsMonth]]=5, "&lt;5", IF(Table1[[#This Row],[NumWebVisitsMonth]]&lt;=10, "5-10", IF(Table1[[#This Row],[NumWebVisitsMonth]]&lt;=15, "10-15",IF(Table1[[#This Row],[NumWebVisitsMonth]]&lt;=20, "15-20",IF(Table1[[#This Row],[NumWebVisitsMonth]]&lt;=25, "20-25",IF(Table1[[#This Row],[NumWebVisitsMonth]]&lt;=30, "25-30"))))))</f>
        <v>5-10</v>
      </c>
      <c r="AK1140" t="str">
        <f>TEXT(Table1[[#This Row],[Date_Customer]],"mmm")</f>
        <v>Nov</v>
      </c>
      <c r="AL1140" t="str">
        <f>TEXT(Table1[[#This Row],[Date_Customer]],"DDDD")</f>
        <v>Friday</v>
      </c>
      <c r="AM1140">
        <f>YEAR(Table1[[#This Row],[Date_Customer]])</f>
        <v>2012</v>
      </c>
    </row>
    <row r="1141" spans="1:39" x14ac:dyDescent="0.25">
      <c r="A1141">
        <v>5636</v>
      </c>
      <c r="B1141">
        <v>1963</v>
      </c>
      <c r="C1141" t="s">
        <v>27</v>
      </c>
      <c r="D1141" t="s">
        <v>30</v>
      </c>
      <c r="E1141" s="2">
        <v>30983</v>
      </c>
      <c r="F1141">
        <v>0</v>
      </c>
      <c r="G1141">
        <v>0</v>
      </c>
      <c r="H1141" s="1">
        <v>41222</v>
      </c>
      <c r="I1141">
        <v>50</v>
      </c>
      <c r="J1141" s="3">
        <v>51</v>
      </c>
      <c r="K1141" s="3">
        <v>4</v>
      </c>
      <c r="L1141" s="3">
        <v>50</v>
      </c>
      <c r="M1141" s="3">
        <v>12</v>
      </c>
      <c r="N1141" s="3">
        <v>1</v>
      </c>
      <c r="O1141" s="3">
        <v>49</v>
      </c>
      <c r="P1141" s="4">
        <v>1</v>
      </c>
      <c r="Q1141" s="4">
        <v>4</v>
      </c>
      <c r="R1141" s="4">
        <v>0</v>
      </c>
      <c r="S1141" s="4">
        <v>3</v>
      </c>
      <c r="T1141" s="4">
        <v>8</v>
      </c>
      <c r="U1141">
        <v>0</v>
      </c>
      <c r="V1141">
        <v>0</v>
      </c>
      <c r="W1141">
        <v>0</v>
      </c>
      <c r="X1141">
        <v>0</v>
      </c>
      <c r="Y1141">
        <v>0</v>
      </c>
      <c r="Z1141">
        <v>1</v>
      </c>
      <c r="AA1141">
        <v>0</v>
      </c>
      <c r="AB1141" t="s">
        <v>39</v>
      </c>
      <c r="AC1141">
        <f ca="1">YEAR(TODAY())-Table1[[#This Row],[Year_Birth]]</f>
        <v>61</v>
      </c>
      <c r="AD1141" t="str">
        <f ca="1">IF(Table1[[#This Row],[Age ]]&lt;=24, "18-24", IF(Table1[[#This Row],[Age ]]&lt;=34, "25-34", IF(Table1[[#This Row],[Age ]]&lt;=44, "35-44", IF(Table1[[#This Row],[Age ]]&lt;=54, "45-54", "55+"))))</f>
        <v>55+</v>
      </c>
      <c r="AE1141" t="str" cm="1">
        <f t="array" ref="AE1141">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141" t="str">
        <f>IF( Table1[[#This Row],[NumDealsPurchases]]=5, "&lt;5", IF(Table1[[#This Row],[NumDealsPurchases]]&lt;=10, "5-10", IF(Table1[[#This Row],[NumDealsPurchases]]&lt;=15, "10-15")))</f>
        <v>5-10</v>
      </c>
      <c r="AG1141" t="str">
        <f>IF( Table1[[#This Row],[NumWebPurchases]]=5, "&lt;5", IF(Table1[[#This Row],[NumWebPurchases]]&lt;=10, "5-10", IF(Table1[[#This Row],[NumWebPurchases]]&lt;=15, "10-15",IF(Table1[[#This Row],[NumWebPurchases]]&lt;=20, "15-20",IF(Table1[[#This Row],[NumWebPurchases]]&lt;=25, "20-25",IF(Table1[[#This Row],[NumWebPurchases]]&lt;=30, "25-30"))))))</f>
        <v>5-10</v>
      </c>
      <c r="AH114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141" t="str">
        <f>IF( Table1[[#This Row],[NumStorePurchases]]=5, "&lt;5", IF(Table1[[#This Row],[NumStorePurchases]]&lt;=10, "5-10", IF(Table1[[#This Row],[NumStorePurchases]]&lt;=15, "10-15")))</f>
        <v>5-10</v>
      </c>
      <c r="AJ1141" t="str">
        <f>IF( Table1[[#This Row],[NumWebVisitsMonth]]=5, "&lt;5", IF(Table1[[#This Row],[NumWebVisitsMonth]]&lt;=10, "5-10", IF(Table1[[#This Row],[NumWebVisitsMonth]]&lt;=15, "10-15",IF(Table1[[#This Row],[NumWebVisitsMonth]]&lt;=20, "15-20",IF(Table1[[#This Row],[NumWebVisitsMonth]]&lt;=25, "20-25",IF(Table1[[#This Row],[NumWebVisitsMonth]]&lt;=30, "25-30"))))))</f>
        <v>5-10</v>
      </c>
      <c r="AK1141" t="str">
        <f>TEXT(Table1[[#This Row],[Date_Customer]],"mmm")</f>
        <v>Nov</v>
      </c>
      <c r="AL1141" t="str">
        <f>TEXT(Table1[[#This Row],[Date_Customer]],"DDDD")</f>
        <v>Friday</v>
      </c>
      <c r="AM1141">
        <f>YEAR(Table1[[#This Row],[Date_Customer]])</f>
        <v>2012</v>
      </c>
    </row>
    <row r="1142" spans="1:39" x14ac:dyDescent="0.25">
      <c r="A1142">
        <v>8692</v>
      </c>
      <c r="B1142">
        <v>1952</v>
      </c>
      <c r="C1142" t="s">
        <v>27</v>
      </c>
      <c r="D1142" t="s">
        <v>34</v>
      </c>
      <c r="E1142" s="2">
        <v>43462</v>
      </c>
      <c r="F1142">
        <v>1</v>
      </c>
      <c r="G1142">
        <v>1</v>
      </c>
      <c r="H1142" s="1">
        <v>41164</v>
      </c>
      <c r="I1142">
        <v>50</v>
      </c>
      <c r="J1142" s="3">
        <v>90</v>
      </c>
      <c r="K1142" s="3">
        <v>17</v>
      </c>
      <c r="L1142" s="3">
        <v>97</v>
      </c>
      <c r="M1142" s="3">
        <v>15</v>
      </c>
      <c r="N1142" s="3">
        <v>6</v>
      </c>
      <c r="O1142" s="3">
        <v>15</v>
      </c>
      <c r="P1142" s="4">
        <v>6</v>
      </c>
      <c r="Q1142" s="4">
        <v>4</v>
      </c>
      <c r="R1142" s="4">
        <v>1</v>
      </c>
      <c r="S1142" s="4">
        <v>5</v>
      </c>
      <c r="T1142" s="4">
        <v>8</v>
      </c>
      <c r="U1142">
        <v>0</v>
      </c>
      <c r="V1142">
        <v>0</v>
      </c>
      <c r="W1142">
        <v>0</v>
      </c>
      <c r="X1142">
        <v>0</v>
      </c>
      <c r="Y1142">
        <v>0</v>
      </c>
      <c r="Z1142">
        <v>0</v>
      </c>
      <c r="AA1142">
        <v>0</v>
      </c>
      <c r="AB1142" t="s">
        <v>29</v>
      </c>
      <c r="AC1142">
        <f ca="1">YEAR(TODAY())-Table1[[#This Row],[Year_Birth]]</f>
        <v>72</v>
      </c>
      <c r="AD1142" t="str">
        <f ca="1">IF(Table1[[#This Row],[Age ]]&lt;=24, "18-24", IF(Table1[[#This Row],[Age ]]&lt;=34, "25-34", IF(Table1[[#This Row],[Age ]]&lt;=44, "35-44", IF(Table1[[#This Row],[Age ]]&lt;=54, "45-54", "55+"))))</f>
        <v>55+</v>
      </c>
      <c r="AE1142" t="str" cm="1">
        <f t="array" ref="AE1142">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142" t="str">
        <f>IF( Table1[[#This Row],[NumDealsPurchases]]=5, "&lt;5", IF(Table1[[#This Row],[NumDealsPurchases]]&lt;=10, "5-10", IF(Table1[[#This Row],[NumDealsPurchases]]&lt;=15, "10-15")))</f>
        <v>5-10</v>
      </c>
      <c r="AG1142" t="str">
        <f>IF( Table1[[#This Row],[NumWebPurchases]]=5, "&lt;5", IF(Table1[[#This Row],[NumWebPurchases]]&lt;=10, "5-10", IF(Table1[[#This Row],[NumWebPurchases]]&lt;=15, "10-15",IF(Table1[[#This Row],[NumWebPurchases]]&lt;=20, "15-20",IF(Table1[[#This Row],[NumWebPurchases]]&lt;=25, "20-25",IF(Table1[[#This Row],[NumWebPurchases]]&lt;=30, "25-30"))))))</f>
        <v>5-10</v>
      </c>
      <c r="AH114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142" t="str">
        <f>IF( Table1[[#This Row],[NumStorePurchases]]=5, "&lt;5", IF(Table1[[#This Row],[NumStorePurchases]]&lt;=10, "5-10", IF(Table1[[#This Row],[NumStorePurchases]]&lt;=15, "10-15")))</f>
        <v>&lt;5</v>
      </c>
      <c r="AJ1142" t="str">
        <f>IF( Table1[[#This Row],[NumWebVisitsMonth]]=5, "&lt;5", IF(Table1[[#This Row],[NumWebVisitsMonth]]&lt;=10, "5-10", IF(Table1[[#This Row],[NumWebVisitsMonth]]&lt;=15, "10-15",IF(Table1[[#This Row],[NumWebVisitsMonth]]&lt;=20, "15-20",IF(Table1[[#This Row],[NumWebVisitsMonth]]&lt;=25, "20-25",IF(Table1[[#This Row],[NumWebVisitsMonth]]&lt;=30, "25-30"))))))</f>
        <v>5-10</v>
      </c>
      <c r="AK1142" t="str">
        <f>TEXT(Table1[[#This Row],[Date_Customer]],"mmm")</f>
        <v>Sep</v>
      </c>
      <c r="AL1142" t="str">
        <f>TEXT(Table1[[#This Row],[Date_Customer]],"DDDD")</f>
        <v>Wednesday</v>
      </c>
      <c r="AM1142">
        <f>YEAR(Table1[[#This Row],[Date_Customer]])</f>
        <v>2012</v>
      </c>
    </row>
    <row r="1143" spans="1:39" x14ac:dyDescent="0.25">
      <c r="A1143">
        <v>8091</v>
      </c>
      <c r="B1143">
        <v>1956</v>
      </c>
      <c r="C1143" t="s">
        <v>27</v>
      </c>
      <c r="D1143" t="s">
        <v>32</v>
      </c>
      <c r="E1143" s="2">
        <v>63943</v>
      </c>
      <c r="F1143">
        <v>0</v>
      </c>
      <c r="G1143">
        <v>1</v>
      </c>
      <c r="H1143" s="1">
        <v>41154</v>
      </c>
      <c r="I1143">
        <v>50</v>
      </c>
      <c r="J1143" s="3">
        <v>423</v>
      </c>
      <c r="K1143" s="3">
        <v>184</v>
      </c>
      <c r="L1143" s="3">
        <v>368</v>
      </c>
      <c r="M1143" s="3">
        <v>13</v>
      </c>
      <c r="N1143" s="3">
        <v>97</v>
      </c>
      <c r="O1143" s="3">
        <v>21</v>
      </c>
      <c r="P1143" s="4">
        <v>1</v>
      </c>
      <c r="Q1143" s="4">
        <v>6</v>
      </c>
      <c r="R1143" s="4">
        <v>4</v>
      </c>
      <c r="S1143" s="4">
        <v>6</v>
      </c>
      <c r="T1143" s="4">
        <v>5</v>
      </c>
      <c r="U1143">
        <v>0</v>
      </c>
      <c r="V1143">
        <v>0</v>
      </c>
      <c r="W1143">
        <v>0</v>
      </c>
      <c r="X1143">
        <v>0</v>
      </c>
      <c r="Y1143">
        <v>0</v>
      </c>
      <c r="Z1143">
        <v>0</v>
      </c>
      <c r="AA1143">
        <v>0</v>
      </c>
      <c r="AB1143" t="s">
        <v>39</v>
      </c>
      <c r="AC1143">
        <f ca="1">YEAR(TODAY())-Table1[[#This Row],[Year_Birth]]</f>
        <v>68</v>
      </c>
      <c r="AD1143" t="str">
        <f ca="1">IF(Table1[[#This Row],[Age ]]&lt;=24, "18-24", IF(Table1[[#This Row],[Age ]]&lt;=34, "25-34", IF(Table1[[#This Row],[Age ]]&lt;=44, "35-44", IF(Table1[[#This Row],[Age ]]&lt;=54, "45-54", "55+"))))</f>
        <v>55+</v>
      </c>
      <c r="AE1143" t="str" cm="1">
        <f t="array" ref="AE1143">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143" t="str">
        <f>IF( Table1[[#This Row],[NumDealsPurchases]]=5, "&lt;5", IF(Table1[[#This Row],[NumDealsPurchases]]&lt;=10, "5-10", IF(Table1[[#This Row],[NumDealsPurchases]]&lt;=15, "10-15")))</f>
        <v>5-10</v>
      </c>
      <c r="AG1143" t="str">
        <f>IF( Table1[[#This Row],[NumWebPurchases]]=5, "&lt;5", IF(Table1[[#This Row],[NumWebPurchases]]&lt;=10, "5-10", IF(Table1[[#This Row],[NumWebPurchases]]&lt;=15, "10-15",IF(Table1[[#This Row],[NumWebPurchases]]&lt;=20, "15-20",IF(Table1[[#This Row],[NumWebPurchases]]&lt;=25, "20-25",IF(Table1[[#This Row],[NumWebPurchases]]&lt;=30, "25-30"))))))</f>
        <v>5-10</v>
      </c>
      <c r="AH114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143" t="str">
        <f>IF( Table1[[#This Row],[NumStorePurchases]]=5, "&lt;5", IF(Table1[[#This Row],[NumStorePurchases]]&lt;=10, "5-10", IF(Table1[[#This Row],[NumStorePurchases]]&lt;=15, "10-15")))</f>
        <v>5-10</v>
      </c>
      <c r="AJ1143" t="str">
        <f>IF( Table1[[#This Row],[NumWebVisitsMonth]]=5, "&lt;5", IF(Table1[[#This Row],[NumWebVisitsMonth]]&lt;=10, "5-10", IF(Table1[[#This Row],[NumWebVisitsMonth]]&lt;=15, "10-15",IF(Table1[[#This Row],[NumWebVisitsMonth]]&lt;=20, "15-20",IF(Table1[[#This Row],[NumWebVisitsMonth]]&lt;=25, "20-25",IF(Table1[[#This Row],[NumWebVisitsMonth]]&lt;=30, "25-30"))))))</f>
        <v>&lt;5</v>
      </c>
      <c r="AK1143" t="str">
        <f>TEXT(Table1[[#This Row],[Date_Customer]],"mmm")</f>
        <v>Sep</v>
      </c>
      <c r="AL1143" t="str">
        <f>TEXT(Table1[[#This Row],[Date_Customer]],"DDDD")</f>
        <v>Sunday</v>
      </c>
      <c r="AM1143">
        <f>YEAR(Table1[[#This Row],[Date_Customer]])</f>
        <v>2012</v>
      </c>
    </row>
    <row r="1144" spans="1:39" x14ac:dyDescent="0.25">
      <c r="A1144">
        <v>8080</v>
      </c>
      <c r="B1144">
        <v>1986</v>
      </c>
      <c r="C1144" t="s">
        <v>27</v>
      </c>
      <c r="D1144" t="s">
        <v>30</v>
      </c>
      <c r="E1144" s="2">
        <v>26816</v>
      </c>
      <c r="F1144">
        <v>0</v>
      </c>
      <c r="G1144">
        <v>0</v>
      </c>
      <c r="H1144" s="1">
        <v>41138</v>
      </c>
      <c r="I1144">
        <v>50</v>
      </c>
      <c r="J1144" s="3">
        <v>5</v>
      </c>
      <c r="K1144" s="3">
        <v>1</v>
      </c>
      <c r="L1144" s="3">
        <v>6</v>
      </c>
      <c r="M1144" s="3">
        <v>3</v>
      </c>
      <c r="N1144" s="3">
        <v>4</v>
      </c>
      <c r="O1144" s="3">
        <v>3</v>
      </c>
      <c r="P1144" s="4">
        <v>1</v>
      </c>
      <c r="Q1144" s="4">
        <v>0</v>
      </c>
      <c r="R1144" s="4">
        <v>0</v>
      </c>
      <c r="S1144" s="4">
        <v>3</v>
      </c>
      <c r="T1144" s="4">
        <v>4</v>
      </c>
      <c r="U1144">
        <v>0</v>
      </c>
      <c r="V1144">
        <v>0</v>
      </c>
      <c r="W1144">
        <v>0</v>
      </c>
      <c r="X1144">
        <v>0</v>
      </c>
      <c r="Y1144">
        <v>0</v>
      </c>
      <c r="Z1144">
        <v>0</v>
      </c>
      <c r="AA1144">
        <v>0</v>
      </c>
      <c r="AB1144" t="s">
        <v>39</v>
      </c>
      <c r="AC1144">
        <f ca="1">YEAR(TODAY())-Table1[[#This Row],[Year_Birth]]</f>
        <v>38</v>
      </c>
      <c r="AD1144" t="str">
        <f ca="1">IF(Table1[[#This Row],[Age ]]&lt;=24, "18-24", IF(Table1[[#This Row],[Age ]]&lt;=34, "25-34", IF(Table1[[#This Row],[Age ]]&lt;=44, "35-44", IF(Table1[[#This Row],[Age ]]&lt;=54, "45-54", "55+"))))</f>
        <v>35-44</v>
      </c>
      <c r="AE1144" t="str" cm="1">
        <f t="array" ref="AE1144">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144" t="str">
        <f>IF( Table1[[#This Row],[NumDealsPurchases]]=5, "&lt;5", IF(Table1[[#This Row],[NumDealsPurchases]]&lt;=10, "5-10", IF(Table1[[#This Row],[NumDealsPurchases]]&lt;=15, "10-15")))</f>
        <v>5-10</v>
      </c>
      <c r="AG1144" t="str">
        <f>IF( Table1[[#This Row],[NumWebPurchases]]=5, "&lt;5", IF(Table1[[#This Row],[NumWebPurchases]]&lt;=10, "5-10", IF(Table1[[#This Row],[NumWebPurchases]]&lt;=15, "10-15",IF(Table1[[#This Row],[NumWebPurchases]]&lt;=20, "15-20",IF(Table1[[#This Row],[NumWebPurchases]]&lt;=25, "20-25",IF(Table1[[#This Row],[NumWebPurchases]]&lt;=30, "25-30"))))))</f>
        <v>5-10</v>
      </c>
      <c r="AH114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144" t="str">
        <f>IF( Table1[[#This Row],[NumStorePurchases]]=5, "&lt;5", IF(Table1[[#This Row],[NumStorePurchases]]&lt;=10, "5-10", IF(Table1[[#This Row],[NumStorePurchases]]&lt;=15, "10-15")))</f>
        <v>5-10</v>
      </c>
      <c r="AJ1144" t="str">
        <f>IF( Table1[[#This Row],[NumWebVisitsMonth]]=5, "&lt;5", IF(Table1[[#This Row],[NumWebVisitsMonth]]&lt;=10, "5-10", IF(Table1[[#This Row],[NumWebVisitsMonth]]&lt;=15, "10-15",IF(Table1[[#This Row],[NumWebVisitsMonth]]&lt;=20, "15-20",IF(Table1[[#This Row],[NumWebVisitsMonth]]&lt;=25, "20-25",IF(Table1[[#This Row],[NumWebVisitsMonth]]&lt;=30, "25-30"))))))</f>
        <v>5-10</v>
      </c>
      <c r="AK1144" t="str">
        <f>TEXT(Table1[[#This Row],[Date_Customer]],"mmm")</f>
        <v>Aug</v>
      </c>
      <c r="AL1144" t="str">
        <f>TEXT(Table1[[#This Row],[Date_Customer]],"DDDD")</f>
        <v>Friday</v>
      </c>
      <c r="AM1144">
        <f>YEAR(Table1[[#This Row],[Date_Customer]])</f>
        <v>2012</v>
      </c>
    </row>
    <row r="1145" spans="1:39" x14ac:dyDescent="0.25">
      <c r="A1145">
        <v>8370</v>
      </c>
      <c r="B1145">
        <v>1976</v>
      </c>
      <c r="C1145" t="s">
        <v>37</v>
      </c>
      <c r="D1145" t="s">
        <v>34</v>
      </c>
      <c r="E1145" s="2">
        <v>75484</v>
      </c>
      <c r="F1145">
        <v>0</v>
      </c>
      <c r="G1145">
        <v>1</v>
      </c>
      <c r="H1145" s="1">
        <v>41123</v>
      </c>
      <c r="I1145">
        <v>50</v>
      </c>
      <c r="J1145" s="3">
        <v>378</v>
      </c>
      <c r="K1145" s="3">
        <v>97</v>
      </c>
      <c r="L1145" s="3">
        <v>259</v>
      </c>
      <c r="M1145" s="3">
        <v>197</v>
      </c>
      <c r="N1145" s="3">
        <v>194</v>
      </c>
      <c r="O1145" s="3">
        <v>34</v>
      </c>
      <c r="P1145" s="4">
        <v>2</v>
      </c>
      <c r="Q1145" s="4">
        <v>7</v>
      </c>
      <c r="R1145" s="4">
        <v>3</v>
      </c>
      <c r="S1145" s="4">
        <v>6</v>
      </c>
      <c r="T1145" s="4">
        <v>4</v>
      </c>
      <c r="U1145">
        <v>0</v>
      </c>
      <c r="V1145">
        <v>0</v>
      </c>
      <c r="W1145">
        <v>0</v>
      </c>
      <c r="X1145">
        <v>0</v>
      </c>
      <c r="Y1145">
        <v>0</v>
      </c>
      <c r="Z1145">
        <v>0</v>
      </c>
      <c r="AA1145">
        <v>0</v>
      </c>
      <c r="AB1145" t="s">
        <v>31</v>
      </c>
      <c r="AC1145">
        <f ca="1">YEAR(TODAY())-Table1[[#This Row],[Year_Birth]]</f>
        <v>48</v>
      </c>
      <c r="AD1145" t="str">
        <f ca="1">IF(Table1[[#This Row],[Age ]]&lt;=24, "18-24", IF(Table1[[#This Row],[Age ]]&lt;=34, "25-34", IF(Table1[[#This Row],[Age ]]&lt;=44, "35-44", IF(Table1[[#This Row],[Age ]]&lt;=54, "45-54", "55+"))))</f>
        <v>45-54</v>
      </c>
      <c r="AE1145" t="str" cm="1">
        <f t="array" ref="AE1145">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145" t="str">
        <f>IF( Table1[[#This Row],[NumDealsPurchases]]=5, "&lt;5", IF(Table1[[#This Row],[NumDealsPurchases]]&lt;=10, "5-10", IF(Table1[[#This Row],[NumDealsPurchases]]&lt;=15, "10-15")))</f>
        <v>5-10</v>
      </c>
      <c r="AG1145" t="str">
        <f>IF( Table1[[#This Row],[NumWebPurchases]]=5, "&lt;5", IF(Table1[[#This Row],[NumWebPurchases]]&lt;=10, "5-10", IF(Table1[[#This Row],[NumWebPurchases]]&lt;=15, "10-15",IF(Table1[[#This Row],[NumWebPurchases]]&lt;=20, "15-20",IF(Table1[[#This Row],[NumWebPurchases]]&lt;=25, "20-25",IF(Table1[[#This Row],[NumWebPurchases]]&lt;=30, "25-30"))))))</f>
        <v>5-10</v>
      </c>
      <c r="AH114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145" t="str">
        <f>IF( Table1[[#This Row],[NumStorePurchases]]=5, "&lt;5", IF(Table1[[#This Row],[NumStorePurchases]]&lt;=10, "5-10", IF(Table1[[#This Row],[NumStorePurchases]]&lt;=15, "10-15")))</f>
        <v>5-10</v>
      </c>
      <c r="AJ1145" t="str">
        <f>IF( Table1[[#This Row],[NumWebVisitsMonth]]=5, "&lt;5", IF(Table1[[#This Row],[NumWebVisitsMonth]]&lt;=10, "5-10", IF(Table1[[#This Row],[NumWebVisitsMonth]]&lt;=15, "10-15",IF(Table1[[#This Row],[NumWebVisitsMonth]]&lt;=20, "15-20",IF(Table1[[#This Row],[NumWebVisitsMonth]]&lt;=25, "20-25",IF(Table1[[#This Row],[NumWebVisitsMonth]]&lt;=30, "25-30"))))))</f>
        <v>5-10</v>
      </c>
      <c r="AK1145" t="str">
        <f>TEXT(Table1[[#This Row],[Date_Customer]],"mmm")</f>
        <v>Aug</v>
      </c>
      <c r="AL1145" t="str">
        <f>TEXT(Table1[[#This Row],[Date_Customer]],"DDDD")</f>
        <v>Thursday</v>
      </c>
      <c r="AM1145">
        <f>YEAR(Table1[[#This Row],[Date_Customer]])</f>
        <v>2012</v>
      </c>
    </row>
    <row r="1146" spans="1:39" x14ac:dyDescent="0.25">
      <c r="A1146">
        <v>4550</v>
      </c>
      <c r="B1146">
        <v>1966</v>
      </c>
      <c r="C1146" t="s">
        <v>40</v>
      </c>
      <c r="D1146" t="s">
        <v>34</v>
      </c>
      <c r="E1146" s="2">
        <v>33564</v>
      </c>
      <c r="F1146">
        <v>0</v>
      </c>
      <c r="G1146">
        <v>1</v>
      </c>
      <c r="H1146" s="1">
        <v>41814</v>
      </c>
      <c r="I1146">
        <v>51</v>
      </c>
      <c r="J1146" s="3">
        <v>61</v>
      </c>
      <c r="K1146" s="3">
        <v>0</v>
      </c>
      <c r="L1146" s="3">
        <v>3</v>
      </c>
      <c r="M1146" s="3">
        <v>0</v>
      </c>
      <c r="N1146" s="3">
        <v>0</v>
      </c>
      <c r="O1146" s="3">
        <v>7</v>
      </c>
      <c r="P1146" s="4">
        <v>1</v>
      </c>
      <c r="Q1146" s="4">
        <v>1</v>
      </c>
      <c r="R1146" s="4">
        <v>1</v>
      </c>
      <c r="S1146" s="4">
        <v>3</v>
      </c>
      <c r="T1146" s="4">
        <v>5</v>
      </c>
      <c r="U1146">
        <v>0</v>
      </c>
      <c r="V1146">
        <v>0</v>
      </c>
      <c r="W1146">
        <v>0</v>
      </c>
      <c r="X1146">
        <v>0</v>
      </c>
      <c r="Y1146">
        <v>0</v>
      </c>
      <c r="Z1146">
        <v>0</v>
      </c>
      <c r="AA1146">
        <v>0</v>
      </c>
      <c r="AB1146" t="s">
        <v>29</v>
      </c>
      <c r="AC1146">
        <f ca="1">YEAR(TODAY())-Table1[[#This Row],[Year_Birth]]</f>
        <v>58</v>
      </c>
      <c r="AD1146" t="str">
        <f ca="1">IF(Table1[[#This Row],[Age ]]&lt;=24, "18-24", IF(Table1[[#This Row],[Age ]]&lt;=34, "25-34", IF(Table1[[#This Row],[Age ]]&lt;=44, "35-44", IF(Table1[[#This Row],[Age ]]&lt;=54, "45-54", "55+"))))</f>
        <v>55+</v>
      </c>
      <c r="AE1146" t="str" cm="1">
        <f t="array" ref="AE1146">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146" t="str">
        <f>IF( Table1[[#This Row],[NumDealsPurchases]]=5, "&lt;5", IF(Table1[[#This Row],[NumDealsPurchases]]&lt;=10, "5-10", IF(Table1[[#This Row],[NumDealsPurchases]]&lt;=15, "10-15")))</f>
        <v>5-10</v>
      </c>
      <c r="AG1146" t="str">
        <f>IF( Table1[[#This Row],[NumWebPurchases]]=5, "&lt;5", IF(Table1[[#This Row],[NumWebPurchases]]&lt;=10, "5-10", IF(Table1[[#This Row],[NumWebPurchases]]&lt;=15, "10-15",IF(Table1[[#This Row],[NumWebPurchases]]&lt;=20, "15-20",IF(Table1[[#This Row],[NumWebPurchases]]&lt;=25, "20-25",IF(Table1[[#This Row],[NumWebPurchases]]&lt;=30, "25-30"))))))</f>
        <v>5-10</v>
      </c>
      <c r="AH114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146" t="str">
        <f>IF( Table1[[#This Row],[NumStorePurchases]]=5, "&lt;5", IF(Table1[[#This Row],[NumStorePurchases]]&lt;=10, "5-10", IF(Table1[[#This Row],[NumStorePurchases]]&lt;=15, "10-15")))</f>
        <v>5-10</v>
      </c>
      <c r="AJ1146" t="str">
        <f>IF( Table1[[#This Row],[NumWebVisitsMonth]]=5, "&lt;5", IF(Table1[[#This Row],[NumWebVisitsMonth]]&lt;=10, "5-10", IF(Table1[[#This Row],[NumWebVisitsMonth]]&lt;=15, "10-15",IF(Table1[[#This Row],[NumWebVisitsMonth]]&lt;=20, "15-20",IF(Table1[[#This Row],[NumWebVisitsMonth]]&lt;=25, "20-25",IF(Table1[[#This Row],[NumWebVisitsMonth]]&lt;=30, "25-30"))))))</f>
        <v>&lt;5</v>
      </c>
      <c r="AK1146" t="str">
        <f>TEXT(Table1[[#This Row],[Date_Customer]],"mmm")</f>
        <v>Jun</v>
      </c>
      <c r="AL1146" t="str">
        <f>TEXT(Table1[[#This Row],[Date_Customer]],"DDDD")</f>
        <v>Tuesday</v>
      </c>
      <c r="AM1146">
        <f>YEAR(Table1[[#This Row],[Date_Customer]])</f>
        <v>2014</v>
      </c>
    </row>
    <row r="1147" spans="1:39" x14ac:dyDescent="0.25">
      <c r="A1147">
        <v>3381</v>
      </c>
      <c r="B1147">
        <v>1953</v>
      </c>
      <c r="C1147" t="s">
        <v>40</v>
      </c>
      <c r="D1147" t="s">
        <v>32</v>
      </c>
      <c r="E1147" s="2">
        <v>54348</v>
      </c>
      <c r="F1147">
        <v>1</v>
      </c>
      <c r="G1147">
        <v>1</v>
      </c>
      <c r="H1147" s="1">
        <v>41798</v>
      </c>
      <c r="I1147">
        <v>51</v>
      </c>
      <c r="J1147" s="3">
        <v>70</v>
      </c>
      <c r="K1147" s="3">
        <v>0</v>
      </c>
      <c r="L1147" s="3">
        <v>16</v>
      </c>
      <c r="M1147" s="3">
        <v>0</v>
      </c>
      <c r="N1147" s="3">
        <v>0</v>
      </c>
      <c r="O1147" s="3">
        <v>4</v>
      </c>
      <c r="P1147" s="4">
        <v>2</v>
      </c>
      <c r="Q1147" s="4">
        <v>2</v>
      </c>
      <c r="R1147" s="4">
        <v>0</v>
      </c>
      <c r="S1147" s="4">
        <v>4</v>
      </c>
      <c r="T1147" s="4">
        <v>6</v>
      </c>
      <c r="U1147">
        <v>0</v>
      </c>
      <c r="V1147">
        <v>0</v>
      </c>
      <c r="W1147">
        <v>0</v>
      </c>
      <c r="X1147">
        <v>0</v>
      </c>
      <c r="Y1147">
        <v>0</v>
      </c>
      <c r="Z1147">
        <v>0</v>
      </c>
      <c r="AA1147">
        <v>0</v>
      </c>
      <c r="AB1147" t="s">
        <v>31</v>
      </c>
      <c r="AC1147">
        <f ca="1">YEAR(TODAY())-Table1[[#This Row],[Year_Birth]]</f>
        <v>71</v>
      </c>
      <c r="AD1147" t="str">
        <f ca="1">IF(Table1[[#This Row],[Age ]]&lt;=24, "18-24", IF(Table1[[#This Row],[Age ]]&lt;=34, "25-34", IF(Table1[[#This Row],[Age ]]&lt;=44, "35-44", IF(Table1[[#This Row],[Age ]]&lt;=54, "45-54", "55+"))))</f>
        <v>55+</v>
      </c>
      <c r="AE1147" t="str" cm="1">
        <f t="array" ref="AE1147">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147" t="str">
        <f>IF( Table1[[#This Row],[NumDealsPurchases]]=5, "&lt;5", IF(Table1[[#This Row],[NumDealsPurchases]]&lt;=10, "5-10", IF(Table1[[#This Row],[NumDealsPurchases]]&lt;=15, "10-15")))</f>
        <v>5-10</v>
      </c>
      <c r="AG1147" t="str">
        <f>IF( Table1[[#This Row],[NumWebPurchases]]=5, "&lt;5", IF(Table1[[#This Row],[NumWebPurchases]]&lt;=10, "5-10", IF(Table1[[#This Row],[NumWebPurchases]]&lt;=15, "10-15",IF(Table1[[#This Row],[NumWebPurchases]]&lt;=20, "15-20",IF(Table1[[#This Row],[NumWebPurchases]]&lt;=25, "20-25",IF(Table1[[#This Row],[NumWebPurchases]]&lt;=30, "25-30"))))))</f>
        <v>5-10</v>
      </c>
      <c r="AH114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147" t="str">
        <f>IF( Table1[[#This Row],[NumStorePurchases]]=5, "&lt;5", IF(Table1[[#This Row],[NumStorePurchases]]&lt;=10, "5-10", IF(Table1[[#This Row],[NumStorePurchases]]&lt;=15, "10-15")))</f>
        <v>5-10</v>
      </c>
      <c r="AJ1147" t="str">
        <f>IF( Table1[[#This Row],[NumWebVisitsMonth]]=5, "&lt;5", IF(Table1[[#This Row],[NumWebVisitsMonth]]&lt;=10, "5-10", IF(Table1[[#This Row],[NumWebVisitsMonth]]&lt;=15, "10-15",IF(Table1[[#This Row],[NumWebVisitsMonth]]&lt;=20, "15-20",IF(Table1[[#This Row],[NumWebVisitsMonth]]&lt;=25, "20-25",IF(Table1[[#This Row],[NumWebVisitsMonth]]&lt;=30, "25-30"))))))</f>
        <v>5-10</v>
      </c>
      <c r="AK1147" t="str">
        <f>TEXT(Table1[[#This Row],[Date_Customer]],"mmm")</f>
        <v>Jun</v>
      </c>
      <c r="AL1147" t="str">
        <f>TEXT(Table1[[#This Row],[Date_Customer]],"DDDD")</f>
        <v>Sunday</v>
      </c>
      <c r="AM1147">
        <f>YEAR(Table1[[#This Row],[Date_Customer]])</f>
        <v>2014</v>
      </c>
    </row>
    <row r="1148" spans="1:39" x14ac:dyDescent="0.25">
      <c r="A1148">
        <v>10556</v>
      </c>
      <c r="B1148">
        <v>1959</v>
      </c>
      <c r="C1148" t="s">
        <v>27</v>
      </c>
      <c r="D1148" t="s">
        <v>32</v>
      </c>
      <c r="E1148" s="2">
        <v>54984</v>
      </c>
      <c r="F1148">
        <v>0</v>
      </c>
      <c r="G1148">
        <v>1</v>
      </c>
      <c r="H1148" s="1">
        <v>41783</v>
      </c>
      <c r="I1148">
        <v>51</v>
      </c>
      <c r="J1148" s="3">
        <v>173</v>
      </c>
      <c r="K1148" s="3">
        <v>13</v>
      </c>
      <c r="L1148" s="3">
        <v>131</v>
      </c>
      <c r="M1148" s="3">
        <v>32</v>
      </c>
      <c r="N1148" s="3">
        <v>3</v>
      </c>
      <c r="O1148" s="3">
        <v>6</v>
      </c>
      <c r="P1148" s="4">
        <v>4</v>
      </c>
      <c r="Q1148" s="4">
        <v>6</v>
      </c>
      <c r="R1148" s="4">
        <v>1</v>
      </c>
      <c r="S1148" s="4">
        <v>6</v>
      </c>
      <c r="T1148" s="4">
        <v>7</v>
      </c>
      <c r="U1148">
        <v>0</v>
      </c>
      <c r="V1148">
        <v>0</v>
      </c>
      <c r="W1148">
        <v>0</v>
      </c>
      <c r="X1148">
        <v>1</v>
      </c>
      <c r="Y1148">
        <v>0</v>
      </c>
      <c r="Z1148">
        <v>0</v>
      </c>
      <c r="AA1148">
        <v>0</v>
      </c>
      <c r="AB1148" t="s">
        <v>29</v>
      </c>
      <c r="AC1148">
        <f ca="1">YEAR(TODAY())-Table1[[#This Row],[Year_Birth]]</f>
        <v>65</v>
      </c>
      <c r="AD1148" t="str">
        <f ca="1">IF(Table1[[#This Row],[Age ]]&lt;=24, "18-24", IF(Table1[[#This Row],[Age ]]&lt;=34, "25-34", IF(Table1[[#This Row],[Age ]]&lt;=44, "35-44", IF(Table1[[#This Row],[Age ]]&lt;=54, "45-54", "55+"))))</f>
        <v>55+</v>
      </c>
      <c r="AE1148" t="str" cm="1">
        <f t="array" ref="AE1148">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148" t="str">
        <f>IF( Table1[[#This Row],[NumDealsPurchases]]=5, "&lt;5", IF(Table1[[#This Row],[NumDealsPurchases]]&lt;=10, "5-10", IF(Table1[[#This Row],[NumDealsPurchases]]&lt;=15, "10-15")))</f>
        <v>5-10</v>
      </c>
      <c r="AG1148" t="str">
        <f>IF( Table1[[#This Row],[NumWebPurchases]]=5, "&lt;5", IF(Table1[[#This Row],[NumWebPurchases]]&lt;=10, "5-10", IF(Table1[[#This Row],[NumWebPurchases]]&lt;=15, "10-15",IF(Table1[[#This Row],[NumWebPurchases]]&lt;=20, "15-20",IF(Table1[[#This Row],[NumWebPurchases]]&lt;=25, "20-25",IF(Table1[[#This Row],[NumWebPurchases]]&lt;=30, "25-30"))))))</f>
        <v>5-10</v>
      </c>
      <c r="AH114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148" t="str">
        <f>IF( Table1[[#This Row],[NumStorePurchases]]=5, "&lt;5", IF(Table1[[#This Row],[NumStorePurchases]]&lt;=10, "5-10", IF(Table1[[#This Row],[NumStorePurchases]]&lt;=15, "10-15")))</f>
        <v>5-10</v>
      </c>
      <c r="AJ1148" t="str">
        <f>IF( Table1[[#This Row],[NumWebVisitsMonth]]=5, "&lt;5", IF(Table1[[#This Row],[NumWebVisitsMonth]]&lt;=10, "5-10", IF(Table1[[#This Row],[NumWebVisitsMonth]]&lt;=15, "10-15",IF(Table1[[#This Row],[NumWebVisitsMonth]]&lt;=20, "15-20",IF(Table1[[#This Row],[NumWebVisitsMonth]]&lt;=25, "20-25",IF(Table1[[#This Row],[NumWebVisitsMonth]]&lt;=30, "25-30"))))))</f>
        <v>5-10</v>
      </c>
      <c r="AK1148" t="str">
        <f>TEXT(Table1[[#This Row],[Date_Customer]],"mmm")</f>
        <v>May</v>
      </c>
      <c r="AL1148" t="str">
        <f>TEXT(Table1[[#This Row],[Date_Customer]],"DDDD")</f>
        <v>Saturday</v>
      </c>
      <c r="AM1148">
        <f>YEAR(Table1[[#This Row],[Date_Customer]])</f>
        <v>2014</v>
      </c>
    </row>
    <row r="1149" spans="1:39" x14ac:dyDescent="0.25">
      <c r="A1149">
        <v>9467</v>
      </c>
      <c r="B1149">
        <v>1984</v>
      </c>
      <c r="C1149" t="s">
        <v>27</v>
      </c>
      <c r="D1149" t="s">
        <v>30</v>
      </c>
      <c r="E1149" s="2">
        <v>34738</v>
      </c>
      <c r="F1149">
        <v>1</v>
      </c>
      <c r="G1149">
        <v>0</v>
      </c>
      <c r="H1149" s="1">
        <v>41770</v>
      </c>
      <c r="I1149">
        <v>51</v>
      </c>
      <c r="J1149" s="3">
        <v>3</v>
      </c>
      <c r="K1149" s="3">
        <v>2</v>
      </c>
      <c r="L1149" s="3">
        <v>10</v>
      </c>
      <c r="M1149" s="3">
        <v>3</v>
      </c>
      <c r="N1149" s="3">
        <v>0</v>
      </c>
      <c r="O1149" s="3">
        <v>2</v>
      </c>
      <c r="P1149" s="4">
        <v>1</v>
      </c>
      <c r="Q1149" s="4">
        <v>1</v>
      </c>
      <c r="R1149" s="4">
        <v>0</v>
      </c>
      <c r="S1149" s="4">
        <v>3</v>
      </c>
      <c r="T1149" s="4">
        <v>6</v>
      </c>
      <c r="U1149">
        <v>0</v>
      </c>
      <c r="V1149">
        <v>0</v>
      </c>
      <c r="W1149">
        <v>0</v>
      </c>
      <c r="X1149">
        <v>0</v>
      </c>
      <c r="Y1149">
        <v>0</v>
      </c>
      <c r="Z1149">
        <v>0</v>
      </c>
      <c r="AA1149">
        <v>0</v>
      </c>
      <c r="AB1149" t="s">
        <v>29</v>
      </c>
      <c r="AC1149">
        <f ca="1">YEAR(TODAY())-Table1[[#This Row],[Year_Birth]]</f>
        <v>40</v>
      </c>
      <c r="AD1149" t="str">
        <f ca="1">IF(Table1[[#This Row],[Age ]]&lt;=24, "18-24", IF(Table1[[#This Row],[Age ]]&lt;=34, "25-34", IF(Table1[[#This Row],[Age ]]&lt;=44, "35-44", IF(Table1[[#This Row],[Age ]]&lt;=54, "45-54", "55+"))))</f>
        <v>35-44</v>
      </c>
      <c r="AE1149" t="str" cm="1">
        <f t="array" ref="AE1149">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149" t="str">
        <f>IF( Table1[[#This Row],[NumDealsPurchases]]=5, "&lt;5", IF(Table1[[#This Row],[NumDealsPurchases]]&lt;=10, "5-10", IF(Table1[[#This Row],[NumDealsPurchases]]&lt;=15, "10-15")))</f>
        <v>5-10</v>
      </c>
      <c r="AG1149" t="str">
        <f>IF( Table1[[#This Row],[NumWebPurchases]]=5, "&lt;5", IF(Table1[[#This Row],[NumWebPurchases]]&lt;=10, "5-10", IF(Table1[[#This Row],[NumWebPurchases]]&lt;=15, "10-15",IF(Table1[[#This Row],[NumWebPurchases]]&lt;=20, "15-20",IF(Table1[[#This Row],[NumWebPurchases]]&lt;=25, "20-25",IF(Table1[[#This Row],[NumWebPurchases]]&lt;=30, "25-30"))))))</f>
        <v>5-10</v>
      </c>
      <c r="AH114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149" t="str">
        <f>IF( Table1[[#This Row],[NumStorePurchases]]=5, "&lt;5", IF(Table1[[#This Row],[NumStorePurchases]]&lt;=10, "5-10", IF(Table1[[#This Row],[NumStorePurchases]]&lt;=15, "10-15")))</f>
        <v>5-10</v>
      </c>
      <c r="AJ1149" t="str">
        <f>IF( Table1[[#This Row],[NumWebVisitsMonth]]=5, "&lt;5", IF(Table1[[#This Row],[NumWebVisitsMonth]]&lt;=10, "5-10", IF(Table1[[#This Row],[NumWebVisitsMonth]]&lt;=15, "10-15",IF(Table1[[#This Row],[NumWebVisitsMonth]]&lt;=20, "15-20",IF(Table1[[#This Row],[NumWebVisitsMonth]]&lt;=25, "20-25",IF(Table1[[#This Row],[NumWebVisitsMonth]]&lt;=30, "25-30"))))))</f>
        <v>5-10</v>
      </c>
      <c r="AK1149" t="str">
        <f>TEXT(Table1[[#This Row],[Date_Customer]],"mmm")</f>
        <v>May</v>
      </c>
      <c r="AL1149" t="str">
        <f>TEXT(Table1[[#This Row],[Date_Customer]],"DDDD")</f>
        <v>Sunday</v>
      </c>
      <c r="AM1149">
        <f>YEAR(Table1[[#This Row],[Date_Customer]])</f>
        <v>2014</v>
      </c>
    </row>
    <row r="1150" spans="1:39" x14ac:dyDescent="0.25">
      <c r="A1150">
        <v>2891</v>
      </c>
      <c r="B1150">
        <v>1963</v>
      </c>
      <c r="C1150" t="s">
        <v>27</v>
      </c>
      <c r="D1150" t="s">
        <v>28</v>
      </c>
      <c r="E1150" s="2">
        <v>68118</v>
      </c>
      <c r="F1150">
        <v>0</v>
      </c>
      <c r="G1150">
        <v>1</v>
      </c>
      <c r="H1150" s="1">
        <v>41565</v>
      </c>
      <c r="I1150">
        <v>51</v>
      </c>
      <c r="J1150" s="3">
        <v>595</v>
      </c>
      <c r="K1150" s="3">
        <v>23</v>
      </c>
      <c r="L1150" s="3">
        <v>123</v>
      </c>
      <c r="M1150" s="3">
        <v>10</v>
      </c>
      <c r="N1150" s="3">
        <v>23</v>
      </c>
      <c r="O1150" s="3">
        <v>154</v>
      </c>
      <c r="P1150" s="4">
        <v>2</v>
      </c>
      <c r="Q1150" s="4">
        <v>8</v>
      </c>
      <c r="R1150" s="4">
        <v>9</v>
      </c>
      <c r="S1150" s="4">
        <v>4</v>
      </c>
      <c r="T1150" s="4">
        <v>6</v>
      </c>
      <c r="U1150">
        <v>0</v>
      </c>
      <c r="V1150">
        <v>0</v>
      </c>
      <c r="W1150">
        <v>0</v>
      </c>
      <c r="X1150">
        <v>0</v>
      </c>
      <c r="Y1150">
        <v>0</v>
      </c>
      <c r="Z1150">
        <v>0</v>
      </c>
      <c r="AA1150">
        <v>0</v>
      </c>
      <c r="AB1150" t="s">
        <v>33</v>
      </c>
      <c r="AC1150">
        <f ca="1">YEAR(TODAY())-Table1[[#This Row],[Year_Birth]]</f>
        <v>61</v>
      </c>
      <c r="AD1150" t="str">
        <f ca="1">IF(Table1[[#This Row],[Age ]]&lt;=24, "18-24", IF(Table1[[#This Row],[Age ]]&lt;=34, "25-34", IF(Table1[[#This Row],[Age ]]&lt;=44, "35-44", IF(Table1[[#This Row],[Age ]]&lt;=54, "45-54", "55+"))))</f>
        <v>55+</v>
      </c>
      <c r="AE1150" t="str" cm="1">
        <f t="array" ref="AE1150">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150" t="str">
        <f>IF( Table1[[#This Row],[NumDealsPurchases]]=5, "&lt;5", IF(Table1[[#This Row],[NumDealsPurchases]]&lt;=10, "5-10", IF(Table1[[#This Row],[NumDealsPurchases]]&lt;=15, "10-15")))</f>
        <v>5-10</v>
      </c>
      <c r="AG1150" t="str">
        <f>IF( Table1[[#This Row],[NumWebPurchases]]=5, "&lt;5", IF(Table1[[#This Row],[NumWebPurchases]]&lt;=10, "5-10", IF(Table1[[#This Row],[NumWebPurchases]]&lt;=15, "10-15",IF(Table1[[#This Row],[NumWebPurchases]]&lt;=20, "15-20",IF(Table1[[#This Row],[NumWebPurchases]]&lt;=25, "20-25",IF(Table1[[#This Row],[NumWebPurchases]]&lt;=30, "25-30"))))))</f>
        <v>5-10</v>
      </c>
      <c r="AH115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150" t="str">
        <f>IF( Table1[[#This Row],[NumStorePurchases]]=5, "&lt;5", IF(Table1[[#This Row],[NumStorePurchases]]&lt;=10, "5-10", IF(Table1[[#This Row],[NumStorePurchases]]&lt;=15, "10-15")))</f>
        <v>5-10</v>
      </c>
      <c r="AJ1150" t="str">
        <f>IF( Table1[[#This Row],[NumWebVisitsMonth]]=5, "&lt;5", IF(Table1[[#This Row],[NumWebVisitsMonth]]&lt;=10, "5-10", IF(Table1[[#This Row],[NumWebVisitsMonth]]&lt;=15, "10-15",IF(Table1[[#This Row],[NumWebVisitsMonth]]&lt;=20, "15-20",IF(Table1[[#This Row],[NumWebVisitsMonth]]&lt;=25, "20-25",IF(Table1[[#This Row],[NumWebVisitsMonth]]&lt;=30, "25-30"))))))</f>
        <v>5-10</v>
      </c>
      <c r="AK1150" t="str">
        <f>TEXT(Table1[[#This Row],[Date_Customer]],"mmm")</f>
        <v>Oct</v>
      </c>
      <c r="AL1150" t="str">
        <f>TEXT(Table1[[#This Row],[Date_Customer]],"DDDD")</f>
        <v>Friday</v>
      </c>
      <c r="AM1150">
        <f>YEAR(Table1[[#This Row],[Date_Customer]])</f>
        <v>2013</v>
      </c>
    </row>
    <row r="1151" spans="1:39" x14ac:dyDescent="0.25">
      <c r="A1151">
        <v>5011</v>
      </c>
      <c r="B1151">
        <v>1963</v>
      </c>
      <c r="C1151" t="s">
        <v>27</v>
      </c>
      <c r="D1151" t="s">
        <v>28</v>
      </c>
      <c r="E1151" s="2">
        <v>68118</v>
      </c>
      <c r="F1151">
        <v>0</v>
      </c>
      <c r="G1151">
        <v>1</v>
      </c>
      <c r="H1151" s="1">
        <v>41565</v>
      </c>
      <c r="I1151">
        <v>51</v>
      </c>
      <c r="J1151" s="3">
        <v>595</v>
      </c>
      <c r="K1151" s="3">
        <v>23</v>
      </c>
      <c r="L1151" s="3">
        <v>123</v>
      </c>
      <c r="M1151" s="3">
        <v>10</v>
      </c>
      <c r="N1151" s="3">
        <v>23</v>
      </c>
      <c r="O1151" s="3">
        <v>154</v>
      </c>
      <c r="P1151" s="4">
        <v>2</v>
      </c>
      <c r="Q1151" s="4">
        <v>8</v>
      </c>
      <c r="R1151" s="4">
        <v>9</v>
      </c>
      <c r="S1151" s="4">
        <v>4</v>
      </c>
      <c r="T1151" s="4">
        <v>6</v>
      </c>
      <c r="U1151">
        <v>0</v>
      </c>
      <c r="V1151">
        <v>0</v>
      </c>
      <c r="W1151">
        <v>0</v>
      </c>
      <c r="X1151">
        <v>0</v>
      </c>
      <c r="Y1151">
        <v>0</v>
      </c>
      <c r="Z1151">
        <v>0</v>
      </c>
      <c r="AA1151">
        <v>0</v>
      </c>
      <c r="AB1151" t="s">
        <v>29</v>
      </c>
      <c r="AC1151">
        <f ca="1">YEAR(TODAY())-Table1[[#This Row],[Year_Birth]]</f>
        <v>61</v>
      </c>
      <c r="AD1151" t="str">
        <f ca="1">IF(Table1[[#This Row],[Age ]]&lt;=24, "18-24", IF(Table1[[#This Row],[Age ]]&lt;=34, "25-34", IF(Table1[[#This Row],[Age ]]&lt;=44, "35-44", IF(Table1[[#This Row],[Age ]]&lt;=54, "45-54", "55+"))))</f>
        <v>55+</v>
      </c>
      <c r="AE1151" t="str" cm="1">
        <f t="array" ref="AE1151">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151" t="str">
        <f>IF( Table1[[#This Row],[NumDealsPurchases]]=5, "&lt;5", IF(Table1[[#This Row],[NumDealsPurchases]]&lt;=10, "5-10", IF(Table1[[#This Row],[NumDealsPurchases]]&lt;=15, "10-15")))</f>
        <v>5-10</v>
      </c>
      <c r="AG1151" t="str">
        <f>IF( Table1[[#This Row],[NumWebPurchases]]=5, "&lt;5", IF(Table1[[#This Row],[NumWebPurchases]]&lt;=10, "5-10", IF(Table1[[#This Row],[NumWebPurchases]]&lt;=15, "10-15",IF(Table1[[#This Row],[NumWebPurchases]]&lt;=20, "15-20",IF(Table1[[#This Row],[NumWebPurchases]]&lt;=25, "20-25",IF(Table1[[#This Row],[NumWebPurchases]]&lt;=30, "25-30"))))))</f>
        <v>5-10</v>
      </c>
      <c r="AH115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151" t="str">
        <f>IF( Table1[[#This Row],[NumStorePurchases]]=5, "&lt;5", IF(Table1[[#This Row],[NumStorePurchases]]&lt;=10, "5-10", IF(Table1[[#This Row],[NumStorePurchases]]&lt;=15, "10-15")))</f>
        <v>5-10</v>
      </c>
      <c r="AJ1151" t="str">
        <f>IF( Table1[[#This Row],[NumWebVisitsMonth]]=5, "&lt;5", IF(Table1[[#This Row],[NumWebVisitsMonth]]&lt;=10, "5-10", IF(Table1[[#This Row],[NumWebVisitsMonth]]&lt;=15, "10-15",IF(Table1[[#This Row],[NumWebVisitsMonth]]&lt;=20, "15-20",IF(Table1[[#This Row],[NumWebVisitsMonth]]&lt;=25, "20-25",IF(Table1[[#This Row],[NumWebVisitsMonth]]&lt;=30, "25-30"))))))</f>
        <v>5-10</v>
      </c>
      <c r="AK1151" t="str">
        <f>TEXT(Table1[[#This Row],[Date_Customer]],"mmm")</f>
        <v>Oct</v>
      </c>
      <c r="AL1151" t="str">
        <f>TEXT(Table1[[#This Row],[Date_Customer]],"DDDD")</f>
        <v>Friday</v>
      </c>
      <c r="AM1151">
        <f>YEAR(Table1[[#This Row],[Date_Customer]])</f>
        <v>2013</v>
      </c>
    </row>
    <row r="1152" spans="1:39" x14ac:dyDescent="0.25">
      <c r="A1152">
        <v>8140</v>
      </c>
      <c r="B1152">
        <v>1973</v>
      </c>
      <c r="C1152" t="s">
        <v>27</v>
      </c>
      <c r="D1152" t="s">
        <v>34</v>
      </c>
      <c r="E1152" s="2">
        <v>22682</v>
      </c>
      <c r="F1152">
        <v>1</v>
      </c>
      <c r="G1152">
        <v>0</v>
      </c>
      <c r="H1152" s="1">
        <v>41550</v>
      </c>
      <c r="I1152">
        <v>51</v>
      </c>
      <c r="J1152" s="3">
        <v>10</v>
      </c>
      <c r="K1152" s="3">
        <v>14</v>
      </c>
      <c r="L1152" s="3">
        <v>29</v>
      </c>
      <c r="M1152" s="3">
        <v>4</v>
      </c>
      <c r="N1152" s="3">
        <v>2</v>
      </c>
      <c r="O1152" s="3">
        <v>36</v>
      </c>
      <c r="P1152" s="4">
        <v>3</v>
      </c>
      <c r="Q1152" s="4">
        <v>2</v>
      </c>
      <c r="R1152" s="4">
        <v>1</v>
      </c>
      <c r="S1152" s="4">
        <v>4</v>
      </c>
      <c r="T1152" s="4">
        <v>4</v>
      </c>
      <c r="U1152">
        <v>0</v>
      </c>
      <c r="V1152">
        <v>0</v>
      </c>
      <c r="W1152">
        <v>0</v>
      </c>
      <c r="X1152">
        <v>0</v>
      </c>
      <c r="Y1152">
        <v>0</v>
      </c>
      <c r="Z1152">
        <v>0</v>
      </c>
      <c r="AA1152">
        <v>0</v>
      </c>
      <c r="AB1152" t="s">
        <v>35</v>
      </c>
      <c r="AC1152">
        <f ca="1">YEAR(TODAY())-Table1[[#This Row],[Year_Birth]]</f>
        <v>51</v>
      </c>
      <c r="AD1152" t="str">
        <f ca="1">IF(Table1[[#This Row],[Age ]]&lt;=24, "18-24", IF(Table1[[#This Row],[Age ]]&lt;=34, "25-34", IF(Table1[[#This Row],[Age ]]&lt;=44, "35-44", IF(Table1[[#This Row],[Age ]]&lt;=54, "45-54", "55+"))))</f>
        <v>45-54</v>
      </c>
      <c r="AE1152" t="str" cm="1">
        <f t="array" ref="AE1152">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152" t="str">
        <f>IF( Table1[[#This Row],[NumDealsPurchases]]=5, "&lt;5", IF(Table1[[#This Row],[NumDealsPurchases]]&lt;=10, "5-10", IF(Table1[[#This Row],[NumDealsPurchases]]&lt;=15, "10-15")))</f>
        <v>5-10</v>
      </c>
      <c r="AG1152" t="str">
        <f>IF( Table1[[#This Row],[NumWebPurchases]]=5, "&lt;5", IF(Table1[[#This Row],[NumWebPurchases]]&lt;=10, "5-10", IF(Table1[[#This Row],[NumWebPurchases]]&lt;=15, "10-15",IF(Table1[[#This Row],[NumWebPurchases]]&lt;=20, "15-20",IF(Table1[[#This Row],[NumWebPurchases]]&lt;=25, "20-25",IF(Table1[[#This Row],[NumWebPurchases]]&lt;=30, "25-30"))))))</f>
        <v>5-10</v>
      </c>
      <c r="AH115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152" t="str">
        <f>IF( Table1[[#This Row],[NumStorePurchases]]=5, "&lt;5", IF(Table1[[#This Row],[NumStorePurchases]]&lt;=10, "5-10", IF(Table1[[#This Row],[NumStorePurchases]]&lt;=15, "10-15")))</f>
        <v>5-10</v>
      </c>
      <c r="AJ1152" t="str">
        <f>IF( Table1[[#This Row],[NumWebVisitsMonth]]=5, "&lt;5", IF(Table1[[#This Row],[NumWebVisitsMonth]]&lt;=10, "5-10", IF(Table1[[#This Row],[NumWebVisitsMonth]]&lt;=15, "10-15",IF(Table1[[#This Row],[NumWebVisitsMonth]]&lt;=20, "15-20",IF(Table1[[#This Row],[NumWebVisitsMonth]]&lt;=25, "20-25",IF(Table1[[#This Row],[NumWebVisitsMonth]]&lt;=30, "25-30"))))))</f>
        <v>5-10</v>
      </c>
      <c r="AK1152" t="str">
        <f>TEXT(Table1[[#This Row],[Date_Customer]],"mmm")</f>
        <v>Oct</v>
      </c>
      <c r="AL1152" t="str">
        <f>TEXT(Table1[[#This Row],[Date_Customer]],"DDDD")</f>
        <v>Thursday</v>
      </c>
      <c r="AM1152">
        <f>YEAR(Table1[[#This Row],[Date_Customer]])</f>
        <v>2013</v>
      </c>
    </row>
    <row r="1153" spans="1:39" x14ac:dyDescent="0.25">
      <c r="A1153">
        <v>11039</v>
      </c>
      <c r="B1153">
        <v>1975</v>
      </c>
      <c r="C1153" t="s">
        <v>27</v>
      </c>
      <c r="D1153" t="s">
        <v>32</v>
      </c>
      <c r="E1153" s="2">
        <v>51948</v>
      </c>
      <c r="F1153">
        <v>0</v>
      </c>
      <c r="G1153">
        <v>1</v>
      </c>
      <c r="H1153" s="1">
        <v>41534</v>
      </c>
      <c r="I1153">
        <v>51</v>
      </c>
      <c r="J1153" s="3">
        <v>82</v>
      </c>
      <c r="K1153" s="3">
        <v>33</v>
      </c>
      <c r="L1153" s="3">
        <v>54</v>
      </c>
      <c r="M1153" s="3">
        <v>71</v>
      </c>
      <c r="N1153" s="3">
        <v>30</v>
      </c>
      <c r="O1153" s="3">
        <v>41</v>
      </c>
      <c r="P1153" s="4">
        <v>2</v>
      </c>
      <c r="Q1153" s="4">
        <v>5</v>
      </c>
      <c r="R1153" s="4">
        <v>2</v>
      </c>
      <c r="S1153" s="4">
        <v>4</v>
      </c>
      <c r="T1153" s="4">
        <v>5</v>
      </c>
      <c r="U1153">
        <v>0</v>
      </c>
      <c r="V1153">
        <v>0</v>
      </c>
      <c r="W1153">
        <v>0</v>
      </c>
      <c r="X1153">
        <v>0</v>
      </c>
      <c r="Y1153">
        <v>0</v>
      </c>
      <c r="Z1153">
        <v>0</v>
      </c>
      <c r="AA1153">
        <v>0</v>
      </c>
      <c r="AB1153" t="s">
        <v>29</v>
      </c>
      <c r="AC1153">
        <f ca="1">YEAR(TODAY())-Table1[[#This Row],[Year_Birth]]</f>
        <v>49</v>
      </c>
      <c r="AD1153" t="str">
        <f ca="1">IF(Table1[[#This Row],[Age ]]&lt;=24, "18-24", IF(Table1[[#This Row],[Age ]]&lt;=34, "25-34", IF(Table1[[#This Row],[Age ]]&lt;=44, "35-44", IF(Table1[[#This Row],[Age ]]&lt;=54, "45-54", "55+"))))</f>
        <v>45-54</v>
      </c>
      <c r="AE1153" t="str" cm="1">
        <f t="array" ref="AE1153">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153" t="str">
        <f>IF( Table1[[#This Row],[NumDealsPurchases]]=5, "&lt;5", IF(Table1[[#This Row],[NumDealsPurchases]]&lt;=10, "5-10", IF(Table1[[#This Row],[NumDealsPurchases]]&lt;=15, "10-15")))</f>
        <v>5-10</v>
      </c>
      <c r="AG1153" t="str">
        <f>IF( Table1[[#This Row],[NumWebPurchases]]=5, "&lt;5", IF(Table1[[#This Row],[NumWebPurchases]]&lt;=10, "5-10", IF(Table1[[#This Row],[NumWebPurchases]]&lt;=15, "10-15",IF(Table1[[#This Row],[NumWebPurchases]]&lt;=20, "15-20",IF(Table1[[#This Row],[NumWebPurchases]]&lt;=25, "20-25",IF(Table1[[#This Row],[NumWebPurchases]]&lt;=30, "25-30"))))))</f>
        <v>&lt;5</v>
      </c>
      <c r="AH115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153" t="str">
        <f>IF( Table1[[#This Row],[NumStorePurchases]]=5, "&lt;5", IF(Table1[[#This Row],[NumStorePurchases]]&lt;=10, "5-10", IF(Table1[[#This Row],[NumStorePurchases]]&lt;=15, "10-15")))</f>
        <v>5-10</v>
      </c>
      <c r="AJ1153" t="str">
        <f>IF( Table1[[#This Row],[NumWebVisitsMonth]]=5, "&lt;5", IF(Table1[[#This Row],[NumWebVisitsMonth]]&lt;=10, "5-10", IF(Table1[[#This Row],[NumWebVisitsMonth]]&lt;=15, "10-15",IF(Table1[[#This Row],[NumWebVisitsMonth]]&lt;=20, "15-20",IF(Table1[[#This Row],[NumWebVisitsMonth]]&lt;=25, "20-25",IF(Table1[[#This Row],[NumWebVisitsMonth]]&lt;=30, "25-30"))))))</f>
        <v>&lt;5</v>
      </c>
      <c r="AK1153" t="str">
        <f>TEXT(Table1[[#This Row],[Date_Customer]],"mmm")</f>
        <v>Sep</v>
      </c>
      <c r="AL1153" t="str">
        <f>TEXT(Table1[[#This Row],[Date_Customer]],"DDDD")</f>
        <v>Tuesday</v>
      </c>
      <c r="AM1153">
        <f>YEAR(Table1[[#This Row],[Date_Customer]])</f>
        <v>2013</v>
      </c>
    </row>
    <row r="1154" spans="1:39" x14ac:dyDescent="0.25">
      <c r="A1154">
        <v>78</v>
      </c>
      <c r="B1154">
        <v>1969</v>
      </c>
      <c r="C1154" t="s">
        <v>27</v>
      </c>
      <c r="D1154" t="s">
        <v>32</v>
      </c>
      <c r="E1154" s="2">
        <v>25293</v>
      </c>
      <c r="F1154">
        <v>1</v>
      </c>
      <c r="G1154">
        <v>0</v>
      </c>
      <c r="H1154" s="1">
        <v>41532</v>
      </c>
      <c r="I1154">
        <v>51</v>
      </c>
      <c r="J1154" s="3">
        <v>15</v>
      </c>
      <c r="K1154" s="3">
        <v>0</v>
      </c>
      <c r="L1154" s="3">
        <v>11</v>
      </c>
      <c r="M1154" s="3">
        <v>0</v>
      </c>
      <c r="N1154" s="3">
        <v>2</v>
      </c>
      <c r="O1154" s="3">
        <v>9</v>
      </c>
      <c r="P1154" s="4">
        <v>1</v>
      </c>
      <c r="Q1154" s="4">
        <v>1</v>
      </c>
      <c r="R1154" s="4">
        <v>1</v>
      </c>
      <c r="S1154" s="4">
        <v>2</v>
      </c>
      <c r="T1154" s="4">
        <v>8</v>
      </c>
      <c r="U1154">
        <v>0</v>
      </c>
      <c r="V1154">
        <v>0</v>
      </c>
      <c r="W1154">
        <v>0</v>
      </c>
      <c r="X1154">
        <v>0</v>
      </c>
      <c r="Y1154">
        <v>0</v>
      </c>
      <c r="Z1154">
        <v>0</v>
      </c>
      <c r="AA1154">
        <v>0</v>
      </c>
      <c r="AB1154" t="s">
        <v>29</v>
      </c>
      <c r="AC1154">
        <f ca="1">YEAR(TODAY())-Table1[[#This Row],[Year_Birth]]</f>
        <v>55</v>
      </c>
      <c r="AD1154" t="str">
        <f ca="1">IF(Table1[[#This Row],[Age ]]&lt;=24, "18-24", IF(Table1[[#This Row],[Age ]]&lt;=34, "25-34", IF(Table1[[#This Row],[Age ]]&lt;=44, "35-44", IF(Table1[[#This Row],[Age ]]&lt;=54, "45-54", "55+"))))</f>
        <v>55+</v>
      </c>
      <c r="AE1154" t="str" cm="1">
        <f t="array" ref="AE1154">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154" t="str">
        <f>IF( Table1[[#This Row],[NumDealsPurchases]]=5, "&lt;5", IF(Table1[[#This Row],[NumDealsPurchases]]&lt;=10, "5-10", IF(Table1[[#This Row],[NumDealsPurchases]]&lt;=15, "10-15")))</f>
        <v>5-10</v>
      </c>
      <c r="AG1154" t="str">
        <f>IF( Table1[[#This Row],[NumWebPurchases]]=5, "&lt;5", IF(Table1[[#This Row],[NumWebPurchases]]&lt;=10, "5-10", IF(Table1[[#This Row],[NumWebPurchases]]&lt;=15, "10-15",IF(Table1[[#This Row],[NumWebPurchases]]&lt;=20, "15-20",IF(Table1[[#This Row],[NumWebPurchases]]&lt;=25, "20-25",IF(Table1[[#This Row],[NumWebPurchases]]&lt;=30, "25-30"))))))</f>
        <v>5-10</v>
      </c>
      <c r="AH115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154" t="str">
        <f>IF( Table1[[#This Row],[NumStorePurchases]]=5, "&lt;5", IF(Table1[[#This Row],[NumStorePurchases]]&lt;=10, "5-10", IF(Table1[[#This Row],[NumStorePurchases]]&lt;=15, "10-15")))</f>
        <v>5-10</v>
      </c>
      <c r="AJ1154" t="str">
        <f>IF( Table1[[#This Row],[NumWebVisitsMonth]]=5, "&lt;5", IF(Table1[[#This Row],[NumWebVisitsMonth]]&lt;=10, "5-10", IF(Table1[[#This Row],[NumWebVisitsMonth]]&lt;=15, "10-15",IF(Table1[[#This Row],[NumWebVisitsMonth]]&lt;=20, "15-20",IF(Table1[[#This Row],[NumWebVisitsMonth]]&lt;=25, "20-25",IF(Table1[[#This Row],[NumWebVisitsMonth]]&lt;=30, "25-30"))))))</f>
        <v>5-10</v>
      </c>
      <c r="AK1154" t="str">
        <f>TEXT(Table1[[#This Row],[Date_Customer]],"mmm")</f>
        <v>Sep</v>
      </c>
      <c r="AL1154" t="str">
        <f>TEXT(Table1[[#This Row],[Date_Customer]],"DDDD")</f>
        <v>Sunday</v>
      </c>
      <c r="AM1154">
        <f>YEAR(Table1[[#This Row],[Date_Customer]])</f>
        <v>2013</v>
      </c>
    </row>
    <row r="1155" spans="1:39" x14ac:dyDescent="0.25">
      <c r="A1155">
        <v>5517</v>
      </c>
      <c r="B1155">
        <v>1969</v>
      </c>
      <c r="C1155" t="s">
        <v>27</v>
      </c>
      <c r="D1155" t="s">
        <v>32</v>
      </c>
      <c r="E1155" s="2">
        <v>25293</v>
      </c>
      <c r="F1155">
        <v>1</v>
      </c>
      <c r="G1155">
        <v>0</v>
      </c>
      <c r="H1155" s="1">
        <v>41532</v>
      </c>
      <c r="I1155">
        <v>51</v>
      </c>
      <c r="J1155" s="3">
        <v>15</v>
      </c>
      <c r="K1155" s="3">
        <v>0</v>
      </c>
      <c r="L1155" s="3">
        <v>11</v>
      </c>
      <c r="M1155" s="3">
        <v>0</v>
      </c>
      <c r="N1155" s="3">
        <v>2</v>
      </c>
      <c r="O1155" s="3">
        <v>9</v>
      </c>
      <c r="P1155" s="4">
        <v>1</v>
      </c>
      <c r="Q1155" s="4">
        <v>1</v>
      </c>
      <c r="R1155" s="4">
        <v>1</v>
      </c>
      <c r="S1155" s="4">
        <v>2</v>
      </c>
      <c r="T1155" s="4">
        <v>8</v>
      </c>
      <c r="U1155">
        <v>0</v>
      </c>
      <c r="V1155">
        <v>0</v>
      </c>
      <c r="W1155">
        <v>0</v>
      </c>
      <c r="X1155">
        <v>0</v>
      </c>
      <c r="Y1155">
        <v>0</v>
      </c>
      <c r="Z1155">
        <v>0</v>
      </c>
      <c r="AA1155">
        <v>0</v>
      </c>
      <c r="AB1155" t="s">
        <v>35</v>
      </c>
      <c r="AC1155">
        <f ca="1">YEAR(TODAY())-Table1[[#This Row],[Year_Birth]]</f>
        <v>55</v>
      </c>
      <c r="AD1155" t="str">
        <f ca="1">IF(Table1[[#This Row],[Age ]]&lt;=24, "18-24", IF(Table1[[#This Row],[Age ]]&lt;=34, "25-34", IF(Table1[[#This Row],[Age ]]&lt;=44, "35-44", IF(Table1[[#This Row],[Age ]]&lt;=54, "45-54", "55+"))))</f>
        <v>55+</v>
      </c>
      <c r="AE1155" t="str" cm="1">
        <f t="array" ref="AE1155">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155" t="str">
        <f>IF( Table1[[#This Row],[NumDealsPurchases]]=5, "&lt;5", IF(Table1[[#This Row],[NumDealsPurchases]]&lt;=10, "5-10", IF(Table1[[#This Row],[NumDealsPurchases]]&lt;=15, "10-15")))</f>
        <v>5-10</v>
      </c>
      <c r="AG1155" t="str">
        <f>IF( Table1[[#This Row],[NumWebPurchases]]=5, "&lt;5", IF(Table1[[#This Row],[NumWebPurchases]]&lt;=10, "5-10", IF(Table1[[#This Row],[NumWebPurchases]]&lt;=15, "10-15",IF(Table1[[#This Row],[NumWebPurchases]]&lt;=20, "15-20",IF(Table1[[#This Row],[NumWebPurchases]]&lt;=25, "20-25",IF(Table1[[#This Row],[NumWebPurchases]]&lt;=30, "25-30"))))))</f>
        <v>5-10</v>
      </c>
      <c r="AH115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155" t="str">
        <f>IF( Table1[[#This Row],[NumStorePurchases]]=5, "&lt;5", IF(Table1[[#This Row],[NumStorePurchases]]&lt;=10, "5-10", IF(Table1[[#This Row],[NumStorePurchases]]&lt;=15, "10-15")))</f>
        <v>5-10</v>
      </c>
      <c r="AJ1155" t="str">
        <f>IF( Table1[[#This Row],[NumWebVisitsMonth]]=5, "&lt;5", IF(Table1[[#This Row],[NumWebVisitsMonth]]&lt;=10, "5-10", IF(Table1[[#This Row],[NumWebVisitsMonth]]&lt;=15, "10-15",IF(Table1[[#This Row],[NumWebVisitsMonth]]&lt;=20, "15-20",IF(Table1[[#This Row],[NumWebVisitsMonth]]&lt;=25, "20-25",IF(Table1[[#This Row],[NumWebVisitsMonth]]&lt;=30, "25-30"))))))</f>
        <v>5-10</v>
      </c>
      <c r="AK1155" t="str">
        <f>TEXT(Table1[[#This Row],[Date_Customer]],"mmm")</f>
        <v>Sep</v>
      </c>
      <c r="AL1155" t="str">
        <f>TEXT(Table1[[#This Row],[Date_Customer]],"DDDD")</f>
        <v>Sunday</v>
      </c>
      <c r="AM1155">
        <f>YEAR(Table1[[#This Row],[Date_Customer]])</f>
        <v>2013</v>
      </c>
    </row>
    <row r="1156" spans="1:39" x14ac:dyDescent="0.25">
      <c r="A1156">
        <v>5290</v>
      </c>
      <c r="B1156">
        <v>1964</v>
      </c>
      <c r="C1156" t="s">
        <v>36</v>
      </c>
      <c r="D1156" t="s">
        <v>32</v>
      </c>
      <c r="E1156" s="2">
        <v>41551</v>
      </c>
      <c r="F1156">
        <v>1</v>
      </c>
      <c r="G1156">
        <v>1</v>
      </c>
      <c r="H1156" s="1">
        <v>41500</v>
      </c>
      <c r="I1156">
        <v>51</v>
      </c>
      <c r="J1156" s="3">
        <v>220</v>
      </c>
      <c r="K1156" s="3">
        <v>0</v>
      </c>
      <c r="L1156" s="3">
        <v>33</v>
      </c>
      <c r="M1156" s="3">
        <v>3</v>
      </c>
      <c r="N1156" s="3">
        <v>0</v>
      </c>
      <c r="O1156" s="3">
        <v>23</v>
      </c>
      <c r="P1156" s="4">
        <v>5</v>
      </c>
      <c r="Q1156" s="4">
        <v>5</v>
      </c>
      <c r="R1156" s="4">
        <v>1</v>
      </c>
      <c r="S1156" s="4">
        <v>5</v>
      </c>
      <c r="T1156" s="4">
        <v>8</v>
      </c>
      <c r="U1156">
        <v>0</v>
      </c>
      <c r="V1156">
        <v>0</v>
      </c>
      <c r="W1156">
        <v>0</v>
      </c>
      <c r="X1156">
        <v>0</v>
      </c>
      <c r="Y1156">
        <v>0</v>
      </c>
      <c r="Z1156">
        <v>0</v>
      </c>
      <c r="AA1156">
        <v>0</v>
      </c>
      <c r="AB1156" t="s">
        <v>31</v>
      </c>
      <c r="AC1156">
        <f ca="1">YEAR(TODAY())-Table1[[#This Row],[Year_Birth]]</f>
        <v>60</v>
      </c>
      <c r="AD1156" t="str">
        <f ca="1">IF(Table1[[#This Row],[Age ]]&lt;=24, "18-24", IF(Table1[[#This Row],[Age ]]&lt;=34, "25-34", IF(Table1[[#This Row],[Age ]]&lt;=44, "35-44", IF(Table1[[#This Row],[Age ]]&lt;=54, "45-54", "55+"))))</f>
        <v>55+</v>
      </c>
      <c r="AE1156" t="str" cm="1">
        <f t="array" ref="AE1156">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156" t="str">
        <f>IF( Table1[[#This Row],[NumDealsPurchases]]=5, "&lt;5", IF(Table1[[#This Row],[NumDealsPurchases]]&lt;=10, "5-10", IF(Table1[[#This Row],[NumDealsPurchases]]&lt;=15, "10-15")))</f>
        <v>&lt;5</v>
      </c>
      <c r="AG1156" t="str">
        <f>IF( Table1[[#This Row],[NumWebPurchases]]=5, "&lt;5", IF(Table1[[#This Row],[NumWebPurchases]]&lt;=10, "5-10", IF(Table1[[#This Row],[NumWebPurchases]]&lt;=15, "10-15",IF(Table1[[#This Row],[NumWebPurchases]]&lt;=20, "15-20",IF(Table1[[#This Row],[NumWebPurchases]]&lt;=25, "20-25",IF(Table1[[#This Row],[NumWebPurchases]]&lt;=30, "25-30"))))))</f>
        <v>&lt;5</v>
      </c>
      <c r="AH115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156" t="str">
        <f>IF( Table1[[#This Row],[NumStorePurchases]]=5, "&lt;5", IF(Table1[[#This Row],[NumStorePurchases]]&lt;=10, "5-10", IF(Table1[[#This Row],[NumStorePurchases]]&lt;=15, "10-15")))</f>
        <v>&lt;5</v>
      </c>
      <c r="AJ1156" t="str">
        <f>IF( Table1[[#This Row],[NumWebVisitsMonth]]=5, "&lt;5", IF(Table1[[#This Row],[NumWebVisitsMonth]]&lt;=10, "5-10", IF(Table1[[#This Row],[NumWebVisitsMonth]]&lt;=15, "10-15",IF(Table1[[#This Row],[NumWebVisitsMonth]]&lt;=20, "15-20",IF(Table1[[#This Row],[NumWebVisitsMonth]]&lt;=25, "20-25",IF(Table1[[#This Row],[NumWebVisitsMonth]]&lt;=30, "25-30"))))))</f>
        <v>5-10</v>
      </c>
      <c r="AK1156" t="str">
        <f>TEXT(Table1[[#This Row],[Date_Customer]],"mmm")</f>
        <v>Aug</v>
      </c>
      <c r="AL1156" t="str">
        <f>TEXT(Table1[[#This Row],[Date_Customer]],"DDDD")</f>
        <v>Wednesday</v>
      </c>
      <c r="AM1156">
        <f>YEAR(Table1[[#This Row],[Date_Customer]])</f>
        <v>2013</v>
      </c>
    </row>
    <row r="1157" spans="1:39" x14ac:dyDescent="0.25">
      <c r="A1157">
        <v>4128</v>
      </c>
      <c r="B1157">
        <v>1962</v>
      </c>
      <c r="C1157" t="s">
        <v>36</v>
      </c>
      <c r="D1157" t="s">
        <v>34</v>
      </c>
      <c r="E1157" s="2">
        <v>56067</v>
      </c>
      <c r="F1157">
        <v>0</v>
      </c>
      <c r="G1157">
        <v>1</v>
      </c>
      <c r="H1157" s="1">
        <v>41475</v>
      </c>
      <c r="I1157">
        <v>51</v>
      </c>
      <c r="J1157" s="3">
        <v>517</v>
      </c>
      <c r="K1157" s="3">
        <v>12</v>
      </c>
      <c r="L1157" s="3">
        <v>54</v>
      </c>
      <c r="M1157" s="3">
        <v>16</v>
      </c>
      <c r="N1157" s="3">
        <v>6</v>
      </c>
      <c r="O1157" s="3">
        <v>120</v>
      </c>
      <c r="P1157" s="4">
        <v>2</v>
      </c>
      <c r="Q1157" s="4">
        <v>7</v>
      </c>
      <c r="R1157" s="4">
        <v>4</v>
      </c>
      <c r="S1157" s="4">
        <v>7</v>
      </c>
      <c r="T1157" s="4">
        <v>5</v>
      </c>
      <c r="U1157">
        <v>0</v>
      </c>
      <c r="V1157">
        <v>0</v>
      </c>
      <c r="W1157">
        <v>0</v>
      </c>
      <c r="X1157">
        <v>0</v>
      </c>
      <c r="Y1157">
        <v>0</v>
      </c>
      <c r="Z1157">
        <v>0</v>
      </c>
      <c r="AA1157">
        <v>0</v>
      </c>
      <c r="AB1157" t="s">
        <v>42</v>
      </c>
      <c r="AC1157">
        <f ca="1">YEAR(TODAY())-Table1[[#This Row],[Year_Birth]]</f>
        <v>62</v>
      </c>
      <c r="AD1157" t="str">
        <f ca="1">IF(Table1[[#This Row],[Age ]]&lt;=24, "18-24", IF(Table1[[#This Row],[Age ]]&lt;=34, "25-34", IF(Table1[[#This Row],[Age ]]&lt;=44, "35-44", IF(Table1[[#This Row],[Age ]]&lt;=54, "45-54", "55+"))))</f>
        <v>55+</v>
      </c>
      <c r="AE1157" t="str" cm="1">
        <f t="array" ref="AE1157">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157" t="str">
        <f>IF( Table1[[#This Row],[NumDealsPurchases]]=5, "&lt;5", IF(Table1[[#This Row],[NumDealsPurchases]]&lt;=10, "5-10", IF(Table1[[#This Row],[NumDealsPurchases]]&lt;=15, "10-15")))</f>
        <v>5-10</v>
      </c>
      <c r="AG1157" t="str">
        <f>IF( Table1[[#This Row],[NumWebPurchases]]=5, "&lt;5", IF(Table1[[#This Row],[NumWebPurchases]]&lt;=10, "5-10", IF(Table1[[#This Row],[NumWebPurchases]]&lt;=15, "10-15",IF(Table1[[#This Row],[NumWebPurchases]]&lt;=20, "15-20",IF(Table1[[#This Row],[NumWebPurchases]]&lt;=25, "20-25",IF(Table1[[#This Row],[NumWebPurchases]]&lt;=30, "25-30"))))))</f>
        <v>5-10</v>
      </c>
      <c r="AH115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157" t="str">
        <f>IF( Table1[[#This Row],[NumStorePurchases]]=5, "&lt;5", IF(Table1[[#This Row],[NumStorePurchases]]&lt;=10, "5-10", IF(Table1[[#This Row],[NumStorePurchases]]&lt;=15, "10-15")))</f>
        <v>5-10</v>
      </c>
      <c r="AJ1157" t="str">
        <f>IF( Table1[[#This Row],[NumWebVisitsMonth]]=5, "&lt;5", IF(Table1[[#This Row],[NumWebVisitsMonth]]&lt;=10, "5-10", IF(Table1[[#This Row],[NumWebVisitsMonth]]&lt;=15, "10-15",IF(Table1[[#This Row],[NumWebVisitsMonth]]&lt;=20, "15-20",IF(Table1[[#This Row],[NumWebVisitsMonth]]&lt;=25, "20-25",IF(Table1[[#This Row],[NumWebVisitsMonth]]&lt;=30, "25-30"))))))</f>
        <v>&lt;5</v>
      </c>
      <c r="AK1157" t="str">
        <f>TEXT(Table1[[#This Row],[Date_Customer]],"mmm")</f>
        <v>Jul</v>
      </c>
      <c r="AL1157" t="str">
        <f>TEXT(Table1[[#This Row],[Date_Customer]],"DDDD")</f>
        <v>Saturday</v>
      </c>
      <c r="AM1157">
        <f>YEAR(Table1[[#This Row],[Date_Customer]])</f>
        <v>2013</v>
      </c>
    </row>
    <row r="1158" spans="1:39" x14ac:dyDescent="0.25">
      <c r="A1158">
        <v>8534</v>
      </c>
      <c r="B1158">
        <v>1952</v>
      </c>
      <c r="C1158" t="s">
        <v>27</v>
      </c>
      <c r="D1158" t="s">
        <v>32</v>
      </c>
      <c r="E1158" s="2">
        <v>67433</v>
      </c>
      <c r="F1158">
        <v>0</v>
      </c>
      <c r="G1158">
        <v>2</v>
      </c>
      <c r="H1158" s="1">
        <v>41471</v>
      </c>
      <c r="I1158">
        <v>51</v>
      </c>
      <c r="J1158" s="3">
        <v>615</v>
      </c>
      <c r="K1158" s="3">
        <v>28</v>
      </c>
      <c r="L1158" s="3">
        <v>259</v>
      </c>
      <c r="M1158" s="3">
        <v>12</v>
      </c>
      <c r="N1158" s="3">
        <v>48</v>
      </c>
      <c r="O1158" s="3">
        <v>30</v>
      </c>
      <c r="P1158" s="4">
        <v>4</v>
      </c>
      <c r="Q1158" s="4">
        <v>6</v>
      </c>
      <c r="R1158" s="4">
        <v>5</v>
      </c>
      <c r="S1158" s="4">
        <v>13</v>
      </c>
      <c r="T1158" s="4">
        <v>4</v>
      </c>
      <c r="U1158">
        <v>0</v>
      </c>
      <c r="V1158">
        <v>1</v>
      </c>
      <c r="W1158">
        <v>0</v>
      </c>
      <c r="X1158">
        <v>0</v>
      </c>
      <c r="Y1158">
        <v>0</v>
      </c>
      <c r="Z1158">
        <v>0</v>
      </c>
      <c r="AA1158">
        <v>0</v>
      </c>
      <c r="AB1158" t="s">
        <v>29</v>
      </c>
      <c r="AC1158">
        <f ca="1">YEAR(TODAY())-Table1[[#This Row],[Year_Birth]]</f>
        <v>72</v>
      </c>
      <c r="AD1158" t="str">
        <f ca="1">IF(Table1[[#This Row],[Age ]]&lt;=24, "18-24", IF(Table1[[#This Row],[Age ]]&lt;=34, "25-34", IF(Table1[[#This Row],[Age ]]&lt;=44, "35-44", IF(Table1[[#This Row],[Age ]]&lt;=54, "45-54", "55+"))))</f>
        <v>55+</v>
      </c>
      <c r="AE1158" t="str" cm="1">
        <f t="array" ref="AE1158">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158" t="str">
        <f>IF( Table1[[#This Row],[NumDealsPurchases]]=5, "&lt;5", IF(Table1[[#This Row],[NumDealsPurchases]]&lt;=10, "5-10", IF(Table1[[#This Row],[NumDealsPurchases]]&lt;=15, "10-15")))</f>
        <v>5-10</v>
      </c>
      <c r="AG1158" t="str">
        <f>IF( Table1[[#This Row],[NumWebPurchases]]=5, "&lt;5", IF(Table1[[#This Row],[NumWebPurchases]]&lt;=10, "5-10", IF(Table1[[#This Row],[NumWebPurchases]]&lt;=15, "10-15",IF(Table1[[#This Row],[NumWebPurchases]]&lt;=20, "15-20",IF(Table1[[#This Row],[NumWebPurchases]]&lt;=25, "20-25",IF(Table1[[#This Row],[NumWebPurchases]]&lt;=30, "25-30"))))))</f>
        <v>5-10</v>
      </c>
      <c r="AH1158"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1158" t="str">
        <f>IF( Table1[[#This Row],[NumStorePurchases]]=5, "&lt;5", IF(Table1[[#This Row],[NumStorePurchases]]&lt;=10, "5-10", IF(Table1[[#This Row],[NumStorePurchases]]&lt;=15, "10-15")))</f>
        <v>10-15</v>
      </c>
      <c r="AJ1158" t="str">
        <f>IF( Table1[[#This Row],[NumWebVisitsMonth]]=5, "&lt;5", IF(Table1[[#This Row],[NumWebVisitsMonth]]&lt;=10, "5-10", IF(Table1[[#This Row],[NumWebVisitsMonth]]&lt;=15, "10-15",IF(Table1[[#This Row],[NumWebVisitsMonth]]&lt;=20, "15-20",IF(Table1[[#This Row],[NumWebVisitsMonth]]&lt;=25, "20-25",IF(Table1[[#This Row],[NumWebVisitsMonth]]&lt;=30, "25-30"))))))</f>
        <v>5-10</v>
      </c>
      <c r="AK1158" t="str">
        <f>TEXT(Table1[[#This Row],[Date_Customer]],"mmm")</f>
        <v>Jul</v>
      </c>
      <c r="AL1158" t="str">
        <f>TEXT(Table1[[#This Row],[Date_Customer]],"DDDD")</f>
        <v>Tuesday</v>
      </c>
      <c r="AM1158">
        <f>YEAR(Table1[[#This Row],[Date_Customer]])</f>
        <v>2013</v>
      </c>
    </row>
    <row r="1159" spans="1:39" x14ac:dyDescent="0.25">
      <c r="A1159">
        <v>9592</v>
      </c>
      <c r="B1159">
        <v>1983</v>
      </c>
      <c r="C1159" t="s">
        <v>27</v>
      </c>
      <c r="D1159" t="s">
        <v>34</v>
      </c>
      <c r="E1159" s="2">
        <v>22010</v>
      </c>
      <c r="F1159">
        <v>1</v>
      </c>
      <c r="G1159">
        <v>0</v>
      </c>
      <c r="H1159" s="1">
        <v>41455</v>
      </c>
      <c r="I1159">
        <v>51</v>
      </c>
      <c r="J1159" s="3">
        <v>11</v>
      </c>
      <c r="K1159" s="3">
        <v>2</v>
      </c>
      <c r="L1159" s="3">
        <v>9</v>
      </c>
      <c r="M1159" s="3">
        <v>3</v>
      </c>
      <c r="N1159" s="3">
        <v>0</v>
      </c>
      <c r="O1159" s="3">
        <v>8</v>
      </c>
      <c r="P1159" s="4">
        <v>2</v>
      </c>
      <c r="Q1159" s="4">
        <v>2</v>
      </c>
      <c r="R1159" s="4">
        <v>0</v>
      </c>
      <c r="S1159" s="4">
        <v>3</v>
      </c>
      <c r="T1159" s="4">
        <v>8</v>
      </c>
      <c r="U1159">
        <v>0</v>
      </c>
      <c r="V1159">
        <v>0</v>
      </c>
      <c r="W1159">
        <v>0</v>
      </c>
      <c r="X1159">
        <v>0</v>
      </c>
      <c r="Y1159">
        <v>0</v>
      </c>
      <c r="Z1159">
        <v>0</v>
      </c>
      <c r="AA1159">
        <v>0</v>
      </c>
      <c r="AB1159" t="s">
        <v>29</v>
      </c>
      <c r="AC1159">
        <f ca="1">YEAR(TODAY())-Table1[[#This Row],[Year_Birth]]</f>
        <v>41</v>
      </c>
      <c r="AD1159" t="str">
        <f ca="1">IF(Table1[[#This Row],[Age ]]&lt;=24, "18-24", IF(Table1[[#This Row],[Age ]]&lt;=34, "25-34", IF(Table1[[#This Row],[Age ]]&lt;=44, "35-44", IF(Table1[[#This Row],[Age ]]&lt;=54, "45-54", "55+"))))</f>
        <v>35-44</v>
      </c>
      <c r="AE1159" t="str" cm="1">
        <f t="array" ref="AE1159">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159" t="str">
        <f>IF( Table1[[#This Row],[NumDealsPurchases]]=5, "&lt;5", IF(Table1[[#This Row],[NumDealsPurchases]]&lt;=10, "5-10", IF(Table1[[#This Row],[NumDealsPurchases]]&lt;=15, "10-15")))</f>
        <v>5-10</v>
      </c>
      <c r="AG1159" t="str">
        <f>IF( Table1[[#This Row],[NumWebPurchases]]=5, "&lt;5", IF(Table1[[#This Row],[NumWebPurchases]]&lt;=10, "5-10", IF(Table1[[#This Row],[NumWebPurchases]]&lt;=15, "10-15",IF(Table1[[#This Row],[NumWebPurchases]]&lt;=20, "15-20",IF(Table1[[#This Row],[NumWebPurchases]]&lt;=25, "20-25",IF(Table1[[#This Row],[NumWebPurchases]]&lt;=30, "25-30"))))))</f>
        <v>5-10</v>
      </c>
      <c r="AH115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159" t="str">
        <f>IF( Table1[[#This Row],[NumStorePurchases]]=5, "&lt;5", IF(Table1[[#This Row],[NumStorePurchases]]&lt;=10, "5-10", IF(Table1[[#This Row],[NumStorePurchases]]&lt;=15, "10-15")))</f>
        <v>5-10</v>
      </c>
      <c r="AJ1159" t="str">
        <f>IF( Table1[[#This Row],[NumWebVisitsMonth]]=5, "&lt;5", IF(Table1[[#This Row],[NumWebVisitsMonth]]&lt;=10, "5-10", IF(Table1[[#This Row],[NumWebVisitsMonth]]&lt;=15, "10-15",IF(Table1[[#This Row],[NumWebVisitsMonth]]&lt;=20, "15-20",IF(Table1[[#This Row],[NumWebVisitsMonth]]&lt;=25, "20-25",IF(Table1[[#This Row],[NumWebVisitsMonth]]&lt;=30, "25-30"))))))</f>
        <v>5-10</v>
      </c>
      <c r="AK1159" t="str">
        <f>TEXT(Table1[[#This Row],[Date_Customer]],"mmm")</f>
        <v>Jun</v>
      </c>
      <c r="AL1159" t="str">
        <f>TEXT(Table1[[#This Row],[Date_Customer]],"DDDD")</f>
        <v>Sunday</v>
      </c>
      <c r="AM1159">
        <f>YEAR(Table1[[#This Row],[Date_Customer]])</f>
        <v>2013</v>
      </c>
    </row>
    <row r="1160" spans="1:39" x14ac:dyDescent="0.25">
      <c r="A1160">
        <v>8957</v>
      </c>
      <c r="B1160">
        <v>1952</v>
      </c>
      <c r="C1160" t="s">
        <v>37</v>
      </c>
      <c r="D1160" t="s">
        <v>30</v>
      </c>
      <c r="E1160" s="2">
        <v>64831</v>
      </c>
      <c r="F1160">
        <v>1</v>
      </c>
      <c r="G1160">
        <v>1</v>
      </c>
      <c r="H1160" s="1">
        <v>41435</v>
      </c>
      <c r="I1160">
        <v>51</v>
      </c>
      <c r="J1160" s="3">
        <v>480</v>
      </c>
      <c r="K1160" s="3">
        <v>86</v>
      </c>
      <c r="L1160" s="3">
        <v>249</v>
      </c>
      <c r="M1160" s="3">
        <v>75</v>
      </c>
      <c r="N1160" s="3">
        <v>86</v>
      </c>
      <c r="O1160" s="3">
        <v>144</v>
      </c>
      <c r="P1160" s="4">
        <v>8</v>
      </c>
      <c r="Q1160" s="4">
        <v>6</v>
      </c>
      <c r="R1160" s="4">
        <v>3</v>
      </c>
      <c r="S1160" s="4">
        <v>5</v>
      </c>
      <c r="T1160" s="4">
        <v>6</v>
      </c>
      <c r="U1160">
        <v>0</v>
      </c>
      <c r="V1160">
        <v>0</v>
      </c>
      <c r="W1160">
        <v>0</v>
      </c>
      <c r="X1160">
        <v>0</v>
      </c>
      <c r="Y1160">
        <v>0</v>
      </c>
      <c r="Z1160">
        <v>0</v>
      </c>
      <c r="AA1160">
        <v>0</v>
      </c>
      <c r="AB1160" t="s">
        <v>42</v>
      </c>
      <c r="AC1160">
        <f ca="1">YEAR(TODAY())-Table1[[#This Row],[Year_Birth]]</f>
        <v>72</v>
      </c>
      <c r="AD1160" t="str">
        <f ca="1">IF(Table1[[#This Row],[Age ]]&lt;=24, "18-24", IF(Table1[[#This Row],[Age ]]&lt;=34, "25-34", IF(Table1[[#This Row],[Age ]]&lt;=44, "35-44", IF(Table1[[#This Row],[Age ]]&lt;=54, "45-54", "55+"))))</f>
        <v>55+</v>
      </c>
      <c r="AE1160" t="str" cm="1">
        <f t="array" ref="AE1160">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160" t="str">
        <f>IF( Table1[[#This Row],[NumDealsPurchases]]=5, "&lt;5", IF(Table1[[#This Row],[NumDealsPurchases]]&lt;=10, "5-10", IF(Table1[[#This Row],[NumDealsPurchases]]&lt;=15, "10-15")))</f>
        <v>5-10</v>
      </c>
      <c r="AG1160" t="str">
        <f>IF( Table1[[#This Row],[NumWebPurchases]]=5, "&lt;5", IF(Table1[[#This Row],[NumWebPurchases]]&lt;=10, "5-10", IF(Table1[[#This Row],[NumWebPurchases]]&lt;=15, "10-15",IF(Table1[[#This Row],[NumWebPurchases]]&lt;=20, "15-20",IF(Table1[[#This Row],[NumWebPurchases]]&lt;=25, "20-25",IF(Table1[[#This Row],[NumWebPurchases]]&lt;=30, "25-30"))))))</f>
        <v>5-10</v>
      </c>
      <c r="AH116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160" t="str">
        <f>IF( Table1[[#This Row],[NumStorePurchases]]=5, "&lt;5", IF(Table1[[#This Row],[NumStorePurchases]]&lt;=10, "5-10", IF(Table1[[#This Row],[NumStorePurchases]]&lt;=15, "10-15")))</f>
        <v>&lt;5</v>
      </c>
      <c r="AJ1160" t="str">
        <f>IF( Table1[[#This Row],[NumWebVisitsMonth]]=5, "&lt;5", IF(Table1[[#This Row],[NumWebVisitsMonth]]&lt;=10, "5-10", IF(Table1[[#This Row],[NumWebVisitsMonth]]&lt;=15, "10-15",IF(Table1[[#This Row],[NumWebVisitsMonth]]&lt;=20, "15-20",IF(Table1[[#This Row],[NumWebVisitsMonth]]&lt;=25, "20-25",IF(Table1[[#This Row],[NumWebVisitsMonth]]&lt;=30, "25-30"))))))</f>
        <v>5-10</v>
      </c>
      <c r="AK1160" t="str">
        <f>TEXT(Table1[[#This Row],[Date_Customer]],"mmm")</f>
        <v>Jun</v>
      </c>
      <c r="AL1160" t="str">
        <f>TEXT(Table1[[#This Row],[Date_Customer]],"DDDD")</f>
        <v>Monday</v>
      </c>
      <c r="AM1160">
        <f>YEAR(Table1[[#This Row],[Date_Customer]])</f>
        <v>2013</v>
      </c>
    </row>
    <row r="1161" spans="1:39" x14ac:dyDescent="0.25">
      <c r="A1161">
        <v>9308</v>
      </c>
      <c r="B1161">
        <v>1954</v>
      </c>
      <c r="C1161" t="s">
        <v>27</v>
      </c>
      <c r="D1161" t="s">
        <v>32</v>
      </c>
      <c r="E1161" s="2">
        <v>62820</v>
      </c>
      <c r="F1161">
        <v>0</v>
      </c>
      <c r="G1161">
        <v>0</v>
      </c>
      <c r="H1161" s="1">
        <v>41405</v>
      </c>
      <c r="I1161">
        <v>51</v>
      </c>
      <c r="J1161" s="3">
        <v>398</v>
      </c>
      <c r="K1161" s="3">
        <v>61</v>
      </c>
      <c r="L1161" s="3">
        <v>265</v>
      </c>
      <c r="M1161" s="3">
        <v>138</v>
      </c>
      <c r="N1161" s="3">
        <v>61</v>
      </c>
      <c r="O1161" s="3">
        <v>53</v>
      </c>
      <c r="P1161" s="4">
        <v>1</v>
      </c>
      <c r="Q1161" s="4">
        <v>3</v>
      </c>
      <c r="R1161" s="4">
        <v>4</v>
      </c>
      <c r="S1161" s="4">
        <v>6</v>
      </c>
      <c r="T1161" s="4">
        <v>1</v>
      </c>
      <c r="U1161">
        <v>0</v>
      </c>
      <c r="V1161">
        <v>0</v>
      </c>
      <c r="W1161">
        <v>0</v>
      </c>
      <c r="X1161">
        <v>0</v>
      </c>
      <c r="Y1161">
        <v>0</v>
      </c>
      <c r="Z1161">
        <v>0</v>
      </c>
      <c r="AA1161">
        <v>0</v>
      </c>
      <c r="AB1161" t="s">
        <v>42</v>
      </c>
      <c r="AC1161">
        <f ca="1">YEAR(TODAY())-Table1[[#This Row],[Year_Birth]]</f>
        <v>70</v>
      </c>
      <c r="AD1161" t="str">
        <f ca="1">IF(Table1[[#This Row],[Age ]]&lt;=24, "18-24", IF(Table1[[#This Row],[Age ]]&lt;=34, "25-34", IF(Table1[[#This Row],[Age ]]&lt;=44, "35-44", IF(Table1[[#This Row],[Age ]]&lt;=54, "45-54", "55+"))))</f>
        <v>55+</v>
      </c>
      <c r="AE1161" t="str" cm="1">
        <f t="array" ref="AE1161">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161" t="str">
        <f>IF( Table1[[#This Row],[NumDealsPurchases]]=5, "&lt;5", IF(Table1[[#This Row],[NumDealsPurchases]]&lt;=10, "5-10", IF(Table1[[#This Row],[NumDealsPurchases]]&lt;=15, "10-15")))</f>
        <v>5-10</v>
      </c>
      <c r="AG1161" t="str">
        <f>IF( Table1[[#This Row],[NumWebPurchases]]=5, "&lt;5", IF(Table1[[#This Row],[NumWebPurchases]]&lt;=10, "5-10", IF(Table1[[#This Row],[NumWebPurchases]]&lt;=15, "10-15",IF(Table1[[#This Row],[NumWebPurchases]]&lt;=20, "15-20",IF(Table1[[#This Row],[NumWebPurchases]]&lt;=25, "20-25",IF(Table1[[#This Row],[NumWebPurchases]]&lt;=30, "25-30"))))))</f>
        <v>5-10</v>
      </c>
      <c r="AH116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161" t="str">
        <f>IF( Table1[[#This Row],[NumStorePurchases]]=5, "&lt;5", IF(Table1[[#This Row],[NumStorePurchases]]&lt;=10, "5-10", IF(Table1[[#This Row],[NumStorePurchases]]&lt;=15, "10-15")))</f>
        <v>5-10</v>
      </c>
      <c r="AJ1161" t="str">
        <f>IF( Table1[[#This Row],[NumWebVisitsMonth]]=5, "&lt;5", IF(Table1[[#This Row],[NumWebVisitsMonth]]&lt;=10, "5-10", IF(Table1[[#This Row],[NumWebVisitsMonth]]&lt;=15, "10-15",IF(Table1[[#This Row],[NumWebVisitsMonth]]&lt;=20, "15-20",IF(Table1[[#This Row],[NumWebVisitsMonth]]&lt;=25, "20-25",IF(Table1[[#This Row],[NumWebVisitsMonth]]&lt;=30, "25-30"))))))</f>
        <v>5-10</v>
      </c>
      <c r="AK1161" t="str">
        <f>TEXT(Table1[[#This Row],[Date_Customer]],"mmm")</f>
        <v>May</v>
      </c>
      <c r="AL1161" t="str">
        <f>TEXT(Table1[[#This Row],[Date_Customer]],"DDDD")</f>
        <v>Saturday</v>
      </c>
      <c r="AM1161">
        <f>YEAR(Table1[[#This Row],[Date_Customer]])</f>
        <v>2013</v>
      </c>
    </row>
    <row r="1162" spans="1:39" x14ac:dyDescent="0.25">
      <c r="A1162">
        <v>544</v>
      </c>
      <c r="B1162">
        <v>1954</v>
      </c>
      <c r="C1162" t="s">
        <v>27</v>
      </c>
      <c r="D1162" t="s">
        <v>32</v>
      </c>
      <c r="E1162" s="2">
        <v>62820</v>
      </c>
      <c r="F1162">
        <v>0</v>
      </c>
      <c r="G1162">
        <v>0</v>
      </c>
      <c r="H1162" s="1">
        <v>41405</v>
      </c>
      <c r="I1162">
        <v>51</v>
      </c>
      <c r="J1162" s="3">
        <v>398</v>
      </c>
      <c r="K1162" s="3">
        <v>61</v>
      </c>
      <c r="L1162" s="3">
        <v>265</v>
      </c>
      <c r="M1162" s="3">
        <v>138</v>
      </c>
      <c r="N1162" s="3">
        <v>61</v>
      </c>
      <c r="O1162" s="3">
        <v>53</v>
      </c>
      <c r="P1162" s="4">
        <v>1</v>
      </c>
      <c r="Q1162" s="4">
        <v>3</v>
      </c>
      <c r="R1162" s="4">
        <v>4</v>
      </c>
      <c r="S1162" s="4">
        <v>6</v>
      </c>
      <c r="T1162" s="4">
        <v>1</v>
      </c>
      <c r="U1162">
        <v>0</v>
      </c>
      <c r="V1162">
        <v>0</v>
      </c>
      <c r="W1162">
        <v>0</v>
      </c>
      <c r="X1162">
        <v>0</v>
      </c>
      <c r="Y1162">
        <v>0</v>
      </c>
      <c r="Z1162">
        <v>0</v>
      </c>
      <c r="AA1162">
        <v>0</v>
      </c>
      <c r="AB1162" t="s">
        <v>29</v>
      </c>
      <c r="AC1162">
        <f ca="1">YEAR(TODAY())-Table1[[#This Row],[Year_Birth]]</f>
        <v>70</v>
      </c>
      <c r="AD1162" t="str">
        <f ca="1">IF(Table1[[#This Row],[Age ]]&lt;=24, "18-24", IF(Table1[[#This Row],[Age ]]&lt;=34, "25-34", IF(Table1[[#This Row],[Age ]]&lt;=44, "35-44", IF(Table1[[#This Row],[Age ]]&lt;=54, "45-54", "55+"))))</f>
        <v>55+</v>
      </c>
      <c r="AE1162" t="str" cm="1">
        <f t="array" ref="AE1162">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162" t="str">
        <f>IF( Table1[[#This Row],[NumDealsPurchases]]=5, "&lt;5", IF(Table1[[#This Row],[NumDealsPurchases]]&lt;=10, "5-10", IF(Table1[[#This Row],[NumDealsPurchases]]&lt;=15, "10-15")))</f>
        <v>5-10</v>
      </c>
      <c r="AG1162" t="str">
        <f>IF( Table1[[#This Row],[NumWebPurchases]]=5, "&lt;5", IF(Table1[[#This Row],[NumWebPurchases]]&lt;=10, "5-10", IF(Table1[[#This Row],[NumWebPurchases]]&lt;=15, "10-15",IF(Table1[[#This Row],[NumWebPurchases]]&lt;=20, "15-20",IF(Table1[[#This Row],[NumWebPurchases]]&lt;=25, "20-25",IF(Table1[[#This Row],[NumWebPurchases]]&lt;=30, "25-30"))))))</f>
        <v>5-10</v>
      </c>
      <c r="AH116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162" t="str">
        <f>IF( Table1[[#This Row],[NumStorePurchases]]=5, "&lt;5", IF(Table1[[#This Row],[NumStorePurchases]]&lt;=10, "5-10", IF(Table1[[#This Row],[NumStorePurchases]]&lt;=15, "10-15")))</f>
        <v>5-10</v>
      </c>
      <c r="AJ1162" t="str">
        <f>IF( Table1[[#This Row],[NumWebVisitsMonth]]=5, "&lt;5", IF(Table1[[#This Row],[NumWebVisitsMonth]]&lt;=10, "5-10", IF(Table1[[#This Row],[NumWebVisitsMonth]]&lt;=15, "10-15",IF(Table1[[#This Row],[NumWebVisitsMonth]]&lt;=20, "15-20",IF(Table1[[#This Row],[NumWebVisitsMonth]]&lt;=25, "20-25",IF(Table1[[#This Row],[NumWebVisitsMonth]]&lt;=30, "25-30"))))))</f>
        <v>5-10</v>
      </c>
      <c r="AK1162" t="str">
        <f>TEXT(Table1[[#This Row],[Date_Customer]],"mmm")</f>
        <v>May</v>
      </c>
      <c r="AL1162" t="str">
        <f>TEXT(Table1[[#This Row],[Date_Customer]],"DDDD")</f>
        <v>Saturday</v>
      </c>
      <c r="AM1162">
        <f>YEAR(Table1[[#This Row],[Date_Customer]])</f>
        <v>2013</v>
      </c>
    </row>
    <row r="1163" spans="1:39" x14ac:dyDescent="0.25">
      <c r="A1163">
        <v>5989</v>
      </c>
      <c r="B1163">
        <v>1959</v>
      </c>
      <c r="C1163" t="s">
        <v>37</v>
      </c>
      <c r="D1163" t="s">
        <v>28</v>
      </c>
      <c r="E1163" s="2">
        <v>78353</v>
      </c>
      <c r="F1163">
        <v>0</v>
      </c>
      <c r="G1163">
        <v>1</v>
      </c>
      <c r="H1163" s="1">
        <v>41380</v>
      </c>
      <c r="I1163">
        <v>51</v>
      </c>
      <c r="J1163" s="3">
        <v>752</v>
      </c>
      <c r="K1163" s="3">
        <v>122</v>
      </c>
      <c r="L1163" s="3">
        <v>476</v>
      </c>
      <c r="M1163" s="3">
        <v>39</v>
      </c>
      <c r="N1163" s="3">
        <v>153</v>
      </c>
      <c r="O1163" s="3">
        <v>34</v>
      </c>
      <c r="P1163" s="4">
        <v>1</v>
      </c>
      <c r="Q1163" s="4">
        <v>10</v>
      </c>
      <c r="R1163" s="4">
        <v>2</v>
      </c>
      <c r="S1163" s="4">
        <v>11</v>
      </c>
      <c r="T1163" s="4">
        <v>8</v>
      </c>
      <c r="U1163">
        <v>0</v>
      </c>
      <c r="V1163">
        <v>0</v>
      </c>
      <c r="W1163">
        <v>0</v>
      </c>
      <c r="X1163">
        <v>0</v>
      </c>
      <c r="Y1163">
        <v>0</v>
      </c>
      <c r="Z1163">
        <v>0</v>
      </c>
      <c r="AA1163">
        <v>0</v>
      </c>
      <c r="AB1163" t="s">
        <v>31</v>
      </c>
      <c r="AC1163">
        <f ca="1">YEAR(TODAY())-Table1[[#This Row],[Year_Birth]]</f>
        <v>65</v>
      </c>
      <c r="AD1163" t="str">
        <f ca="1">IF(Table1[[#This Row],[Age ]]&lt;=24, "18-24", IF(Table1[[#This Row],[Age ]]&lt;=34, "25-34", IF(Table1[[#This Row],[Age ]]&lt;=44, "35-44", IF(Table1[[#This Row],[Age ]]&lt;=54, "45-54", "55+"))))</f>
        <v>55+</v>
      </c>
      <c r="AE1163" t="str" cm="1">
        <f t="array" ref="AE1163">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163" t="str">
        <f>IF( Table1[[#This Row],[NumDealsPurchases]]=5, "&lt;5", IF(Table1[[#This Row],[NumDealsPurchases]]&lt;=10, "5-10", IF(Table1[[#This Row],[NumDealsPurchases]]&lt;=15, "10-15")))</f>
        <v>5-10</v>
      </c>
      <c r="AG1163" t="str">
        <f>IF( Table1[[#This Row],[NumWebPurchases]]=5, "&lt;5", IF(Table1[[#This Row],[NumWebPurchases]]&lt;=10, "5-10", IF(Table1[[#This Row],[NumWebPurchases]]&lt;=15, "10-15",IF(Table1[[#This Row],[NumWebPurchases]]&lt;=20, "15-20",IF(Table1[[#This Row],[NumWebPurchases]]&lt;=25, "20-25",IF(Table1[[#This Row],[NumWebPurchases]]&lt;=30, "25-30"))))))</f>
        <v>5-10</v>
      </c>
      <c r="AH116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163" t="str">
        <f>IF( Table1[[#This Row],[NumStorePurchases]]=5, "&lt;5", IF(Table1[[#This Row],[NumStorePurchases]]&lt;=10, "5-10", IF(Table1[[#This Row],[NumStorePurchases]]&lt;=15, "10-15")))</f>
        <v>10-15</v>
      </c>
      <c r="AJ1163" t="str">
        <f>IF( Table1[[#This Row],[NumWebVisitsMonth]]=5, "&lt;5", IF(Table1[[#This Row],[NumWebVisitsMonth]]&lt;=10, "5-10", IF(Table1[[#This Row],[NumWebVisitsMonth]]&lt;=15, "10-15",IF(Table1[[#This Row],[NumWebVisitsMonth]]&lt;=20, "15-20",IF(Table1[[#This Row],[NumWebVisitsMonth]]&lt;=25, "20-25",IF(Table1[[#This Row],[NumWebVisitsMonth]]&lt;=30, "25-30"))))))</f>
        <v>5-10</v>
      </c>
      <c r="AK1163" t="str">
        <f>TEXT(Table1[[#This Row],[Date_Customer]],"mmm")</f>
        <v>Apr</v>
      </c>
      <c r="AL1163" t="str">
        <f>TEXT(Table1[[#This Row],[Date_Customer]],"DDDD")</f>
        <v>Tuesday</v>
      </c>
      <c r="AM1163">
        <f>YEAR(Table1[[#This Row],[Date_Customer]])</f>
        <v>2013</v>
      </c>
    </row>
    <row r="1164" spans="1:39" x14ac:dyDescent="0.25">
      <c r="A1164">
        <v>635</v>
      </c>
      <c r="B1164">
        <v>1966</v>
      </c>
      <c r="C1164" t="s">
        <v>40</v>
      </c>
      <c r="D1164" t="s">
        <v>32</v>
      </c>
      <c r="E1164" s="2">
        <v>57183</v>
      </c>
      <c r="F1164">
        <v>1</v>
      </c>
      <c r="G1164">
        <v>1</v>
      </c>
      <c r="H1164" s="1">
        <v>41352</v>
      </c>
      <c r="I1164">
        <v>51</v>
      </c>
      <c r="J1164" s="3">
        <v>464</v>
      </c>
      <c r="K1164" s="3">
        <v>5</v>
      </c>
      <c r="L1164" s="3">
        <v>64</v>
      </c>
      <c r="M1164" s="3">
        <v>7</v>
      </c>
      <c r="N1164" s="3">
        <v>0</v>
      </c>
      <c r="O1164" s="3">
        <v>70</v>
      </c>
      <c r="P1164" s="4">
        <v>8</v>
      </c>
      <c r="Q1164" s="4">
        <v>9</v>
      </c>
      <c r="R1164" s="4">
        <v>1</v>
      </c>
      <c r="S1164" s="4">
        <v>7</v>
      </c>
      <c r="T1164" s="4">
        <v>8</v>
      </c>
      <c r="U1164">
        <v>0</v>
      </c>
      <c r="V1164">
        <v>0</v>
      </c>
      <c r="W1164">
        <v>0</v>
      </c>
      <c r="X1164">
        <v>0</v>
      </c>
      <c r="Y1164">
        <v>0</v>
      </c>
      <c r="Z1164">
        <v>0</v>
      </c>
      <c r="AA1164">
        <v>0</v>
      </c>
      <c r="AB1164" t="s">
        <v>29</v>
      </c>
      <c r="AC1164">
        <f ca="1">YEAR(TODAY())-Table1[[#This Row],[Year_Birth]]</f>
        <v>58</v>
      </c>
      <c r="AD1164" t="str">
        <f ca="1">IF(Table1[[#This Row],[Age ]]&lt;=24, "18-24", IF(Table1[[#This Row],[Age ]]&lt;=34, "25-34", IF(Table1[[#This Row],[Age ]]&lt;=44, "35-44", IF(Table1[[#This Row],[Age ]]&lt;=54, "45-54", "55+"))))</f>
        <v>55+</v>
      </c>
      <c r="AE1164" t="str" cm="1">
        <f t="array" ref="AE1164">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164" t="str">
        <f>IF( Table1[[#This Row],[NumDealsPurchases]]=5, "&lt;5", IF(Table1[[#This Row],[NumDealsPurchases]]&lt;=10, "5-10", IF(Table1[[#This Row],[NumDealsPurchases]]&lt;=15, "10-15")))</f>
        <v>5-10</v>
      </c>
      <c r="AG1164" t="str">
        <f>IF( Table1[[#This Row],[NumWebPurchases]]=5, "&lt;5", IF(Table1[[#This Row],[NumWebPurchases]]&lt;=10, "5-10", IF(Table1[[#This Row],[NumWebPurchases]]&lt;=15, "10-15",IF(Table1[[#This Row],[NumWebPurchases]]&lt;=20, "15-20",IF(Table1[[#This Row],[NumWebPurchases]]&lt;=25, "20-25",IF(Table1[[#This Row],[NumWebPurchases]]&lt;=30, "25-30"))))))</f>
        <v>5-10</v>
      </c>
      <c r="AH116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164" t="str">
        <f>IF( Table1[[#This Row],[NumStorePurchases]]=5, "&lt;5", IF(Table1[[#This Row],[NumStorePurchases]]&lt;=10, "5-10", IF(Table1[[#This Row],[NumStorePurchases]]&lt;=15, "10-15")))</f>
        <v>5-10</v>
      </c>
      <c r="AJ1164" t="str">
        <f>IF( Table1[[#This Row],[NumWebVisitsMonth]]=5, "&lt;5", IF(Table1[[#This Row],[NumWebVisitsMonth]]&lt;=10, "5-10", IF(Table1[[#This Row],[NumWebVisitsMonth]]&lt;=15, "10-15",IF(Table1[[#This Row],[NumWebVisitsMonth]]&lt;=20, "15-20",IF(Table1[[#This Row],[NumWebVisitsMonth]]&lt;=25, "20-25",IF(Table1[[#This Row],[NumWebVisitsMonth]]&lt;=30, "25-30"))))))</f>
        <v>5-10</v>
      </c>
      <c r="AK1164" t="str">
        <f>TEXT(Table1[[#This Row],[Date_Customer]],"mmm")</f>
        <v>Mar</v>
      </c>
      <c r="AL1164" t="str">
        <f>TEXT(Table1[[#This Row],[Date_Customer]],"DDDD")</f>
        <v>Tuesday</v>
      </c>
      <c r="AM1164">
        <f>YEAR(Table1[[#This Row],[Date_Customer]])</f>
        <v>2013</v>
      </c>
    </row>
    <row r="1165" spans="1:39" x14ac:dyDescent="0.25">
      <c r="A1165">
        <v>6673</v>
      </c>
      <c r="B1165">
        <v>1965</v>
      </c>
      <c r="C1165" t="s">
        <v>27</v>
      </c>
      <c r="D1165" t="s">
        <v>30</v>
      </c>
      <c r="E1165" s="2">
        <v>23478</v>
      </c>
      <c r="F1165">
        <v>0</v>
      </c>
      <c r="G1165">
        <v>0</v>
      </c>
      <c r="H1165" s="1">
        <v>41352</v>
      </c>
      <c r="I1165">
        <v>51</v>
      </c>
      <c r="J1165" s="3">
        <v>28</v>
      </c>
      <c r="K1165" s="3">
        <v>6</v>
      </c>
      <c r="L1165" s="3">
        <v>27</v>
      </c>
      <c r="M1165" s="3">
        <v>12</v>
      </c>
      <c r="N1165" s="3">
        <v>17</v>
      </c>
      <c r="O1165" s="3">
        <v>39</v>
      </c>
      <c r="P1165" s="4">
        <v>1</v>
      </c>
      <c r="Q1165" s="4">
        <v>3</v>
      </c>
      <c r="R1165" s="4">
        <v>0</v>
      </c>
      <c r="S1165" s="4">
        <v>3</v>
      </c>
      <c r="T1165" s="4">
        <v>8</v>
      </c>
      <c r="U1165">
        <v>0</v>
      </c>
      <c r="V1165">
        <v>0</v>
      </c>
      <c r="W1165">
        <v>0</v>
      </c>
      <c r="X1165">
        <v>0</v>
      </c>
      <c r="Y1165">
        <v>0</v>
      </c>
      <c r="Z1165">
        <v>0</v>
      </c>
      <c r="AA1165">
        <v>0</v>
      </c>
      <c r="AB1165" t="s">
        <v>33</v>
      </c>
      <c r="AC1165">
        <f ca="1">YEAR(TODAY())-Table1[[#This Row],[Year_Birth]]</f>
        <v>59</v>
      </c>
      <c r="AD1165" t="str">
        <f ca="1">IF(Table1[[#This Row],[Age ]]&lt;=24, "18-24", IF(Table1[[#This Row],[Age ]]&lt;=34, "25-34", IF(Table1[[#This Row],[Age ]]&lt;=44, "35-44", IF(Table1[[#This Row],[Age ]]&lt;=54, "45-54", "55+"))))</f>
        <v>55+</v>
      </c>
      <c r="AE1165" t="str" cm="1">
        <f t="array" ref="AE1165">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165" t="str">
        <f>IF( Table1[[#This Row],[NumDealsPurchases]]=5, "&lt;5", IF(Table1[[#This Row],[NumDealsPurchases]]&lt;=10, "5-10", IF(Table1[[#This Row],[NumDealsPurchases]]&lt;=15, "10-15")))</f>
        <v>5-10</v>
      </c>
      <c r="AG1165" t="str">
        <f>IF( Table1[[#This Row],[NumWebPurchases]]=5, "&lt;5", IF(Table1[[#This Row],[NumWebPurchases]]&lt;=10, "5-10", IF(Table1[[#This Row],[NumWebPurchases]]&lt;=15, "10-15",IF(Table1[[#This Row],[NumWebPurchases]]&lt;=20, "15-20",IF(Table1[[#This Row],[NumWebPurchases]]&lt;=25, "20-25",IF(Table1[[#This Row],[NumWebPurchases]]&lt;=30, "25-30"))))))</f>
        <v>5-10</v>
      </c>
      <c r="AH116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165" t="str">
        <f>IF( Table1[[#This Row],[NumStorePurchases]]=5, "&lt;5", IF(Table1[[#This Row],[NumStorePurchases]]&lt;=10, "5-10", IF(Table1[[#This Row],[NumStorePurchases]]&lt;=15, "10-15")))</f>
        <v>5-10</v>
      </c>
      <c r="AJ1165" t="str">
        <f>IF( Table1[[#This Row],[NumWebVisitsMonth]]=5, "&lt;5", IF(Table1[[#This Row],[NumWebVisitsMonth]]&lt;=10, "5-10", IF(Table1[[#This Row],[NumWebVisitsMonth]]&lt;=15, "10-15",IF(Table1[[#This Row],[NumWebVisitsMonth]]&lt;=20, "15-20",IF(Table1[[#This Row],[NumWebVisitsMonth]]&lt;=25, "20-25",IF(Table1[[#This Row],[NumWebVisitsMonth]]&lt;=30, "25-30"))))))</f>
        <v>5-10</v>
      </c>
      <c r="AK1165" t="str">
        <f>TEXT(Table1[[#This Row],[Date_Customer]],"mmm")</f>
        <v>Mar</v>
      </c>
      <c r="AL1165" t="str">
        <f>TEXT(Table1[[#This Row],[Date_Customer]],"DDDD")</f>
        <v>Tuesday</v>
      </c>
      <c r="AM1165">
        <f>YEAR(Table1[[#This Row],[Date_Customer]])</f>
        <v>2013</v>
      </c>
    </row>
    <row r="1166" spans="1:39" x14ac:dyDescent="0.25">
      <c r="A1166">
        <v>1710</v>
      </c>
      <c r="B1166">
        <v>1978</v>
      </c>
      <c r="C1166" t="s">
        <v>27</v>
      </c>
      <c r="D1166" t="s">
        <v>30</v>
      </c>
      <c r="E1166" s="2">
        <v>30168</v>
      </c>
      <c r="F1166">
        <v>1</v>
      </c>
      <c r="G1166">
        <v>0</v>
      </c>
      <c r="H1166" s="1">
        <v>41340</v>
      </c>
      <c r="I1166">
        <v>51</v>
      </c>
      <c r="J1166" s="3">
        <v>154</v>
      </c>
      <c r="K1166" s="3">
        <v>20</v>
      </c>
      <c r="L1166" s="3">
        <v>66</v>
      </c>
      <c r="M1166" s="3">
        <v>0</v>
      </c>
      <c r="N1166" s="3">
        <v>12</v>
      </c>
      <c r="O1166" s="3">
        <v>27</v>
      </c>
      <c r="P1166" s="4">
        <v>7</v>
      </c>
      <c r="Q1166" s="4">
        <v>6</v>
      </c>
      <c r="R1166" s="4">
        <v>1</v>
      </c>
      <c r="S1166" s="4">
        <v>4</v>
      </c>
      <c r="T1166" s="4">
        <v>9</v>
      </c>
      <c r="U1166">
        <v>0</v>
      </c>
      <c r="V1166">
        <v>0</v>
      </c>
      <c r="W1166">
        <v>0</v>
      </c>
      <c r="X1166">
        <v>0</v>
      </c>
      <c r="Y1166">
        <v>0</v>
      </c>
      <c r="Z1166">
        <v>0</v>
      </c>
      <c r="AA1166">
        <v>0</v>
      </c>
      <c r="AB1166" t="s">
        <v>29</v>
      </c>
      <c r="AC1166">
        <f ca="1">YEAR(TODAY())-Table1[[#This Row],[Year_Birth]]</f>
        <v>46</v>
      </c>
      <c r="AD1166" t="str">
        <f ca="1">IF(Table1[[#This Row],[Age ]]&lt;=24, "18-24", IF(Table1[[#This Row],[Age ]]&lt;=34, "25-34", IF(Table1[[#This Row],[Age ]]&lt;=44, "35-44", IF(Table1[[#This Row],[Age ]]&lt;=54, "45-54", "55+"))))</f>
        <v>45-54</v>
      </c>
      <c r="AE1166" t="str" cm="1">
        <f t="array" ref="AE1166">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166" t="str">
        <f>IF( Table1[[#This Row],[NumDealsPurchases]]=5, "&lt;5", IF(Table1[[#This Row],[NumDealsPurchases]]&lt;=10, "5-10", IF(Table1[[#This Row],[NumDealsPurchases]]&lt;=15, "10-15")))</f>
        <v>5-10</v>
      </c>
      <c r="AG1166" t="str">
        <f>IF( Table1[[#This Row],[NumWebPurchases]]=5, "&lt;5", IF(Table1[[#This Row],[NumWebPurchases]]&lt;=10, "5-10", IF(Table1[[#This Row],[NumWebPurchases]]&lt;=15, "10-15",IF(Table1[[#This Row],[NumWebPurchases]]&lt;=20, "15-20",IF(Table1[[#This Row],[NumWebPurchases]]&lt;=25, "20-25",IF(Table1[[#This Row],[NumWebPurchases]]&lt;=30, "25-30"))))))</f>
        <v>5-10</v>
      </c>
      <c r="AH116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166" t="str">
        <f>IF( Table1[[#This Row],[NumStorePurchases]]=5, "&lt;5", IF(Table1[[#This Row],[NumStorePurchases]]&lt;=10, "5-10", IF(Table1[[#This Row],[NumStorePurchases]]&lt;=15, "10-15")))</f>
        <v>5-10</v>
      </c>
      <c r="AJ1166" t="str">
        <f>IF( Table1[[#This Row],[NumWebVisitsMonth]]=5, "&lt;5", IF(Table1[[#This Row],[NumWebVisitsMonth]]&lt;=10, "5-10", IF(Table1[[#This Row],[NumWebVisitsMonth]]&lt;=15, "10-15",IF(Table1[[#This Row],[NumWebVisitsMonth]]&lt;=20, "15-20",IF(Table1[[#This Row],[NumWebVisitsMonth]]&lt;=25, "20-25",IF(Table1[[#This Row],[NumWebVisitsMonth]]&lt;=30, "25-30"))))))</f>
        <v>5-10</v>
      </c>
      <c r="AK1166" t="str">
        <f>TEXT(Table1[[#This Row],[Date_Customer]],"mmm")</f>
        <v>Mar</v>
      </c>
      <c r="AL1166" t="str">
        <f>TEXT(Table1[[#This Row],[Date_Customer]],"DDDD")</f>
        <v>Thursday</v>
      </c>
      <c r="AM1166">
        <f>YEAR(Table1[[#This Row],[Date_Customer]])</f>
        <v>2013</v>
      </c>
    </row>
    <row r="1167" spans="1:39" x14ac:dyDescent="0.25">
      <c r="A1167">
        <v>523</v>
      </c>
      <c r="B1167">
        <v>1989</v>
      </c>
      <c r="C1167" t="s">
        <v>27</v>
      </c>
      <c r="D1167" t="s">
        <v>32</v>
      </c>
      <c r="E1167" s="2">
        <v>37155</v>
      </c>
      <c r="F1167">
        <v>1</v>
      </c>
      <c r="G1167">
        <v>0</v>
      </c>
      <c r="H1167" s="1">
        <v>41305</v>
      </c>
      <c r="I1167">
        <v>51</v>
      </c>
      <c r="J1167" s="3">
        <v>23</v>
      </c>
      <c r="K1167" s="3">
        <v>0</v>
      </c>
      <c r="L1167" s="3">
        <v>26</v>
      </c>
      <c r="M1167" s="3">
        <v>7</v>
      </c>
      <c r="N1167" s="3">
        <v>15</v>
      </c>
      <c r="O1167" s="3">
        <v>3</v>
      </c>
      <c r="P1167" s="4">
        <v>1</v>
      </c>
      <c r="Q1167" s="4">
        <v>2</v>
      </c>
      <c r="R1167" s="4">
        <v>0</v>
      </c>
      <c r="S1167" s="4">
        <v>4</v>
      </c>
      <c r="T1167" s="4">
        <v>5</v>
      </c>
      <c r="U1167">
        <v>0</v>
      </c>
      <c r="V1167">
        <v>0</v>
      </c>
      <c r="W1167">
        <v>0</v>
      </c>
      <c r="X1167">
        <v>0</v>
      </c>
      <c r="Y1167">
        <v>0</v>
      </c>
      <c r="Z1167">
        <v>0</v>
      </c>
      <c r="AA1167">
        <v>0</v>
      </c>
      <c r="AB1167" t="s">
        <v>29</v>
      </c>
      <c r="AC1167">
        <f ca="1">YEAR(TODAY())-Table1[[#This Row],[Year_Birth]]</f>
        <v>35</v>
      </c>
      <c r="AD1167" t="str">
        <f ca="1">IF(Table1[[#This Row],[Age ]]&lt;=24, "18-24", IF(Table1[[#This Row],[Age ]]&lt;=34, "25-34", IF(Table1[[#This Row],[Age ]]&lt;=44, "35-44", IF(Table1[[#This Row],[Age ]]&lt;=54, "45-54", "55+"))))</f>
        <v>35-44</v>
      </c>
      <c r="AE1167" t="str" cm="1">
        <f t="array" ref="AE1167">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167" t="str">
        <f>IF( Table1[[#This Row],[NumDealsPurchases]]=5, "&lt;5", IF(Table1[[#This Row],[NumDealsPurchases]]&lt;=10, "5-10", IF(Table1[[#This Row],[NumDealsPurchases]]&lt;=15, "10-15")))</f>
        <v>5-10</v>
      </c>
      <c r="AG1167" t="str">
        <f>IF( Table1[[#This Row],[NumWebPurchases]]=5, "&lt;5", IF(Table1[[#This Row],[NumWebPurchases]]&lt;=10, "5-10", IF(Table1[[#This Row],[NumWebPurchases]]&lt;=15, "10-15",IF(Table1[[#This Row],[NumWebPurchases]]&lt;=20, "15-20",IF(Table1[[#This Row],[NumWebPurchases]]&lt;=25, "20-25",IF(Table1[[#This Row],[NumWebPurchases]]&lt;=30, "25-30"))))))</f>
        <v>5-10</v>
      </c>
      <c r="AH116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167" t="str">
        <f>IF( Table1[[#This Row],[NumStorePurchases]]=5, "&lt;5", IF(Table1[[#This Row],[NumStorePurchases]]&lt;=10, "5-10", IF(Table1[[#This Row],[NumStorePurchases]]&lt;=15, "10-15")))</f>
        <v>5-10</v>
      </c>
      <c r="AJ1167" t="str">
        <f>IF( Table1[[#This Row],[NumWebVisitsMonth]]=5, "&lt;5", IF(Table1[[#This Row],[NumWebVisitsMonth]]&lt;=10, "5-10", IF(Table1[[#This Row],[NumWebVisitsMonth]]&lt;=15, "10-15",IF(Table1[[#This Row],[NumWebVisitsMonth]]&lt;=20, "15-20",IF(Table1[[#This Row],[NumWebVisitsMonth]]&lt;=25, "20-25",IF(Table1[[#This Row],[NumWebVisitsMonth]]&lt;=30, "25-30"))))))</f>
        <v>&lt;5</v>
      </c>
      <c r="AK1167" t="str">
        <f>TEXT(Table1[[#This Row],[Date_Customer]],"mmm")</f>
        <v>Jan</v>
      </c>
      <c r="AL1167" t="str">
        <f>TEXT(Table1[[#This Row],[Date_Customer]],"DDDD")</f>
        <v>Thursday</v>
      </c>
      <c r="AM1167">
        <f>YEAR(Table1[[#This Row],[Date_Customer]])</f>
        <v>2013</v>
      </c>
    </row>
    <row r="1168" spans="1:39" x14ac:dyDescent="0.25">
      <c r="A1168">
        <v>8977</v>
      </c>
      <c r="B1168">
        <v>1985</v>
      </c>
      <c r="C1168" t="s">
        <v>43</v>
      </c>
      <c r="D1168" t="s">
        <v>30</v>
      </c>
      <c r="E1168" s="2">
        <v>16581</v>
      </c>
      <c r="F1168">
        <v>0</v>
      </c>
      <c r="G1168">
        <v>0</v>
      </c>
      <c r="H1168" s="1">
        <v>41286</v>
      </c>
      <c r="I1168">
        <v>51</v>
      </c>
      <c r="J1168" s="3">
        <v>1</v>
      </c>
      <c r="K1168" s="3">
        <v>3</v>
      </c>
      <c r="L1168" s="3">
        <v>4</v>
      </c>
      <c r="M1168" s="3">
        <v>2</v>
      </c>
      <c r="N1168" s="3">
        <v>3</v>
      </c>
      <c r="O1168" s="3">
        <v>11</v>
      </c>
      <c r="P1168" s="4">
        <v>1</v>
      </c>
      <c r="Q1168" s="4">
        <v>0</v>
      </c>
      <c r="R1168" s="4">
        <v>0</v>
      </c>
      <c r="S1168" s="4">
        <v>3</v>
      </c>
      <c r="T1168" s="4">
        <v>4</v>
      </c>
      <c r="U1168">
        <v>0</v>
      </c>
      <c r="V1168">
        <v>0</v>
      </c>
      <c r="W1168">
        <v>0</v>
      </c>
      <c r="X1168">
        <v>0</v>
      </c>
      <c r="Y1168">
        <v>0</v>
      </c>
      <c r="Z1168">
        <v>0</v>
      </c>
      <c r="AA1168">
        <v>0</v>
      </c>
      <c r="AB1168" t="s">
        <v>29</v>
      </c>
      <c r="AC1168">
        <f ca="1">YEAR(TODAY())-Table1[[#This Row],[Year_Birth]]</f>
        <v>39</v>
      </c>
      <c r="AD1168" t="str">
        <f ca="1">IF(Table1[[#This Row],[Age ]]&lt;=24, "18-24", IF(Table1[[#This Row],[Age ]]&lt;=34, "25-34", IF(Table1[[#This Row],[Age ]]&lt;=44, "35-44", IF(Table1[[#This Row],[Age ]]&lt;=54, "45-54", "55+"))))</f>
        <v>35-44</v>
      </c>
      <c r="AE1168" t="str" cm="1">
        <f t="array" ref="AE1168">IF(Table1[[#This Row],[ Income ]]&lt;=20000, "0-20000", IF(Table1[[#This Row],[ Income ]]&lt;=40000, "20000-40000", IF(Table1[[#This Row],[ Income ]] &lt;=60000, "40000-60000", IF(Table1[[#This Row],[ Income ]]&lt;=80000, "60000-80000",IF(Table1[[#This Row],[ Income ]] &lt;=100000, "80000-100000", IF(Table1[[#This Row],[ Income ]] &gt;=100000, "&gt;100000",I))))))</f>
        <v>0-20000</v>
      </c>
      <c r="AF1168" t="str">
        <f>IF( Table1[[#This Row],[NumDealsPurchases]]=5, "&lt;5", IF(Table1[[#This Row],[NumDealsPurchases]]&lt;=10, "5-10", IF(Table1[[#This Row],[NumDealsPurchases]]&lt;=15, "10-15")))</f>
        <v>5-10</v>
      </c>
      <c r="AG1168" t="str">
        <f>IF( Table1[[#This Row],[NumWebPurchases]]=5, "&lt;5", IF(Table1[[#This Row],[NumWebPurchases]]&lt;=10, "5-10", IF(Table1[[#This Row],[NumWebPurchases]]&lt;=15, "10-15",IF(Table1[[#This Row],[NumWebPurchases]]&lt;=20, "15-20",IF(Table1[[#This Row],[NumWebPurchases]]&lt;=25, "20-25",IF(Table1[[#This Row],[NumWebPurchases]]&lt;=30, "25-30"))))))</f>
        <v>5-10</v>
      </c>
      <c r="AH116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168" t="str">
        <f>IF( Table1[[#This Row],[NumStorePurchases]]=5, "&lt;5", IF(Table1[[#This Row],[NumStorePurchases]]&lt;=10, "5-10", IF(Table1[[#This Row],[NumStorePurchases]]&lt;=15, "10-15")))</f>
        <v>5-10</v>
      </c>
      <c r="AJ1168" t="str">
        <f>IF( Table1[[#This Row],[NumWebVisitsMonth]]=5, "&lt;5", IF(Table1[[#This Row],[NumWebVisitsMonth]]&lt;=10, "5-10", IF(Table1[[#This Row],[NumWebVisitsMonth]]&lt;=15, "10-15",IF(Table1[[#This Row],[NumWebVisitsMonth]]&lt;=20, "15-20",IF(Table1[[#This Row],[NumWebVisitsMonth]]&lt;=25, "20-25",IF(Table1[[#This Row],[NumWebVisitsMonth]]&lt;=30, "25-30"))))))</f>
        <v>5-10</v>
      </c>
      <c r="AK1168" t="str">
        <f>TEXT(Table1[[#This Row],[Date_Customer]],"mmm")</f>
        <v>Jan</v>
      </c>
      <c r="AL1168" t="str">
        <f>TEXT(Table1[[#This Row],[Date_Customer]],"DDDD")</f>
        <v>Saturday</v>
      </c>
      <c r="AM1168">
        <f>YEAR(Table1[[#This Row],[Date_Customer]])</f>
        <v>2013</v>
      </c>
    </row>
    <row r="1169" spans="1:39" x14ac:dyDescent="0.25">
      <c r="A1169">
        <v>9736</v>
      </c>
      <c r="B1169">
        <v>1980</v>
      </c>
      <c r="C1169" t="s">
        <v>27</v>
      </c>
      <c r="D1169" t="s">
        <v>32</v>
      </c>
      <c r="E1169" s="2">
        <v>41850</v>
      </c>
      <c r="F1169">
        <v>1</v>
      </c>
      <c r="G1169">
        <v>1</v>
      </c>
      <c r="H1169" s="1">
        <v>41267</v>
      </c>
      <c r="I1169">
        <v>51</v>
      </c>
      <c r="J1169" s="3">
        <v>53</v>
      </c>
      <c r="K1169" s="3">
        <v>5</v>
      </c>
      <c r="L1169" s="3">
        <v>19</v>
      </c>
      <c r="M1169" s="3">
        <v>2</v>
      </c>
      <c r="N1169" s="3">
        <v>13</v>
      </c>
      <c r="O1169" s="3">
        <v>4</v>
      </c>
      <c r="P1169" s="4">
        <v>3</v>
      </c>
      <c r="Q1169" s="4">
        <v>3</v>
      </c>
      <c r="R1169" s="4">
        <v>0</v>
      </c>
      <c r="S1169" s="4">
        <v>3</v>
      </c>
      <c r="T1169" s="4">
        <v>8</v>
      </c>
      <c r="U1169">
        <v>0</v>
      </c>
      <c r="V1169">
        <v>0</v>
      </c>
      <c r="W1169">
        <v>0</v>
      </c>
      <c r="X1169">
        <v>0</v>
      </c>
      <c r="Y1169">
        <v>0</v>
      </c>
      <c r="Z1169">
        <v>0</v>
      </c>
      <c r="AA1169">
        <v>0</v>
      </c>
      <c r="AB1169" t="s">
        <v>33</v>
      </c>
      <c r="AC1169">
        <f ca="1">YEAR(TODAY())-Table1[[#This Row],[Year_Birth]]</f>
        <v>44</v>
      </c>
      <c r="AD1169" t="str">
        <f ca="1">IF(Table1[[#This Row],[Age ]]&lt;=24, "18-24", IF(Table1[[#This Row],[Age ]]&lt;=34, "25-34", IF(Table1[[#This Row],[Age ]]&lt;=44, "35-44", IF(Table1[[#This Row],[Age ]]&lt;=54, "45-54", "55+"))))</f>
        <v>35-44</v>
      </c>
      <c r="AE1169" t="str" cm="1">
        <f t="array" ref="AE1169">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169" t="str">
        <f>IF( Table1[[#This Row],[NumDealsPurchases]]=5, "&lt;5", IF(Table1[[#This Row],[NumDealsPurchases]]&lt;=10, "5-10", IF(Table1[[#This Row],[NumDealsPurchases]]&lt;=15, "10-15")))</f>
        <v>5-10</v>
      </c>
      <c r="AG1169" t="str">
        <f>IF( Table1[[#This Row],[NumWebPurchases]]=5, "&lt;5", IF(Table1[[#This Row],[NumWebPurchases]]&lt;=10, "5-10", IF(Table1[[#This Row],[NumWebPurchases]]&lt;=15, "10-15",IF(Table1[[#This Row],[NumWebPurchases]]&lt;=20, "15-20",IF(Table1[[#This Row],[NumWebPurchases]]&lt;=25, "20-25",IF(Table1[[#This Row],[NumWebPurchases]]&lt;=30, "25-30"))))))</f>
        <v>5-10</v>
      </c>
      <c r="AH116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169" t="str">
        <f>IF( Table1[[#This Row],[NumStorePurchases]]=5, "&lt;5", IF(Table1[[#This Row],[NumStorePurchases]]&lt;=10, "5-10", IF(Table1[[#This Row],[NumStorePurchases]]&lt;=15, "10-15")))</f>
        <v>5-10</v>
      </c>
      <c r="AJ1169" t="str">
        <f>IF( Table1[[#This Row],[NumWebVisitsMonth]]=5, "&lt;5", IF(Table1[[#This Row],[NumWebVisitsMonth]]&lt;=10, "5-10", IF(Table1[[#This Row],[NumWebVisitsMonth]]&lt;=15, "10-15",IF(Table1[[#This Row],[NumWebVisitsMonth]]&lt;=20, "15-20",IF(Table1[[#This Row],[NumWebVisitsMonth]]&lt;=25, "20-25",IF(Table1[[#This Row],[NumWebVisitsMonth]]&lt;=30, "25-30"))))))</f>
        <v>5-10</v>
      </c>
      <c r="AK1169" t="str">
        <f>TEXT(Table1[[#This Row],[Date_Customer]],"mmm")</f>
        <v>Dec</v>
      </c>
      <c r="AL1169" t="str">
        <f>TEXT(Table1[[#This Row],[Date_Customer]],"DDDD")</f>
        <v>Monday</v>
      </c>
      <c r="AM1169">
        <f>YEAR(Table1[[#This Row],[Date_Customer]])</f>
        <v>2012</v>
      </c>
    </row>
    <row r="1170" spans="1:39" x14ac:dyDescent="0.25">
      <c r="A1170">
        <v>1544</v>
      </c>
      <c r="B1170">
        <v>1967</v>
      </c>
      <c r="C1170" t="s">
        <v>40</v>
      </c>
      <c r="D1170" t="s">
        <v>28</v>
      </c>
      <c r="E1170" s="2">
        <v>81380</v>
      </c>
      <c r="F1170">
        <v>0</v>
      </c>
      <c r="G1170">
        <v>0</v>
      </c>
      <c r="H1170" s="1">
        <v>41265</v>
      </c>
      <c r="I1170">
        <v>51</v>
      </c>
      <c r="J1170" s="3">
        <v>741</v>
      </c>
      <c r="K1170" s="3">
        <v>68</v>
      </c>
      <c r="L1170" s="3">
        <v>689</v>
      </c>
      <c r="M1170" s="3">
        <v>224</v>
      </c>
      <c r="N1170" s="3">
        <v>68</v>
      </c>
      <c r="O1170" s="3">
        <v>103</v>
      </c>
      <c r="P1170" s="4">
        <v>1</v>
      </c>
      <c r="Q1170" s="4">
        <v>4</v>
      </c>
      <c r="R1170" s="4">
        <v>2</v>
      </c>
      <c r="S1170" s="4">
        <v>10</v>
      </c>
      <c r="T1170" s="4">
        <v>2</v>
      </c>
      <c r="U1170">
        <v>0</v>
      </c>
      <c r="V1170">
        <v>0</v>
      </c>
      <c r="W1170">
        <v>0</v>
      </c>
      <c r="X1170">
        <v>0</v>
      </c>
      <c r="Y1170">
        <v>0</v>
      </c>
      <c r="Z1170">
        <v>0</v>
      </c>
      <c r="AA1170">
        <v>0</v>
      </c>
      <c r="AB1170" t="s">
        <v>31</v>
      </c>
      <c r="AC1170">
        <f ca="1">YEAR(TODAY())-Table1[[#This Row],[Year_Birth]]</f>
        <v>57</v>
      </c>
      <c r="AD1170" t="str">
        <f ca="1">IF(Table1[[#This Row],[Age ]]&lt;=24, "18-24", IF(Table1[[#This Row],[Age ]]&lt;=34, "25-34", IF(Table1[[#This Row],[Age ]]&lt;=44, "35-44", IF(Table1[[#This Row],[Age ]]&lt;=54, "45-54", "55+"))))</f>
        <v>55+</v>
      </c>
      <c r="AE1170" t="str" cm="1">
        <f t="array" ref="AE1170">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1170" t="str">
        <f>IF( Table1[[#This Row],[NumDealsPurchases]]=5, "&lt;5", IF(Table1[[#This Row],[NumDealsPurchases]]&lt;=10, "5-10", IF(Table1[[#This Row],[NumDealsPurchases]]&lt;=15, "10-15")))</f>
        <v>5-10</v>
      </c>
      <c r="AG1170" t="str">
        <f>IF( Table1[[#This Row],[NumWebPurchases]]=5, "&lt;5", IF(Table1[[#This Row],[NumWebPurchases]]&lt;=10, "5-10", IF(Table1[[#This Row],[NumWebPurchases]]&lt;=15, "10-15",IF(Table1[[#This Row],[NumWebPurchases]]&lt;=20, "15-20",IF(Table1[[#This Row],[NumWebPurchases]]&lt;=25, "20-25",IF(Table1[[#This Row],[NumWebPurchases]]&lt;=30, "25-30"))))))</f>
        <v>5-10</v>
      </c>
      <c r="AH117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170" t="str">
        <f>IF( Table1[[#This Row],[NumStorePurchases]]=5, "&lt;5", IF(Table1[[#This Row],[NumStorePurchases]]&lt;=10, "5-10", IF(Table1[[#This Row],[NumStorePurchases]]&lt;=15, "10-15")))</f>
        <v>5-10</v>
      </c>
      <c r="AJ1170" t="str">
        <f>IF( Table1[[#This Row],[NumWebVisitsMonth]]=5, "&lt;5", IF(Table1[[#This Row],[NumWebVisitsMonth]]&lt;=10, "5-10", IF(Table1[[#This Row],[NumWebVisitsMonth]]&lt;=15, "10-15",IF(Table1[[#This Row],[NumWebVisitsMonth]]&lt;=20, "15-20",IF(Table1[[#This Row],[NumWebVisitsMonth]]&lt;=25, "20-25",IF(Table1[[#This Row],[NumWebVisitsMonth]]&lt;=30, "25-30"))))))</f>
        <v>5-10</v>
      </c>
      <c r="AK1170" t="str">
        <f>TEXT(Table1[[#This Row],[Date_Customer]],"mmm")</f>
        <v>Dec</v>
      </c>
      <c r="AL1170" t="str">
        <f>TEXT(Table1[[#This Row],[Date_Customer]],"DDDD")</f>
        <v>Saturday</v>
      </c>
      <c r="AM1170">
        <f>YEAR(Table1[[#This Row],[Date_Customer]])</f>
        <v>2012</v>
      </c>
    </row>
    <row r="1171" spans="1:39" x14ac:dyDescent="0.25">
      <c r="A1171">
        <v>6575</v>
      </c>
      <c r="B1171">
        <v>1981</v>
      </c>
      <c r="C1171" t="s">
        <v>27</v>
      </c>
      <c r="D1171" t="s">
        <v>34</v>
      </c>
      <c r="E1171" s="2">
        <v>56386</v>
      </c>
      <c r="F1171">
        <v>1</v>
      </c>
      <c r="G1171">
        <v>1</v>
      </c>
      <c r="H1171" s="1">
        <v>41209</v>
      </c>
      <c r="I1171">
        <v>51</v>
      </c>
      <c r="J1171" s="3">
        <v>230</v>
      </c>
      <c r="K1171" s="3">
        <v>48</v>
      </c>
      <c r="L1171" s="3">
        <v>214</v>
      </c>
      <c r="M1171" s="3">
        <v>13</v>
      </c>
      <c r="N1171" s="3">
        <v>32</v>
      </c>
      <c r="O1171" s="3">
        <v>75</v>
      </c>
      <c r="P1171" s="4">
        <v>8</v>
      </c>
      <c r="Q1171" s="4">
        <v>9</v>
      </c>
      <c r="R1171" s="4">
        <v>1</v>
      </c>
      <c r="S1171" s="4">
        <v>7</v>
      </c>
      <c r="T1171" s="4">
        <v>9</v>
      </c>
      <c r="U1171">
        <v>0</v>
      </c>
      <c r="V1171">
        <v>0</v>
      </c>
      <c r="W1171">
        <v>0</v>
      </c>
      <c r="X1171">
        <v>0</v>
      </c>
      <c r="Y1171">
        <v>0</v>
      </c>
      <c r="Z1171">
        <v>0</v>
      </c>
      <c r="AA1171">
        <v>0</v>
      </c>
      <c r="AB1171" t="s">
        <v>42</v>
      </c>
      <c r="AC1171">
        <f ca="1">YEAR(TODAY())-Table1[[#This Row],[Year_Birth]]</f>
        <v>43</v>
      </c>
      <c r="AD1171" t="str">
        <f ca="1">IF(Table1[[#This Row],[Age ]]&lt;=24, "18-24", IF(Table1[[#This Row],[Age ]]&lt;=34, "25-34", IF(Table1[[#This Row],[Age ]]&lt;=44, "35-44", IF(Table1[[#This Row],[Age ]]&lt;=54, "45-54", "55+"))))</f>
        <v>35-44</v>
      </c>
      <c r="AE1171" t="str" cm="1">
        <f t="array" ref="AE1171">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171" t="str">
        <f>IF( Table1[[#This Row],[NumDealsPurchases]]=5, "&lt;5", IF(Table1[[#This Row],[NumDealsPurchases]]&lt;=10, "5-10", IF(Table1[[#This Row],[NumDealsPurchases]]&lt;=15, "10-15")))</f>
        <v>5-10</v>
      </c>
      <c r="AG1171" t="str">
        <f>IF( Table1[[#This Row],[NumWebPurchases]]=5, "&lt;5", IF(Table1[[#This Row],[NumWebPurchases]]&lt;=10, "5-10", IF(Table1[[#This Row],[NumWebPurchases]]&lt;=15, "10-15",IF(Table1[[#This Row],[NumWebPurchases]]&lt;=20, "15-20",IF(Table1[[#This Row],[NumWebPurchases]]&lt;=25, "20-25",IF(Table1[[#This Row],[NumWebPurchases]]&lt;=30, "25-30"))))))</f>
        <v>5-10</v>
      </c>
      <c r="AH117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171" t="str">
        <f>IF( Table1[[#This Row],[NumStorePurchases]]=5, "&lt;5", IF(Table1[[#This Row],[NumStorePurchases]]&lt;=10, "5-10", IF(Table1[[#This Row],[NumStorePurchases]]&lt;=15, "10-15")))</f>
        <v>5-10</v>
      </c>
      <c r="AJ1171" t="str">
        <f>IF( Table1[[#This Row],[NumWebVisitsMonth]]=5, "&lt;5", IF(Table1[[#This Row],[NumWebVisitsMonth]]&lt;=10, "5-10", IF(Table1[[#This Row],[NumWebVisitsMonth]]&lt;=15, "10-15",IF(Table1[[#This Row],[NumWebVisitsMonth]]&lt;=20, "15-20",IF(Table1[[#This Row],[NumWebVisitsMonth]]&lt;=25, "20-25",IF(Table1[[#This Row],[NumWebVisitsMonth]]&lt;=30, "25-30"))))))</f>
        <v>5-10</v>
      </c>
      <c r="AK1171" t="str">
        <f>TEXT(Table1[[#This Row],[Date_Customer]],"mmm")</f>
        <v>Oct</v>
      </c>
      <c r="AL1171" t="str">
        <f>TEXT(Table1[[#This Row],[Date_Customer]],"DDDD")</f>
        <v>Saturday</v>
      </c>
      <c r="AM1171">
        <f>YEAR(Table1[[#This Row],[Date_Customer]])</f>
        <v>2012</v>
      </c>
    </row>
    <row r="1172" spans="1:39" x14ac:dyDescent="0.25">
      <c r="A1172">
        <v>6147</v>
      </c>
      <c r="B1172">
        <v>1971</v>
      </c>
      <c r="C1172" t="s">
        <v>27</v>
      </c>
      <c r="D1172" t="s">
        <v>28</v>
      </c>
      <c r="E1172" s="2">
        <v>25818</v>
      </c>
      <c r="F1172">
        <v>1</v>
      </c>
      <c r="G1172">
        <v>0</v>
      </c>
      <c r="H1172" s="1">
        <v>41200</v>
      </c>
      <c r="I1172">
        <v>51</v>
      </c>
      <c r="J1172" s="3">
        <v>5</v>
      </c>
      <c r="K1172" s="3">
        <v>2</v>
      </c>
      <c r="L1172" s="3">
        <v>8</v>
      </c>
      <c r="M1172" s="3">
        <v>2</v>
      </c>
      <c r="N1172" s="3">
        <v>2</v>
      </c>
      <c r="O1172" s="3">
        <v>9</v>
      </c>
      <c r="P1172" s="4">
        <v>1</v>
      </c>
      <c r="Q1172" s="4">
        <v>0</v>
      </c>
      <c r="R1172" s="4">
        <v>1</v>
      </c>
      <c r="S1172" s="4">
        <v>2</v>
      </c>
      <c r="T1172" s="4">
        <v>7</v>
      </c>
      <c r="U1172">
        <v>0</v>
      </c>
      <c r="V1172">
        <v>0</v>
      </c>
      <c r="W1172">
        <v>0</v>
      </c>
      <c r="X1172">
        <v>0</v>
      </c>
      <c r="Y1172">
        <v>0</v>
      </c>
      <c r="Z1172">
        <v>0</v>
      </c>
      <c r="AA1172">
        <v>0</v>
      </c>
      <c r="AB1172" t="s">
        <v>38</v>
      </c>
      <c r="AC1172">
        <f ca="1">YEAR(TODAY())-Table1[[#This Row],[Year_Birth]]</f>
        <v>53</v>
      </c>
      <c r="AD1172" t="str">
        <f ca="1">IF(Table1[[#This Row],[Age ]]&lt;=24, "18-24", IF(Table1[[#This Row],[Age ]]&lt;=34, "25-34", IF(Table1[[#This Row],[Age ]]&lt;=44, "35-44", IF(Table1[[#This Row],[Age ]]&lt;=54, "45-54", "55+"))))</f>
        <v>45-54</v>
      </c>
      <c r="AE1172" t="str" cm="1">
        <f t="array" ref="AE1172">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172" t="str">
        <f>IF( Table1[[#This Row],[NumDealsPurchases]]=5, "&lt;5", IF(Table1[[#This Row],[NumDealsPurchases]]&lt;=10, "5-10", IF(Table1[[#This Row],[NumDealsPurchases]]&lt;=15, "10-15")))</f>
        <v>5-10</v>
      </c>
      <c r="AG1172" t="str">
        <f>IF( Table1[[#This Row],[NumWebPurchases]]=5, "&lt;5", IF(Table1[[#This Row],[NumWebPurchases]]&lt;=10, "5-10", IF(Table1[[#This Row],[NumWebPurchases]]&lt;=15, "10-15",IF(Table1[[#This Row],[NumWebPurchases]]&lt;=20, "15-20",IF(Table1[[#This Row],[NumWebPurchases]]&lt;=25, "20-25",IF(Table1[[#This Row],[NumWebPurchases]]&lt;=30, "25-30"))))))</f>
        <v>5-10</v>
      </c>
      <c r="AH117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172" t="str">
        <f>IF( Table1[[#This Row],[NumStorePurchases]]=5, "&lt;5", IF(Table1[[#This Row],[NumStorePurchases]]&lt;=10, "5-10", IF(Table1[[#This Row],[NumStorePurchases]]&lt;=15, "10-15")))</f>
        <v>5-10</v>
      </c>
      <c r="AJ1172" t="str">
        <f>IF( Table1[[#This Row],[NumWebVisitsMonth]]=5, "&lt;5", IF(Table1[[#This Row],[NumWebVisitsMonth]]&lt;=10, "5-10", IF(Table1[[#This Row],[NumWebVisitsMonth]]&lt;=15, "10-15",IF(Table1[[#This Row],[NumWebVisitsMonth]]&lt;=20, "15-20",IF(Table1[[#This Row],[NumWebVisitsMonth]]&lt;=25, "20-25",IF(Table1[[#This Row],[NumWebVisitsMonth]]&lt;=30, "25-30"))))))</f>
        <v>5-10</v>
      </c>
      <c r="AK1172" t="str">
        <f>TEXT(Table1[[#This Row],[Date_Customer]],"mmm")</f>
        <v>Oct</v>
      </c>
      <c r="AL1172" t="str">
        <f>TEXT(Table1[[#This Row],[Date_Customer]],"DDDD")</f>
        <v>Thursday</v>
      </c>
      <c r="AM1172">
        <f>YEAR(Table1[[#This Row],[Date_Customer]])</f>
        <v>2012</v>
      </c>
    </row>
    <row r="1173" spans="1:39" x14ac:dyDescent="0.25">
      <c r="A1173">
        <v>6354</v>
      </c>
      <c r="B1173">
        <v>1984</v>
      </c>
      <c r="C1173" t="s">
        <v>27</v>
      </c>
      <c r="D1173" t="s">
        <v>34</v>
      </c>
      <c r="E1173" s="2">
        <v>15345</v>
      </c>
      <c r="F1173">
        <v>1</v>
      </c>
      <c r="G1173">
        <v>0</v>
      </c>
      <c r="H1173" s="1">
        <v>41152</v>
      </c>
      <c r="I1173">
        <v>51</v>
      </c>
      <c r="J1173" s="3">
        <v>5</v>
      </c>
      <c r="K1173" s="3">
        <v>2</v>
      </c>
      <c r="L1173" s="3">
        <v>16</v>
      </c>
      <c r="M1173" s="3">
        <v>3</v>
      </c>
      <c r="N1173" s="3">
        <v>2</v>
      </c>
      <c r="O1173" s="3">
        <v>19</v>
      </c>
      <c r="P1173" s="4">
        <v>2</v>
      </c>
      <c r="Q1173" s="4">
        <v>1</v>
      </c>
      <c r="R1173" s="4">
        <v>1</v>
      </c>
      <c r="S1173" s="4">
        <v>2</v>
      </c>
      <c r="T1173" s="4">
        <v>8</v>
      </c>
      <c r="U1173">
        <v>0</v>
      </c>
      <c r="V1173">
        <v>0</v>
      </c>
      <c r="W1173">
        <v>0</v>
      </c>
      <c r="X1173">
        <v>0</v>
      </c>
      <c r="Y1173">
        <v>0</v>
      </c>
      <c r="Z1173">
        <v>1</v>
      </c>
      <c r="AA1173">
        <v>0</v>
      </c>
      <c r="AB1173" t="s">
        <v>29</v>
      </c>
      <c r="AC1173">
        <f ca="1">YEAR(TODAY())-Table1[[#This Row],[Year_Birth]]</f>
        <v>40</v>
      </c>
      <c r="AD1173" t="str">
        <f ca="1">IF(Table1[[#This Row],[Age ]]&lt;=24, "18-24", IF(Table1[[#This Row],[Age ]]&lt;=34, "25-34", IF(Table1[[#This Row],[Age ]]&lt;=44, "35-44", IF(Table1[[#This Row],[Age ]]&lt;=54, "45-54", "55+"))))</f>
        <v>35-44</v>
      </c>
      <c r="AE1173" t="str" cm="1">
        <f t="array" ref="AE1173">IF(Table1[[#This Row],[ Income ]]&lt;=20000, "0-20000", IF(Table1[[#This Row],[ Income ]]&lt;=40000, "20000-40000", IF(Table1[[#This Row],[ Income ]] &lt;=60000, "40000-60000", IF(Table1[[#This Row],[ Income ]]&lt;=80000, "60000-80000",IF(Table1[[#This Row],[ Income ]] &lt;=100000, "80000-100000", IF(Table1[[#This Row],[ Income ]] &gt;=100000, "&gt;100000",I))))))</f>
        <v>0-20000</v>
      </c>
      <c r="AF1173" t="str">
        <f>IF( Table1[[#This Row],[NumDealsPurchases]]=5, "&lt;5", IF(Table1[[#This Row],[NumDealsPurchases]]&lt;=10, "5-10", IF(Table1[[#This Row],[NumDealsPurchases]]&lt;=15, "10-15")))</f>
        <v>5-10</v>
      </c>
      <c r="AG1173" t="str">
        <f>IF( Table1[[#This Row],[NumWebPurchases]]=5, "&lt;5", IF(Table1[[#This Row],[NumWebPurchases]]&lt;=10, "5-10", IF(Table1[[#This Row],[NumWebPurchases]]&lt;=15, "10-15",IF(Table1[[#This Row],[NumWebPurchases]]&lt;=20, "15-20",IF(Table1[[#This Row],[NumWebPurchases]]&lt;=25, "20-25",IF(Table1[[#This Row],[NumWebPurchases]]&lt;=30, "25-30"))))))</f>
        <v>5-10</v>
      </c>
      <c r="AH117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173" t="str">
        <f>IF( Table1[[#This Row],[NumStorePurchases]]=5, "&lt;5", IF(Table1[[#This Row],[NumStorePurchases]]&lt;=10, "5-10", IF(Table1[[#This Row],[NumStorePurchases]]&lt;=15, "10-15")))</f>
        <v>5-10</v>
      </c>
      <c r="AJ1173" t="str">
        <f>IF( Table1[[#This Row],[NumWebVisitsMonth]]=5, "&lt;5", IF(Table1[[#This Row],[NumWebVisitsMonth]]&lt;=10, "5-10", IF(Table1[[#This Row],[NumWebVisitsMonth]]&lt;=15, "10-15",IF(Table1[[#This Row],[NumWebVisitsMonth]]&lt;=20, "15-20",IF(Table1[[#This Row],[NumWebVisitsMonth]]&lt;=25, "20-25",IF(Table1[[#This Row],[NumWebVisitsMonth]]&lt;=30, "25-30"))))))</f>
        <v>5-10</v>
      </c>
      <c r="AK1173" t="str">
        <f>TEXT(Table1[[#This Row],[Date_Customer]],"mmm")</f>
        <v>Aug</v>
      </c>
      <c r="AL1173" t="str">
        <f>TEXT(Table1[[#This Row],[Date_Customer]],"DDDD")</f>
        <v>Friday</v>
      </c>
      <c r="AM1173">
        <f>YEAR(Table1[[#This Row],[Date_Customer]])</f>
        <v>2012</v>
      </c>
    </row>
    <row r="1174" spans="1:39" x14ac:dyDescent="0.25">
      <c r="A1174">
        <v>4769</v>
      </c>
      <c r="B1174">
        <v>1977</v>
      </c>
      <c r="C1174" t="s">
        <v>40</v>
      </c>
      <c r="D1174" t="s">
        <v>34</v>
      </c>
      <c r="E1174" s="2">
        <v>57954</v>
      </c>
      <c r="F1174">
        <v>1</v>
      </c>
      <c r="G1174">
        <v>1</v>
      </c>
      <c r="H1174" s="1">
        <v>41808</v>
      </c>
      <c r="I1174">
        <v>52</v>
      </c>
      <c r="J1174" s="3">
        <v>456</v>
      </c>
      <c r="K1174" s="3">
        <v>4</v>
      </c>
      <c r="L1174" s="3">
        <v>24</v>
      </c>
      <c r="M1174" s="3">
        <v>0</v>
      </c>
      <c r="N1174" s="3">
        <v>0</v>
      </c>
      <c r="O1174" s="3">
        <v>9</v>
      </c>
      <c r="P1174" s="4">
        <v>7</v>
      </c>
      <c r="Q1174" s="4">
        <v>8</v>
      </c>
      <c r="R1174" s="4">
        <v>2</v>
      </c>
      <c r="S1174" s="4">
        <v>6</v>
      </c>
      <c r="T1174" s="4">
        <v>7</v>
      </c>
      <c r="U1174">
        <v>0</v>
      </c>
      <c r="V1174">
        <v>1</v>
      </c>
      <c r="W1174">
        <v>0</v>
      </c>
      <c r="X1174">
        <v>0</v>
      </c>
      <c r="Y1174">
        <v>0</v>
      </c>
      <c r="Z1174">
        <v>0</v>
      </c>
      <c r="AA1174">
        <v>0</v>
      </c>
      <c r="AB1174" t="s">
        <v>29</v>
      </c>
      <c r="AC1174">
        <f ca="1">YEAR(TODAY())-Table1[[#This Row],[Year_Birth]]</f>
        <v>47</v>
      </c>
      <c r="AD1174" t="str">
        <f ca="1">IF(Table1[[#This Row],[Age ]]&lt;=24, "18-24", IF(Table1[[#This Row],[Age ]]&lt;=34, "25-34", IF(Table1[[#This Row],[Age ]]&lt;=44, "35-44", IF(Table1[[#This Row],[Age ]]&lt;=54, "45-54", "55+"))))</f>
        <v>45-54</v>
      </c>
      <c r="AE1174" t="str" cm="1">
        <f t="array" ref="AE1174">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174" t="str">
        <f>IF( Table1[[#This Row],[NumDealsPurchases]]=5, "&lt;5", IF(Table1[[#This Row],[NumDealsPurchases]]&lt;=10, "5-10", IF(Table1[[#This Row],[NumDealsPurchases]]&lt;=15, "10-15")))</f>
        <v>5-10</v>
      </c>
      <c r="AG1174" t="str">
        <f>IF( Table1[[#This Row],[NumWebPurchases]]=5, "&lt;5", IF(Table1[[#This Row],[NumWebPurchases]]&lt;=10, "5-10", IF(Table1[[#This Row],[NumWebPurchases]]&lt;=15, "10-15",IF(Table1[[#This Row],[NumWebPurchases]]&lt;=20, "15-20",IF(Table1[[#This Row],[NumWebPurchases]]&lt;=25, "20-25",IF(Table1[[#This Row],[NumWebPurchases]]&lt;=30, "25-30"))))))</f>
        <v>5-10</v>
      </c>
      <c r="AH117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174" t="str">
        <f>IF( Table1[[#This Row],[NumStorePurchases]]=5, "&lt;5", IF(Table1[[#This Row],[NumStorePurchases]]&lt;=10, "5-10", IF(Table1[[#This Row],[NumStorePurchases]]&lt;=15, "10-15")))</f>
        <v>5-10</v>
      </c>
      <c r="AJ1174" t="str">
        <f>IF( Table1[[#This Row],[NumWebVisitsMonth]]=5, "&lt;5", IF(Table1[[#This Row],[NumWebVisitsMonth]]&lt;=10, "5-10", IF(Table1[[#This Row],[NumWebVisitsMonth]]&lt;=15, "10-15",IF(Table1[[#This Row],[NumWebVisitsMonth]]&lt;=20, "15-20",IF(Table1[[#This Row],[NumWebVisitsMonth]]&lt;=25, "20-25",IF(Table1[[#This Row],[NumWebVisitsMonth]]&lt;=30, "25-30"))))))</f>
        <v>5-10</v>
      </c>
      <c r="AK1174" t="str">
        <f>TEXT(Table1[[#This Row],[Date_Customer]],"mmm")</f>
        <v>Jun</v>
      </c>
      <c r="AL1174" t="str">
        <f>TEXT(Table1[[#This Row],[Date_Customer]],"DDDD")</f>
        <v>Wednesday</v>
      </c>
      <c r="AM1174">
        <f>YEAR(Table1[[#This Row],[Date_Customer]])</f>
        <v>2014</v>
      </c>
    </row>
    <row r="1175" spans="1:39" x14ac:dyDescent="0.25">
      <c r="A1175">
        <v>7540</v>
      </c>
      <c r="B1175">
        <v>1952</v>
      </c>
      <c r="C1175" t="s">
        <v>27</v>
      </c>
      <c r="D1175" t="s">
        <v>32</v>
      </c>
      <c r="E1175" s="2">
        <v>50300</v>
      </c>
      <c r="F1175">
        <v>0</v>
      </c>
      <c r="G1175">
        <v>1</v>
      </c>
      <c r="H1175" s="1">
        <v>41784</v>
      </c>
      <c r="I1175">
        <v>52</v>
      </c>
      <c r="J1175" s="3">
        <v>143</v>
      </c>
      <c r="K1175" s="3">
        <v>15</v>
      </c>
      <c r="L1175" s="3">
        <v>60</v>
      </c>
      <c r="M1175" s="3">
        <v>24</v>
      </c>
      <c r="N1175" s="3">
        <v>23</v>
      </c>
      <c r="O1175" s="3">
        <v>5</v>
      </c>
      <c r="P1175" s="4">
        <v>2</v>
      </c>
      <c r="Q1175" s="4">
        <v>2</v>
      </c>
      <c r="R1175" s="4">
        <v>1</v>
      </c>
      <c r="S1175" s="4">
        <v>8</v>
      </c>
      <c r="T1175" s="4">
        <v>2</v>
      </c>
      <c r="U1175">
        <v>0</v>
      </c>
      <c r="V1175">
        <v>0</v>
      </c>
      <c r="W1175">
        <v>0</v>
      </c>
      <c r="X1175">
        <v>0</v>
      </c>
      <c r="Y1175">
        <v>0</v>
      </c>
      <c r="Z1175">
        <v>0</v>
      </c>
      <c r="AA1175">
        <v>0</v>
      </c>
      <c r="AB1175" t="s">
        <v>29</v>
      </c>
      <c r="AC1175">
        <f ca="1">YEAR(TODAY())-Table1[[#This Row],[Year_Birth]]</f>
        <v>72</v>
      </c>
      <c r="AD1175" t="str">
        <f ca="1">IF(Table1[[#This Row],[Age ]]&lt;=24, "18-24", IF(Table1[[#This Row],[Age ]]&lt;=34, "25-34", IF(Table1[[#This Row],[Age ]]&lt;=44, "35-44", IF(Table1[[#This Row],[Age ]]&lt;=54, "45-54", "55+"))))</f>
        <v>55+</v>
      </c>
      <c r="AE1175" t="str" cm="1">
        <f t="array" ref="AE1175">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175" t="str">
        <f>IF( Table1[[#This Row],[NumDealsPurchases]]=5, "&lt;5", IF(Table1[[#This Row],[NumDealsPurchases]]&lt;=10, "5-10", IF(Table1[[#This Row],[NumDealsPurchases]]&lt;=15, "10-15")))</f>
        <v>5-10</v>
      </c>
      <c r="AG1175" t="str">
        <f>IF( Table1[[#This Row],[NumWebPurchases]]=5, "&lt;5", IF(Table1[[#This Row],[NumWebPurchases]]&lt;=10, "5-10", IF(Table1[[#This Row],[NumWebPurchases]]&lt;=15, "10-15",IF(Table1[[#This Row],[NumWebPurchases]]&lt;=20, "15-20",IF(Table1[[#This Row],[NumWebPurchases]]&lt;=25, "20-25",IF(Table1[[#This Row],[NumWebPurchases]]&lt;=30, "25-30"))))))</f>
        <v>5-10</v>
      </c>
      <c r="AH117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175" t="str">
        <f>IF( Table1[[#This Row],[NumStorePurchases]]=5, "&lt;5", IF(Table1[[#This Row],[NumStorePurchases]]&lt;=10, "5-10", IF(Table1[[#This Row],[NumStorePurchases]]&lt;=15, "10-15")))</f>
        <v>5-10</v>
      </c>
      <c r="AJ1175" t="str">
        <f>IF( Table1[[#This Row],[NumWebVisitsMonth]]=5, "&lt;5", IF(Table1[[#This Row],[NumWebVisitsMonth]]&lt;=10, "5-10", IF(Table1[[#This Row],[NumWebVisitsMonth]]&lt;=15, "10-15",IF(Table1[[#This Row],[NumWebVisitsMonth]]&lt;=20, "15-20",IF(Table1[[#This Row],[NumWebVisitsMonth]]&lt;=25, "20-25",IF(Table1[[#This Row],[NumWebVisitsMonth]]&lt;=30, "25-30"))))))</f>
        <v>5-10</v>
      </c>
      <c r="AK1175" t="str">
        <f>TEXT(Table1[[#This Row],[Date_Customer]],"mmm")</f>
        <v>May</v>
      </c>
      <c r="AL1175" t="str">
        <f>TEXT(Table1[[#This Row],[Date_Customer]],"DDDD")</f>
        <v>Sunday</v>
      </c>
      <c r="AM1175">
        <f>YEAR(Table1[[#This Row],[Date_Customer]])</f>
        <v>2014</v>
      </c>
    </row>
    <row r="1176" spans="1:39" x14ac:dyDescent="0.25">
      <c r="A1176">
        <v>5247</v>
      </c>
      <c r="B1176">
        <v>1955</v>
      </c>
      <c r="C1176" t="s">
        <v>36</v>
      </c>
      <c r="D1176" t="s">
        <v>32</v>
      </c>
      <c r="E1176" s="2">
        <v>38725</v>
      </c>
      <c r="F1176">
        <v>1</v>
      </c>
      <c r="G1176">
        <v>1</v>
      </c>
      <c r="H1176" s="1">
        <v>41769</v>
      </c>
      <c r="I1176">
        <v>52</v>
      </c>
      <c r="J1176" s="3">
        <v>31</v>
      </c>
      <c r="K1176" s="3">
        <v>0</v>
      </c>
      <c r="L1176" s="3">
        <v>6</v>
      </c>
      <c r="M1176" s="3">
        <v>2</v>
      </c>
      <c r="N1176" s="3">
        <v>1</v>
      </c>
      <c r="O1176" s="3">
        <v>5</v>
      </c>
      <c r="P1176" s="4">
        <v>2</v>
      </c>
      <c r="Q1176" s="4">
        <v>1</v>
      </c>
      <c r="R1176" s="4">
        <v>0</v>
      </c>
      <c r="S1176" s="4">
        <v>4</v>
      </c>
      <c r="T1176" s="4">
        <v>4</v>
      </c>
      <c r="U1176">
        <v>0</v>
      </c>
      <c r="V1176">
        <v>0</v>
      </c>
      <c r="W1176">
        <v>0</v>
      </c>
      <c r="X1176">
        <v>0</v>
      </c>
      <c r="Y1176">
        <v>0</v>
      </c>
      <c r="Z1176">
        <v>0</v>
      </c>
      <c r="AA1176">
        <v>0</v>
      </c>
      <c r="AB1176" t="s">
        <v>29</v>
      </c>
      <c r="AC1176">
        <f ca="1">YEAR(TODAY())-Table1[[#This Row],[Year_Birth]]</f>
        <v>69</v>
      </c>
      <c r="AD1176" t="str">
        <f ca="1">IF(Table1[[#This Row],[Age ]]&lt;=24, "18-24", IF(Table1[[#This Row],[Age ]]&lt;=34, "25-34", IF(Table1[[#This Row],[Age ]]&lt;=44, "35-44", IF(Table1[[#This Row],[Age ]]&lt;=54, "45-54", "55+"))))</f>
        <v>55+</v>
      </c>
      <c r="AE1176" t="str" cm="1">
        <f t="array" ref="AE1176">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176" t="str">
        <f>IF( Table1[[#This Row],[NumDealsPurchases]]=5, "&lt;5", IF(Table1[[#This Row],[NumDealsPurchases]]&lt;=10, "5-10", IF(Table1[[#This Row],[NumDealsPurchases]]&lt;=15, "10-15")))</f>
        <v>5-10</v>
      </c>
      <c r="AG1176" t="str">
        <f>IF( Table1[[#This Row],[NumWebPurchases]]=5, "&lt;5", IF(Table1[[#This Row],[NumWebPurchases]]&lt;=10, "5-10", IF(Table1[[#This Row],[NumWebPurchases]]&lt;=15, "10-15",IF(Table1[[#This Row],[NumWebPurchases]]&lt;=20, "15-20",IF(Table1[[#This Row],[NumWebPurchases]]&lt;=25, "20-25",IF(Table1[[#This Row],[NumWebPurchases]]&lt;=30, "25-30"))))))</f>
        <v>5-10</v>
      </c>
      <c r="AH117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176" t="str">
        <f>IF( Table1[[#This Row],[NumStorePurchases]]=5, "&lt;5", IF(Table1[[#This Row],[NumStorePurchases]]&lt;=10, "5-10", IF(Table1[[#This Row],[NumStorePurchases]]&lt;=15, "10-15")))</f>
        <v>5-10</v>
      </c>
      <c r="AJ1176" t="str">
        <f>IF( Table1[[#This Row],[NumWebVisitsMonth]]=5, "&lt;5", IF(Table1[[#This Row],[NumWebVisitsMonth]]&lt;=10, "5-10", IF(Table1[[#This Row],[NumWebVisitsMonth]]&lt;=15, "10-15",IF(Table1[[#This Row],[NumWebVisitsMonth]]&lt;=20, "15-20",IF(Table1[[#This Row],[NumWebVisitsMonth]]&lt;=25, "20-25",IF(Table1[[#This Row],[NumWebVisitsMonth]]&lt;=30, "25-30"))))))</f>
        <v>5-10</v>
      </c>
      <c r="AK1176" t="str">
        <f>TEXT(Table1[[#This Row],[Date_Customer]],"mmm")</f>
        <v>May</v>
      </c>
      <c r="AL1176" t="str">
        <f>TEXT(Table1[[#This Row],[Date_Customer]],"DDDD")</f>
        <v>Saturday</v>
      </c>
      <c r="AM1176">
        <f>YEAR(Table1[[#This Row],[Date_Customer]])</f>
        <v>2014</v>
      </c>
    </row>
    <row r="1177" spans="1:39" x14ac:dyDescent="0.25">
      <c r="A1177">
        <v>5987</v>
      </c>
      <c r="B1177">
        <v>1989</v>
      </c>
      <c r="C1177" t="s">
        <v>37</v>
      </c>
      <c r="D1177" t="s">
        <v>34</v>
      </c>
      <c r="E1177" s="2">
        <v>10404</v>
      </c>
      <c r="F1177">
        <v>1</v>
      </c>
      <c r="G1177">
        <v>0</v>
      </c>
      <c r="H1177" s="1">
        <v>41763</v>
      </c>
      <c r="I1177">
        <v>52</v>
      </c>
      <c r="J1177" s="3">
        <v>2</v>
      </c>
      <c r="K1177" s="3">
        <v>2</v>
      </c>
      <c r="L1177" s="3">
        <v>11</v>
      </c>
      <c r="M1177" s="3">
        <v>10</v>
      </c>
      <c r="N1177" s="3">
        <v>6</v>
      </c>
      <c r="O1177" s="3">
        <v>12</v>
      </c>
      <c r="P1177" s="4">
        <v>2</v>
      </c>
      <c r="Q1177" s="4">
        <v>1</v>
      </c>
      <c r="R1177" s="4">
        <v>0</v>
      </c>
      <c r="S1177" s="4">
        <v>4</v>
      </c>
      <c r="T1177" s="4">
        <v>5</v>
      </c>
      <c r="U1177">
        <v>0</v>
      </c>
      <c r="V1177">
        <v>0</v>
      </c>
      <c r="W1177">
        <v>0</v>
      </c>
      <c r="X1177">
        <v>0</v>
      </c>
      <c r="Y1177">
        <v>0</v>
      </c>
      <c r="Z1177">
        <v>0</v>
      </c>
      <c r="AA1177">
        <v>0</v>
      </c>
      <c r="AB1177" t="s">
        <v>29</v>
      </c>
      <c r="AC1177">
        <f ca="1">YEAR(TODAY())-Table1[[#This Row],[Year_Birth]]</f>
        <v>35</v>
      </c>
      <c r="AD1177" t="str">
        <f ca="1">IF(Table1[[#This Row],[Age ]]&lt;=24, "18-24", IF(Table1[[#This Row],[Age ]]&lt;=34, "25-34", IF(Table1[[#This Row],[Age ]]&lt;=44, "35-44", IF(Table1[[#This Row],[Age ]]&lt;=54, "45-54", "55+"))))</f>
        <v>35-44</v>
      </c>
      <c r="AE1177" t="str" cm="1">
        <f t="array" ref="AE1177">IF(Table1[[#This Row],[ Income ]]&lt;=20000, "0-20000", IF(Table1[[#This Row],[ Income ]]&lt;=40000, "20000-40000", IF(Table1[[#This Row],[ Income ]] &lt;=60000, "40000-60000", IF(Table1[[#This Row],[ Income ]]&lt;=80000, "60000-80000",IF(Table1[[#This Row],[ Income ]] &lt;=100000, "80000-100000", IF(Table1[[#This Row],[ Income ]] &gt;=100000, "&gt;100000",I))))))</f>
        <v>0-20000</v>
      </c>
      <c r="AF1177" t="str">
        <f>IF( Table1[[#This Row],[NumDealsPurchases]]=5, "&lt;5", IF(Table1[[#This Row],[NumDealsPurchases]]&lt;=10, "5-10", IF(Table1[[#This Row],[NumDealsPurchases]]&lt;=15, "10-15")))</f>
        <v>5-10</v>
      </c>
      <c r="AG1177" t="str">
        <f>IF( Table1[[#This Row],[NumWebPurchases]]=5, "&lt;5", IF(Table1[[#This Row],[NumWebPurchases]]&lt;=10, "5-10", IF(Table1[[#This Row],[NumWebPurchases]]&lt;=15, "10-15",IF(Table1[[#This Row],[NumWebPurchases]]&lt;=20, "15-20",IF(Table1[[#This Row],[NumWebPurchases]]&lt;=25, "20-25",IF(Table1[[#This Row],[NumWebPurchases]]&lt;=30, "25-30"))))))</f>
        <v>5-10</v>
      </c>
      <c r="AH117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177" t="str">
        <f>IF( Table1[[#This Row],[NumStorePurchases]]=5, "&lt;5", IF(Table1[[#This Row],[NumStorePurchases]]&lt;=10, "5-10", IF(Table1[[#This Row],[NumStorePurchases]]&lt;=15, "10-15")))</f>
        <v>5-10</v>
      </c>
      <c r="AJ1177" t="str">
        <f>IF( Table1[[#This Row],[NumWebVisitsMonth]]=5, "&lt;5", IF(Table1[[#This Row],[NumWebVisitsMonth]]&lt;=10, "5-10", IF(Table1[[#This Row],[NumWebVisitsMonth]]&lt;=15, "10-15",IF(Table1[[#This Row],[NumWebVisitsMonth]]&lt;=20, "15-20",IF(Table1[[#This Row],[NumWebVisitsMonth]]&lt;=25, "20-25",IF(Table1[[#This Row],[NumWebVisitsMonth]]&lt;=30, "25-30"))))))</f>
        <v>&lt;5</v>
      </c>
      <c r="AK1177" t="str">
        <f>TEXT(Table1[[#This Row],[Date_Customer]],"mmm")</f>
        <v>May</v>
      </c>
      <c r="AL1177" t="str">
        <f>TEXT(Table1[[#This Row],[Date_Customer]],"DDDD")</f>
        <v>Sunday</v>
      </c>
      <c r="AM1177">
        <f>YEAR(Table1[[#This Row],[Date_Customer]])</f>
        <v>2014</v>
      </c>
    </row>
    <row r="1178" spans="1:39" x14ac:dyDescent="0.25">
      <c r="A1178">
        <v>9960</v>
      </c>
      <c r="B1178">
        <v>1991</v>
      </c>
      <c r="C1178" t="s">
        <v>43</v>
      </c>
      <c r="D1178" t="s">
        <v>30</v>
      </c>
      <c r="E1178" s="2">
        <v>26868</v>
      </c>
      <c r="F1178">
        <v>1</v>
      </c>
      <c r="G1178">
        <v>0</v>
      </c>
      <c r="H1178" s="1">
        <v>41759</v>
      </c>
      <c r="I1178">
        <v>52</v>
      </c>
      <c r="J1178" s="3">
        <v>0</v>
      </c>
      <c r="K1178" s="3">
        <v>0</v>
      </c>
      <c r="L1178" s="3">
        <v>1</v>
      </c>
      <c r="M1178" s="3">
        <v>8</v>
      </c>
      <c r="N1178" s="3">
        <v>3</v>
      </c>
      <c r="O1178" s="3">
        <v>2</v>
      </c>
      <c r="P1178" s="4">
        <v>1</v>
      </c>
      <c r="Q1178" s="4">
        <v>1</v>
      </c>
      <c r="R1178" s="4">
        <v>0</v>
      </c>
      <c r="S1178" s="4">
        <v>2</v>
      </c>
      <c r="T1178" s="4">
        <v>7</v>
      </c>
      <c r="U1178">
        <v>0</v>
      </c>
      <c r="V1178">
        <v>0</v>
      </c>
      <c r="W1178">
        <v>0</v>
      </c>
      <c r="X1178">
        <v>0</v>
      </c>
      <c r="Y1178">
        <v>0</v>
      </c>
      <c r="Z1178">
        <v>0</v>
      </c>
      <c r="AA1178">
        <v>0</v>
      </c>
      <c r="AB1178" t="s">
        <v>42</v>
      </c>
      <c r="AC1178">
        <f ca="1">YEAR(TODAY())-Table1[[#This Row],[Year_Birth]]</f>
        <v>33</v>
      </c>
      <c r="AD1178" t="str">
        <f ca="1">IF(Table1[[#This Row],[Age ]]&lt;=24, "18-24", IF(Table1[[#This Row],[Age ]]&lt;=34, "25-34", IF(Table1[[#This Row],[Age ]]&lt;=44, "35-44", IF(Table1[[#This Row],[Age ]]&lt;=54, "45-54", "55+"))))</f>
        <v>25-34</v>
      </c>
      <c r="AE1178" t="str" cm="1">
        <f t="array" ref="AE1178">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178" t="str">
        <f>IF( Table1[[#This Row],[NumDealsPurchases]]=5, "&lt;5", IF(Table1[[#This Row],[NumDealsPurchases]]&lt;=10, "5-10", IF(Table1[[#This Row],[NumDealsPurchases]]&lt;=15, "10-15")))</f>
        <v>5-10</v>
      </c>
      <c r="AG1178" t="str">
        <f>IF( Table1[[#This Row],[NumWebPurchases]]=5, "&lt;5", IF(Table1[[#This Row],[NumWebPurchases]]&lt;=10, "5-10", IF(Table1[[#This Row],[NumWebPurchases]]&lt;=15, "10-15",IF(Table1[[#This Row],[NumWebPurchases]]&lt;=20, "15-20",IF(Table1[[#This Row],[NumWebPurchases]]&lt;=25, "20-25",IF(Table1[[#This Row],[NumWebPurchases]]&lt;=30, "25-30"))))))</f>
        <v>5-10</v>
      </c>
      <c r="AH117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178" t="str">
        <f>IF( Table1[[#This Row],[NumStorePurchases]]=5, "&lt;5", IF(Table1[[#This Row],[NumStorePurchases]]&lt;=10, "5-10", IF(Table1[[#This Row],[NumStorePurchases]]&lt;=15, "10-15")))</f>
        <v>5-10</v>
      </c>
      <c r="AJ1178" t="str">
        <f>IF( Table1[[#This Row],[NumWebVisitsMonth]]=5, "&lt;5", IF(Table1[[#This Row],[NumWebVisitsMonth]]&lt;=10, "5-10", IF(Table1[[#This Row],[NumWebVisitsMonth]]&lt;=15, "10-15",IF(Table1[[#This Row],[NumWebVisitsMonth]]&lt;=20, "15-20",IF(Table1[[#This Row],[NumWebVisitsMonth]]&lt;=25, "20-25",IF(Table1[[#This Row],[NumWebVisitsMonth]]&lt;=30, "25-30"))))))</f>
        <v>5-10</v>
      </c>
      <c r="AK1178" t="str">
        <f>TEXT(Table1[[#This Row],[Date_Customer]],"mmm")</f>
        <v>Apr</v>
      </c>
      <c r="AL1178" t="str">
        <f>TEXT(Table1[[#This Row],[Date_Customer]],"DDDD")</f>
        <v>Wednesday</v>
      </c>
      <c r="AM1178">
        <f>YEAR(Table1[[#This Row],[Date_Customer]])</f>
        <v>2014</v>
      </c>
    </row>
    <row r="1179" spans="1:39" x14ac:dyDescent="0.25">
      <c r="A1179">
        <v>10972</v>
      </c>
      <c r="B1179">
        <v>1949</v>
      </c>
      <c r="C1179" t="s">
        <v>27</v>
      </c>
      <c r="D1179" t="s">
        <v>41</v>
      </c>
      <c r="E1179" s="2">
        <v>72298</v>
      </c>
      <c r="F1179">
        <v>0</v>
      </c>
      <c r="G1179">
        <v>0</v>
      </c>
      <c r="H1179" s="1">
        <v>41708</v>
      </c>
      <c r="I1179">
        <v>52</v>
      </c>
      <c r="J1179" s="3">
        <v>625</v>
      </c>
      <c r="K1179" s="3">
        <v>35</v>
      </c>
      <c r="L1179" s="3">
        <v>169</v>
      </c>
      <c r="M1179" s="3">
        <v>58</v>
      </c>
      <c r="N1179" s="3">
        <v>17</v>
      </c>
      <c r="O1179" s="3">
        <v>35</v>
      </c>
      <c r="P1179" s="4">
        <v>1</v>
      </c>
      <c r="Q1179" s="4">
        <v>4</v>
      </c>
      <c r="R1179" s="4">
        <v>3</v>
      </c>
      <c r="S1179" s="4">
        <v>6</v>
      </c>
      <c r="T1179" s="4">
        <v>1</v>
      </c>
      <c r="U1179">
        <v>0</v>
      </c>
      <c r="V1179">
        <v>1</v>
      </c>
      <c r="W1179">
        <v>1</v>
      </c>
      <c r="X1179">
        <v>0</v>
      </c>
      <c r="Y1179">
        <v>0</v>
      </c>
      <c r="Z1179">
        <v>0</v>
      </c>
      <c r="AA1179">
        <v>0</v>
      </c>
      <c r="AB1179" t="s">
        <v>29</v>
      </c>
      <c r="AC1179">
        <f ca="1">YEAR(TODAY())-Table1[[#This Row],[Year_Birth]]</f>
        <v>75</v>
      </c>
      <c r="AD1179" t="str">
        <f ca="1">IF(Table1[[#This Row],[Age ]]&lt;=24, "18-24", IF(Table1[[#This Row],[Age ]]&lt;=34, "25-34", IF(Table1[[#This Row],[Age ]]&lt;=44, "35-44", IF(Table1[[#This Row],[Age ]]&lt;=54, "45-54", "55+"))))</f>
        <v>55+</v>
      </c>
      <c r="AE1179" t="str" cm="1">
        <f t="array" ref="AE1179">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179" t="str">
        <f>IF( Table1[[#This Row],[NumDealsPurchases]]=5, "&lt;5", IF(Table1[[#This Row],[NumDealsPurchases]]&lt;=10, "5-10", IF(Table1[[#This Row],[NumDealsPurchases]]&lt;=15, "10-15")))</f>
        <v>5-10</v>
      </c>
      <c r="AG1179" t="str">
        <f>IF( Table1[[#This Row],[NumWebPurchases]]=5, "&lt;5", IF(Table1[[#This Row],[NumWebPurchases]]&lt;=10, "5-10", IF(Table1[[#This Row],[NumWebPurchases]]&lt;=15, "10-15",IF(Table1[[#This Row],[NumWebPurchases]]&lt;=20, "15-20",IF(Table1[[#This Row],[NumWebPurchases]]&lt;=25, "20-25",IF(Table1[[#This Row],[NumWebPurchases]]&lt;=30, "25-30"))))))</f>
        <v>5-10</v>
      </c>
      <c r="AH117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179" t="str">
        <f>IF( Table1[[#This Row],[NumStorePurchases]]=5, "&lt;5", IF(Table1[[#This Row],[NumStorePurchases]]&lt;=10, "5-10", IF(Table1[[#This Row],[NumStorePurchases]]&lt;=15, "10-15")))</f>
        <v>5-10</v>
      </c>
      <c r="AJ1179" t="str">
        <f>IF( Table1[[#This Row],[NumWebVisitsMonth]]=5, "&lt;5", IF(Table1[[#This Row],[NumWebVisitsMonth]]&lt;=10, "5-10", IF(Table1[[#This Row],[NumWebVisitsMonth]]&lt;=15, "10-15",IF(Table1[[#This Row],[NumWebVisitsMonth]]&lt;=20, "15-20",IF(Table1[[#This Row],[NumWebVisitsMonth]]&lt;=25, "20-25",IF(Table1[[#This Row],[NumWebVisitsMonth]]&lt;=30, "25-30"))))))</f>
        <v>5-10</v>
      </c>
      <c r="AK1179" t="str">
        <f>TEXT(Table1[[#This Row],[Date_Customer]],"mmm")</f>
        <v>Mar</v>
      </c>
      <c r="AL1179" t="str">
        <f>TEXT(Table1[[#This Row],[Date_Customer]],"DDDD")</f>
        <v>Monday</v>
      </c>
      <c r="AM1179">
        <f>YEAR(Table1[[#This Row],[Date_Customer]])</f>
        <v>2014</v>
      </c>
    </row>
    <row r="1180" spans="1:39" x14ac:dyDescent="0.25">
      <c r="A1180">
        <v>1399</v>
      </c>
      <c r="B1180">
        <v>1958</v>
      </c>
      <c r="C1180" t="s">
        <v>27</v>
      </c>
      <c r="D1180" t="s">
        <v>32</v>
      </c>
      <c r="E1180" s="2">
        <v>72905</v>
      </c>
      <c r="F1180">
        <v>0</v>
      </c>
      <c r="G1180">
        <v>0</v>
      </c>
      <c r="H1180" s="1">
        <v>41660</v>
      </c>
      <c r="I1180">
        <v>52</v>
      </c>
      <c r="J1180" s="3">
        <v>407</v>
      </c>
      <c r="K1180" s="3">
        <v>114</v>
      </c>
      <c r="L1180" s="3">
        <v>445</v>
      </c>
      <c r="M1180" s="3">
        <v>181</v>
      </c>
      <c r="N1180" s="3">
        <v>165</v>
      </c>
      <c r="O1180" s="3">
        <v>203</v>
      </c>
      <c r="P1180" s="4">
        <v>1</v>
      </c>
      <c r="Q1180" s="4">
        <v>3</v>
      </c>
      <c r="R1180" s="4">
        <v>7</v>
      </c>
      <c r="S1180" s="4">
        <v>9</v>
      </c>
      <c r="T1180" s="4">
        <v>1</v>
      </c>
      <c r="U1180">
        <v>0</v>
      </c>
      <c r="V1180">
        <v>0</v>
      </c>
      <c r="W1180">
        <v>0</v>
      </c>
      <c r="X1180">
        <v>1</v>
      </c>
      <c r="Y1180">
        <v>0</v>
      </c>
      <c r="Z1180">
        <v>0</v>
      </c>
      <c r="AA1180">
        <v>0</v>
      </c>
      <c r="AB1180" t="s">
        <v>29</v>
      </c>
      <c r="AC1180">
        <f ca="1">YEAR(TODAY())-Table1[[#This Row],[Year_Birth]]</f>
        <v>66</v>
      </c>
      <c r="AD1180" t="str">
        <f ca="1">IF(Table1[[#This Row],[Age ]]&lt;=24, "18-24", IF(Table1[[#This Row],[Age ]]&lt;=34, "25-34", IF(Table1[[#This Row],[Age ]]&lt;=44, "35-44", IF(Table1[[#This Row],[Age ]]&lt;=54, "45-54", "55+"))))</f>
        <v>55+</v>
      </c>
      <c r="AE1180" t="str" cm="1">
        <f t="array" ref="AE1180">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180" t="str">
        <f>IF( Table1[[#This Row],[NumDealsPurchases]]=5, "&lt;5", IF(Table1[[#This Row],[NumDealsPurchases]]&lt;=10, "5-10", IF(Table1[[#This Row],[NumDealsPurchases]]&lt;=15, "10-15")))</f>
        <v>5-10</v>
      </c>
      <c r="AG1180" t="str">
        <f>IF( Table1[[#This Row],[NumWebPurchases]]=5, "&lt;5", IF(Table1[[#This Row],[NumWebPurchases]]&lt;=10, "5-10", IF(Table1[[#This Row],[NumWebPurchases]]&lt;=15, "10-15",IF(Table1[[#This Row],[NumWebPurchases]]&lt;=20, "15-20",IF(Table1[[#This Row],[NumWebPurchases]]&lt;=25, "20-25",IF(Table1[[#This Row],[NumWebPurchases]]&lt;=30, "25-30"))))))</f>
        <v>5-10</v>
      </c>
      <c r="AH118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180" t="str">
        <f>IF( Table1[[#This Row],[NumStorePurchases]]=5, "&lt;5", IF(Table1[[#This Row],[NumStorePurchases]]&lt;=10, "5-10", IF(Table1[[#This Row],[NumStorePurchases]]&lt;=15, "10-15")))</f>
        <v>5-10</v>
      </c>
      <c r="AJ1180" t="str">
        <f>IF( Table1[[#This Row],[NumWebVisitsMonth]]=5, "&lt;5", IF(Table1[[#This Row],[NumWebVisitsMonth]]&lt;=10, "5-10", IF(Table1[[#This Row],[NumWebVisitsMonth]]&lt;=15, "10-15",IF(Table1[[#This Row],[NumWebVisitsMonth]]&lt;=20, "15-20",IF(Table1[[#This Row],[NumWebVisitsMonth]]&lt;=25, "20-25",IF(Table1[[#This Row],[NumWebVisitsMonth]]&lt;=30, "25-30"))))))</f>
        <v>5-10</v>
      </c>
      <c r="AK1180" t="str">
        <f>TEXT(Table1[[#This Row],[Date_Customer]],"mmm")</f>
        <v>Jan</v>
      </c>
      <c r="AL1180" t="str">
        <f>TEXT(Table1[[#This Row],[Date_Customer]],"DDDD")</f>
        <v>Tuesday</v>
      </c>
      <c r="AM1180">
        <f>YEAR(Table1[[#This Row],[Date_Customer]])</f>
        <v>2014</v>
      </c>
    </row>
    <row r="1181" spans="1:39" x14ac:dyDescent="0.25">
      <c r="A1181">
        <v>2698</v>
      </c>
      <c r="B1181">
        <v>1976</v>
      </c>
      <c r="C1181" t="s">
        <v>27</v>
      </c>
      <c r="D1181" t="s">
        <v>30</v>
      </c>
      <c r="E1181" s="2">
        <v>47025</v>
      </c>
      <c r="F1181">
        <v>0</v>
      </c>
      <c r="G1181">
        <v>1</v>
      </c>
      <c r="H1181" s="1">
        <v>41585</v>
      </c>
      <c r="I1181">
        <v>52</v>
      </c>
      <c r="J1181" s="3">
        <v>254</v>
      </c>
      <c r="K1181" s="3">
        <v>7</v>
      </c>
      <c r="L1181" s="3">
        <v>108</v>
      </c>
      <c r="M1181" s="3">
        <v>20</v>
      </c>
      <c r="N1181" s="3">
        <v>0</v>
      </c>
      <c r="O1181" s="3">
        <v>26</v>
      </c>
      <c r="P1181" s="4">
        <v>3</v>
      </c>
      <c r="Q1181" s="4">
        <v>6</v>
      </c>
      <c r="R1181" s="4">
        <v>3</v>
      </c>
      <c r="S1181" s="4">
        <v>5</v>
      </c>
      <c r="T1181" s="4">
        <v>6</v>
      </c>
      <c r="U1181">
        <v>0</v>
      </c>
      <c r="V1181">
        <v>0</v>
      </c>
      <c r="W1181">
        <v>0</v>
      </c>
      <c r="X1181">
        <v>0</v>
      </c>
      <c r="Y1181">
        <v>0</v>
      </c>
      <c r="Z1181">
        <v>0</v>
      </c>
      <c r="AA1181">
        <v>0</v>
      </c>
      <c r="AB1181" t="s">
        <v>33</v>
      </c>
      <c r="AC1181">
        <f ca="1">YEAR(TODAY())-Table1[[#This Row],[Year_Birth]]</f>
        <v>48</v>
      </c>
      <c r="AD1181" t="str">
        <f ca="1">IF(Table1[[#This Row],[Age ]]&lt;=24, "18-24", IF(Table1[[#This Row],[Age ]]&lt;=34, "25-34", IF(Table1[[#This Row],[Age ]]&lt;=44, "35-44", IF(Table1[[#This Row],[Age ]]&lt;=54, "45-54", "55+"))))</f>
        <v>45-54</v>
      </c>
      <c r="AE1181" t="str" cm="1">
        <f t="array" ref="AE1181">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181" t="str">
        <f>IF( Table1[[#This Row],[NumDealsPurchases]]=5, "&lt;5", IF(Table1[[#This Row],[NumDealsPurchases]]&lt;=10, "5-10", IF(Table1[[#This Row],[NumDealsPurchases]]&lt;=15, "10-15")))</f>
        <v>5-10</v>
      </c>
      <c r="AG1181" t="str">
        <f>IF( Table1[[#This Row],[NumWebPurchases]]=5, "&lt;5", IF(Table1[[#This Row],[NumWebPurchases]]&lt;=10, "5-10", IF(Table1[[#This Row],[NumWebPurchases]]&lt;=15, "10-15",IF(Table1[[#This Row],[NumWebPurchases]]&lt;=20, "15-20",IF(Table1[[#This Row],[NumWebPurchases]]&lt;=25, "20-25",IF(Table1[[#This Row],[NumWebPurchases]]&lt;=30, "25-30"))))))</f>
        <v>5-10</v>
      </c>
      <c r="AH118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181" t="str">
        <f>IF( Table1[[#This Row],[NumStorePurchases]]=5, "&lt;5", IF(Table1[[#This Row],[NumStorePurchases]]&lt;=10, "5-10", IF(Table1[[#This Row],[NumStorePurchases]]&lt;=15, "10-15")))</f>
        <v>&lt;5</v>
      </c>
      <c r="AJ1181" t="str">
        <f>IF( Table1[[#This Row],[NumWebVisitsMonth]]=5, "&lt;5", IF(Table1[[#This Row],[NumWebVisitsMonth]]&lt;=10, "5-10", IF(Table1[[#This Row],[NumWebVisitsMonth]]&lt;=15, "10-15",IF(Table1[[#This Row],[NumWebVisitsMonth]]&lt;=20, "15-20",IF(Table1[[#This Row],[NumWebVisitsMonth]]&lt;=25, "20-25",IF(Table1[[#This Row],[NumWebVisitsMonth]]&lt;=30, "25-30"))))))</f>
        <v>5-10</v>
      </c>
      <c r="AK1181" t="str">
        <f>TEXT(Table1[[#This Row],[Date_Customer]],"mmm")</f>
        <v>Nov</v>
      </c>
      <c r="AL1181" t="str">
        <f>TEXT(Table1[[#This Row],[Date_Customer]],"DDDD")</f>
        <v>Thursday</v>
      </c>
      <c r="AM1181">
        <f>YEAR(Table1[[#This Row],[Date_Customer]])</f>
        <v>2013</v>
      </c>
    </row>
    <row r="1182" spans="1:39" x14ac:dyDescent="0.25">
      <c r="A1182">
        <v>6340</v>
      </c>
      <c r="B1182">
        <v>1985</v>
      </c>
      <c r="C1182" t="s">
        <v>27</v>
      </c>
      <c r="D1182" t="s">
        <v>30</v>
      </c>
      <c r="E1182" s="2">
        <v>29938</v>
      </c>
      <c r="F1182">
        <v>1</v>
      </c>
      <c r="G1182">
        <v>0</v>
      </c>
      <c r="H1182" s="1">
        <v>41574</v>
      </c>
      <c r="I1182">
        <v>52</v>
      </c>
      <c r="J1182" s="3">
        <v>3</v>
      </c>
      <c r="K1182" s="3">
        <v>3</v>
      </c>
      <c r="L1182" s="3">
        <v>7</v>
      </c>
      <c r="M1182" s="3">
        <v>0</v>
      </c>
      <c r="N1182" s="3">
        <v>2</v>
      </c>
      <c r="O1182" s="3">
        <v>11</v>
      </c>
      <c r="P1182" s="4">
        <v>2</v>
      </c>
      <c r="Q1182" s="4">
        <v>1</v>
      </c>
      <c r="R1182" s="4">
        <v>0</v>
      </c>
      <c r="S1182" s="4">
        <v>3</v>
      </c>
      <c r="T1182" s="4">
        <v>6</v>
      </c>
      <c r="U1182">
        <v>0</v>
      </c>
      <c r="V1182">
        <v>0</v>
      </c>
      <c r="W1182">
        <v>0</v>
      </c>
      <c r="X1182">
        <v>0</v>
      </c>
      <c r="Y1182">
        <v>0</v>
      </c>
      <c r="Z1182">
        <v>0</v>
      </c>
      <c r="AA1182">
        <v>0</v>
      </c>
      <c r="AB1182" t="s">
        <v>42</v>
      </c>
      <c r="AC1182">
        <f ca="1">YEAR(TODAY())-Table1[[#This Row],[Year_Birth]]</f>
        <v>39</v>
      </c>
      <c r="AD1182" t="str">
        <f ca="1">IF(Table1[[#This Row],[Age ]]&lt;=24, "18-24", IF(Table1[[#This Row],[Age ]]&lt;=34, "25-34", IF(Table1[[#This Row],[Age ]]&lt;=44, "35-44", IF(Table1[[#This Row],[Age ]]&lt;=54, "45-54", "55+"))))</f>
        <v>35-44</v>
      </c>
      <c r="AE1182" t="str" cm="1">
        <f t="array" ref="AE1182">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182" t="str">
        <f>IF( Table1[[#This Row],[NumDealsPurchases]]=5, "&lt;5", IF(Table1[[#This Row],[NumDealsPurchases]]&lt;=10, "5-10", IF(Table1[[#This Row],[NumDealsPurchases]]&lt;=15, "10-15")))</f>
        <v>5-10</v>
      </c>
      <c r="AG1182" t="str">
        <f>IF( Table1[[#This Row],[NumWebPurchases]]=5, "&lt;5", IF(Table1[[#This Row],[NumWebPurchases]]&lt;=10, "5-10", IF(Table1[[#This Row],[NumWebPurchases]]&lt;=15, "10-15",IF(Table1[[#This Row],[NumWebPurchases]]&lt;=20, "15-20",IF(Table1[[#This Row],[NumWebPurchases]]&lt;=25, "20-25",IF(Table1[[#This Row],[NumWebPurchases]]&lt;=30, "25-30"))))))</f>
        <v>5-10</v>
      </c>
      <c r="AH118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182" t="str">
        <f>IF( Table1[[#This Row],[NumStorePurchases]]=5, "&lt;5", IF(Table1[[#This Row],[NumStorePurchases]]&lt;=10, "5-10", IF(Table1[[#This Row],[NumStorePurchases]]&lt;=15, "10-15")))</f>
        <v>5-10</v>
      </c>
      <c r="AJ1182" t="str">
        <f>IF( Table1[[#This Row],[NumWebVisitsMonth]]=5, "&lt;5", IF(Table1[[#This Row],[NumWebVisitsMonth]]&lt;=10, "5-10", IF(Table1[[#This Row],[NumWebVisitsMonth]]&lt;=15, "10-15",IF(Table1[[#This Row],[NumWebVisitsMonth]]&lt;=20, "15-20",IF(Table1[[#This Row],[NumWebVisitsMonth]]&lt;=25, "20-25",IF(Table1[[#This Row],[NumWebVisitsMonth]]&lt;=30, "25-30"))))))</f>
        <v>5-10</v>
      </c>
      <c r="AK1182" t="str">
        <f>TEXT(Table1[[#This Row],[Date_Customer]],"mmm")</f>
        <v>Oct</v>
      </c>
      <c r="AL1182" t="str">
        <f>TEXT(Table1[[#This Row],[Date_Customer]],"DDDD")</f>
        <v>Sunday</v>
      </c>
      <c r="AM1182">
        <f>YEAR(Table1[[#This Row],[Date_Customer]])</f>
        <v>2013</v>
      </c>
    </row>
    <row r="1183" spans="1:39" x14ac:dyDescent="0.25">
      <c r="A1183">
        <v>4107</v>
      </c>
      <c r="B1183">
        <v>1948</v>
      </c>
      <c r="C1183" t="s">
        <v>36</v>
      </c>
      <c r="D1183" t="s">
        <v>34</v>
      </c>
      <c r="E1183" s="2">
        <v>46681</v>
      </c>
      <c r="F1183">
        <v>0</v>
      </c>
      <c r="G1183">
        <v>2</v>
      </c>
      <c r="H1183" s="1">
        <v>41555</v>
      </c>
      <c r="I1183">
        <v>52</v>
      </c>
      <c r="J1183" s="3">
        <v>269</v>
      </c>
      <c r="K1183" s="3">
        <v>15</v>
      </c>
      <c r="L1183" s="3">
        <v>69</v>
      </c>
      <c r="M1183" s="3">
        <v>15</v>
      </c>
      <c r="N1183" s="3">
        <v>19</v>
      </c>
      <c r="O1183" s="3">
        <v>38</v>
      </c>
      <c r="P1183" s="4">
        <v>2</v>
      </c>
      <c r="Q1183" s="4">
        <v>4</v>
      </c>
      <c r="R1183" s="4">
        <v>6</v>
      </c>
      <c r="S1183" s="4">
        <v>4</v>
      </c>
      <c r="T1183" s="4">
        <v>5</v>
      </c>
      <c r="U1183">
        <v>0</v>
      </c>
      <c r="V1183">
        <v>0</v>
      </c>
      <c r="W1183">
        <v>0</v>
      </c>
      <c r="X1183">
        <v>0</v>
      </c>
      <c r="Y1183">
        <v>0</v>
      </c>
      <c r="Z1183">
        <v>0</v>
      </c>
      <c r="AA1183">
        <v>0</v>
      </c>
      <c r="AB1183" t="s">
        <v>29</v>
      </c>
      <c r="AC1183">
        <f ca="1">YEAR(TODAY())-Table1[[#This Row],[Year_Birth]]</f>
        <v>76</v>
      </c>
      <c r="AD1183" t="str">
        <f ca="1">IF(Table1[[#This Row],[Age ]]&lt;=24, "18-24", IF(Table1[[#This Row],[Age ]]&lt;=34, "25-34", IF(Table1[[#This Row],[Age ]]&lt;=44, "35-44", IF(Table1[[#This Row],[Age ]]&lt;=54, "45-54", "55+"))))</f>
        <v>55+</v>
      </c>
      <c r="AE1183" t="str" cm="1">
        <f t="array" ref="AE1183">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183" t="str">
        <f>IF( Table1[[#This Row],[NumDealsPurchases]]=5, "&lt;5", IF(Table1[[#This Row],[NumDealsPurchases]]&lt;=10, "5-10", IF(Table1[[#This Row],[NumDealsPurchases]]&lt;=15, "10-15")))</f>
        <v>5-10</v>
      </c>
      <c r="AG1183" t="str">
        <f>IF( Table1[[#This Row],[NumWebPurchases]]=5, "&lt;5", IF(Table1[[#This Row],[NumWebPurchases]]&lt;=10, "5-10", IF(Table1[[#This Row],[NumWebPurchases]]&lt;=15, "10-15",IF(Table1[[#This Row],[NumWebPurchases]]&lt;=20, "15-20",IF(Table1[[#This Row],[NumWebPurchases]]&lt;=25, "20-25",IF(Table1[[#This Row],[NumWebPurchases]]&lt;=30, "25-30"))))))</f>
        <v>5-10</v>
      </c>
      <c r="AH118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183" t="str">
        <f>IF( Table1[[#This Row],[NumStorePurchases]]=5, "&lt;5", IF(Table1[[#This Row],[NumStorePurchases]]&lt;=10, "5-10", IF(Table1[[#This Row],[NumStorePurchases]]&lt;=15, "10-15")))</f>
        <v>5-10</v>
      </c>
      <c r="AJ1183" t="str">
        <f>IF( Table1[[#This Row],[NumWebVisitsMonth]]=5, "&lt;5", IF(Table1[[#This Row],[NumWebVisitsMonth]]&lt;=10, "5-10", IF(Table1[[#This Row],[NumWebVisitsMonth]]&lt;=15, "10-15",IF(Table1[[#This Row],[NumWebVisitsMonth]]&lt;=20, "15-20",IF(Table1[[#This Row],[NumWebVisitsMonth]]&lt;=25, "20-25",IF(Table1[[#This Row],[NumWebVisitsMonth]]&lt;=30, "25-30"))))))</f>
        <v>&lt;5</v>
      </c>
      <c r="AK1183" t="str">
        <f>TEXT(Table1[[#This Row],[Date_Customer]],"mmm")</f>
        <v>Oct</v>
      </c>
      <c r="AL1183" t="str">
        <f>TEXT(Table1[[#This Row],[Date_Customer]],"DDDD")</f>
        <v>Tuesday</v>
      </c>
      <c r="AM1183">
        <f>YEAR(Table1[[#This Row],[Date_Customer]])</f>
        <v>2013</v>
      </c>
    </row>
    <row r="1184" spans="1:39" x14ac:dyDescent="0.25">
      <c r="A1184">
        <v>10906</v>
      </c>
      <c r="B1184">
        <v>1948</v>
      </c>
      <c r="C1184" t="s">
        <v>36</v>
      </c>
      <c r="D1184" t="s">
        <v>34</v>
      </c>
      <c r="E1184" s="2">
        <v>46681</v>
      </c>
      <c r="F1184">
        <v>0</v>
      </c>
      <c r="G1184">
        <v>2</v>
      </c>
      <c r="H1184" s="1">
        <v>41555</v>
      </c>
      <c r="I1184">
        <v>52</v>
      </c>
      <c r="J1184" s="3">
        <v>269</v>
      </c>
      <c r="K1184" s="3">
        <v>15</v>
      </c>
      <c r="L1184" s="3">
        <v>69</v>
      </c>
      <c r="M1184" s="3">
        <v>15</v>
      </c>
      <c r="N1184" s="3">
        <v>19</v>
      </c>
      <c r="O1184" s="3">
        <v>38</v>
      </c>
      <c r="P1184" s="4">
        <v>2</v>
      </c>
      <c r="Q1184" s="4">
        <v>4</v>
      </c>
      <c r="R1184" s="4">
        <v>6</v>
      </c>
      <c r="S1184" s="4">
        <v>4</v>
      </c>
      <c r="T1184" s="4">
        <v>5</v>
      </c>
      <c r="U1184">
        <v>0</v>
      </c>
      <c r="V1184">
        <v>0</v>
      </c>
      <c r="W1184">
        <v>0</v>
      </c>
      <c r="X1184">
        <v>0</v>
      </c>
      <c r="Y1184">
        <v>0</v>
      </c>
      <c r="Z1184">
        <v>0</v>
      </c>
      <c r="AA1184">
        <v>0</v>
      </c>
      <c r="AB1184" t="s">
        <v>42</v>
      </c>
      <c r="AC1184">
        <f ca="1">YEAR(TODAY())-Table1[[#This Row],[Year_Birth]]</f>
        <v>76</v>
      </c>
      <c r="AD1184" t="str">
        <f ca="1">IF(Table1[[#This Row],[Age ]]&lt;=24, "18-24", IF(Table1[[#This Row],[Age ]]&lt;=34, "25-34", IF(Table1[[#This Row],[Age ]]&lt;=44, "35-44", IF(Table1[[#This Row],[Age ]]&lt;=54, "45-54", "55+"))))</f>
        <v>55+</v>
      </c>
      <c r="AE1184" t="str" cm="1">
        <f t="array" ref="AE1184">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184" t="str">
        <f>IF( Table1[[#This Row],[NumDealsPurchases]]=5, "&lt;5", IF(Table1[[#This Row],[NumDealsPurchases]]&lt;=10, "5-10", IF(Table1[[#This Row],[NumDealsPurchases]]&lt;=15, "10-15")))</f>
        <v>5-10</v>
      </c>
      <c r="AG1184" t="str">
        <f>IF( Table1[[#This Row],[NumWebPurchases]]=5, "&lt;5", IF(Table1[[#This Row],[NumWebPurchases]]&lt;=10, "5-10", IF(Table1[[#This Row],[NumWebPurchases]]&lt;=15, "10-15",IF(Table1[[#This Row],[NumWebPurchases]]&lt;=20, "15-20",IF(Table1[[#This Row],[NumWebPurchases]]&lt;=25, "20-25",IF(Table1[[#This Row],[NumWebPurchases]]&lt;=30, "25-30"))))))</f>
        <v>5-10</v>
      </c>
      <c r="AH118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184" t="str">
        <f>IF( Table1[[#This Row],[NumStorePurchases]]=5, "&lt;5", IF(Table1[[#This Row],[NumStorePurchases]]&lt;=10, "5-10", IF(Table1[[#This Row],[NumStorePurchases]]&lt;=15, "10-15")))</f>
        <v>5-10</v>
      </c>
      <c r="AJ1184" t="str">
        <f>IF( Table1[[#This Row],[NumWebVisitsMonth]]=5, "&lt;5", IF(Table1[[#This Row],[NumWebVisitsMonth]]&lt;=10, "5-10", IF(Table1[[#This Row],[NumWebVisitsMonth]]&lt;=15, "10-15",IF(Table1[[#This Row],[NumWebVisitsMonth]]&lt;=20, "15-20",IF(Table1[[#This Row],[NumWebVisitsMonth]]&lt;=25, "20-25",IF(Table1[[#This Row],[NumWebVisitsMonth]]&lt;=30, "25-30"))))))</f>
        <v>&lt;5</v>
      </c>
      <c r="AK1184" t="str">
        <f>TEXT(Table1[[#This Row],[Date_Customer]],"mmm")</f>
        <v>Oct</v>
      </c>
      <c r="AL1184" t="str">
        <f>TEXT(Table1[[#This Row],[Date_Customer]],"DDDD")</f>
        <v>Tuesday</v>
      </c>
      <c r="AM1184">
        <f>YEAR(Table1[[#This Row],[Date_Customer]])</f>
        <v>2013</v>
      </c>
    </row>
    <row r="1185" spans="1:39" x14ac:dyDescent="0.25">
      <c r="A1185">
        <v>2557</v>
      </c>
      <c r="B1185">
        <v>1970</v>
      </c>
      <c r="C1185" t="s">
        <v>40</v>
      </c>
      <c r="D1185" t="s">
        <v>30</v>
      </c>
      <c r="E1185" s="2">
        <v>29548</v>
      </c>
      <c r="F1185">
        <v>1</v>
      </c>
      <c r="G1185">
        <v>0</v>
      </c>
      <c r="H1185" s="1">
        <v>41515</v>
      </c>
      <c r="I1185">
        <v>52</v>
      </c>
      <c r="J1185" s="3">
        <v>7</v>
      </c>
      <c r="K1185" s="3">
        <v>1</v>
      </c>
      <c r="L1185" s="3">
        <v>6</v>
      </c>
      <c r="M1185" s="3">
        <v>3</v>
      </c>
      <c r="N1185" s="3">
        <v>1</v>
      </c>
      <c r="O1185" s="3">
        <v>11</v>
      </c>
      <c r="P1185" s="4">
        <v>1</v>
      </c>
      <c r="Q1185" s="4">
        <v>1</v>
      </c>
      <c r="R1185" s="4">
        <v>1</v>
      </c>
      <c r="S1185" s="4">
        <v>2</v>
      </c>
      <c r="T1185" s="4">
        <v>4</v>
      </c>
      <c r="U1185">
        <v>1</v>
      </c>
      <c r="V1185">
        <v>0</v>
      </c>
      <c r="W1185">
        <v>0</v>
      </c>
      <c r="X1185">
        <v>0</v>
      </c>
      <c r="Y1185">
        <v>0</v>
      </c>
      <c r="Z1185">
        <v>0</v>
      </c>
      <c r="AA1185">
        <v>0</v>
      </c>
      <c r="AB1185" t="s">
        <v>29</v>
      </c>
      <c r="AC1185">
        <f ca="1">YEAR(TODAY())-Table1[[#This Row],[Year_Birth]]</f>
        <v>54</v>
      </c>
      <c r="AD1185" t="str">
        <f ca="1">IF(Table1[[#This Row],[Age ]]&lt;=24, "18-24", IF(Table1[[#This Row],[Age ]]&lt;=34, "25-34", IF(Table1[[#This Row],[Age ]]&lt;=44, "35-44", IF(Table1[[#This Row],[Age ]]&lt;=54, "45-54", "55+"))))</f>
        <v>45-54</v>
      </c>
      <c r="AE1185" t="str" cm="1">
        <f t="array" ref="AE1185">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185" t="str">
        <f>IF( Table1[[#This Row],[NumDealsPurchases]]=5, "&lt;5", IF(Table1[[#This Row],[NumDealsPurchases]]&lt;=10, "5-10", IF(Table1[[#This Row],[NumDealsPurchases]]&lt;=15, "10-15")))</f>
        <v>5-10</v>
      </c>
      <c r="AG1185" t="str">
        <f>IF( Table1[[#This Row],[NumWebPurchases]]=5, "&lt;5", IF(Table1[[#This Row],[NumWebPurchases]]&lt;=10, "5-10", IF(Table1[[#This Row],[NumWebPurchases]]&lt;=15, "10-15",IF(Table1[[#This Row],[NumWebPurchases]]&lt;=20, "15-20",IF(Table1[[#This Row],[NumWebPurchases]]&lt;=25, "20-25",IF(Table1[[#This Row],[NumWebPurchases]]&lt;=30, "25-30"))))))</f>
        <v>5-10</v>
      </c>
      <c r="AH118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185" t="str">
        <f>IF( Table1[[#This Row],[NumStorePurchases]]=5, "&lt;5", IF(Table1[[#This Row],[NumStorePurchases]]&lt;=10, "5-10", IF(Table1[[#This Row],[NumStorePurchases]]&lt;=15, "10-15")))</f>
        <v>5-10</v>
      </c>
      <c r="AJ1185" t="str">
        <f>IF( Table1[[#This Row],[NumWebVisitsMonth]]=5, "&lt;5", IF(Table1[[#This Row],[NumWebVisitsMonth]]&lt;=10, "5-10", IF(Table1[[#This Row],[NumWebVisitsMonth]]&lt;=15, "10-15",IF(Table1[[#This Row],[NumWebVisitsMonth]]&lt;=20, "15-20",IF(Table1[[#This Row],[NumWebVisitsMonth]]&lt;=25, "20-25",IF(Table1[[#This Row],[NumWebVisitsMonth]]&lt;=30, "25-30"))))))</f>
        <v>5-10</v>
      </c>
      <c r="AK1185" t="str">
        <f>TEXT(Table1[[#This Row],[Date_Customer]],"mmm")</f>
        <v>Aug</v>
      </c>
      <c r="AL1185" t="str">
        <f>TEXT(Table1[[#This Row],[Date_Customer]],"DDDD")</f>
        <v>Thursday</v>
      </c>
      <c r="AM1185">
        <f>YEAR(Table1[[#This Row],[Date_Customer]])</f>
        <v>2013</v>
      </c>
    </row>
    <row r="1186" spans="1:39" x14ac:dyDescent="0.25">
      <c r="A1186">
        <v>8786</v>
      </c>
      <c r="B1186">
        <v>1956</v>
      </c>
      <c r="C1186" t="s">
        <v>40</v>
      </c>
      <c r="D1186" t="s">
        <v>32</v>
      </c>
      <c r="E1186" s="2">
        <v>62058</v>
      </c>
      <c r="F1186">
        <v>0</v>
      </c>
      <c r="G1186">
        <v>1</v>
      </c>
      <c r="H1186" s="1">
        <v>41420</v>
      </c>
      <c r="I1186">
        <v>52</v>
      </c>
      <c r="J1186" s="3">
        <v>301</v>
      </c>
      <c r="K1186" s="3">
        <v>7</v>
      </c>
      <c r="L1186" s="3">
        <v>74</v>
      </c>
      <c r="M1186" s="3">
        <v>10</v>
      </c>
      <c r="N1186" s="3">
        <v>0</v>
      </c>
      <c r="O1186" s="3">
        <v>58</v>
      </c>
      <c r="P1186" s="4">
        <v>4</v>
      </c>
      <c r="Q1186" s="4">
        <v>6</v>
      </c>
      <c r="R1186" s="4">
        <v>1</v>
      </c>
      <c r="S1186" s="4">
        <v>7</v>
      </c>
      <c r="T1186" s="4">
        <v>6</v>
      </c>
      <c r="U1186">
        <v>0</v>
      </c>
      <c r="V1186">
        <v>0</v>
      </c>
      <c r="W1186">
        <v>0</v>
      </c>
      <c r="X1186">
        <v>0</v>
      </c>
      <c r="Y1186">
        <v>0</v>
      </c>
      <c r="Z1186">
        <v>0</v>
      </c>
      <c r="AA1186">
        <v>0</v>
      </c>
      <c r="AB1186" t="s">
        <v>38</v>
      </c>
      <c r="AC1186">
        <f ca="1">YEAR(TODAY())-Table1[[#This Row],[Year_Birth]]</f>
        <v>68</v>
      </c>
      <c r="AD1186" t="str">
        <f ca="1">IF(Table1[[#This Row],[Age ]]&lt;=24, "18-24", IF(Table1[[#This Row],[Age ]]&lt;=34, "25-34", IF(Table1[[#This Row],[Age ]]&lt;=44, "35-44", IF(Table1[[#This Row],[Age ]]&lt;=54, "45-54", "55+"))))</f>
        <v>55+</v>
      </c>
      <c r="AE1186" t="str" cm="1">
        <f t="array" ref="AE1186">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186" t="str">
        <f>IF( Table1[[#This Row],[NumDealsPurchases]]=5, "&lt;5", IF(Table1[[#This Row],[NumDealsPurchases]]&lt;=10, "5-10", IF(Table1[[#This Row],[NumDealsPurchases]]&lt;=15, "10-15")))</f>
        <v>5-10</v>
      </c>
      <c r="AG1186" t="str">
        <f>IF( Table1[[#This Row],[NumWebPurchases]]=5, "&lt;5", IF(Table1[[#This Row],[NumWebPurchases]]&lt;=10, "5-10", IF(Table1[[#This Row],[NumWebPurchases]]&lt;=15, "10-15",IF(Table1[[#This Row],[NumWebPurchases]]&lt;=20, "15-20",IF(Table1[[#This Row],[NumWebPurchases]]&lt;=25, "20-25",IF(Table1[[#This Row],[NumWebPurchases]]&lt;=30, "25-30"))))))</f>
        <v>5-10</v>
      </c>
      <c r="AH118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186" t="str">
        <f>IF( Table1[[#This Row],[NumStorePurchases]]=5, "&lt;5", IF(Table1[[#This Row],[NumStorePurchases]]&lt;=10, "5-10", IF(Table1[[#This Row],[NumStorePurchases]]&lt;=15, "10-15")))</f>
        <v>5-10</v>
      </c>
      <c r="AJ1186" t="str">
        <f>IF( Table1[[#This Row],[NumWebVisitsMonth]]=5, "&lt;5", IF(Table1[[#This Row],[NumWebVisitsMonth]]&lt;=10, "5-10", IF(Table1[[#This Row],[NumWebVisitsMonth]]&lt;=15, "10-15",IF(Table1[[#This Row],[NumWebVisitsMonth]]&lt;=20, "15-20",IF(Table1[[#This Row],[NumWebVisitsMonth]]&lt;=25, "20-25",IF(Table1[[#This Row],[NumWebVisitsMonth]]&lt;=30, "25-30"))))))</f>
        <v>5-10</v>
      </c>
      <c r="AK1186" t="str">
        <f>TEXT(Table1[[#This Row],[Date_Customer]],"mmm")</f>
        <v>May</v>
      </c>
      <c r="AL1186" t="str">
        <f>TEXT(Table1[[#This Row],[Date_Customer]],"DDDD")</f>
        <v>Sunday</v>
      </c>
      <c r="AM1186">
        <f>YEAR(Table1[[#This Row],[Date_Customer]])</f>
        <v>2013</v>
      </c>
    </row>
    <row r="1187" spans="1:39" x14ac:dyDescent="0.25">
      <c r="A1187">
        <v>7187</v>
      </c>
      <c r="B1187">
        <v>1969</v>
      </c>
      <c r="C1187" t="s">
        <v>40</v>
      </c>
      <c r="D1187" t="s">
        <v>34</v>
      </c>
      <c r="E1187" s="2"/>
      <c r="F1187">
        <v>1</v>
      </c>
      <c r="G1187">
        <v>1</v>
      </c>
      <c r="H1187" s="1">
        <v>41412</v>
      </c>
      <c r="I1187">
        <v>52</v>
      </c>
      <c r="J1187" s="3">
        <v>375</v>
      </c>
      <c r="K1187" s="3">
        <v>42</v>
      </c>
      <c r="L1187" s="3">
        <v>48</v>
      </c>
      <c r="M1187" s="3">
        <v>94</v>
      </c>
      <c r="N1187" s="3">
        <v>66</v>
      </c>
      <c r="O1187" s="3">
        <v>96</v>
      </c>
      <c r="P1187" s="4">
        <v>7</v>
      </c>
      <c r="Q1187" s="4">
        <v>4</v>
      </c>
      <c r="R1187" s="4">
        <v>10</v>
      </c>
      <c r="S1187" s="4">
        <v>4</v>
      </c>
      <c r="T1187" s="4">
        <v>3</v>
      </c>
      <c r="U1187">
        <v>0</v>
      </c>
      <c r="V1187">
        <v>0</v>
      </c>
      <c r="W1187">
        <v>0</v>
      </c>
      <c r="X1187">
        <v>0</v>
      </c>
      <c r="Y1187">
        <v>0</v>
      </c>
      <c r="Z1187">
        <v>0</v>
      </c>
      <c r="AA1187">
        <v>0</v>
      </c>
      <c r="AB1187" t="s">
        <v>35</v>
      </c>
      <c r="AC1187">
        <f ca="1">YEAR(TODAY())-Table1[[#This Row],[Year_Birth]]</f>
        <v>55</v>
      </c>
      <c r="AD1187" t="str">
        <f ca="1">IF(Table1[[#This Row],[Age ]]&lt;=24, "18-24", IF(Table1[[#This Row],[Age ]]&lt;=34, "25-34", IF(Table1[[#This Row],[Age ]]&lt;=44, "35-44", IF(Table1[[#This Row],[Age ]]&lt;=54, "45-54", "55+"))))</f>
        <v>55+</v>
      </c>
      <c r="AE1187" t="str" cm="1">
        <f t="array" ref="AE1187">IF(Table1[[#This Row],[ Income ]]&lt;=20000, "0-20000", IF(Table1[[#This Row],[ Income ]]&lt;=40000, "20000-40000", IF(Table1[[#This Row],[ Income ]] &lt;=60000, "40000-60000", IF(Table1[[#This Row],[ Income ]]&lt;=80000, "60000-80000",IF(Table1[[#This Row],[ Income ]] &lt;=100000, "80000-100000", IF(Table1[[#This Row],[ Income ]] &gt;=100000, "&gt;100000",I))))))</f>
        <v>0-20000</v>
      </c>
      <c r="AF1187" t="str">
        <f>IF( Table1[[#This Row],[NumDealsPurchases]]=5, "&lt;5", IF(Table1[[#This Row],[NumDealsPurchases]]&lt;=10, "5-10", IF(Table1[[#This Row],[NumDealsPurchases]]&lt;=15, "10-15")))</f>
        <v>5-10</v>
      </c>
      <c r="AG1187" t="str">
        <f>IF( Table1[[#This Row],[NumWebPurchases]]=5, "&lt;5", IF(Table1[[#This Row],[NumWebPurchases]]&lt;=10, "5-10", IF(Table1[[#This Row],[NumWebPurchases]]&lt;=15, "10-15",IF(Table1[[#This Row],[NumWebPurchases]]&lt;=20, "15-20",IF(Table1[[#This Row],[NumWebPurchases]]&lt;=25, "20-25",IF(Table1[[#This Row],[NumWebPurchases]]&lt;=30, "25-30"))))))</f>
        <v>5-10</v>
      </c>
      <c r="AH118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187" t="str">
        <f>IF( Table1[[#This Row],[NumStorePurchases]]=5, "&lt;5", IF(Table1[[#This Row],[NumStorePurchases]]&lt;=10, "5-10", IF(Table1[[#This Row],[NumStorePurchases]]&lt;=15, "10-15")))</f>
        <v>5-10</v>
      </c>
      <c r="AJ1187" t="str">
        <f>IF( Table1[[#This Row],[NumWebVisitsMonth]]=5, "&lt;5", IF(Table1[[#This Row],[NumWebVisitsMonth]]&lt;=10, "5-10", IF(Table1[[#This Row],[NumWebVisitsMonth]]&lt;=15, "10-15",IF(Table1[[#This Row],[NumWebVisitsMonth]]&lt;=20, "15-20",IF(Table1[[#This Row],[NumWebVisitsMonth]]&lt;=25, "20-25",IF(Table1[[#This Row],[NumWebVisitsMonth]]&lt;=30, "25-30"))))))</f>
        <v>5-10</v>
      </c>
      <c r="AK1187" t="str">
        <f>TEXT(Table1[[#This Row],[Date_Customer]],"mmm")</f>
        <v>May</v>
      </c>
      <c r="AL1187" t="str">
        <f>TEXT(Table1[[#This Row],[Date_Customer]],"DDDD")</f>
        <v>Saturday</v>
      </c>
      <c r="AM1187">
        <f>YEAR(Table1[[#This Row],[Date_Customer]])</f>
        <v>2013</v>
      </c>
    </row>
    <row r="1188" spans="1:39" x14ac:dyDescent="0.25">
      <c r="A1188">
        <v>6119</v>
      </c>
      <c r="B1188">
        <v>1963</v>
      </c>
      <c r="C1188" t="s">
        <v>36</v>
      </c>
      <c r="D1188" t="s">
        <v>30</v>
      </c>
      <c r="E1188" s="2">
        <v>36736</v>
      </c>
      <c r="F1188">
        <v>1</v>
      </c>
      <c r="G1188">
        <v>1</v>
      </c>
      <c r="H1188" s="1">
        <v>41404</v>
      </c>
      <c r="I1188">
        <v>52</v>
      </c>
      <c r="J1188" s="3">
        <v>10</v>
      </c>
      <c r="K1188" s="3">
        <v>0</v>
      </c>
      <c r="L1188" s="3">
        <v>3</v>
      </c>
      <c r="M1188" s="3">
        <v>0</v>
      </c>
      <c r="N1188" s="3">
        <v>0</v>
      </c>
      <c r="O1188" s="3">
        <v>4</v>
      </c>
      <c r="P1188" s="4">
        <v>1</v>
      </c>
      <c r="Q1188" s="4">
        <v>1</v>
      </c>
      <c r="R1188" s="4">
        <v>0</v>
      </c>
      <c r="S1188" s="4">
        <v>2</v>
      </c>
      <c r="T1188" s="4">
        <v>6</v>
      </c>
      <c r="U1188">
        <v>0</v>
      </c>
      <c r="V1188">
        <v>0</v>
      </c>
      <c r="W1188">
        <v>0</v>
      </c>
      <c r="X1188">
        <v>0</v>
      </c>
      <c r="Y1188">
        <v>0</v>
      </c>
      <c r="Z1188">
        <v>0</v>
      </c>
      <c r="AA1188">
        <v>0</v>
      </c>
      <c r="AB1188" t="s">
        <v>29</v>
      </c>
      <c r="AC1188">
        <f ca="1">YEAR(TODAY())-Table1[[#This Row],[Year_Birth]]</f>
        <v>61</v>
      </c>
      <c r="AD1188" t="str">
        <f ca="1">IF(Table1[[#This Row],[Age ]]&lt;=24, "18-24", IF(Table1[[#This Row],[Age ]]&lt;=34, "25-34", IF(Table1[[#This Row],[Age ]]&lt;=44, "35-44", IF(Table1[[#This Row],[Age ]]&lt;=54, "45-54", "55+"))))</f>
        <v>55+</v>
      </c>
      <c r="AE1188" t="str" cm="1">
        <f t="array" ref="AE1188">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188" t="str">
        <f>IF( Table1[[#This Row],[NumDealsPurchases]]=5, "&lt;5", IF(Table1[[#This Row],[NumDealsPurchases]]&lt;=10, "5-10", IF(Table1[[#This Row],[NumDealsPurchases]]&lt;=15, "10-15")))</f>
        <v>5-10</v>
      </c>
      <c r="AG1188" t="str">
        <f>IF( Table1[[#This Row],[NumWebPurchases]]=5, "&lt;5", IF(Table1[[#This Row],[NumWebPurchases]]&lt;=10, "5-10", IF(Table1[[#This Row],[NumWebPurchases]]&lt;=15, "10-15",IF(Table1[[#This Row],[NumWebPurchases]]&lt;=20, "15-20",IF(Table1[[#This Row],[NumWebPurchases]]&lt;=25, "20-25",IF(Table1[[#This Row],[NumWebPurchases]]&lt;=30, "25-30"))))))</f>
        <v>5-10</v>
      </c>
      <c r="AH118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188" t="str">
        <f>IF( Table1[[#This Row],[NumStorePurchases]]=5, "&lt;5", IF(Table1[[#This Row],[NumStorePurchases]]&lt;=10, "5-10", IF(Table1[[#This Row],[NumStorePurchases]]&lt;=15, "10-15")))</f>
        <v>5-10</v>
      </c>
      <c r="AJ1188" t="str">
        <f>IF( Table1[[#This Row],[NumWebVisitsMonth]]=5, "&lt;5", IF(Table1[[#This Row],[NumWebVisitsMonth]]&lt;=10, "5-10", IF(Table1[[#This Row],[NumWebVisitsMonth]]&lt;=15, "10-15",IF(Table1[[#This Row],[NumWebVisitsMonth]]&lt;=20, "15-20",IF(Table1[[#This Row],[NumWebVisitsMonth]]&lt;=25, "20-25",IF(Table1[[#This Row],[NumWebVisitsMonth]]&lt;=30, "25-30"))))))</f>
        <v>5-10</v>
      </c>
      <c r="AK1188" t="str">
        <f>TEXT(Table1[[#This Row],[Date_Customer]],"mmm")</f>
        <v>May</v>
      </c>
      <c r="AL1188" t="str">
        <f>TEXT(Table1[[#This Row],[Date_Customer]],"DDDD")</f>
        <v>Friday</v>
      </c>
      <c r="AM1188">
        <f>YEAR(Table1[[#This Row],[Date_Customer]])</f>
        <v>2013</v>
      </c>
    </row>
    <row r="1189" spans="1:39" x14ac:dyDescent="0.25">
      <c r="A1189">
        <v>2980</v>
      </c>
      <c r="B1189">
        <v>1952</v>
      </c>
      <c r="C1189" t="s">
        <v>40</v>
      </c>
      <c r="D1189" t="s">
        <v>30</v>
      </c>
      <c r="E1189" s="2">
        <v>8820</v>
      </c>
      <c r="F1189">
        <v>1</v>
      </c>
      <c r="G1189">
        <v>1</v>
      </c>
      <c r="H1189" s="1">
        <v>41355</v>
      </c>
      <c r="I1189">
        <v>52</v>
      </c>
      <c r="J1189" s="3">
        <v>12</v>
      </c>
      <c r="K1189" s="3">
        <v>0</v>
      </c>
      <c r="L1189" s="3">
        <v>13</v>
      </c>
      <c r="M1189" s="3">
        <v>4</v>
      </c>
      <c r="N1189" s="3">
        <v>2</v>
      </c>
      <c r="O1189" s="3">
        <v>4</v>
      </c>
      <c r="P1189" s="4">
        <v>4</v>
      </c>
      <c r="Q1189" s="4">
        <v>3</v>
      </c>
      <c r="R1189" s="4">
        <v>0</v>
      </c>
      <c r="S1189" s="4">
        <v>3</v>
      </c>
      <c r="T1189" s="4">
        <v>8</v>
      </c>
      <c r="U1189">
        <v>0</v>
      </c>
      <c r="V1189">
        <v>0</v>
      </c>
      <c r="W1189">
        <v>0</v>
      </c>
      <c r="X1189">
        <v>0</v>
      </c>
      <c r="Y1189">
        <v>0</v>
      </c>
      <c r="Z1189">
        <v>0</v>
      </c>
      <c r="AA1189">
        <v>0</v>
      </c>
      <c r="AB1189" t="s">
        <v>31</v>
      </c>
      <c r="AC1189">
        <f ca="1">YEAR(TODAY())-Table1[[#This Row],[Year_Birth]]</f>
        <v>72</v>
      </c>
      <c r="AD1189" t="str">
        <f ca="1">IF(Table1[[#This Row],[Age ]]&lt;=24, "18-24", IF(Table1[[#This Row],[Age ]]&lt;=34, "25-34", IF(Table1[[#This Row],[Age ]]&lt;=44, "35-44", IF(Table1[[#This Row],[Age ]]&lt;=54, "45-54", "55+"))))</f>
        <v>55+</v>
      </c>
      <c r="AE1189" t="str" cm="1">
        <f t="array" ref="AE1189">IF(Table1[[#This Row],[ Income ]]&lt;=20000, "0-20000", IF(Table1[[#This Row],[ Income ]]&lt;=40000, "20000-40000", IF(Table1[[#This Row],[ Income ]] &lt;=60000, "40000-60000", IF(Table1[[#This Row],[ Income ]]&lt;=80000, "60000-80000",IF(Table1[[#This Row],[ Income ]] &lt;=100000, "80000-100000", IF(Table1[[#This Row],[ Income ]] &gt;=100000, "&gt;100000",I))))))</f>
        <v>0-20000</v>
      </c>
      <c r="AF1189" t="str">
        <f>IF( Table1[[#This Row],[NumDealsPurchases]]=5, "&lt;5", IF(Table1[[#This Row],[NumDealsPurchases]]&lt;=10, "5-10", IF(Table1[[#This Row],[NumDealsPurchases]]&lt;=15, "10-15")))</f>
        <v>5-10</v>
      </c>
      <c r="AG1189" t="str">
        <f>IF( Table1[[#This Row],[NumWebPurchases]]=5, "&lt;5", IF(Table1[[#This Row],[NumWebPurchases]]&lt;=10, "5-10", IF(Table1[[#This Row],[NumWebPurchases]]&lt;=15, "10-15",IF(Table1[[#This Row],[NumWebPurchases]]&lt;=20, "15-20",IF(Table1[[#This Row],[NumWebPurchases]]&lt;=25, "20-25",IF(Table1[[#This Row],[NumWebPurchases]]&lt;=30, "25-30"))))))</f>
        <v>5-10</v>
      </c>
      <c r="AH118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189" t="str">
        <f>IF( Table1[[#This Row],[NumStorePurchases]]=5, "&lt;5", IF(Table1[[#This Row],[NumStorePurchases]]&lt;=10, "5-10", IF(Table1[[#This Row],[NumStorePurchases]]&lt;=15, "10-15")))</f>
        <v>5-10</v>
      </c>
      <c r="AJ1189" t="str">
        <f>IF( Table1[[#This Row],[NumWebVisitsMonth]]=5, "&lt;5", IF(Table1[[#This Row],[NumWebVisitsMonth]]&lt;=10, "5-10", IF(Table1[[#This Row],[NumWebVisitsMonth]]&lt;=15, "10-15",IF(Table1[[#This Row],[NumWebVisitsMonth]]&lt;=20, "15-20",IF(Table1[[#This Row],[NumWebVisitsMonth]]&lt;=25, "20-25",IF(Table1[[#This Row],[NumWebVisitsMonth]]&lt;=30, "25-30"))))))</f>
        <v>5-10</v>
      </c>
      <c r="AK1189" t="str">
        <f>TEXT(Table1[[#This Row],[Date_Customer]],"mmm")</f>
        <v>Mar</v>
      </c>
      <c r="AL1189" t="str">
        <f>TEXT(Table1[[#This Row],[Date_Customer]],"DDDD")</f>
        <v>Friday</v>
      </c>
      <c r="AM1189">
        <f>YEAR(Table1[[#This Row],[Date_Customer]])</f>
        <v>2013</v>
      </c>
    </row>
    <row r="1190" spans="1:39" x14ac:dyDescent="0.25">
      <c r="A1190">
        <v>3850</v>
      </c>
      <c r="B1190">
        <v>1963</v>
      </c>
      <c r="C1190" t="s">
        <v>43</v>
      </c>
      <c r="D1190" t="s">
        <v>34</v>
      </c>
      <c r="E1190" s="2">
        <v>14918</v>
      </c>
      <c r="F1190">
        <v>0</v>
      </c>
      <c r="G1190">
        <v>1</v>
      </c>
      <c r="H1190" s="1">
        <v>41250</v>
      </c>
      <c r="I1190">
        <v>52</v>
      </c>
      <c r="J1190" s="3">
        <v>3</v>
      </c>
      <c r="K1190" s="3">
        <v>3</v>
      </c>
      <c r="L1190" s="3">
        <v>3</v>
      </c>
      <c r="M1190" s="3">
        <v>15</v>
      </c>
      <c r="N1190" s="3">
        <v>4</v>
      </c>
      <c r="O1190" s="3">
        <v>15</v>
      </c>
      <c r="P1190" s="4">
        <v>1</v>
      </c>
      <c r="Q1190" s="4">
        <v>1</v>
      </c>
      <c r="R1190" s="4">
        <v>0</v>
      </c>
      <c r="S1190" s="4">
        <v>3</v>
      </c>
      <c r="T1190" s="4">
        <v>6</v>
      </c>
      <c r="U1190">
        <v>0</v>
      </c>
      <c r="V1190">
        <v>0</v>
      </c>
      <c r="W1190">
        <v>0</v>
      </c>
      <c r="X1190">
        <v>0</v>
      </c>
      <c r="Y1190">
        <v>0</v>
      </c>
      <c r="Z1190">
        <v>0</v>
      </c>
      <c r="AA1190">
        <v>0</v>
      </c>
      <c r="AB1190" t="s">
        <v>39</v>
      </c>
      <c r="AC1190">
        <f ca="1">YEAR(TODAY())-Table1[[#This Row],[Year_Birth]]</f>
        <v>61</v>
      </c>
      <c r="AD1190" t="str">
        <f ca="1">IF(Table1[[#This Row],[Age ]]&lt;=24, "18-24", IF(Table1[[#This Row],[Age ]]&lt;=34, "25-34", IF(Table1[[#This Row],[Age ]]&lt;=44, "35-44", IF(Table1[[#This Row],[Age ]]&lt;=54, "45-54", "55+"))))</f>
        <v>55+</v>
      </c>
      <c r="AE1190" t="str" cm="1">
        <f t="array" ref="AE1190">IF(Table1[[#This Row],[ Income ]]&lt;=20000, "0-20000", IF(Table1[[#This Row],[ Income ]]&lt;=40000, "20000-40000", IF(Table1[[#This Row],[ Income ]] &lt;=60000, "40000-60000", IF(Table1[[#This Row],[ Income ]]&lt;=80000, "60000-80000",IF(Table1[[#This Row],[ Income ]] &lt;=100000, "80000-100000", IF(Table1[[#This Row],[ Income ]] &gt;=100000, "&gt;100000",I))))))</f>
        <v>0-20000</v>
      </c>
      <c r="AF1190" t="str">
        <f>IF( Table1[[#This Row],[NumDealsPurchases]]=5, "&lt;5", IF(Table1[[#This Row],[NumDealsPurchases]]&lt;=10, "5-10", IF(Table1[[#This Row],[NumDealsPurchases]]&lt;=15, "10-15")))</f>
        <v>5-10</v>
      </c>
      <c r="AG1190" t="str">
        <f>IF( Table1[[#This Row],[NumWebPurchases]]=5, "&lt;5", IF(Table1[[#This Row],[NumWebPurchases]]&lt;=10, "5-10", IF(Table1[[#This Row],[NumWebPurchases]]&lt;=15, "10-15",IF(Table1[[#This Row],[NumWebPurchases]]&lt;=20, "15-20",IF(Table1[[#This Row],[NumWebPurchases]]&lt;=25, "20-25",IF(Table1[[#This Row],[NumWebPurchases]]&lt;=30, "25-30"))))))</f>
        <v>5-10</v>
      </c>
      <c r="AH119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190" t="str">
        <f>IF( Table1[[#This Row],[NumStorePurchases]]=5, "&lt;5", IF(Table1[[#This Row],[NumStorePurchases]]&lt;=10, "5-10", IF(Table1[[#This Row],[NumStorePurchases]]&lt;=15, "10-15")))</f>
        <v>5-10</v>
      </c>
      <c r="AJ1190" t="str">
        <f>IF( Table1[[#This Row],[NumWebVisitsMonth]]=5, "&lt;5", IF(Table1[[#This Row],[NumWebVisitsMonth]]&lt;=10, "5-10", IF(Table1[[#This Row],[NumWebVisitsMonth]]&lt;=15, "10-15",IF(Table1[[#This Row],[NumWebVisitsMonth]]&lt;=20, "15-20",IF(Table1[[#This Row],[NumWebVisitsMonth]]&lt;=25, "20-25",IF(Table1[[#This Row],[NumWebVisitsMonth]]&lt;=30, "25-30"))))))</f>
        <v>5-10</v>
      </c>
      <c r="AK1190" t="str">
        <f>TEXT(Table1[[#This Row],[Date_Customer]],"mmm")</f>
        <v>Dec</v>
      </c>
      <c r="AL1190" t="str">
        <f>TEXT(Table1[[#This Row],[Date_Customer]],"DDDD")</f>
        <v>Friday</v>
      </c>
      <c r="AM1190">
        <f>YEAR(Table1[[#This Row],[Date_Customer]])</f>
        <v>2012</v>
      </c>
    </row>
    <row r="1191" spans="1:39" x14ac:dyDescent="0.25">
      <c r="A1191">
        <v>1077</v>
      </c>
      <c r="B1191">
        <v>1974</v>
      </c>
      <c r="C1191" t="s">
        <v>27</v>
      </c>
      <c r="D1191" t="s">
        <v>34</v>
      </c>
      <c r="E1191" s="2">
        <v>56715</v>
      </c>
      <c r="F1191">
        <v>0</v>
      </c>
      <c r="G1191">
        <v>0</v>
      </c>
      <c r="H1191" s="1">
        <v>41248</v>
      </c>
      <c r="I1191">
        <v>52</v>
      </c>
      <c r="J1191" s="3">
        <v>258</v>
      </c>
      <c r="K1191" s="3">
        <v>105</v>
      </c>
      <c r="L1191" s="3">
        <v>239</v>
      </c>
      <c r="M1191" s="3">
        <v>237</v>
      </c>
      <c r="N1191" s="3">
        <v>172</v>
      </c>
      <c r="O1191" s="3">
        <v>9</v>
      </c>
      <c r="P1191" s="4">
        <v>1</v>
      </c>
      <c r="Q1191" s="4">
        <v>7</v>
      </c>
      <c r="R1191" s="4">
        <v>3</v>
      </c>
      <c r="S1191" s="4">
        <v>4</v>
      </c>
      <c r="T1191" s="4">
        <v>4</v>
      </c>
      <c r="U1191">
        <v>0</v>
      </c>
      <c r="V1191">
        <v>0</v>
      </c>
      <c r="W1191">
        <v>0</v>
      </c>
      <c r="X1191">
        <v>0</v>
      </c>
      <c r="Y1191">
        <v>0</v>
      </c>
      <c r="Z1191">
        <v>0</v>
      </c>
      <c r="AA1191">
        <v>0</v>
      </c>
      <c r="AB1191" t="s">
        <v>29</v>
      </c>
      <c r="AC1191">
        <f ca="1">YEAR(TODAY())-Table1[[#This Row],[Year_Birth]]</f>
        <v>50</v>
      </c>
      <c r="AD1191" t="str">
        <f ca="1">IF(Table1[[#This Row],[Age ]]&lt;=24, "18-24", IF(Table1[[#This Row],[Age ]]&lt;=34, "25-34", IF(Table1[[#This Row],[Age ]]&lt;=44, "35-44", IF(Table1[[#This Row],[Age ]]&lt;=54, "45-54", "55+"))))</f>
        <v>45-54</v>
      </c>
      <c r="AE1191" t="str" cm="1">
        <f t="array" ref="AE1191">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191" t="str">
        <f>IF( Table1[[#This Row],[NumDealsPurchases]]=5, "&lt;5", IF(Table1[[#This Row],[NumDealsPurchases]]&lt;=10, "5-10", IF(Table1[[#This Row],[NumDealsPurchases]]&lt;=15, "10-15")))</f>
        <v>5-10</v>
      </c>
      <c r="AG1191" t="str">
        <f>IF( Table1[[#This Row],[NumWebPurchases]]=5, "&lt;5", IF(Table1[[#This Row],[NumWebPurchases]]&lt;=10, "5-10", IF(Table1[[#This Row],[NumWebPurchases]]&lt;=15, "10-15",IF(Table1[[#This Row],[NumWebPurchases]]&lt;=20, "15-20",IF(Table1[[#This Row],[NumWebPurchases]]&lt;=25, "20-25",IF(Table1[[#This Row],[NumWebPurchases]]&lt;=30, "25-30"))))))</f>
        <v>5-10</v>
      </c>
      <c r="AH119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191" t="str">
        <f>IF( Table1[[#This Row],[NumStorePurchases]]=5, "&lt;5", IF(Table1[[#This Row],[NumStorePurchases]]&lt;=10, "5-10", IF(Table1[[#This Row],[NumStorePurchases]]&lt;=15, "10-15")))</f>
        <v>5-10</v>
      </c>
      <c r="AJ1191" t="str">
        <f>IF( Table1[[#This Row],[NumWebVisitsMonth]]=5, "&lt;5", IF(Table1[[#This Row],[NumWebVisitsMonth]]&lt;=10, "5-10", IF(Table1[[#This Row],[NumWebVisitsMonth]]&lt;=15, "10-15",IF(Table1[[#This Row],[NumWebVisitsMonth]]&lt;=20, "15-20",IF(Table1[[#This Row],[NumWebVisitsMonth]]&lt;=25, "20-25",IF(Table1[[#This Row],[NumWebVisitsMonth]]&lt;=30, "25-30"))))))</f>
        <v>5-10</v>
      </c>
      <c r="AK1191" t="str">
        <f>TEXT(Table1[[#This Row],[Date_Customer]],"mmm")</f>
        <v>Dec</v>
      </c>
      <c r="AL1191" t="str">
        <f>TEXT(Table1[[#This Row],[Date_Customer]],"DDDD")</f>
        <v>Wednesday</v>
      </c>
      <c r="AM1191">
        <f>YEAR(Table1[[#This Row],[Date_Customer]])</f>
        <v>2012</v>
      </c>
    </row>
    <row r="1192" spans="1:39" x14ac:dyDescent="0.25">
      <c r="A1192">
        <v>9733</v>
      </c>
      <c r="B1192">
        <v>1978</v>
      </c>
      <c r="C1192" t="s">
        <v>43</v>
      </c>
      <c r="D1192" t="s">
        <v>34</v>
      </c>
      <c r="E1192" s="2">
        <v>24882</v>
      </c>
      <c r="F1192">
        <v>1</v>
      </c>
      <c r="G1192">
        <v>0</v>
      </c>
      <c r="H1192" s="1">
        <v>41161</v>
      </c>
      <c r="I1192">
        <v>52</v>
      </c>
      <c r="J1192" s="3">
        <v>1</v>
      </c>
      <c r="K1192" s="3">
        <v>4</v>
      </c>
      <c r="L1192" s="3">
        <v>10</v>
      </c>
      <c r="M1192" s="3">
        <v>29</v>
      </c>
      <c r="N1192" s="3">
        <v>0</v>
      </c>
      <c r="O1192" s="3">
        <v>36</v>
      </c>
      <c r="P1192" s="4">
        <v>1</v>
      </c>
      <c r="Q1192" s="4">
        <v>1</v>
      </c>
      <c r="R1192" s="4">
        <v>1</v>
      </c>
      <c r="S1192" s="4">
        <v>2</v>
      </c>
      <c r="T1192" s="4">
        <v>6</v>
      </c>
      <c r="U1192">
        <v>1</v>
      </c>
      <c r="V1192">
        <v>0</v>
      </c>
      <c r="W1192">
        <v>0</v>
      </c>
      <c r="X1192">
        <v>0</v>
      </c>
      <c r="Y1192">
        <v>0</v>
      </c>
      <c r="Z1192">
        <v>0</v>
      </c>
      <c r="AA1192">
        <v>0</v>
      </c>
      <c r="AB1192" t="s">
        <v>39</v>
      </c>
      <c r="AC1192">
        <f ca="1">YEAR(TODAY())-Table1[[#This Row],[Year_Birth]]</f>
        <v>46</v>
      </c>
      <c r="AD1192" t="str">
        <f ca="1">IF(Table1[[#This Row],[Age ]]&lt;=24, "18-24", IF(Table1[[#This Row],[Age ]]&lt;=34, "25-34", IF(Table1[[#This Row],[Age ]]&lt;=44, "35-44", IF(Table1[[#This Row],[Age ]]&lt;=54, "45-54", "55+"))))</f>
        <v>45-54</v>
      </c>
      <c r="AE1192" t="str" cm="1">
        <f t="array" ref="AE1192">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192" t="str">
        <f>IF( Table1[[#This Row],[NumDealsPurchases]]=5, "&lt;5", IF(Table1[[#This Row],[NumDealsPurchases]]&lt;=10, "5-10", IF(Table1[[#This Row],[NumDealsPurchases]]&lt;=15, "10-15")))</f>
        <v>5-10</v>
      </c>
      <c r="AG1192" t="str">
        <f>IF( Table1[[#This Row],[NumWebPurchases]]=5, "&lt;5", IF(Table1[[#This Row],[NumWebPurchases]]&lt;=10, "5-10", IF(Table1[[#This Row],[NumWebPurchases]]&lt;=15, "10-15",IF(Table1[[#This Row],[NumWebPurchases]]&lt;=20, "15-20",IF(Table1[[#This Row],[NumWebPurchases]]&lt;=25, "20-25",IF(Table1[[#This Row],[NumWebPurchases]]&lt;=30, "25-30"))))))</f>
        <v>5-10</v>
      </c>
      <c r="AH119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192" t="str">
        <f>IF( Table1[[#This Row],[NumStorePurchases]]=5, "&lt;5", IF(Table1[[#This Row],[NumStorePurchases]]&lt;=10, "5-10", IF(Table1[[#This Row],[NumStorePurchases]]&lt;=15, "10-15")))</f>
        <v>5-10</v>
      </c>
      <c r="AJ1192" t="str">
        <f>IF( Table1[[#This Row],[NumWebVisitsMonth]]=5, "&lt;5", IF(Table1[[#This Row],[NumWebVisitsMonth]]&lt;=10, "5-10", IF(Table1[[#This Row],[NumWebVisitsMonth]]&lt;=15, "10-15",IF(Table1[[#This Row],[NumWebVisitsMonth]]&lt;=20, "15-20",IF(Table1[[#This Row],[NumWebVisitsMonth]]&lt;=25, "20-25",IF(Table1[[#This Row],[NumWebVisitsMonth]]&lt;=30, "25-30"))))))</f>
        <v>5-10</v>
      </c>
      <c r="AK1192" t="str">
        <f>TEXT(Table1[[#This Row],[Date_Customer]],"mmm")</f>
        <v>Sep</v>
      </c>
      <c r="AL1192" t="str">
        <f>TEXT(Table1[[#This Row],[Date_Customer]],"DDDD")</f>
        <v>Sunday</v>
      </c>
      <c r="AM1192">
        <f>YEAR(Table1[[#This Row],[Date_Customer]])</f>
        <v>2012</v>
      </c>
    </row>
    <row r="1193" spans="1:39" x14ac:dyDescent="0.25">
      <c r="A1193">
        <v>8462</v>
      </c>
      <c r="B1193">
        <v>1978</v>
      </c>
      <c r="C1193" t="s">
        <v>43</v>
      </c>
      <c r="D1193" t="s">
        <v>34</v>
      </c>
      <c r="E1193" s="2">
        <v>24882</v>
      </c>
      <c r="F1193">
        <v>1</v>
      </c>
      <c r="G1193">
        <v>0</v>
      </c>
      <c r="H1193" s="1">
        <v>41161</v>
      </c>
      <c r="I1193">
        <v>52</v>
      </c>
      <c r="J1193" s="3">
        <v>1</v>
      </c>
      <c r="K1193" s="3">
        <v>4</v>
      </c>
      <c r="L1193" s="3">
        <v>10</v>
      </c>
      <c r="M1193" s="3">
        <v>29</v>
      </c>
      <c r="N1193" s="3">
        <v>0</v>
      </c>
      <c r="O1193" s="3">
        <v>36</v>
      </c>
      <c r="P1193" s="4">
        <v>1</v>
      </c>
      <c r="Q1193" s="4">
        <v>1</v>
      </c>
      <c r="R1193" s="4">
        <v>1</v>
      </c>
      <c r="S1193" s="4">
        <v>2</v>
      </c>
      <c r="T1193" s="4">
        <v>6</v>
      </c>
      <c r="U1193">
        <v>1</v>
      </c>
      <c r="V1193">
        <v>0</v>
      </c>
      <c r="W1193">
        <v>0</v>
      </c>
      <c r="X1193">
        <v>0</v>
      </c>
      <c r="Y1193">
        <v>0</v>
      </c>
      <c r="Z1193">
        <v>0</v>
      </c>
      <c r="AA1193">
        <v>0</v>
      </c>
      <c r="AB1193" t="s">
        <v>29</v>
      </c>
      <c r="AC1193">
        <f ca="1">YEAR(TODAY())-Table1[[#This Row],[Year_Birth]]</f>
        <v>46</v>
      </c>
      <c r="AD1193" t="str">
        <f ca="1">IF(Table1[[#This Row],[Age ]]&lt;=24, "18-24", IF(Table1[[#This Row],[Age ]]&lt;=34, "25-34", IF(Table1[[#This Row],[Age ]]&lt;=44, "35-44", IF(Table1[[#This Row],[Age ]]&lt;=54, "45-54", "55+"))))</f>
        <v>45-54</v>
      </c>
      <c r="AE1193" t="str" cm="1">
        <f t="array" ref="AE1193">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193" t="str">
        <f>IF( Table1[[#This Row],[NumDealsPurchases]]=5, "&lt;5", IF(Table1[[#This Row],[NumDealsPurchases]]&lt;=10, "5-10", IF(Table1[[#This Row],[NumDealsPurchases]]&lt;=15, "10-15")))</f>
        <v>5-10</v>
      </c>
      <c r="AG1193" t="str">
        <f>IF( Table1[[#This Row],[NumWebPurchases]]=5, "&lt;5", IF(Table1[[#This Row],[NumWebPurchases]]&lt;=10, "5-10", IF(Table1[[#This Row],[NumWebPurchases]]&lt;=15, "10-15",IF(Table1[[#This Row],[NumWebPurchases]]&lt;=20, "15-20",IF(Table1[[#This Row],[NumWebPurchases]]&lt;=25, "20-25",IF(Table1[[#This Row],[NumWebPurchases]]&lt;=30, "25-30"))))))</f>
        <v>5-10</v>
      </c>
      <c r="AH119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193" t="str">
        <f>IF( Table1[[#This Row],[NumStorePurchases]]=5, "&lt;5", IF(Table1[[#This Row],[NumStorePurchases]]&lt;=10, "5-10", IF(Table1[[#This Row],[NumStorePurchases]]&lt;=15, "10-15")))</f>
        <v>5-10</v>
      </c>
      <c r="AJ1193" t="str">
        <f>IF( Table1[[#This Row],[NumWebVisitsMonth]]=5, "&lt;5", IF(Table1[[#This Row],[NumWebVisitsMonth]]&lt;=10, "5-10", IF(Table1[[#This Row],[NumWebVisitsMonth]]&lt;=15, "10-15",IF(Table1[[#This Row],[NumWebVisitsMonth]]&lt;=20, "15-20",IF(Table1[[#This Row],[NumWebVisitsMonth]]&lt;=25, "20-25",IF(Table1[[#This Row],[NumWebVisitsMonth]]&lt;=30, "25-30"))))))</f>
        <v>5-10</v>
      </c>
      <c r="AK1193" t="str">
        <f>TEXT(Table1[[#This Row],[Date_Customer]],"mmm")</f>
        <v>Sep</v>
      </c>
      <c r="AL1193" t="str">
        <f>TEXT(Table1[[#This Row],[Date_Customer]],"DDDD")</f>
        <v>Sunday</v>
      </c>
      <c r="AM1193">
        <f>YEAR(Table1[[#This Row],[Date_Customer]])</f>
        <v>2012</v>
      </c>
    </row>
    <row r="1194" spans="1:39" x14ac:dyDescent="0.25">
      <c r="A1194">
        <v>4764</v>
      </c>
      <c r="B1194">
        <v>1952</v>
      </c>
      <c r="C1194" t="s">
        <v>40</v>
      </c>
      <c r="D1194" t="s">
        <v>34</v>
      </c>
      <c r="E1194" s="2">
        <v>40442</v>
      </c>
      <c r="F1194">
        <v>1</v>
      </c>
      <c r="G1194">
        <v>1</v>
      </c>
      <c r="H1194" s="1">
        <v>41140</v>
      </c>
      <c r="I1194">
        <v>52</v>
      </c>
      <c r="J1194" s="3">
        <v>45</v>
      </c>
      <c r="K1194" s="3">
        <v>12</v>
      </c>
      <c r="L1194" s="3">
        <v>52</v>
      </c>
      <c r="M1194" s="3">
        <v>25</v>
      </c>
      <c r="N1194" s="3">
        <v>22</v>
      </c>
      <c r="O1194" s="3">
        <v>13</v>
      </c>
      <c r="P1194" s="4">
        <v>4</v>
      </c>
      <c r="Q1194" s="4">
        <v>3</v>
      </c>
      <c r="R1194" s="4">
        <v>1</v>
      </c>
      <c r="S1194" s="4">
        <v>4</v>
      </c>
      <c r="T1194" s="4">
        <v>7</v>
      </c>
      <c r="U1194">
        <v>0</v>
      </c>
      <c r="V1194">
        <v>0</v>
      </c>
      <c r="W1194">
        <v>0</v>
      </c>
      <c r="X1194">
        <v>0</v>
      </c>
      <c r="Y1194">
        <v>0</v>
      </c>
      <c r="Z1194">
        <v>1</v>
      </c>
      <c r="AA1194">
        <v>0</v>
      </c>
      <c r="AB1194" t="s">
        <v>42</v>
      </c>
      <c r="AC1194">
        <f ca="1">YEAR(TODAY())-Table1[[#This Row],[Year_Birth]]</f>
        <v>72</v>
      </c>
      <c r="AD1194" t="str">
        <f ca="1">IF(Table1[[#This Row],[Age ]]&lt;=24, "18-24", IF(Table1[[#This Row],[Age ]]&lt;=34, "25-34", IF(Table1[[#This Row],[Age ]]&lt;=44, "35-44", IF(Table1[[#This Row],[Age ]]&lt;=54, "45-54", "55+"))))</f>
        <v>55+</v>
      </c>
      <c r="AE1194" t="str" cm="1">
        <f t="array" ref="AE1194">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194" t="str">
        <f>IF( Table1[[#This Row],[NumDealsPurchases]]=5, "&lt;5", IF(Table1[[#This Row],[NumDealsPurchases]]&lt;=10, "5-10", IF(Table1[[#This Row],[NumDealsPurchases]]&lt;=15, "10-15")))</f>
        <v>5-10</v>
      </c>
      <c r="AG1194" t="str">
        <f>IF( Table1[[#This Row],[NumWebPurchases]]=5, "&lt;5", IF(Table1[[#This Row],[NumWebPurchases]]&lt;=10, "5-10", IF(Table1[[#This Row],[NumWebPurchases]]&lt;=15, "10-15",IF(Table1[[#This Row],[NumWebPurchases]]&lt;=20, "15-20",IF(Table1[[#This Row],[NumWebPurchases]]&lt;=25, "20-25",IF(Table1[[#This Row],[NumWebPurchases]]&lt;=30, "25-30"))))))</f>
        <v>5-10</v>
      </c>
      <c r="AH119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194" t="str">
        <f>IF( Table1[[#This Row],[NumStorePurchases]]=5, "&lt;5", IF(Table1[[#This Row],[NumStorePurchases]]&lt;=10, "5-10", IF(Table1[[#This Row],[NumStorePurchases]]&lt;=15, "10-15")))</f>
        <v>5-10</v>
      </c>
      <c r="AJ1194" t="str">
        <f>IF( Table1[[#This Row],[NumWebVisitsMonth]]=5, "&lt;5", IF(Table1[[#This Row],[NumWebVisitsMonth]]&lt;=10, "5-10", IF(Table1[[#This Row],[NumWebVisitsMonth]]&lt;=15, "10-15",IF(Table1[[#This Row],[NumWebVisitsMonth]]&lt;=20, "15-20",IF(Table1[[#This Row],[NumWebVisitsMonth]]&lt;=25, "20-25",IF(Table1[[#This Row],[NumWebVisitsMonth]]&lt;=30, "25-30"))))))</f>
        <v>5-10</v>
      </c>
      <c r="AK1194" t="str">
        <f>TEXT(Table1[[#This Row],[Date_Customer]],"mmm")</f>
        <v>Aug</v>
      </c>
      <c r="AL1194" t="str">
        <f>TEXT(Table1[[#This Row],[Date_Customer]],"DDDD")</f>
        <v>Sunday</v>
      </c>
      <c r="AM1194">
        <f>YEAR(Table1[[#This Row],[Date_Customer]])</f>
        <v>2012</v>
      </c>
    </row>
    <row r="1195" spans="1:39" x14ac:dyDescent="0.25">
      <c r="A1195">
        <v>2223</v>
      </c>
      <c r="B1195">
        <v>1965</v>
      </c>
      <c r="C1195" t="s">
        <v>37</v>
      </c>
      <c r="D1195" t="s">
        <v>28</v>
      </c>
      <c r="E1195" s="2">
        <v>64176</v>
      </c>
      <c r="F1195">
        <v>0</v>
      </c>
      <c r="G1195">
        <v>1</v>
      </c>
      <c r="H1195" s="1">
        <v>41124</v>
      </c>
      <c r="I1195">
        <v>52</v>
      </c>
      <c r="J1195" s="3">
        <v>1215</v>
      </c>
      <c r="K1195" s="3">
        <v>33</v>
      </c>
      <c r="L1195" s="3">
        <v>249</v>
      </c>
      <c r="M1195" s="3">
        <v>64</v>
      </c>
      <c r="N1195" s="3">
        <v>116</v>
      </c>
      <c r="O1195" s="3">
        <v>149</v>
      </c>
      <c r="P1195" s="4">
        <v>8</v>
      </c>
      <c r="Q1195" s="4">
        <v>8</v>
      </c>
      <c r="R1195" s="4">
        <v>9</v>
      </c>
      <c r="S1195" s="4">
        <v>8</v>
      </c>
      <c r="T1195" s="4">
        <v>6</v>
      </c>
      <c r="U1195">
        <v>0</v>
      </c>
      <c r="V1195">
        <v>0</v>
      </c>
      <c r="W1195">
        <v>0</v>
      </c>
      <c r="X1195">
        <v>0</v>
      </c>
      <c r="Y1195">
        <v>0</v>
      </c>
      <c r="Z1195">
        <v>0</v>
      </c>
      <c r="AA1195">
        <v>0</v>
      </c>
      <c r="AB1195" t="s">
        <v>29</v>
      </c>
      <c r="AC1195">
        <f ca="1">YEAR(TODAY())-Table1[[#This Row],[Year_Birth]]</f>
        <v>59</v>
      </c>
      <c r="AD1195" t="str">
        <f ca="1">IF(Table1[[#This Row],[Age ]]&lt;=24, "18-24", IF(Table1[[#This Row],[Age ]]&lt;=34, "25-34", IF(Table1[[#This Row],[Age ]]&lt;=44, "35-44", IF(Table1[[#This Row],[Age ]]&lt;=54, "45-54", "55+"))))</f>
        <v>55+</v>
      </c>
      <c r="AE1195" t="str" cm="1">
        <f t="array" ref="AE1195">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195" t="str">
        <f>IF( Table1[[#This Row],[NumDealsPurchases]]=5, "&lt;5", IF(Table1[[#This Row],[NumDealsPurchases]]&lt;=10, "5-10", IF(Table1[[#This Row],[NumDealsPurchases]]&lt;=15, "10-15")))</f>
        <v>5-10</v>
      </c>
      <c r="AG1195" t="str">
        <f>IF( Table1[[#This Row],[NumWebPurchases]]=5, "&lt;5", IF(Table1[[#This Row],[NumWebPurchases]]&lt;=10, "5-10", IF(Table1[[#This Row],[NumWebPurchases]]&lt;=15, "10-15",IF(Table1[[#This Row],[NumWebPurchases]]&lt;=20, "15-20",IF(Table1[[#This Row],[NumWebPurchases]]&lt;=25, "20-25",IF(Table1[[#This Row],[NumWebPurchases]]&lt;=30, "25-30"))))))</f>
        <v>5-10</v>
      </c>
      <c r="AH119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195" t="str">
        <f>IF( Table1[[#This Row],[NumStorePurchases]]=5, "&lt;5", IF(Table1[[#This Row],[NumStorePurchases]]&lt;=10, "5-10", IF(Table1[[#This Row],[NumStorePurchases]]&lt;=15, "10-15")))</f>
        <v>5-10</v>
      </c>
      <c r="AJ1195" t="str">
        <f>IF( Table1[[#This Row],[NumWebVisitsMonth]]=5, "&lt;5", IF(Table1[[#This Row],[NumWebVisitsMonth]]&lt;=10, "5-10", IF(Table1[[#This Row],[NumWebVisitsMonth]]&lt;=15, "10-15",IF(Table1[[#This Row],[NumWebVisitsMonth]]&lt;=20, "15-20",IF(Table1[[#This Row],[NumWebVisitsMonth]]&lt;=25, "20-25",IF(Table1[[#This Row],[NumWebVisitsMonth]]&lt;=30, "25-30"))))))</f>
        <v>5-10</v>
      </c>
      <c r="AK1195" t="str">
        <f>TEXT(Table1[[#This Row],[Date_Customer]],"mmm")</f>
        <v>Aug</v>
      </c>
      <c r="AL1195" t="str">
        <f>TEXT(Table1[[#This Row],[Date_Customer]],"DDDD")</f>
        <v>Friday</v>
      </c>
      <c r="AM1195">
        <f>YEAR(Table1[[#This Row],[Date_Customer]])</f>
        <v>2012</v>
      </c>
    </row>
    <row r="1196" spans="1:39" x14ac:dyDescent="0.25">
      <c r="A1196">
        <v>7788</v>
      </c>
      <c r="B1196">
        <v>1983</v>
      </c>
      <c r="C1196" t="s">
        <v>36</v>
      </c>
      <c r="D1196" t="s">
        <v>32</v>
      </c>
      <c r="E1196" s="2">
        <v>23536</v>
      </c>
      <c r="F1196">
        <v>1</v>
      </c>
      <c r="G1196">
        <v>0</v>
      </c>
      <c r="H1196" s="1">
        <v>41794</v>
      </c>
      <c r="I1196">
        <v>53</v>
      </c>
      <c r="J1196" s="3">
        <v>6</v>
      </c>
      <c r="K1196" s="3">
        <v>0</v>
      </c>
      <c r="L1196" s="3">
        <v>3</v>
      </c>
      <c r="M1196" s="3">
        <v>0</v>
      </c>
      <c r="N1196" s="3">
        <v>0</v>
      </c>
      <c r="O1196" s="3">
        <v>1</v>
      </c>
      <c r="P1196" s="4">
        <v>1</v>
      </c>
      <c r="Q1196" s="4">
        <v>0</v>
      </c>
      <c r="R1196" s="4">
        <v>0</v>
      </c>
      <c r="S1196" s="4">
        <v>3</v>
      </c>
      <c r="T1196" s="4">
        <v>3</v>
      </c>
      <c r="U1196">
        <v>0</v>
      </c>
      <c r="V1196">
        <v>0</v>
      </c>
      <c r="W1196">
        <v>0</v>
      </c>
      <c r="X1196">
        <v>0</v>
      </c>
      <c r="Y1196">
        <v>0</v>
      </c>
      <c r="Z1196">
        <v>0</v>
      </c>
      <c r="AA1196">
        <v>0</v>
      </c>
      <c r="AB1196" t="s">
        <v>29</v>
      </c>
      <c r="AC1196">
        <f ca="1">YEAR(TODAY())-Table1[[#This Row],[Year_Birth]]</f>
        <v>41</v>
      </c>
      <c r="AD1196" t="str">
        <f ca="1">IF(Table1[[#This Row],[Age ]]&lt;=24, "18-24", IF(Table1[[#This Row],[Age ]]&lt;=34, "25-34", IF(Table1[[#This Row],[Age ]]&lt;=44, "35-44", IF(Table1[[#This Row],[Age ]]&lt;=54, "45-54", "55+"))))</f>
        <v>35-44</v>
      </c>
      <c r="AE1196" t="str" cm="1">
        <f t="array" ref="AE1196">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196" t="str">
        <f>IF( Table1[[#This Row],[NumDealsPurchases]]=5, "&lt;5", IF(Table1[[#This Row],[NumDealsPurchases]]&lt;=10, "5-10", IF(Table1[[#This Row],[NumDealsPurchases]]&lt;=15, "10-15")))</f>
        <v>5-10</v>
      </c>
      <c r="AG1196" t="str">
        <f>IF( Table1[[#This Row],[NumWebPurchases]]=5, "&lt;5", IF(Table1[[#This Row],[NumWebPurchases]]&lt;=10, "5-10", IF(Table1[[#This Row],[NumWebPurchases]]&lt;=15, "10-15",IF(Table1[[#This Row],[NumWebPurchases]]&lt;=20, "15-20",IF(Table1[[#This Row],[NumWebPurchases]]&lt;=25, "20-25",IF(Table1[[#This Row],[NumWebPurchases]]&lt;=30, "25-30"))))))</f>
        <v>5-10</v>
      </c>
      <c r="AH119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196" t="str">
        <f>IF( Table1[[#This Row],[NumStorePurchases]]=5, "&lt;5", IF(Table1[[#This Row],[NumStorePurchases]]&lt;=10, "5-10", IF(Table1[[#This Row],[NumStorePurchases]]&lt;=15, "10-15")))</f>
        <v>5-10</v>
      </c>
      <c r="AJ1196" t="str">
        <f>IF( Table1[[#This Row],[NumWebVisitsMonth]]=5, "&lt;5", IF(Table1[[#This Row],[NumWebVisitsMonth]]&lt;=10, "5-10", IF(Table1[[#This Row],[NumWebVisitsMonth]]&lt;=15, "10-15",IF(Table1[[#This Row],[NumWebVisitsMonth]]&lt;=20, "15-20",IF(Table1[[#This Row],[NumWebVisitsMonth]]&lt;=25, "20-25",IF(Table1[[#This Row],[NumWebVisitsMonth]]&lt;=30, "25-30"))))))</f>
        <v>5-10</v>
      </c>
      <c r="AK1196" t="str">
        <f>TEXT(Table1[[#This Row],[Date_Customer]],"mmm")</f>
        <v>Jun</v>
      </c>
      <c r="AL1196" t="str">
        <f>TEXT(Table1[[#This Row],[Date_Customer]],"DDDD")</f>
        <v>Wednesday</v>
      </c>
      <c r="AM1196">
        <f>YEAR(Table1[[#This Row],[Date_Customer]])</f>
        <v>2014</v>
      </c>
    </row>
    <row r="1197" spans="1:39" x14ac:dyDescent="0.25">
      <c r="A1197">
        <v>5827</v>
      </c>
      <c r="B1197">
        <v>1958</v>
      </c>
      <c r="C1197" t="s">
        <v>27</v>
      </c>
      <c r="D1197" t="s">
        <v>28</v>
      </c>
      <c r="E1197" s="2">
        <v>35246</v>
      </c>
      <c r="F1197">
        <v>1</v>
      </c>
      <c r="G1197">
        <v>1</v>
      </c>
      <c r="H1197" s="1">
        <v>41745</v>
      </c>
      <c r="I1197">
        <v>53</v>
      </c>
      <c r="J1197" s="3">
        <v>36</v>
      </c>
      <c r="K1197" s="3">
        <v>0</v>
      </c>
      <c r="L1197" s="3">
        <v>12</v>
      </c>
      <c r="M1197" s="3">
        <v>2</v>
      </c>
      <c r="N1197" s="3">
        <v>2</v>
      </c>
      <c r="O1197" s="3">
        <v>10</v>
      </c>
      <c r="P1197" s="4">
        <v>4</v>
      </c>
      <c r="Q1197" s="4">
        <v>3</v>
      </c>
      <c r="R1197" s="4">
        <v>1</v>
      </c>
      <c r="S1197" s="4">
        <v>3</v>
      </c>
      <c r="T1197" s="4">
        <v>5</v>
      </c>
      <c r="U1197">
        <v>0</v>
      </c>
      <c r="V1197">
        <v>0</v>
      </c>
      <c r="W1197">
        <v>0</v>
      </c>
      <c r="X1197">
        <v>0</v>
      </c>
      <c r="Y1197">
        <v>0</v>
      </c>
      <c r="Z1197">
        <v>0</v>
      </c>
      <c r="AA1197">
        <v>0</v>
      </c>
      <c r="AB1197" t="s">
        <v>42</v>
      </c>
      <c r="AC1197">
        <f ca="1">YEAR(TODAY())-Table1[[#This Row],[Year_Birth]]</f>
        <v>66</v>
      </c>
      <c r="AD1197" t="str">
        <f ca="1">IF(Table1[[#This Row],[Age ]]&lt;=24, "18-24", IF(Table1[[#This Row],[Age ]]&lt;=34, "25-34", IF(Table1[[#This Row],[Age ]]&lt;=44, "35-44", IF(Table1[[#This Row],[Age ]]&lt;=54, "45-54", "55+"))))</f>
        <v>55+</v>
      </c>
      <c r="AE1197" t="str" cm="1">
        <f t="array" ref="AE1197">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197" t="str">
        <f>IF( Table1[[#This Row],[NumDealsPurchases]]=5, "&lt;5", IF(Table1[[#This Row],[NumDealsPurchases]]&lt;=10, "5-10", IF(Table1[[#This Row],[NumDealsPurchases]]&lt;=15, "10-15")))</f>
        <v>5-10</v>
      </c>
      <c r="AG1197" t="str">
        <f>IF( Table1[[#This Row],[NumWebPurchases]]=5, "&lt;5", IF(Table1[[#This Row],[NumWebPurchases]]&lt;=10, "5-10", IF(Table1[[#This Row],[NumWebPurchases]]&lt;=15, "10-15",IF(Table1[[#This Row],[NumWebPurchases]]&lt;=20, "15-20",IF(Table1[[#This Row],[NumWebPurchases]]&lt;=25, "20-25",IF(Table1[[#This Row],[NumWebPurchases]]&lt;=30, "25-30"))))))</f>
        <v>5-10</v>
      </c>
      <c r="AH119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197" t="str">
        <f>IF( Table1[[#This Row],[NumStorePurchases]]=5, "&lt;5", IF(Table1[[#This Row],[NumStorePurchases]]&lt;=10, "5-10", IF(Table1[[#This Row],[NumStorePurchases]]&lt;=15, "10-15")))</f>
        <v>5-10</v>
      </c>
      <c r="AJ1197" t="str">
        <f>IF( Table1[[#This Row],[NumWebVisitsMonth]]=5, "&lt;5", IF(Table1[[#This Row],[NumWebVisitsMonth]]&lt;=10, "5-10", IF(Table1[[#This Row],[NumWebVisitsMonth]]&lt;=15, "10-15",IF(Table1[[#This Row],[NumWebVisitsMonth]]&lt;=20, "15-20",IF(Table1[[#This Row],[NumWebVisitsMonth]]&lt;=25, "20-25",IF(Table1[[#This Row],[NumWebVisitsMonth]]&lt;=30, "25-30"))))))</f>
        <v>&lt;5</v>
      </c>
      <c r="AK1197" t="str">
        <f>TEXT(Table1[[#This Row],[Date_Customer]],"mmm")</f>
        <v>Apr</v>
      </c>
      <c r="AL1197" t="str">
        <f>TEXT(Table1[[#This Row],[Date_Customer]],"DDDD")</f>
        <v>Wednesday</v>
      </c>
      <c r="AM1197">
        <f>YEAR(Table1[[#This Row],[Date_Customer]])</f>
        <v>2014</v>
      </c>
    </row>
    <row r="1198" spans="1:39" x14ac:dyDescent="0.25">
      <c r="A1198">
        <v>2958</v>
      </c>
      <c r="B1198">
        <v>1978</v>
      </c>
      <c r="C1198" t="s">
        <v>27</v>
      </c>
      <c r="D1198" t="s">
        <v>32</v>
      </c>
      <c r="E1198" s="2">
        <v>28442</v>
      </c>
      <c r="F1198">
        <v>2</v>
      </c>
      <c r="G1198">
        <v>0</v>
      </c>
      <c r="H1198" s="1">
        <v>41694</v>
      </c>
      <c r="I1198">
        <v>53</v>
      </c>
      <c r="J1198" s="3">
        <v>19</v>
      </c>
      <c r="K1198" s="3">
        <v>3</v>
      </c>
      <c r="L1198" s="3">
        <v>10</v>
      </c>
      <c r="M1198" s="3">
        <v>11</v>
      </c>
      <c r="N1198" s="3">
        <v>8</v>
      </c>
      <c r="O1198" s="3">
        <v>6</v>
      </c>
      <c r="P1198" s="4">
        <v>3</v>
      </c>
      <c r="Q1198" s="4">
        <v>2</v>
      </c>
      <c r="R1198" s="4">
        <v>1</v>
      </c>
      <c r="S1198" s="4">
        <v>4</v>
      </c>
      <c r="T1198" s="4">
        <v>4</v>
      </c>
      <c r="U1198">
        <v>0</v>
      </c>
      <c r="V1198">
        <v>0</v>
      </c>
      <c r="W1198">
        <v>0</v>
      </c>
      <c r="X1198">
        <v>0</v>
      </c>
      <c r="Y1198">
        <v>0</v>
      </c>
      <c r="Z1198">
        <v>0</v>
      </c>
      <c r="AA1198">
        <v>0</v>
      </c>
      <c r="AB1198" t="s">
        <v>29</v>
      </c>
      <c r="AC1198">
        <f ca="1">YEAR(TODAY())-Table1[[#This Row],[Year_Birth]]</f>
        <v>46</v>
      </c>
      <c r="AD1198" t="str">
        <f ca="1">IF(Table1[[#This Row],[Age ]]&lt;=24, "18-24", IF(Table1[[#This Row],[Age ]]&lt;=34, "25-34", IF(Table1[[#This Row],[Age ]]&lt;=44, "35-44", IF(Table1[[#This Row],[Age ]]&lt;=54, "45-54", "55+"))))</f>
        <v>45-54</v>
      </c>
      <c r="AE1198" t="str" cm="1">
        <f t="array" ref="AE1198">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198" t="str">
        <f>IF( Table1[[#This Row],[NumDealsPurchases]]=5, "&lt;5", IF(Table1[[#This Row],[NumDealsPurchases]]&lt;=10, "5-10", IF(Table1[[#This Row],[NumDealsPurchases]]&lt;=15, "10-15")))</f>
        <v>5-10</v>
      </c>
      <c r="AG1198" t="str">
        <f>IF( Table1[[#This Row],[NumWebPurchases]]=5, "&lt;5", IF(Table1[[#This Row],[NumWebPurchases]]&lt;=10, "5-10", IF(Table1[[#This Row],[NumWebPurchases]]&lt;=15, "10-15",IF(Table1[[#This Row],[NumWebPurchases]]&lt;=20, "15-20",IF(Table1[[#This Row],[NumWebPurchases]]&lt;=25, "20-25",IF(Table1[[#This Row],[NumWebPurchases]]&lt;=30, "25-30"))))))</f>
        <v>5-10</v>
      </c>
      <c r="AH119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198" t="str">
        <f>IF( Table1[[#This Row],[NumStorePurchases]]=5, "&lt;5", IF(Table1[[#This Row],[NumStorePurchases]]&lt;=10, "5-10", IF(Table1[[#This Row],[NumStorePurchases]]&lt;=15, "10-15")))</f>
        <v>5-10</v>
      </c>
      <c r="AJ1198" t="str">
        <f>IF( Table1[[#This Row],[NumWebVisitsMonth]]=5, "&lt;5", IF(Table1[[#This Row],[NumWebVisitsMonth]]&lt;=10, "5-10", IF(Table1[[#This Row],[NumWebVisitsMonth]]&lt;=15, "10-15",IF(Table1[[#This Row],[NumWebVisitsMonth]]&lt;=20, "15-20",IF(Table1[[#This Row],[NumWebVisitsMonth]]&lt;=25, "20-25",IF(Table1[[#This Row],[NumWebVisitsMonth]]&lt;=30, "25-30"))))))</f>
        <v>5-10</v>
      </c>
      <c r="AK1198" t="str">
        <f>TEXT(Table1[[#This Row],[Date_Customer]],"mmm")</f>
        <v>Feb</v>
      </c>
      <c r="AL1198" t="str">
        <f>TEXT(Table1[[#This Row],[Date_Customer]],"DDDD")</f>
        <v>Monday</v>
      </c>
      <c r="AM1198">
        <f>YEAR(Table1[[#This Row],[Date_Customer]])</f>
        <v>2014</v>
      </c>
    </row>
    <row r="1199" spans="1:39" x14ac:dyDescent="0.25">
      <c r="A1199">
        <v>4954</v>
      </c>
      <c r="B1199">
        <v>1956</v>
      </c>
      <c r="C1199" t="s">
        <v>27</v>
      </c>
      <c r="D1199" t="s">
        <v>32</v>
      </c>
      <c r="E1199" s="2">
        <v>48195</v>
      </c>
      <c r="F1199">
        <v>1</v>
      </c>
      <c r="G1199">
        <v>1</v>
      </c>
      <c r="H1199" s="1">
        <v>41660</v>
      </c>
      <c r="I1199">
        <v>53</v>
      </c>
      <c r="J1199" s="3">
        <v>106</v>
      </c>
      <c r="K1199" s="3">
        <v>27</v>
      </c>
      <c r="L1199" s="3">
        <v>68</v>
      </c>
      <c r="M1199" s="3">
        <v>52</v>
      </c>
      <c r="N1199" s="3">
        <v>7</v>
      </c>
      <c r="O1199" s="3">
        <v>5</v>
      </c>
      <c r="P1199" s="4">
        <v>6</v>
      </c>
      <c r="Q1199" s="4">
        <v>4</v>
      </c>
      <c r="R1199" s="4">
        <v>2</v>
      </c>
      <c r="S1199" s="4">
        <v>5</v>
      </c>
      <c r="T1199" s="4">
        <v>6</v>
      </c>
      <c r="U1199">
        <v>0</v>
      </c>
      <c r="V1199">
        <v>0</v>
      </c>
      <c r="W1199">
        <v>0</v>
      </c>
      <c r="X1199">
        <v>0</v>
      </c>
      <c r="Y1199">
        <v>0</v>
      </c>
      <c r="Z1199">
        <v>0</v>
      </c>
      <c r="AA1199">
        <v>0</v>
      </c>
      <c r="AB1199" t="s">
        <v>29</v>
      </c>
      <c r="AC1199">
        <f ca="1">YEAR(TODAY())-Table1[[#This Row],[Year_Birth]]</f>
        <v>68</v>
      </c>
      <c r="AD1199" t="str">
        <f ca="1">IF(Table1[[#This Row],[Age ]]&lt;=24, "18-24", IF(Table1[[#This Row],[Age ]]&lt;=34, "25-34", IF(Table1[[#This Row],[Age ]]&lt;=44, "35-44", IF(Table1[[#This Row],[Age ]]&lt;=54, "45-54", "55+"))))</f>
        <v>55+</v>
      </c>
      <c r="AE1199" t="str" cm="1">
        <f t="array" ref="AE1199">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199" t="str">
        <f>IF( Table1[[#This Row],[NumDealsPurchases]]=5, "&lt;5", IF(Table1[[#This Row],[NumDealsPurchases]]&lt;=10, "5-10", IF(Table1[[#This Row],[NumDealsPurchases]]&lt;=15, "10-15")))</f>
        <v>5-10</v>
      </c>
      <c r="AG1199" t="str">
        <f>IF( Table1[[#This Row],[NumWebPurchases]]=5, "&lt;5", IF(Table1[[#This Row],[NumWebPurchases]]&lt;=10, "5-10", IF(Table1[[#This Row],[NumWebPurchases]]&lt;=15, "10-15",IF(Table1[[#This Row],[NumWebPurchases]]&lt;=20, "15-20",IF(Table1[[#This Row],[NumWebPurchases]]&lt;=25, "20-25",IF(Table1[[#This Row],[NumWebPurchases]]&lt;=30, "25-30"))))))</f>
        <v>5-10</v>
      </c>
      <c r="AH119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199" t="str">
        <f>IF( Table1[[#This Row],[NumStorePurchases]]=5, "&lt;5", IF(Table1[[#This Row],[NumStorePurchases]]&lt;=10, "5-10", IF(Table1[[#This Row],[NumStorePurchases]]&lt;=15, "10-15")))</f>
        <v>&lt;5</v>
      </c>
      <c r="AJ1199" t="str">
        <f>IF( Table1[[#This Row],[NumWebVisitsMonth]]=5, "&lt;5", IF(Table1[[#This Row],[NumWebVisitsMonth]]&lt;=10, "5-10", IF(Table1[[#This Row],[NumWebVisitsMonth]]&lt;=15, "10-15",IF(Table1[[#This Row],[NumWebVisitsMonth]]&lt;=20, "15-20",IF(Table1[[#This Row],[NumWebVisitsMonth]]&lt;=25, "20-25",IF(Table1[[#This Row],[NumWebVisitsMonth]]&lt;=30, "25-30"))))))</f>
        <v>5-10</v>
      </c>
      <c r="AK1199" t="str">
        <f>TEXT(Table1[[#This Row],[Date_Customer]],"mmm")</f>
        <v>Jan</v>
      </c>
      <c r="AL1199" t="str">
        <f>TEXT(Table1[[#This Row],[Date_Customer]],"DDDD")</f>
        <v>Tuesday</v>
      </c>
      <c r="AM1199">
        <f>YEAR(Table1[[#This Row],[Date_Customer]])</f>
        <v>2014</v>
      </c>
    </row>
    <row r="1200" spans="1:39" x14ac:dyDescent="0.25">
      <c r="A1200">
        <v>3139</v>
      </c>
      <c r="B1200">
        <v>1982</v>
      </c>
      <c r="C1200" t="s">
        <v>37</v>
      </c>
      <c r="D1200" t="s">
        <v>30</v>
      </c>
      <c r="E1200" s="2">
        <v>74116</v>
      </c>
      <c r="F1200">
        <v>0</v>
      </c>
      <c r="G1200">
        <v>0</v>
      </c>
      <c r="H1200" s="1">
        <v>41638</v>
      </c>
      <c r="I1200">
        <v>53</v>
      </c>
      <c r="J1200" s="3">
        <v>871</v>
      </c>
      <c r="K1200" s="3">
        <v>111</v>
      </c>
      <c r="L1200" s="3">
        <v>704</v>
      </c>
      <c r="M1200" s="3">
        <v>145</v>
      </c>
      <c r="N1200" s="3">
        <v>55</v>
      </c>
      <c r="O1200" s="3">
        <v>166</v>
      </c>
      <c r="P1200" s="4">
        <v>1</v>
      </c>
      <c r="Q1200" s="4">
        <v>4</v>
      </c>
      <c r="R1200" s="4">
        <v>4</v>
      </c>
      <c r="S1200" s="4">
        <v>10</v>
      </c>
      <c r="T1200" s="4">
        <v>2</v>
      </c>
      <c r="U1200">
        <v>0</v>
      </c>
      <c r="V1200">
        <v>1</v>
      </c>
      <c r="W1200">
        <v>0</v>
      </c>
      <c r="X1200">
        <v>0</v>
      </c>
      <c r="Y1200">
        <v>0</v>
      </c>
      <c r="Z1200">
        <v>0</v>
      </c>
      <c r="AA1200">
        <v>0</v>
      </c>
      <c r="AB1200" t="s">
        <v>42</v>
      </c>
      <c r="AC1200">
        <f ca="1">YEAR(TODAY())-Table1[[#This Row],[Year_Birth]]</f>
        <v>42</v>
      </c>
      <c r="AD1200" t="str">
        <f ca="1">IF(Table1[[#This Row],[Age ]]&lt;=24, "18-24", IF(Table1[[#This Row],[Age ]]&lt;=34, "25-34", IF(Table1[[#This Row],[Age ]]&lt;=44, "35-44", IF(Table1[[#This Row],[Age ]]&lt;=54, "45-54", "55+"))))</f>
        <v>35-44</v>
      </c>
      <c r="AE1200" t="str" cm="1">
        <f t="array" ref="AE1200">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200" t="str">
        <f>IF( Table1[[#This Row],[NumDealsPurchases]]=5, "&lt;5", IF(Table1[[#This Row],[NumDealsPurchases]]&lt;=10, "5-10", IF(Table1[[#This Row],[NumDealsPurchases]]&lt;=15, "10-15")))</f>
        <v>5-10</v>
      </c>
      <c r="AG1200" t="str">
        <f>IF( Table1[[#This Row],[NumWebPurchases]]=5, "&lt;5", IF(Table1[[#This Row],[NumWebPurchases]]&lt;=10, "5-10", IF(Table1[[#This Row],[NumWebPurchases]]&lt;=15, "10-15",IF(Table1[[#This Row],[NumWebPurchases]]&lt;=20, "15-20",IF(Table1[[#This Row],[NumWebPurchases]]&lt;=25, "20-25",IF(Table1[[#This Row],[NumWebPurchases]]&lt;=30, "25-30"))))))</f>
        <v>5-10</v>
      </c>
      <c r="AH120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200" t="str">
        <f>IF( Table1[[#This Row],[NumStorePurchases]]=5, "&lt;5", IF(Table1[[#This Row],[NumStorePurchases]]&lt;=10, "5-10", IF(Table1[[#This Row],[NumStorePurchases]]&lt;=15, "10-15")))</f>
        <v>5-10</v>
      </c>
      <c r="AJ1200" t="str">
        <f>IF( Table1[[#This Row],[NumWebVisitsMonth]]=5, "&lt;5", IF(Table1[[#This Row],[NumWebVisitsMonth]]&lt;=10, "5-10", IF(Table1[[#This Row],[NumWebVisitsMonth]]&lt;=15, "10-15",IF(Table1[[#This Row],[NumWebVisitsMonth]]&lt;=20, "15-20",IF(Table1[[#This Row],[NumWebVisitsMonth]]&lt;=25, "20-25",IF(Table1[[#This Row],[NumWebVisitsMonth]]&lt;=30, "25-30"))))))</f>
        <v>5-10</v>
      </c>
      <c r="AK1200" t="str">
        <f>TEXT(Table1[[#This Row],[Date_Customer]],"mmm")</f>
        <v>Dec</v>
      </c>
      <c r="AL1200" t="str">
        <f>TEXT(Table1[[#This Row],[Date_Customer]],"DDDD")</f>
        <v>Monday</v>
      </c>
      <c r="AM1200">
        <f>YEAR(Table1[[#This Row],[Date_Customer]])</f>
        <v>2013</v>
      </c>
    </row>
    <row r="1201" spans="1:39" x14ac:dyDescent="0.25">
      <c r="A1201">
        <v>9952</v>
      </c>
      <c r="B1201">
        <v>1947</v>
      </c>
      <c r="C1201" t="s">
        <v>40</v>
      </c>
      <c r="D1201" t="s">
        <v>34</v>
      </c>
      <c r="E1201" s="2">
        <v>78093</v>
      </c>
      <c r="F1201">
        <v>0</v>
      </c>
      <c r="G1201">
        <v>0</v>
      </c>
      <c r="H1201" s="1">
        <v>41619</v>
      </c>
      <c r="I1201">
        <v>53</v>
      </c>
      <c r="J1201" s="3">
        <v>368</v>
      </c>
      <c r="K1201" s="3">
        <v>32</v>
      </c>
      <c r="L1201" s="3">
        <v>639</v>
      </c>
      <c r="M1201" s="3">
        <v>13</v>
      </c>
      <c r="N1201" s="3">
        <v>43</v>
      </c>
      <c r="O1201" s="3">
        <v>10</v>
      </c>
      <c r="P1201" s="4">
        <v>1</v>
      </c>
      <c r="Q1201" s="4">
        <v>4</v>
      </c>
      <c r="R1201" s="4">
        <v>7</v>
      </c>
      <c r="S1201" s="4">
        <v>5</v>
      </c>
      <c r="T1201" s="4">
        <v>1</v>
      </c>
      <c r="U1201">
        <v>0</v>
      </c>
      <c r="V1201">
        <v>0</v>
      </c>
      <c r="W1201">
        <v>0</v>
      </c>
      <c r="X1201">
        <v>0</v>
      </c>
      <c r="Y1201">
        <v>0</v>
      </c>
      <c r="Z1201">
        <v>0</v>
      </c>
      <c r="AA1201">
        <v>0</v>
      </c>
      <c r="AB1201" t="s">
        <v>42</v>
      </c>
      <c r="AC1201">
        <f ca="1">YEAR(TODAY())-Table1[[#This Row],[Year_Birth]]</f>
        <v>77</v>
      </c>
      <c r="AD1201" t="str">
        <f ca="1">IF(Table1[[#This Row],[Age ]]&lt;=24, "18-24", IF(Table1[[#This Row],[Age ]]&lt;=34, "25-34", IF(Table1[[#This Row],[Age ]]&lt;=44, "35-44", IF(Table1[[#This Row],[Age ]]&lt;=54, "45-54", "55+"))))</f>
        <v>55+</v>
      </c>
      <c r="AE1201" t="str" cm="1">
        <f t="array" ref="AE1201">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201" t="str">
        <f>IF( Table1[[#This Row],[NumDealsPurchases]]=5, "&lt;5", IF(Table1[[#This Row],[NumDealsPurchases]]&lt;=10, "5-10", IF(Table1[[#This Row],[NumDealsPurchases]]&lt;=15, "10-15")))</f>
        <v>5-10</v>
      </c>
      <c r="AG1201" t="str">
        <f>IF( Table1[[#This Row],[NumWebPurchases]]=5, "&lt;5", IF(Table1[[#This Row],[NumWebPurchases]]&lt;=10, "5-10", IF(Table1[[#This Row],[NumWebPurchases]]&lt;=15, "10-15",IF(Table1[[#This Row],[NumWebPurchases]]&lt;=20, "15-20",IF(Table1[[#This Row],[NumWebPurchases]]&lt;=25, "20-25",IF(Table1[[#This Row],[NumWebPurchases]]&lt;=30, "25-30"))))))</f>
        <v>5-10</v>
      </c>
      <c r="AH120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201" t="str">
        <f>IF( Table1[[#This Row],[NumStorePurchases]]=5, "&lt;5", IF(Table1[[#This Row],[NumStorePurchases]]&lt;=10, "5-10", IF(Table1[[#This Row],[NumStorePurchases]]&lt;=15, "10-15")))</f>
        <v>&lt;5</v>
      </c>
      <c r="AJ1201" t="str">
        <f>IF( Table1[[#This Row],[NumWebVisitsMonth]]=5, "&lt;5", IF(Table1[[#This Row],[NumWebVisitsMonth]]&lt;=10, "5-10", IF(Table1[[#This Row],[NumWebVisitsMonth]]&lt;=15, "10-15",IF(Table1[[#This Row],[NumWebVisitsMonth]]&lt;=20, "15-20",IF(Table1[[#This Row],[NumWebVisitsMonth]]&lt;=25, "20-25",IF(Table1[[#This Row],[NumWebVisitsMonth]]&lt;=30, "25-30"))))))</f>
        <v>5-10</v>
      </c>
      <c r="AK1201" t="str">
        <f>TEXT(Table1[[#This Row],[Date_Customer]],"mmm")</f>
        <v>Dec</v>
      </c>
      <c r="AL1201" t="str">
        <f>TEXT(Table1[[#This Row],[Date_Customer]],"DDDD")</f>
        <v>Wednesday</v>
      </c>
      <c r="AM1201">
        <f>YEAR(Table1[[#This Row],[Date_Customer]])</f>
        <v>2013</v>
      </c>
    </row>
    <row r="1202" spans="1:39" x14ac:dyDescent="0.25">
      <c r="A1202">
        <v>8180</v>
      </c>
      <c r="B1202">
        <v>1952</v>
      </c>
      <c r="C1202" t="s">
        <v>40</v>
      </c>
      <c r="D1202" t="s">
        <v>28</v>
      </c>
      <c r="E1202" s="2">
        <v>59354</v>
      </c>
      <c r="F1202">
        <v>1</v>
      </c>
      <c r="G1202">
        <v>1</v>
      </c>
      <c r="H1202" s="1">
        <v>41593</v>
      </c>
      <c r="I1202">
        <v>53</v>
      </c>
      <c r="J1202" s="3">
        <v>233</v>
      </c>
      <c r="K1202" s="3">
        <v>2</v>
      </c>
      <c r="L1202" s="3">
        <v>53</v>
      </c>
      <c r="M1202" s="3">
        <v>3</v>
      </c>
      <c r="N1202" s="3">
        <v>5</v>
      </c>
      <c r="O1202" s="3">
        <v>14</v>
      </c>
      <c r="P1202" s="4">
        <v>3</v>
      </c>
      <c r="Q1202" s="4">
        <v>6</v>
      </c>
      <c r="R1202" s="4">
        <v>1</v>
      </c>
      <c r="S1202" s="4">
        <v>5</v>
      </c>
      <c r="T1202" s="4">
        <v>6</v>
      </c>
      <c r="U1202">
        <v>0</v>
      </c>
      <c r="V1202">
        <v>0</v>
      </c>
      <c r="W1202">
        <v>0</v>
      </c>
      <c r="X1202">
        <v>0</v>
      </c>
      <c r="Y1202">
        <v>0</v>
      </c>
      <c r="Z1202">
        <v>0</v>
      </c>
      <c r="AA1202">
        <v>0</v>
      </c>
      <c r="AB1202" t="s">
        <v>33</v>
      </c>
      <c r="AC1202">
        <f ca="1">YEAR(TODAY())-Table1[[#This Row],[Year_Birth]]</f>
        <v>72</v>
      </c>
      <c r="AD1202" t="str">
        <f ca="1">IF(Table1[[#This Row],[Age ]]&lt;=24, "18-24", IF(Table1[[#This Row],[Age ]]&lt;=34, "25-34", IF(Table1[[#This Row],[Age ]]&lt;=44, "35-44", IF(Table1[[#This Row],[Age ]]&lt;=54, "45-54", "55+"))))</f>
        <v>55+</v>
      </c>
      <c r="AE1202" t="str" cm="1">
        <f t="array" ref="AE1202">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202" t="str">
        <f>IF( Table1[[#This Row],[NumDealsPurchases]]=5, "&lt;5", IF(Table1[[#This Row],[NumDealsPurchases]]&lt;=10, "5-10", IF(Table1[[#This Row],[NumDealsPurchases]]&lt;=15, "10-15")))</f>
        <v>5-10</v>
      </c>
      <c r="AG1202" t="str">
        <f>IF( Table1[[#This Row],[NumWebPurchases]]=5, "&lt;5", IF(Table1[[#This Row],[NumWebPurchases]]&lt;=10, "5-10", IF(Table1[[#This Row],[NumWebPurchases]]&lt;=15, "10-15",IF(Table1[[#This Row],[NumWebPurchases]]&lt;=20, "15-20",IF(Table1[[#This Row],[NumWebPurchases]]&lt;=25, "20-25",IF(Table1[[#This Row],[NumWebPurchases]]&lt;=30, "25-30"))))))</f>
        <v>5-10</v>
      </c>
      <c r="AH120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202" t="str">
        <f>IF( Table1[[#This Row],[NumStorePurchases]]=5, "&lt;5", IF(Table1[[#This Row],[NumStorePurchases]]&lt;=10, "5-10", IF(Table1[[#This Row],[NumStorePurchases]]&lt;=15, "10-15")))</f>
        <v>&lt;5</v>
      </c>
      <c r="AJ1202" t="str">
        <f>IF( Table1[[#This Row],[NumWebVisitsMonth]]=5, "&lt;5", IF(Table1[[#This Row],[NumWebVisitsMonth]]&lt;=10, "5-10", IF(Table1[[#This Row],[NumWebVisitsMonth]]&lt;=15, "10-15",IF(Table1[[#This Row],[NumWebVisitsMonth]]&lt;=20, "15-20",IF(Table1[[#This Row],[NumWebVisitsMonth]]&lt;=25, "20-25",IF(Table1[[#This Row],[NumWebVisitsMonth]]&lt;=30, "25-30"))))))</f>
        <v>5-10</v>
      </c>
      <c r="AK1202" t="str">
        <f>TEXT(Table1[[#This Row],[Date_Customer]],"mmm")</f>
        <v>Nov</v>
      </c>
      <c r="AL1202" t="str">
        <f>TEXT(Table1[[#This Row],[Date_Customer]],"DDDD")</f>
        <v>Friday</v>
      </c>
      <c r="AM1202">
        <f>YEAR(Table1[[#This Row],[Date_Customer]])</f>
        <v>2013</v>
      </c>
    </row>
    <row r="1203" spans="1:39" x14ac:dyDescent="0.25">
      <c r="A1203">
        <v>3276</v>
      </c>
      <c r="B1203">
        <v>1976</v>
      </c>
      <c r="C1203" t="s">
        <v>37</v>
      </c>
      <c r="D1203" t="s">
        <v>34</v>
      </c>
      <c r="E1203" s="2">
        <v>36301</v>
      </c>
      <c r="F1203">
        <v>1</v>
      </c>
      <c r="G1203">
        <v>0</v>
      </c>
      <c r="H1203" s="1">
        <v>41572</v>
      </c>
      <c r="I1203">
        <v>53</v>
      </c>
      <c r="J1203" s="3">
        <v>11</v>
      </c>
      <c r="K1203" s="3">
        <v>12</v>
      </c>
      <c r="L1203" s="3">
        <v>35</v>
      </c>
      <c r="M1203" s="3">
        <v>3</v>
      </c>
      <c r="N1203" s="3">
        <v>5</v>
      </c>
      <c r="O1203" s="3">
        <v>12</v>
      </c>
      <c r="P1203" s="4">
        <v>1</v>
      </c>
      <c r="Q1203" s="4">
        <v>3</v>
      </c>
      <c r="R1203" s="4">
        <v>0</v>
      </c>
      <c r="S1203" s="4">
        <v>3</v>
      </c>
      <c r="T1203" s="4">
        <v>7</v>
      </c>
      <c r="U1203">
        <v>0</v>
      </c>
      <c r="V1203">
        <v>0</v>
      </c>
      <c r="W1203">
        <v>0</v>
      </c>
      <c r="X1203">
        <v>0</v>
      </c>
      <c r="Y1203">
        <v>0</v>
      </c>
      <c r="Z1203">
        <v>0</v>
      </c>
      <c r="AA1203">
        <v>0</v>
      </c>
      <c r="AB1203" t="s">
        <v>42</v>
      </c>
      <c r="AC1203">
        <f ca="1">YEAR(TODAY())-Table1[[#This Row],[Year_Birth]]</f>
        <v>48</v>
      </c>
      <c r="AD1203" t="str">
        <f ca="1">IF(Table1[[#This Row],[Age ]]&lt;=24, "18-24", IF(Table1[[#This Row],[Age ]]&lt;=34, "25-34", IF(Table1[[#This Row],[Age ]]&lt;=44, "35-44", IF(Table1[[#This Row],[Age ]]&lt;=54, "45-54", "55+"))))</f>
        <v>45-54</v>
      </c>
      <c r="AE1203" t="str" cm="1">
        <f t="array" ref="AE1203">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203" t="str">
        <f>IF( Table1[[#This Row],[NumDealsPurchases]]=5, "&lt;5", IF(Table1[[#This Row],[NumDealsPurchases]]&lt;=10, "5-10", IF(Table1[[#This Row],[NumDealsPurchases]]&lt;=15, "10-15")))</f>
        <v>5-10</v>
      </c>
      <c r="AG1203" t="str">
        <f>IF( Table1[[#This Row],[NumWebPurchases]]=5, "&lt;5", IF(Table1[[#This Row],[NumWebPurchases]]&lt;=10, "5-10", IF(Table1[[#This Row],[NumWebPurchases]]&lt;=15, "10-15",IF(Table1[[#This Row],[NumWebPurchases]]&lt;=20, "15-20",IF(Table1[[#This Row],[NumWebPurchases]]&lt;=25, "20-25",IF(Table1[[#This Row],[NumWebPurchases]]&lt;=30, "25-30"))))))</f>
        <v>5-10</v>
      </c>
      <c r="AH120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203" t="str">
        <f>IF( Table1[[#This Row],[NumStorePurchases]]=5, "&lt;5", IF(Table1[[#This Row],[NumStorePurchases]]&lt;=10, "5-10", IF(Table1[[#This Row],[NumStorePurchases]]&lt;=15, "10-15")))</f>
        <v>5-10</v>
      </c>
      <c r="AJ1203" t="str">
        <f>IF( Table1[[#This Row],[NumWebVisitsMonth]]=5, "&lt;5", IF(Table1[[#This Row],[NumWebVisitsMonth]]&lt;=10, "5-10", IF(Table1[[#This Row],[NumWebVisitsMonth]]&lt;=15, "10-15",IF(Table1[[#This Row],[NumWebVisitsMonth]]&lt;=20, "15-20",IF(Table1[[#This Row],[NumWebVisitsMonth]]&lt;=25, "20-25",IF(Table1[[#This Row],[NumWebVisitsMonth]]&lt;=30, "25-30"))))))</f>
        <v>5-10</v>
      </c>
      <c r="AK1203" t="str">
        <f>TEXT(Table1[[#This Row],[Date_Customer]],"mmm")</f>
        <v>Oct</v>
      </c>
      <c r="AL1203" t="str">
        <f>TEXT(Table1[[#This Row],[Date_Customer]],"DDDD")</f>
        <v>Friday</v>
      </c>
      <c r="AM1203">
        <f>YEAR(Table1[[#This Row],[Date_Customer]])</f>
        <v>2013</v>
      </c>
    </row>
    <row r="1204" spans="1:39" x14ac:dyDescent="0.25">
      <c r="A1204">
        <v>4994</v>
      </c>
      <c r="B1204">
        <v>1943</v>
      </c>
      <c r="C1204" t="s">
        <v>40</v>
      </c>
      <c r="D1204" t="s">
        <v>30</v>
      </c>
      <c r="E1204" s="2">
        <v>77598</v>
      </c>
      <c r="F1204">
        <v>0</v>
      </c>
      <c r="G1204">
        <v>0</v>
      </c>
      <c r="H1204" s="1">
        <v>41548</v>
      </c>
      <c r="I1204">
        <v>53</v>
      </c>
      <c r="J1204" s="3">
        <v>1193</v>
      </c>
      <c r="K1204" s="3">
        <v>33</v>
      </c>
      <c r="L1204" s="3">
        <v>281</v>
      </c>
      <c r="M1204" s="3">
        <v>129</v>
      </c>
      <c r="N1204" s="3">
        <v>66</v>
      </c>
      <c r="O1204" s="3">
        <v>33</v>
      </c>
      <c r="P1204" s="4">
        <v>1</v>
      </c>
      <c r="Q1204" s="4">
        <v>7</v>
      </c>
      <c r="R1204" s="4">
        <v>5</v>
      </c>
      <c r="S1204" s="4">
        <v>13</v>
      </c>
      <c r="T1204" s="4">
        <v>3</v>
      </c>
      <c r="U1204">
        <v>0</v>
      </c>
      <c r="V1204">
        <v>0</v>
      </c>
      <c r="W1204">
        <v>1</v>
      </c>
      <c r="X1204">
        <v>0</v>
      </c>
      <c r="Y1204">
        <v>0</v>
      </c>
      <c r="Z1204">
        <v>0</v>
      </c>
      <c r="AA1204">
        <v>0</v>
      </c>
      <c r="AB1204" t="s">
        <v>29</v>
      </c>
      <c r="AC1204">
        <f ca="1">YEAR(TODAY())-Table1[[#This Row],[Year_Birth]]</f>
        <v>81</v>
      </c>
      <c r="AD1204" t="str">
        <f ca="1">IF(Table1[[#This Row],[Age ]]&lt;=24, "18-24", IF(Table1[[#This Row],[Age ]]&lt;=34, "25-34", IF(Table1[[#This Row],[Age ]]&lt;=44, "35-44", IF(Table1[[#This Row],[Age ]]&lt;=54, "45-54", "55+"))))</f>
        <v>55+</v>
      </c>
      <c r="AE1204" t="str" cm="1">
        <f t="array" ref="AE1204">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204" t="str">
        <f>IF( Table1[[#This Row],[NumDealsPurchases]]=5, "&lt;5", IF(Table1[[#This Row],[NumDealsPurchases]]&lt;=10, "5-10", IF(Table1[[#This Row],[NumDealsPurchases]]&lt;=15, "10-15")))</f>
        <v>5-10</v>
      </c>
      <c r="AG1204" t="str">
        <f>IF( Table1[[#This Row],[NumWebPurchases]]=5, "&lt;5", IF(Table1[[#This Row],[NumWebPurchases]]&lt;=10, "5-10", IF(Table1[[#This Row],[NumWebPurchases]]&lt;=15, "10-15",IF(Table1[[#This Row],[NumWebPurchases]]&lt;=20, "15-20",IF(Table1[[#This Row],[NumWebPurchases]]&lt;=25, "20-25",IF(Table1[[#This Row],[NumWebPurchases]]&lt;=30, "25-30"))))))</f>
        <v>5-10</v>
      </c>
      <c r="AH1204"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1204" t="str">
        <f>IF( Table1[[#This Row],[NumStorePurchases]]=5, "&lt;5", IF(Table1[[#This Row],[NumStorePurchases]]&lt;=10, "5-10", IF(Table1[[#This Row],[NumStorePurchases]]&lt;=15, "10-15")))</f>
        <v>10-15</v>
      </c>
      <c r="AJ1204" t="str">
        <f>IF( Table1[[#This Row],[NumWebVisitsMonth]]=5, "&lt;5", IF(Table1[[#This Row],[NumWebVisitsMonth]]&lt;=10, "5-10", IF(Table1[[#This Row],[NumWebVisitsMonth]]&lt;=15, "10-15",IF(Table1[[#This Row],[NumWebVisitsMonth]]&lt;=20, "15-20",IF(Table1[[#This Row],[NumWebVisitsMonth]]&lt;=25, "20-25",IF(Table1[[#This Row],[NumWebVisitsMonth]]&lt;=30, "25-30"))))))</f>
        <v>5-10</v>
      </c>
      <c r="AK1204" t="str">
        <f>TEXT(Table1[[#This Row],[Date_Customer]],"mmm")</f>
        <v>Oct</v>
      </c>
      <c r="AL1204" t="str">
        <f>TEXT(Table1[[#This Row],[Date_Customer]],"DDDD")</f>
        <v>Tuesday</v>
      </c>
      <c r="AM1204">
        <f>YEAR(Table1[[#This Row],[Date_Customer]])</f>
        <v>2013</v>
      </c>
    </row>
    <row r="1205" spans="1:39" x14ac:dyDescent="0.25">
      <c r="A1205">
        <v>3598</v>
      </c>
      <c r="B1205">
        <v>1972</v>
      </c>
      <c r="C1205" t="s">
        <v>27</v>
      </c>
      <c r="D1205" t="s">
        <v>32</v>
      </c>
      <c r="E1205" s="2">
        <v>62710</v>
      </c>
      <c r="F1205">
        <v>0</v>
      </c>
      <c r="G1205">
        <v>1</v>
      </c>
      <c r="H1205" s="1">
        <v>41417</v>
      </c>
      <c r="I1205">
        <v>53</v>
      </c>
      <c r="J1205" s="3">
        <v>441</v>
      </c>
      <c r="K1205" s="3">
        <v>35</v>
      </c>
      <c r="L1205" s="3">
        <v>83</v>
      </c>
      <c r="M1205" s="3">
        <v>7</v>
      </c>
      <c r="N1205" s="3">
        <v>29</v>
      </c>
      <c r="O1205" s="3">
        <v>11</v>
      </c>
      <c r="P1205" s="4">
        <v>4</v>
      </c>
      <c r="Q1205" s="4">
        <v>4</v>
      </c>
      <c r="R1205" s="4">
        <v>2</v>
      </c>
      <c r="S1205" s="4">
        <v>12</v>
      </c>
      <c r="T1205" s="4">
        <v>4</v>
      </c>
      <c r="U1205">
        <v>0</v>
      </c>
      <c r="V1205">
        <v>0</v>
      </c>
      <c r="W1205">
        <v>0</v>
      </c>
      <c r="X1205">
        <v>0</v>
      </c>
      <c r="Y1205">
        <v>0</v>
      </c>
      <c r="Z1205">
        <v>0</v>
      </c>
      <c r="AA1205">
        <v>0</v>
      </c>
      <c r="AB1205" t="s">
        <v>29</v>
      </c>
      <c r="AC1205">
        <f ca="1">YEAR(TODAY())-Table1[[#This Row],[Year_Birth]]</f>
        <v>52</v>
      </c>
      <c r="AD1205" t="str">
        <f ca="1">IF(Table1[[#This Row],[Age ]]&lt;=24, "18-24", IF(Table1[[#This Row],[Age ]]&lt;=34, "25-34", IF(Table1[[#This Row],[Age ]]&lt;=44, "35-44", IF(Table1[[#This Row],[Age ]]&lt;=54, "45-54", "55+"))))</f>
        <v>45-54</v>
      </c>
      <c r="AE1205" t="str" cm="1">
        <f t="array" ref="AE1205">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205" t="str">
        <f>IF( Table1[[#This Row],[NumDealsPurchases]]=5, "&lt;5", IF(Table1[[#This Row],[NumDealsPurchases]]&lt;=10, "5-10", IF(Table1[[#This Row],[NumDealsPurchases]]&lt;=15, "10-15")))</f>
        <v>5-10</v>
      </c>
      <c r="AG1205" t="str">
        <f>IF( Table1[[#This Row],[NumWebPurchases]]=5, "&lt;5", IF(Table1[[#This Row],[NumWebPurchases]]&lt;=10, "5-10", IF(Table1[[#This Row],[NumWebPurchases]]&lt;=15, "10-15",IF(Table1[[#This Row],[NumWebPurchases]]&lt;=20, "15-20",IF(Table1[[#This Row],[NumWebPurchases]]&lt;=25, "20-25",IF(Table1[[#This Row],[NumWebPurchases]]&lt;=30, "25-30"))))))</f>
        <v>5-10</v>
      </c>
      <c r="AH120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205" t="str">
        <f>IF( Table1[[#This Row],[NumStorePurchases]]=5, "&lt;5", IF(Table1[[#This Row],[NumStorePurchases]]&lt;=10, "5-10", IF(Table1[[#This Row],[NumStorePurchases]]&lt;=15, "10-15")))</f>
        <v>10-15</v>
      </c>
      <c r="AJ1205" t="str">
        <f>IF( Table1[[#This Row],[NumWebVisitsMonth]]=5, "&lt;5", IF(Table1[[#This Row],[NumWebVisitsMonth]]&lt;=10, "5-10", IF(Table1[[#This Row],[NumWebVisitsMonth]]&lt;=15, "10-15",IF(Table1[[#This Row],[NumWebVisitsMonth]]&lt;=20, "15-20",IF(Table1[[#This Row],[NumWebVisitsMonth]]&lt;=25, "20-25",IF(Table1[[#This Row],[NumWebVisitsMonth]]&lt;=30, "25-30"))))))</f>
        <v>5-10</v>
      </c>
      <c r="AK1205" t="str">
        <f>TEXT(Table1[[#This Row],[Date_Customer]],"mmm")</f>
        <v>May</v>
      </c>
      <c r="AL1205" t="str">
        <f>TEXT(Table1[[#This Row],[Date_Customer]],"DDDD")</f>
        <v>Thursday</v>
      </c>
      <c r="AM1205">
        <f>YEAR(Table1[[#This Row],[Date_Customer]])</f>
        <v>2013</v>
      </c>
    </row>
    <row r="1206" spans="1:39" x14ac:dyDescent="0.25">
      <c r="A1206">
        <v>945</v>
      </c>
      <c r="B1206">
        <v>1965</v>
      </c>
      <c r="C1206" t="s">
        <v>27</v>
      </c>
      <c r="D1206" t="s">
        <v>34</v>
      </c>
      <c r="E1206" s="2">
        <v>36317</v>
      </c>
      <c r="F1206">
        <v>0</v>
      </c>
      <c r="G1206">
        <v>1</v>
      </c>
      <c r="H1206" s="1">
        <v>41416</v>
      </c>
      <c r="I1206">
        <v>53</v>
      </c>
      <c r="J1206" s="3">
        <v>87</v>
      </c>
      <c r="K1206" s="3">
        <v>3</v>
      </c>
      <c r="L1206" s="3">
        <v>25</v>
      </c>
      <c r="M1206" s="3">
        <v>3</v>
      </c>
      <c r="N1206" s="3">
        <v>2</v>
      </c>
      <c r="O1206" s="3">
        <v>13</v>
      </c>
      <c r="P1206" s="4">
        <v>2</v>
      </c>
      <c r="Q1206" s="4">
        <v>3</v>
      </c>
      <c r="R1206" s="4">
        <v>0</v>
      </c>
      <c r="S1206" s="4">
        <v>4</v>
      </c>
      <c r="T1206" s="4">
        <v>7</v>
      </c>
      <c r="U1206">
        <v>0</v>
      </c>
      <c r="V1206">
        <v>0</v>
      </c>
      <c r="W1206">
        <v>0</v>
      </c>
      <c r="X1206">
        <v>0</v>
      </c>
      <c r="Y1206">
        <v>0</v>
      </c>
      <c r="Z1206">
        <v>0</v>
      </c>
      <c r="AA1206">
        <v>0</v>
      </c>
      <c r="AB1206" t="s">
        <v>29</v>
      </c>
      <c r="AC1206">
        <f ca="1">YEAR(TODAY())-Table1[[#This Row],[Year_Birth]]</f>
        <v>59</v>
      </c>
      <c r="AD1206" t="str">
        <f ca="1">IF(Table1[[#This Row],[Age ]]&lt;=24, "18-24", IF(Table1[[#This Row],[Age ]]&lt;=34, "25-34", IF(Table1[[#This Row],[Age ]]&lt;=44, "35-44", IF(Table1[[#This Row],[Age ]]&lt;=54, "45-54", "55+"))))</f>
        <v>55+</v>
      </c>
      <c r="AE1206" t="str" cm="1">
        <f t="array" ref="AE1206">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206" t="str">
        <f>IF( Table1[[#This Row],[NumDealsPurchases]]=5, "&lt;5", IF(Table1[[#This Row],[NumDealsPurchases]]&lt;=10, "5-10", IF(Table1[[#This Row],[NumDealsPurchases]]&lt;=15, "10-15")))</f>
        <v>5-10</v>
      </c>
      <c r="AG1206" t="str">
        <f>IF( Table1[[#This Row],[NumWebPurchases]]=5, "&lt;5", IF(Table1[[#This Row],[NumWebPurchases]]&lt;=10, "5-10", IF(Table1[[#This Row],[NumWebPurchases]]&lt;=15, "10-15",IF(Table1[[#This Row],[NumWebPurchases]]&lt;=20, "15-20",IF(Table1[[#This Row],[NumWebPurchases]]&lt;=25, "20-25",IF(Table1[[#This Row],[NumWebPurchases]]&lt;=30, "25-30"))))))</f>
        <v>5-10</v>
      </c>
      <c r="AH120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206" t="str">
        <f>IF( Table1[[#This Row],[NumStorePurchases]]=5, "&lt;5", IF(Table1[[#This Row],[NumStorePurchases]]&lt;=10, "5-10", IF(Table1[[#This Row],[NumStorePurchases]]&lt;=15, "10-15")))</f>
        <v>5-10</v>
      </c>
      <c r="AJ1206" t="str">
        <f>IF( Table1[[#This Row],[NumWebVisitsMonth]]=5, "&lt;5", IF(Table1[[#This Row],[NumWebVisitsMonth]]&lt;=10, "5-10", IF(Table1[[#This Row],[NumWebVisitsMonth]]&lt;=15, "10-15",IF(Table1[[#This Row],[NumWebVisitsMonth]]&lt;=20, "15-20",IF(Table1[[#This Row],[NumWebVisitsMonth]]&lt;=25, "20-25",IF(Table1[[#This Row],[NumWebVisitsMonth]]&lt;=30, "25-30"))))))</f>
        <v>5-10</v>
      </c>
      <c r="AK1206" t="str">
        <f>TEXT(Table1[[#This Row],[Date_Customer]],"mmm")</f>
        <v>May</v>
      </c>
      <c r="AL1206" t="str">
        <f>TEXT(Table1[[#This Row],[Date_Customer]],"DDDD")</f>
        <v>Wednesday</v>
      </c>
      <c r="AM1206">
        <f>YEAR(Table1[[#This Row],[Date_Customer]])</f>
        <v>2013</v>
      </c>
    </row>
    <row r="1207" spans="1:39" x14ac:dyDescent="0.25">
      <c r="A1207">
        <v>5048</v>
      </c>
      <c r="B1207">
        <v>1971</v>
      </c>
      <c r="C1207" t="s">
        <v>36</v>
      </c>
      <c r="D1207" t="s">
        <v>30</v>
      </c>
      <c r="E1207" s="2">
        <v>42767</v>
      </c>
      <c r="F1207">
        <v>2</v>
      </c>
      <c r="G1207">
        <v>0</v>
      </c>
      <c r="H1207" s="1">
        <v>41405</v>
      </c>
      <c r="I1207">
        <v>53</v>
      </c>
      <c r="J1207" s="3">
        <v>20</v>
      </c>
      <c r="K1207" s="3">
        <v>6</v>
      </c>
      <c r="L1207" s="3">
        <v>43</v>
      </c>
      <c r="M1207" s="3">
        <v>19</v>
      </c>
      <c r="N1207" s="3">
        <v>5</v>
      </c>
      <c r="O1207" s="3">
        <v>38</v>
      </c>
      <c r="P1207" s="4">
        <v>1</v>
      </c>
      <c r="Q1207" s="4">
        <v>3</v>
      </c>
      <c r="R1207" s="4">
        <v>1</v>
      </c>
      <c r="S1207" s="4">
        <v>2</v>
      </c>
      <c r="T1207" s="4">
        <v>8</v>
      </c>
      <c r="U1207">
        <v>0</v>
      </c>
      <c r="V1207">
        <v>0</v>
      </c>
      <c r="W1207">
        <v>0</v>
      </c>
      <c r="X1207">
        <v>0</v>
      </c>
      <c r="Y1207">
        <v>0</v>
      </c>
      <c r="Z1207">
        <v>0</v>
      </c>
      <c r="AA1207">
        <v>0</v>
      </c>
      <c r="AB1207" t="s">
        <v>42</v>
      </c>
      <c r="AC1207">
        <f ca="1">YEAR(TODAY())-Table1[[#This Row],[Year_Birth]]</f>
        <v>53</v>
      </c>
      <c r="AD1207" t="str">
        <f ca="1">IF(Table1[[#This Row],[Age ]]&lt;=24, "18-24", IF(Table1[[#This Row],[Age ]]&lt;=34, "25-34", IF(Table1[[#This Row],[Age ]]&lt;=44, "35-44", IF(Table1[[#This Row],[Age ]]&lt;=54, "45-54", "55+"))))</f>
        <v>45-54</v>
      </c>
      <c r="AE1207" t="str" cm="1">
        <f t="array" ref="AE1207">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207" t="str">
        <f>IF( Table1[[#This Row],[NumDealsPurchases]]=5, "&lt;5", IF(Table1[[#This Row],[NumDealsPurchases]]&lt;=10, "5-10", IF(Table1[[#This Row],[NumDealsPurchases]]&lt;=15, "10-15")))</f>
        <v>5-10</v>
      </c>
      <c r="AG1207" t="str">
        <f>IF( Table1[[#This Row],[NumWebPurchases]]=5, "&lt;5", IF(Table1[[#This Row],[NumWebPurchases]]&lt;=10, "5-10", IF(Table1[[#This Row],[NumWebPurchases]]&lt;=15, "10-15",IF(Table1[[#This Row],[NumWebPurchases]]&lt;=20, "15-20",IF(Table1[[#This Row],[NumWebPurchases]]&lt;=25, "20-25",IF(Table1[[#This Row],[NumWebPurchases]]&lt;=30, "25-30"))))))</f>
        <v>5-10</v>
      </c>
      <c r="AH120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207" t="str">
        <f>IF( Table1[[#This Row],[NumStorePurchases]]=5, "&lt;5", IF(Table1[[#This Row],[NumStorePurchases]]&lt;=10, "5-10", IF(Table1[[#This Row],[NumStorePurchases]]&lt;=15, "10-15")))</f>
        <v>5-10</v>
      </c>
      <c r="AJ1207" t="str">
        <f>IF( Table1[[#This Row],[NumWebVisitsMonth]]=5, "&lt;5", IF(Table1[[#This Row],[NumWebVisitsMonth]]&lt;=10, "5-10", IF(Table1[[#This Row],[NumWebVisitsMonth]]&lt;=15, "10-15",IF(Table1[[#This Row],[NumWebVisitsMonth]]&lt;=20, "15-20",IF(Table1[[#This Row],[NumWebVisitsMonth]]&lt;=25, "20-25",IF(Table1[[#This Row],[NumWebVisitsMonth]]&lt;=30, "25-30"))))))</f>
        <v>5-10</v>
      </c>
      <c r="AK1207" t="str">
        <f>TEXT(Table1[[#This Row],[Date_Customer]],"mmm")</f>
        <v>May</v>
      </c>
      <c r="AL1207" t="str">
        <f>TEXT(Table1[[#This Row],[Date_Customer]],"DDDD")</f>
        <v>Saturday</v>
      </c>
      <c r="AM1207">
        <f>YEAR(Table1[[#This Row],[Date_Customer]])</f>
        <v>2013</v>
      </c>
    </row>
    <row r="1208" spans="1:39" x14ac:dyDescent="0.25">
      <c r="A1208">
        <v>6214</v>
      </c>
      <c r="B1208">
        <v>1982</v>
      </c>
      <c r="C1208" t="s">
        <v>40</v>
      </c>
      <c r="D1208" t="s">
        <v>32</v>
      </c>
      <c r="E1208" s="2">
        <v>43815</v>
      </c>
      <c r="F1208">
        <v>1</v>
      </c>
      <c r="G1208">
        <v>0</v>
      </c>
      <c r="H1208" s="1">
        <v>41369</v>
      </c>
      <c r="I1208">
        <v>53</v>
      </c>
      <c r="J1208" s="3">
        <v>14</v>
      </c>
      <c r="K1208" s="3">
        <v>10</v>
      </c>
      <c r="L1208" s="3">
        <v>29</v>
      </c>
      <c r="M1208" s="3">
        <v>4</v>
      </c>
      <c r="N1208" s="3">
        <v>7</v>
      </c>
      <c r="O1208" s="3">
        <v>15</v>
      </c>
      <c r="P1208" s="4">
        <v>1</v>
      </c>
      <c r="Q1208" s="4">
        <v>2</v>
      </c>
      <c r="R1208" s="4">
        <v>0</v>
      </c>
      <c r="S1208" s="4">
        <v>3</v>
      </c>
      <c r="T1208" s="4">
        <v>6</v>
      </c>
      <c r="U1208">
        <v>0</v>
      </c>
      <c r="V1208">
        <v>0</v>
      </c>
      <c r="W1208">
        <v>0</v>
      </c>
      <c r="X1208">
        <v>0</v>
      </c>
      <c r="Y1208">
        <v>0</v>
      </c>
      <c r="Z1208">
        <v>0</v>
      </c>
      <c r="AA1208">
        <v>0</v>
      </c>
      <c r="AB1208" t="s">
        <v>29</v>
      </c>
      <c r="AC1208">
        <f ca="1">YEAR(TODAY())-Table1[[#This Row],[Year_Birth]]</f>
        <v>42</v>
      </c>
      <c r="AD1208" t="str">
        <f ca="1">IF(Table1[[#This Row],[Age ]]&lt;=24, "18-24", IF(Table1[[#This Row],[Age ]]&lt;=34, "25-34", IF(Table1[[#This Row],[Age ]]&lt;=44, "35-44", IF(Table1[[#This Row],[Age ]]&lt;=54, "45-54", "55+"))))</f>
        <v>35-44</v>
      </c>
      <c r="AE1208" t="str" cm="1">
        <f t="array" ref="AE1208">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208" t="str">
        <f>IF( Table1[[#This Row],[NumDealsPurchases]]=5, "&lt;5", IF(Table1[[#This Row],[NumDealsPurchases]]&lt;=10, "5-10", IF(Table1[[#This Row],[NumDealsPurchases]]&lt;=15, "10-15")))</f>
        <v>5-10</v>
      </c>
      <c r="AG1208" t="str">
        <f>IF( Table1[[#This Row],[NumWebPurchases]]=5, "&lt;5", IF(Table1[[#This Row],[NumWebPurchases]]&lt;=10, "5-10", IF(Table1[[#This Row],[NumWebPurchases]]&lt;=15, "10-15",IF(Table1[[#This Row],[NumWebPurchases]]&lt;=20, "15-20",IF(Table1[[#This Row],[NumWebPurchases]]&lt;=25, "20-25",IF(Table1[[#This Row],[NumWebPurchases]]&lt;=30, "25-30"))))))</f>
        <v>5-10</v>
      </c>
      <c r="AH120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208" t="str">
        <f>IF( Table1[[#This Row],[NumStorePurchases]]=5, "&lt;5", IF(Table1[[#This Row],[NumStorePurchases]]&lt;=10, "5-10", IF(Table1[[#This Row],[NumStorePurchases]]&lt;=15, "10-15")))</f>
        <v>5-10</v>
      </c>
      <c r="AJ1208" t="str">
        <f>IF( Table1[[#This Row],[NumWebVisitsMonth]]=5, "&lt;5", IF(Table1[[#This Row],[NumWebVisitsMonth]]&lt;=10, "5-10", IF(Table1[[#This Row],[NumWebVisitsMonth]]&lt;=15, "10-15",IF(Table1[[#This Row],[NumWebVisitsMonth]]&lt;=20, "15-20",IF(Table1[[#This Row],[NumWebVisitsMonth]]&lt;=25, "20-25",IF(Table1[[#This Row],[NumWebVisitsMonth]]&lt;=30, "25-30"))))))</f>
        <v>5-10</v>
      </c>
      <c r="AK1208" t="str">
        <f>TEXT(Table1[[#This Row],[Date_Customer]],"mmm")</f>
        <v>Apr</v>
      </c>
      <c r="AL1208" t="str">
        <f>TEXT(Table1[[#This Row],[Date_Customer]],"DDDD")</f>
        <v>Friday</v>
      </c>
      <c r="AM1208">
        <f>YEAR(Table1[[#This Row],[Date_Customer]])</f>
        <v>2013</v>
      </c>
    </row>
    <row r="1209" spans="1:39" x14ac:dyDescent="0.25">
      <c r="A1209">
        <v>6230</v>
      </c>
      <c r="B1209">
        <v>1971</v>
      </c>
      <c r="C1209" t="s">
        <v>27</v>
      </c>
      <c r="D1209" t="s">
        <v>28</v>
      </c>
      <c r="E1209" s="2">
        <v>44421</v>
      </c>
      <c r="F1209">
        <v>1</v>
      </c>
      <c r="G1209">
        <v>1</v>
      </c>
      <c r="H1209" s="1">
        <v>41320</v>
      </c>
      <c r="I1209">
        <v>53</v>
      </c>
      <c r="J1209" s="3">
        <v>110</v>
      </c>
      <c r="K1209" s="3">
        <v>5</v>
      </c>
      <c r="L1209" s="3">
        <v>59</v>
      </c>
      <c r="M1209" s="3">
        <v>7</v>
      </c>
      <c r="N1209" s="3">
        <v>1</v>
      </c>
      <c r="O1209" s="3">
        <v>7</v>
      </c>
      <c r="P1209" s="4">
        <v>5</v>
      </c>
      <c r="Q1209" s="4">
        <v>5</v>
      </c>
      <c r="R1209" s="4">
        <v>0</v>
      </c>
      <c r="S1209" s="4">
        <v>4</v>
      </c>
      <c r="T1209" s="4">
        <v>8</v>
      </c>
      <c r="U1209">
        <v>0</v>
      </c>
      <c r="V1209">
        <v>0</v>
      </c>
      <c r="W1209">
        <v>0</v>
      </c>
      <c r="X1209">
        <v>0</v>
      </c>
      <c r="Y1209">
        <v>0</v>
      </c>
      <c r="Z1209">
        <v>0</v>
      </c>
      <c r="AA1209">
        <v>0</v>
      </c>
      <c r="AB1209" t="s">
        <v>29</v>
      </c>
      <c r="AC1209">
        <f ca="1">YEAR(TODAY())-Table1[[#This Row],[Year_Birth]]</f>
        <v>53</v>
      </c>
      <c r="AD1209" t="str">
        <f ca="1">IF(Table1[[#This Row],[Age ]]&lt;=24, "18-24", IF(Table1[[#This Row],[Age ]]&lt;=34, "25-34", IF(Table1[[#This Row],[Age ]]&lt;=44, "35-44", IF(Table1[[#This Row],[Age ]]&lt;=54, "45-54", "55+"))))</f>
        <v>45-54</v>
      </c>
      <c r="AE1209" t="str" cm="1">
        <f t="array" ref="AE1209">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209" t="str">
        <f>IF( Table1[[#This Row],[NumDealsPurchases]]=5, "&lt;5", IF(Table1[[#This Row],[NumDealsPurchases]]&lt;=10, "5-10", IF(Table1[[#This Row],[NumDealsPurchases]]&lt;=15, "10-15")))</f>
        <v>&lt;5</v>
      </c>
      <c r="AG1209" t="str">
        <f>IF( Table1[[#This Row],[NumWebPurchases]]=5, "&lt;5", IF(Table1[[#This Row],[NumWebPurchases]]&lt;=10, "5-10", IF(Table1[[#This Row],[NumWebPurchases]]&lt;=15, "10-15",IF(Table1[[#This Row],[NumWebPurchases]]&lt;=20, "15-20",IF(Table1[[#This Row],[NumWebPurchases]]&lt;=25, "20-25",IF(Table1[[#This Row],[NumWebPurchases]]&lt;=30, "25-30"))))))</f>
        <v>&lt;5</v>
      </c>
      <c r="AH120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209" t="str">
        <f>IF( Table1[[#This Row],[NumStorePurchases]]=5, "&lt;5", IF(Table1[[#This Row],[NumStorePurchases]]&lt;=10, "5-10", IF(Table1[[#This Row],[NumStorePurchases]]&lt;=15, "10-15")))</f>
        <v>5-10</v>
      </c>
      <c r="AJ1209" t="str">
        <f>IF( Table1[[#This Row],[NumWebVisitsMonth]]=5, "&lt;5", IF(Table1[[#This Row],[NumWebVisitsMonth]]&lt;=10, "5-10", IF(Table1[[#This Row],[NumWebVisitsMonth]]&lt;=15, "10-15",IF(Table1[[#This Row],[NumWebVisitsMonth]]&lt;=20, "15-20",IF(Table1[[#This Row],[NumWebVisitsMonth]]&lt;=25, "20-25",IF(Table1[[#This Row],[NumWebVisitsMonth]]&lt;=30, "25-30"))))))</f>
        <v>5-10</v>
      </c>
      <c r="AK1209" t="str">
        <f>TEXT(Table1[[#This Row],[Date_Customer]],"mmm")</f>
        <v>Feb</v>
      </c>
      <c r="AL1209" t="str">
        <f>TEXT(Table1[[#This Row],[Date_Customer]],"DDDD")</f>
        <v>Friday</v>
      </c>
      <c r="AM1209">
        <f>YEAR(Table1[[#This Row],[Date_Customer]])</f>
        <v>2013</v>
      </c>
    </row>
    <row r="1210" spans="1:39" x14ac:dyDescent="0.25">
      <c r="A1210">
        <v>2968</v>
      </c>
      <c r="B1210">
        <v>1943</v>
      </c>
      <c r="C1210" t="s">
        <v>36</v>
      </c>
      <c r="D1210" t="s">
        <v>28</v>
      </c>
      <c r="E1210" s="2">
        <v>48948</v>
      </c>
      <c r="F1210">
        <v>0</v>
      </c>
      <c r="G1210">
        <v>0</v>
      </c>
      <c r="H1210" s="1">
        <v>41306</v>
      </c>
      <c r="I1210">
        <v>53</v>
      </c>
      <c r="J1210" s="3">
        <v>437</v>
      </c>
      <c r="K1210" s="3">
        <v>8</v>
      </c>
      <c r="L1210" s="3">
        <v>206</v>
      </c>
      <c r="M1210" s="3">
        <v>160</v>
      </c>
      <c r="N1210" s="3">
        <v>49</v>
      </c>
      <c r="O1210" s="3">
        <v>42</v>
      </c>
      <c r="P1210" s="4">
        <v>2</v>
      </c>
      <c r="Q1210" s="4">
        <v>7</v>
      </c>
      <c r="R1210" s="4">
        <v>10</v>
      </c>
      <c r="S1210" s="4">
        <v>5</v>
      </c>
      <c r="T1210" s="4">
        <v>6</v>
      </c>
      <c r="U1210">
        <v>1</v>
      </c>
      <c r="V1210">
        <v>0</v>
      </c>
      <c r="W1210">
        <v>0</v>
      </c>
      <c r="X1210">
        <v>0</v>
      </c>
      <c r="Y1210">
        <v>0</v>
      </c>
      <c r="Z1210">
        <v>1</v>
      </c>
      <c r="AA1210">
        <v>0</v>
      </c>
      <c r="AB1210" t="s">
        <v>35</v>
      </c>
      <c r="AC1210">
        <f ca="1">YEAR(TODAY())-Table1[[#This Row],[Year_Birth]]</f>
        <v>81</v>
      </c>
      <c r="AD1210" t="str">
        <f ca="1">IF(Table1[[#This Row],[Age ]]&lt;=24, "18-24", IF(Table1[[#This Row],[Age ]]&lt;=34, "25-34", IF(Table1[[#This Row],[Age ]]&lt;=44, "35-44", IF(Table1[[#This Row],[Age ]]&lt;=54, "45-54", "55+"))))</f>
        <v>55+</v>
      </c>
      <c r="AE1210" t="str" cm="1">
        <f t="array" ref="AE1210">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210" t="str">
        <f>IF( Table1[[#This Row],[NumDealsPurchases]]=5, "&lt;5", IF(Table1[[#This Row],[NumDealsPurchases]]&lt;=10, "5-10", IF(Table1[[#This Row],[NumDealsPurchases]]&lt;=15, "10-15")))</f>
        <v>5-10</v>
      </c>
      <c r="AG1210" t="str">
        <f>IF( Table1[[#This Row],[NumWebPurchases]]=5, "&lt;5", IF(Table1[[#This Row],[NumWebPurchases]]&lt;=10, "5-10", IF(Table1[[#This Row],[NumWebPurchases]]&lt;=15, "10-15",IF(Table1[[#This Row],[NumWebPurchases]]&lt;=20, "15-20",IF(Table1[[#This Row],[NumWebPurchases]]&lt;=25, "20-25",IF(Table1[[#This Row],[NumWebPurchases]]&lt;=30, "25-30"))))))</f>
        <v>5-10</v>
      </c>
      <c r="AH121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210" t="str">
        <f>IF( Table1[[#This Row],[NumStorePurchases]]=5, "&lt;5", IF(Table1[[#This Row],[NumStorePurchases]]&lt;=10, "5-10", IF(Table1[[#This Row],[NumStorePurchases]]&lt;=15, "10-15")))</f>
        <v>&lt;5</v>
      </c>
      <c r="AJ1210" t="str">
        <f>IF( Table1[[#This Row],[NumWebVisitsMonth]]=5, "&lt;5", IF(Table1[[#This Row],[NumWebVisitsMonth]]&lt;=10, "5-10", IF(Table1[[#This Row],[NumWebVisitsMonth]]&lt;=15, "10-15",IF(Table1[[#This Row],[NumWebVisitsMonth]]&lt;=20, "15-20",IF(Table1[[#This Row],[NumWebVisitsMonth]]&lt;=25, "20-25",IF(Table1[[#This Row],[NumWebVisitsMonth]]&lt;=30, "25-30"))))))</f>
        <v>5-10</v>
      </c>
      <c r="AK1210" t="str">
        <f>TEXT(Table1[[#This Row],[Date_Customer]],"mmm")</f>
        <v>Feb</v>
      </c>
      <c r="AL1210" t="str">
        <f>TEXT(Table1[[#This Row],[Date_Customer]],"DDDD")</f>
        <v>Friday</v>
      </c>
      <c r="AM1210">
        <f>YEAR(Table1[[#This Row],[Date_Customer]])</f>
        <v>2013</v>
      </c>
    </row>
    <row r="1211" spans="1:39" x14ac:dyDescent="0.25">
      <c r="A1211">
        <v>8800</v>
      </c>
      <c r="B1211">
        <v>1943</v>
      </c>
      <c r="C1211" t="s">
        <v>36</v>
      </c>
      <c r="D1211" t="s">
        <v>28</v>
      </c>
      <c r="E1211" s="2">
        <v>48948</v>
      </c>
      <c r="F1211">
        <v>0</v>
      </c>
      <c r="G1211">
        <v>0</v>
      </c>
      <c r="H1211" s="1">
        <v>41306</v>
      </c>
      <c r="I1211">
        <v>53</v>
      </c>
      <c r="J1211" s="3">
        <v>437</v>
      </c>
      <c r="K1211" s="3">
        <v>8</v>
      </c>
      <c r="L1211" s="3">
        <v>206</v>
      </c>
      <c r="M1211" s="3">
        <v>160</v>
      </c>
      <c r="N1211" s="3">
        <v>49</v>
      </c>
      <c r="O1211" s="3">
        <v>42</v>
      </c>
      <c r="P1211" s="4">
        <v>2</v>
      </c>
      <c r="Q1211" s="4">
        <v>7</v>
      </c>
      <c r="R1211" s="4">
        <v>10</v>
      </c>
      <c r="S1211" s="4">
        <v>5</v>
      </c>
      <c r="T1211" s="4">
        <v>6</v>
      </c>
      <c r="U1211">
        <v>1</v>
      </c>
      <c r="V1211">
        <v>0</v>
      </c>
      <c r="W1211">
        <v>0</v>
      </c>
      <c r="X1211">
        <v>0</v>
      </c>
      <c r="Y1211">
        <v>0</v>
      </c>
      <c r="Z1211">
        <v>1</v>
      </c>
      <c r="AA1211">
        <v>0</v>
      </c>
      <c r="AB1211" t="s">
        <v>42</v>
      </c>
      <c r="AC1211">
        <f ca="1">YEAR(TODAY())-Table1[[#This Row],[Year_Birth]]</f>
        <v>81</v>
      </c>
      <c r="AD1211" t="str">
        <f ca="1">IF(Table1[[#This Row],[Age ]]&lt;=24, "18-24", IF(Table1[[#This Row],[Age ]]&lt;=34, "25-34", IF(Table1[[#This Row],[Age ]]&lt;=44, "35-44", IF(Table1[[#This Row],[Age ]]&lt;=54, "45-54", "55+"))))</f>
        <v>55+</v>
      </c>
      <c r="AE1211" t="str" cm="1">
        <f t="array" ref="AE1211">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211" t="str">
        <f>IF( Table1[[#This Row],[NumDealsPurchases]]=5, "&lt;5", IF(Table1[[#This Row],[NumDealsPurchases]]&lt;=10, "5-10", IF(Table1[[#This Row],[NumDealsPurchases]]&lt;=15, "10-15")))</f>
        <v>5-10</v>
      </c>
      <c r="AG1211" t="str">
        <f>IF( Table1[[#This Row],[NumWebPurchases]]=5, "&lt;5", IF(Table1[[#This Row],[NumWebPurchases]]&lt;=10, "5-10", IF(Table1[[#This Row],[NumWebPurchases]]&lt;=15, "10-15",IF(Table1[[#This Row],[NumWebPurchases]]&lt;=20, "15-20",IF(Table1[[#This Row],[NumWebPurchases]]&lt;=25, "20-25",IF(Table1[[#This Row],[NumWebPurchases]]&lt;=30, "25-30"))))))</f>
        <v>5-10</v>
      </c>
      <c r="AH121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211" t="str">
        <f>IF( Table1[[#This Row],[NumStorePurchases]]=5, "&lt;5", IF(Table1[[#This Row],[NumStorePurchases]]&lt;=10, "5-10", IF(Table1[[#This Row],[NumStorePurchases]]&lt;=15, "10-15")))</f>
        <v>&lt;5</v>
      </c>
      <c r="AJ1211" t="str">
        <f>IF( Table1[[#This Row],[NumWebVisitsMonth]]=5, "&lt;5", IF(Table1[[#This Row],[NumWebVisitsMonth]]&lt;=10, "5-10", IF(Table1[[#This Row],[NumWebVisitsMonth]]&lt;=15, "10-15",IF(Table1[[#This Row],[NumWebVisitsMonth]]&lt;=20, "15-20",IF(Table1[[#This Row],[NumWebVisitsMonth]]&lt;=25, "20-25",IF(Table1[[#This Row],[NumWebVisitsMonth]]&lt;=30, "25-30"))))))</f>
        <v>5-10</v>
      </c>
      <c r="AK1211" t="str">
        <f>TEXT(Table1[[#This Row],[Date_Customer]],"mmm")</f>
        <v>Feb</v>
      </c>
      <c r="AL1211" t="str">
        <f>TEXT(Table1[[#This Row],[Date_Customer]],"DDDD")</f>
        <v>Friday</v>
      </c>
      <c r="AM1211">
        <f>YEAR(Table1[[#This Row],[Date_Customer]])</f>
        <v>2013</v>
      </c>
    </row>
    <row r="1212" spans="1:39" x14ac:dyDescent="0.25">
      <c r="A1212">
        <v>1907</v>
      </c>
      <c r="B1212">
        <v>1950</v>
      </c>
      <c r="C1212" t="s">
        <v>40</v>
      </c>
      <c r="D1212" t="s">
        <v>28</v>
      </c>
      <c r="E1212" s="2">
        <v>63120</v>
      </c>
      <c r="F1212">
        <v>0</v>
      </c>
      <c r="G1212">
        <v>1</v>
      </c>
      <c r="H1212" s="1">
        <v>41180</v>
      </c>
      <c r="I1212">
        <v>53</v>
      </c>
      <c r="J1212" s="3">
        <v>965</v>
      </c>
      <c r="K1212" s="3">
        <v>69</v>
      </c>
      <c r="L1212" s="3">
        <v>279</v>
      </c>
      <c r="M1212" s="3">
        <v>54</v>
      </c>
      <c r="N1212" s="3">
        <v>41</v>
      </c>
      <c r="O1212" s="3">
        <v>69</v>
      </c>
      <c r="P1212" s="4">
        <v>5</v>
      </c>
      <c r="Q1212" s="4">
        <v>8</v>
      </c>
      <c r="R1212" s="4">
        <v>4</v>
      </c>
      <c r="S1212" s="4">
        <v>9</v>
      </c>
      <c r="T1212" s="4">
        <v>7</v>
      </c>
      <c r="U1212">
        <v>0</v>
      </c>
      <c r="V1212">
        <v>0</v>
      </c>
      <c r="W1212">
        <v>0</v>
      </c>
      <c r="X1212">
        <v>0</v>
      </c>
      <c r="Y1212">
        <v>0</v>
      </c>
      <c r="Z1212">
        <v>1</v>
      </c>
      <c r="AA1212">
        <v>0</v>
      </c>
      <c r="AB1212" t="s">
        <v>29</v>
      </c>
      <c r="AC1212">
        <f ca="1">YEAR(TODAY())-Table1[[#This Row],[Year_Birth]]</f>
        <v>74</v>
      </c>
      <c r="AD1212" t="str">
        <f ca="1">IF(Table1[[#This Row],[Age ]]&lt;=24, "18-24", IF(Table1[[#This Row],[Age ]]&lt;=34, "25-34", IF(Table1[[#This Row],[Age ]]&lt;=44, "35-44", IF(Table1[[#This Row],[Age ]]&lt;=54, "45-54", "55+"))))</f>
        <v>55+</v>
      </c>
      <c r="AE1212" t="str" cm="1">
        <f t="array" ref="AE1212">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212" t="str">
        <f>IF( Table1[[#This Row],[NumDealsPurchases]]=5, "&lt;5", IF(Table1[[#This Row],[NumDealsPurchases]]&lt;=10, "5-10", IF(Table1[[#This Row],[NumDealsPurchases]]&lt;=15, "10-15")))</f>
        <v>&lt;5</v>
      </c>
      <c r="AG1212" t="str">
        <f>IF( Table1[[#This Row],[NumWebPurchases]]=5, "&lt;5", IF(Table1[[#This Row],[NumWebPurchases]]&lt;=10, "5-10", IF(Table1[[#This Row],[NumWebPurchases]]&lt;=15, "10-15",IF(Table1[[#This Row],[NumWebPurchases]]&lt;=20, "15-20",IF(Table1[[#This Row],[NumWebPurchases]]&lt;=25, "20-25",IF(Table1[[#This Row],[NumWebPurchases]]&lt;=30, "25-30"))))))</f>
        <v>5-10</v>
      </c>
      <c r="AH121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212" t="str">
        <f>IF( Table1[[#This Row],[NumStorePurchases]]=5, "&lt;5", IF(Table1[[#This Row],[NumStorePurchases]]&lt;=10, "5-10", IF(Table1[[#This Row],[NumStorePurchases]]&lt;=15, "10-15")))</f>
        <v>5-10</v>
      </c>
      <c r="AJ1212" t="str">
        <f>IF( Table1[[#This Row],[NumWebVisitsMonth]]=5, "&lt;5", IF(Table1[[#This Row],[NumWebVisitsMonth]]&lt;=10, "5-10", IF(Table1[[#This Row],[NumWebVisitsMonth]]&lt;=15, "10-15",IF(Table1[[#This Row],[NumWebVisitsMonth]]&lt;=20, "15-20",IF(Table1[[#This Row],[NumWebVisitsMonth]]&lt;=25, "20-25",IF(Table1[[#This Row],[NumWebVisitsMonth]]&lt;=30, "25-30"))))))</f>
        <v>5-10</v>
      </c>
      <c r="AK1212" t="str">
        <f>TEXT(Table1[[#This Row],[Date_Customer]],"mmm")</f>
        <v>Sep</v>
      </c>
      <c r="AL1212" t="str">
        <f>TEXT(Table1[[#This Row],[Date_Customer]],"DDDD")</f>
        <v>Friday</v>
      </c>
      <c r="AM1212">
        <f>YEAR(Table1[[#This Row],[Date_Customer]])</f>
        <v>2012</v>
      </c>
    </row>
    <row r="1213" spans="1:39" x14ac:dyDescent="0.25">
      <c r="A1213">
        <v>10478</v>
      </c>
      <c r="B1213">
        <v>1950</v>
      </c>
      <c r="C1213" t="s">
        <v>36</v>
      </c>
      <c r="D1213" t="s">
        <v>32</v>
      </c>
      <c r="E1213" s="2">
        <v>55517</v>
      </c>
      <c r="F1213">
        <v>1</v>
      </c>
      <c r="G1213">
        <v>1</v>
      </c>
      <c r="H1213" s="1">
        <v>41179</v>
      </c>
      <c r="I1213">
        <v>53</v>
      </c>
      <c r="J1213" s="3">
        <v>483</v>
      </c>
      <c r="K1213" s="3">
        <v>0</v>
      </c>
      <c r="L1213" s="3">
        <v>108</v>
      </c>
      <c r="M1213" s="3">
        <v>0</v>
      </c>
      <c r="N1213" s="3">
        <v>6</v>
      </c>
      <c r="O1213" s="3">
        <v>36</v>
      </c>
      <c r="P1213" s="4">
        <v>5</v>
      </c>
      <c r="Q1213" s="4">
        <v>11</v>
      </c>
      <c r="R1213" s="4">
        <v>1</v>
      </c>
      <c r="S1213" s="4">
        <v>6</v>
      </c>
      <c r="T1213" s="4">
        <v>9</v>
      </c>
      <c r="U1213">
        <v>0</v>
      </c>
      <c r="V1213">
        <v>0</v>
      </c>
      <c r="W1213">
        <v>0</v>
      </c>
      <c r="X1213">
        <v>0</v>
      </c>
      <c r="Y1213">
        <v>0</v>
      </c>
      <c r="Z1213">
        <v>1</v>
      </c>
      <c r="AA1213">
        <v>0</v>
      </c>
      <c r="AB1213" t="s">
        <v>42</v>
      </c>
      <c r="AC1213">
        <f ca="1">YEAR(TODAY())-Table1[[#This Row],[Year_Birth]]</f>
        <v>74</v>
      </c>
      <c r="AD1213" t="str">
        <f ca="1">IF(Table1[[#This Row],[Age ]]&lt;=24, "18-24", IF(Table1[[#This Row],[Age ]]&lt;=34, "25-34", IF(Table1[[#This Row],[Age ]]&lt;=44, "35-44", IF(Table1[[#This Row],[Age ]]&lt;=54, "45-54", "55+"))))</f>
        <v>55+</v>
      </c>
      <c r="AE1213" t="str" cm="1">
        <f t="array" ref="AE1213">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213" t="str">
        <f>IF( Table1[[#This Row],[NumDealsPurchases]]=5, "&lt;5", IF(Table1[[#This Row],[NumDealsPurchases]]&lt;=10, "5-10", IF(Table1[[#This Row],[NumDealsPurchases]]&lt;=15, "10-15")))</f>
        <v>&lt;5</v>
      </c>
      <c r="AG1213" t="str">
        <f>IF( Table1[[#This Row],[NumWebPurchases]]=5, "&lt;5", IF(Table1[[#This Row],[NumWebPurchases]]&lt;=10, "5-10", IF(Table1[[#This Row],[NumWebPurchases]]&lt;=15, "10-15",IF(Table1[[#This Row],[NumWebPurchases]]&lt;=20, "15-20",IF(Table1[[#This Row],[NumWebPurchases]]&lt;=25, "20-25",IF(Table1[[#This Row],[NumWebPurchases]]&lt;=30, "25-30"))))))</f>
        <v>10-15</v>
      </c>
      <c r="AH121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213" t="str">
        <f>IF( Table1[[#This Row],[NumStorePurchases]]=5, "&lt;5", IF(Table1[[#This Row],[NumStorePurchases]]&lt;=10, "5-10", IF(Table1[[#This Row],[NumStorePurchases]]&lt;=15, "10-15")))</f>
        <v>5-10</v>
      </c>
      <c r="AJ1213" t="str">
        <f>IF( Table1[[#This Row],[NumWebVisitsMonth]]=5, "&lt;5", IF(Table1[[#This Row],[NumWebVisitsMonth]]&lt;=10, "5-10", IF(Table1[[#This Row],[NumWebVisitsMonth]]&lt;=15, "10-15",IF(Table1[[#This Row],[NumWebVisitsMonth]]&lt;=20, "15-20",IF(Table1[[#This Row],[NumWebVisitsMonth]]&lt;=25, "20-25",IF(Table1[[#This Row],[NumWebVisitsMonth]]&lt;=30, "25-30"))))))</f>
        <v>5-10</v>
      </c>
      <c r="AK1213" t="str">
        <f>TEXT(Table1[[#This Row],[Date_Customer]],"mmm")</f>
        <v>Sep</v>
      </c>
      <c r="AL1213" t="str">
        <f>TEXT(Table1[[#This Row],[Date_Customer]],"DDDD")</f>
        <v>Thursday</v>
      </c>
      <c r="AM1213">
        <f>YEAR(Table1[[#This Row],[Date_Customer]])</f>
        <v>2012</v>
      </c>
    </row>
    <row r="1214" spans="1:39" x14ac:dyDescent="0.25">
      <c r="A1214">
        <v>4188</v>
      </c>
      <c r="B1214">
        <v>1957</v>
      </c>
      <c r="C1214" t="s">
        <v>27</v>
      </c>
      <c r="D1214" t="s">
        <v>30</v>
      </c>
      <c r="E1214" s="2">
        <v>36864</v>
      </c>
      <c r="F1214">
        <v>0</v>
      </c>
      <c r="G1214">
        <v>1</v>
      </c>
      <c r="H1214" s="1">
        <v>41134</v>
      </c>
      <c r="I1214">
        <v>53</v>
      </c>
      <c r="J1214" s="3">
        <v>204</v>
      </c>
      <c r="K1214" s="3">
        <v>5</v>
      </c>
      <c r="L1214" s="3">
        <v>39</v>
      </c>
      <c r="M1214" s="3">
        <v>17</v>
      </c>
      <c r="N1214" s="3">
        <v>0</v>
      </c>
      <c r="O1214" s="3">
        <v>89</v>
      </c>
      <c r="P1214" s="4">
        <v>3</v>
      </c>
      <c r="Q1214" s="4">
        <v>5</v>
      </c>
      <c r="R1214" s="4">
        <v>2</v>
      </c>
      <c r="S1214" s="4">
        <v>4</v>
      </c>
      <c r="T1214" s="4">
        <v>8</v>
      </c>
      <c r="U1214">
        <v>0</v>
      </c>
      <c r="V1214">
        <v>0</v>
      </c>
      <c r="W1214">
        <v>0</v>
      </c>
      <c r="X1214">
        <v>0</v>
      </c>
      <c r="Y1214">
        <v>0</v>
      </c>
      <c r="Z1214">
        <v>1</v>
      </c>
      <c r="AA1214">
        <v>0</v>
      </c>
      <c r="AB1214" t="s">
        <v>35</v>
      </c>
      <c r="AC1214">
        <f ca="1">YEAR(TODAY())-Table1[[#This Row],[Year_Birth]]</f>
        <v>67</v>
      </c>
      <c r="AD1214" t="str">
        <f ca="1">IF(Table1[[#This Row],[Age ]]&lt;=24, "18-24", IF(Table1[[#This Row],[Age ]]&lt;=34, "25-34", IF(Table1[[#This Row],[Age ]]&lt;=44, "35-44", IF(Table1[[#This Row],[Age ]]&lt;=54, "45-54", "55+"))))</f>
        <v>55+</v>
      </c>
      <c r="AE1214" t="str" cm="1">
        <f t="array" ref="AE1214">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214" t="str">
        <f>IF( Table1[[#This Row],[NumDealsPurchases]]=5, "&lt;5", IF(Table1[[#This Row],[NumDealsPurchases]]&lt;=10, "5-10", IF(Table1[[#This Row],[NumDealsPurchases]]&lt;=15, "10-15")))</f>
        <v>5-10</v>
      </c>
      <c r="AG1214" t="str">
        <f>IF( Table1[[#This Row],[NumWebPurchases]]=5, "&lt;5", IF(Table1[[#This Row],[NumWebPurchases]]&lt;=10, "5-10", IF(Table1[[#This Row],[NumWebPurchases]]&lt;=15, "10-15",IF(Table1[[#This Row],[NumWebPurchases]]&lt;=20, "15-20",IF(Table1[[#This Row],[NumWebPurchases]]&lt;=25, "20-25",IF(Table1[[#This Row],[NumWebPurchases]]&lt;=30, "25-30"))))))</f>
        <v>&lt;5</v>
      </c>
      <c r="AH121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214" t="str">
        <f>IF( Table1[[#This Row],[NumStorePurchases]]=5, "&lt;5", IF(Table1[[#This Row],[NumStorePurchases]]&lt;=10, "5-10", IF(Table1[[#This Row],[NumStorePurchases]]&lt;=15, "10-15")))</f>
        <v>5-10</v>
      </c>
      <c r="AJ1214" t="str">
        <f>IF( Table1[[#This Row],[NumWebVisitsMonth]]=5, "&lt;5", IF(Table1[[#This Row],[NumWebVisitsMonth]]&lt;=10, "5-10", IF(Table1[[#This Row],[NumWebVisitsMonth]]&lt;=15, "10-15",IF(Table1[[#This Row],[NumWebVisitsMonth]]&lt;=20, "15-20",IF(Table1[[#This Row],[NumWebVisitsMonth]]&lt;=25, "20-25",IF(Table1[[#This Row],[NumWebVisitsMonth]]&lt;=30, "25-30"))))))</f>
        <v>5-10</v>
      </c>
      <c r="AK1214" t="str">
        <f>TEXT(Table1[[#This Row],[Date_Customer]],"mmm")</f>
        <v>Aug</v>
      </c>
      <c r="AL1214" t="str">
        <f>TEXT(Table1[[#This Row],[Date_Customer]],"DDDD")</f>
        <v>Monday</v>
      </c>
      <c r="AM1214">
        <f>YEAR(Table1[[#This Row],[Date_Customer]])</f>
        <v>2012</v>
      </c>
    </row>
    <row r="1215" spans="1:39" x14ac:dyDescent="0.25">
      <c r="A1215">
        <v>8720</v>
      </c>
      <c r="B1215">
        <v>1978</v>
      </c>
      <c r="C1215" t="s">
        <v>37</v>
      </c>
      <c r="D1215" t="s">
        <v>34</v>
      </c>
      <c r="E1215" s="2"/>
      <c r="F1215">
        <v>0</v>
      </c>
      <c r="G1215">
        <v>0</v>
      </c>
      <c r="H1215" s="1">
        <v>41133</v>
      </c>
      <c r="I1215">
        <v>53</v>
      </c>
      <c r="J1215" s="3">
        <v>32</v>
      </c>
      <c r="K1215" s="3">
        <v>2</v>
      </c>
      <c r="L1215" s="3">
        <v>1607</v>
      </c>
      <c r="M1215" s="3">
        <v>12</v>
      </c>
      <c r="N1215" s="3">
        <v>4</v>
      </c>
      <c r="O1215" s="3">
        <v>22</v>
      </c>
      <c r="P1215" s="4">
        <v>0</v>
      </c>
      <c r="Q1215" s="4">
        <v>0</v>
      </c>
      <c r="R1215" s="4">
        <v>0</v>
      </c>
      <c r="S1215" s="4">
        <v>1</v>
      </c>
      <c r="T1215" s="4">
        <v>0</v>
      </c>
      <c r="U1215">
        <v>0</v>
      </c>
      <c r="V1215">
        <v>1</v>
      </c>
      <c r="W1215">
        <v>0</v>
      </c>
      <c r="X1215">
        <v>0</v>
      </c>
      <c r="Y1215">
        <v>0</v>
      </c>
      <c r="Z1215">
        <v>0</v>
      </c>
      <c r="AA1215">
        <v>0</v>
      </c>
      <c r="AB1215" t="s">
        <v>39</v>
      </c>
      <c r="AC1215">
        <f ca="1">YEAR(TODAY())-Table1[[#This Row],[Year_Birth]]</f>
        <v>46</v>
      </c>
      <c r="AD1215" t="str">
        <f ca="1">IF(Table1[[#This Row],[Age ]]&lt;=24, "18-24", IF(Table1[[#This Row],[Age ]]&lt;=34, "25-34", IF(Table1[[#This Row],[Age ]]&lt;=44, "35-44", IF(Table1[[#This Row],[Age ]]&lt;=54, "45-54", "55+"))))</f>
        <v>45-54</v>
      </c>
      <c r="AE1215" t="str" cm="1">
        <f t="array" ref="AE1215">IF(Table1[[#This Row],[ Income ]]&lt;=20000, "0-20000", IF(Table1[[#This Row],[ Income ]]&lt;=40000, "20000-40000", IF(Table1[[#This Row],[ Income ]] &lt;=60000, "40000-60000", IF(Table1[[#This Row],[ Income ]]&lt;=80000, "60000-80000",IF(Table1[[#This Row],[ Income ]] &lt;=100000, "80000-100000", IF(Table1[[#This Row],[ Income ]] &gt;=100000, "&gt;100000",I))))))</f>
        <v>0-20000</v>
      </c>
      <c r="AF1215" t="str">
        <f>IF( Table1[[#This Row],[NumDealsPurchases]]=5, "&lt;5", IF(Table1[[#This Row],[NumDealsPurchases]]&lt;=10, "5-10", IF(Table1[[#This Row],[NumDealsPurchases]]&lt;=15, "10-15")))</f>
        <v>5-10</v>
      </c>
      <c r="AG1215" t="str">
        <f>IF( Table1[[#This Row],[NumWebPurchases]]=5, "&lt;5", IF(Table1[[#This Row],[NumWebPurchases]]&lt;=10, "5-10", IF(Table1[[#This Row],[NumWebPurchases]]&lt;=15, "10-15",IF(Table1[[#This Row],[NumWebPurchases]]&lt;=20, "15-20",IF(Table1[[#This Row],[NumWebPurchases]]&lt;=25, "20-25",IF(Table1[[#This Row],[NumWebPurchases]]&lt;=30, "25-30"))))))</f>
        <v>5-10</v>
      </c>
      <c r="AH121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215" t="str">
        <f>IF( Table1[[#This Row],[NumStorePurchases]]=5, "&lt;5", IF(Table1[[#This Row],[NumStorePurchases]]&lt;=10, "5-10", IF(Table1[[#This Row],[NumStorePurchases]]&lt;=15, "10-15")))</f>
        <v>5-10</v>
      </c>
      <c r="AJ1215" t="str">
        <f>IF( Table1[[#This Row],[NumWebVisitsMonth]]=5, "&lt;5", IF(Table1[[#This Row],[NumWebVisitsMonth]]&lt;=10, "5-10", IF(Table1[[#This Row],[NumWebVisitsMonth]]&lt;=15, "10-15",IF(Table1[[#This Row],[NumWebVisitsMonth]]&lt;=20, "15-20",IF(Table1[[#This Row],[NumWebVisitsMonth]]&lt;=25, "20-25",IF(Table1[[#This Row],[NumWebVisitsMonth]]&lt;=30, "25-30"))))))</f>
        <v>5-10</v>
      </c>
      <c r="AK1215" t="str">
        <f>TEXT(Table1[[#This Row],[Date_Customer]],"mmm")</f>
        <v>Aug</v>
      </c>
      <c r="AL1215" t="str">
        <f>TEXT(Table1[[#This Row],[Date_Customer]],"DDDD")</f>
        <v>Sunday</v>
      </c>
      <c r="AM1215">
        <f>YEAR(Table1[[#This Row],[Date_Customer]])</f>
        <v>2012</v>
      </c>
    </row>
    <row r="1216" spans="1:39" x14ac:dyDescent="0.25">
      <c r="A1216">
        <v>2225</v>
      </c>
      <c r="B1216">
        <v>1977</v>
      </c>
      <c r="C1216" t="s">
        <v>27</v>
      </c>
      <c r="D1216" t="s">
        <v>28</v>
      </c>
      <c r="E1216" s="2">
        <v>82582</v>
      </c>
      <c r="F1216">
        <v>0</v>
      </c>
      <c r="G1216">
        <v>0</v>
      </c>
      <c r="H1216" s="1">
        <v>41797</v>
      </c>
      <c r="I1216">
        <v>54</v>
      </c>
      <c r="J1216" s="3">
        <v>510</v>
      </c>
      <c r="K1216" s="3">
        <v>120</v>
      </c>
      <c r="L1216" s="3">
        <v>550</v>
      </c>
      <c r="M1216" s="3">
        <v>156</v>
      </c>
      <c r="N1216" s="3">
        <v>40</v>
      </c>
      <c r="O1216" s="3">
        <v>241</v>
      </c>
      <c r="P1216" s="4">
        <v>1</v>
      </c>
      <c r="Q1216" s="4">
        <v>4</v>
      </c>
      <c r="R1216" s="4">
        <v>9</v>
      </c>
      <c r="S1216" s="4">
        <v>7</v>
      </c>
      <c r="T1216" s="4">
        <v>1</v>
      </c>
      <c r="U1216">
        <v>1</v>
      </c>
      <c r="V1216">
        <v>0</v>
      </c>
      <c r="W1216">
        <v>0</v>
      </c>
      <c r="X1216">
        <v>1</v>
      </c>
      <c r="Y1216">
        <v>0</v>
      </c>
      <c r="Z1216">
        <v>1</v>
      </c>
      <c r="AA1216">
        <v>0</v>
      </c>
      <c r="AB1216" t="s">
        <v>35</v>
      </c>
      <c r="AC1216">
        <f ca="1">YEAR(TODAY())-Table1[[#This Row],[Year_Birth]]</f>
        <v>47</v>
      </c>
      <c r="AD1216" t="str">
        <f ca="1">IF(Table1[[#This Row],[Age ]]&lt;=24, "18-24", IF(Table1[[#This Row],[Age ]]&lt;=34, "25-34", IF(Table1[[#This Row],[Age ]]&lt;=44, "35-44", IF(Table1[[#This Row],[Age ]]&lt;=54, "45-54", "55+"))))</f>
        <v>45-54</v>
      </c>
      <c r="AE1216" t="str" cm="1">
        <f t="array" ref="AE1216">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1216" t="str">
        <f>IF( Table1[[#This Row],[NumDealsPurchases]]=5, "&lt;5", IF(Table1[[#This Row],[NumDealsPurchases]]&lt;=10, "5-10", IF(Table1[[#This Row],[NumDealsPurchases]]&lt;=15, "10-15")))</f>
        <v>5-10</v>
      </c>
      <c r="AG1216" t="str">
        <f>IF( Table1[[#This Row],[NumWebPurchases]]=5, "&lt;5", IF(Table1[[#This Row],[NumWebPurchases]]&lt;=10, "5-10", IF(Table1[[#This Row],[NumWebPurchases]]&lt;=15, "10-15",IF(Table1[[#This Row],[NumWebPurchases]]&lt;=20, "15-20",IF(Table1[[#This Row],[NumWebPurchases]]&lt;=25, "20-25",IF(Table1[[#This Row],[NumWebPurchases]]&lt;=30, "25-30"))))))</f>
        <v>5-10</v>
      </c>
      <c r="AH121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216" t="str">
        <f>IF( Table1[[#This Row],[NumStorePurchases]]=5, "&lt;5", IF(Table1[[#This Row],[NumStorePurchases]]&lt;=10, "5-10", IF(Table1[[#This Row],[NumStorePurchases]]&lt;=15, "10-15")))</f>
        <v>5-10</v>
      </c>
      <c r="AJ1216" t="str">
        <f>IF( Table1[[#This Row],[NumWebVisitsMonth]]=5, "&lt;5", IF(Table1[[#This Row],[NumWebVisitsMonth]]&lt;=10, "5-10", IF(Table1[[#This Row],[NumWebVisitsMonth]]&lt;=15, "10-15",IF(Table1[[#This Row],[NumWebVisitsMonth]]&lt;=20, "15-20",IF(Table1[[#This Row],[NumWebVisitsMonth]]&lt;=25, "20-25",IF(Table1[[#This Row],[NumWebVisitsMonth]]&lt;=30, "25-30"))))))</f>
        <v>5-10</v>
      </c>
      <c r="AK1216" t="str">
        <f>TEXT(Table1[[#This Row],[Date_Customer]],"mmm")</f>
        <v>Jun</v>
      </c>
      <c r="AL1216" t="str">
        <f>TEXT(Table1[[#This Row],[Date_Customer]],"DDDD")</f>
        <v>Saturday</v>
      </c>
      <c r="AM1216">
        <f>YEAR(Table1[[#This Row],[Date_Customer]])</f>
        <v>2014</v>
      </c>
    </row>
    <row r="1217" spans="1:39" x14ac:dyDescent="0.25">
      <c r="A1217">
        <v>4790</v>
      </c>
      <c r="B1217">
        <v>1958</v>
      </c>
      <c r="C1217" t="s">
        <v>27</v>
      </c>
      <c r="D1217" t="s">
        <v>28</v>
      </c>
      <c r="E1217" s="2">
        <v>79803</v>
      </c>
      <c r="F1217">
        <v>0</v>
      </c>
      <c r="G1217">
        <v>1</v>
      </c>
      <c r="H1217" s="1">
        <v>41792</v>
      </c>
      <c r="I1217">
        <v>54</v>
      </c>
      <c r="J1217" s="3">
        <v>574</v>
      </c>
      <c r="K1217" s="3">
        <v>8</v>
      </c>
      <c r="L1217" s="3">
        <v>216</v>
      </c>
      <c r="M1217" s="3">
        <v>21</v>
      </c>
      <c r="N1217" s="3">
        <v>16</v>
      </c>
      <c r="O1217" s="3">
        <v>33</v>
      </c>
      <c r="P1217" s="4">
        <v>1</v>
      </c>
      <c r="Q1217" s="4">
        <v>4</v>
      </c>
      <c r="R1217" s="4">
        <v>3</v>
      </c>
      <c r="S1217" s="4">
        <v>5</v>
      </c>
      <c r="T1217" s="4">
        <v>1</v>
      </c>
      <c r="U1217">
        <v>0</v>
      </c>
      <c r="V1217">
        <v>0</v>
      </c>
      <c r="W1217">
        <v>0</v>
      </c>
      <c r="X1217">
        <v>0</v>
      </c>
      <c r="Y1217">
        <v>0</v>
      </c>
      <c r="Z1217">
        <v>0</v>
      </c>
      <c r="AA1217">
        <v>0</v>
      </c>
      <c r="AB1217" t="s">
        <v>29</v>
      </c>
      <c r="AC1217">
        <f ca="1">YEAR(TODAY())-Table1[[#This Row],[Year_Birth]]</f>
        <v>66</v>
      </c>
      <c r="AD1217" t="str">
        <f ca="1">IF(Table1[[#This Row],[Age ]]&lt;=24, "18-24", IF(Table1[[#This Row],[Age ]]&lt;=34, "25-34", IF(Table1[[#This Row],[Age ]]&lt;=44, "35-44", IF(Table1[[#This Row],[Age ]]&lt;=54, "45-54", "55+"))))</f>
        <v>55+</v>
      </c>
      <c r="AE1217" t="str" cm="1">
        <f t="array" ref="AE1217">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217" t="str">
        <f>IF( Table1[[#This Row],[NumDealsPurchases]]=5, "&lt;5", IF(Table1[[#This Row],[NumDealsPurchases]]&lt;=10, "5-10", IF(Table1[[#This Row],[NumDealsPurchases]]&lt;=15, "10-15")))</f>
        <v>5-10</v>
      </c>
      <c r="AG1217" t="str">
        <f>IF( Table1[[#This Row],[NumWebPurchases]]=5, "&lt;5", IF(Table1[[#This Row],[NumWebPurchases]]&lt;=10, "5-10", IF(Table1[[#This Row],[NumWebPurchases]]&lt;=15, "10-15",IF(Table1[[#This Row],[NumWebPurchases]]&lt;=20, "15-20",IF(Table1[[#This Row],[NumWebPurchases]]&lt;=25, "20-25",IF(Table1[[#This Row],[NumWebPurchases]]&lt;=30, "25-30"))))))</f>
        <v>5-10</v>
      </c>
      <c r="AH121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217" t="str">
        <f>IF( Table1[[#This Row],[NumStorePurchases]]=5, "&lt;5", IF(Table1[[#This Row],[NumStorePurchases]]&lt;=10, "5-10", IF(Table1[[#This Row],[NumStorePurchases]]&lt;=15, "10-15")))</f>
        <v>&lt;5</v>
      </c>
      <c r="AJ1217" t="str">
        <f>IF( Table1[[#This Row],[NumWebVisitsMonth]]=5, "&lt;5", IF(Table1[[#This Row],[NumWebVisitsMonth]]&lt;=10, "5-10", IF(Table1[[#This Row],[NumWebVisitsMonth]]&lt;=15, "10-15",IF(Table1[[#This Row],[NumWebVisitsMonth]]&lt;=20, "15-20",IF(Table1[[#This Row],[NumWebVisitsMonth]]&lt;=25, "20-25",IF(Table1[[#This Row],[NumWebVisitsMonth]]&lt;=30, "25-30"))))))</f>
        <v>5-10</v>
      </c>
      <c r="AK1217" t="str">
        <f>TEXT(Table1[[#This Row],[Date_Customer]],"mmm")</f>
        <v>Jun</v>
      </c>
      <c r="AL1217" t="str">
        <f>TEXT(Table1[[#This Row],[Date_Customer]],"DDDD")</f>
        <v>Monday</v>
      </c>
      <c r="AM1217">
        <f>YEAR(Table1[[#This Row],[Date_Customer]])</f>
        <v>2014</v>
      </c>
    </row>
    <row r="1218" spans="1:39" x14ac:dyDescent="0.25">
      <c r="A1218">
        <v>1131</v>
      </c>
      <c r="B1218">
        <v>1967</v>
      </c>
      <c r="C1218" t="s">
        <v>36</v>
      </c>
      <c r="D1218" t="s">
        <v>30</v>
      </c>
      <c r="E1218" s="2">
        <v>52569</v>
      </c>
      <c r="F1218">
        <v>0</v>
      </c>
      <c r="G1218">
        <v>1</v>
      </c>
      <c r="H1218" s="1">
        <v>41734</v>
      </c>
      <c r="I1218">
        <v>54</v>
      </c>
      <c r="J1218" s="3">
        <v>85</v>
      </c>
      <c r="K1218" s="3">
        <v>0</v>
      </c>
      <c r="L1218" s="3">
        <v>3</v>
      </c>
      <c r="M1218" s="3">
        <v>0</v>
      </c>
      <c r="N1218" s="3">
        <v>0</v>
      </c>
      <c r="O1218" s="3">
        <v>7</v>
      </c>
      <c r="P1218" s="4">
        <v>1</v>
      </c>
      <c r="Q1218" s="4">
        <v>2</v>
      </c>
      <c r="R1218" s="4">
        <v>0</v>
      </c>
      <c r="S1218" s="4">
        <v>4</v>
      </c>
      <c r="T1218" s="4">
        <v>3</v>
      </c>
      <c r="U1218">
        <v>0</v>
      </c>
      <c r="V1218">
        <v>0</v>
      </c>
      <c r="W1218">
        <v>0</v>
      </c>
      <c r="X1218">
        <v>0</v>
      </c>
      <c r="Y1218">
        <v>0</v>
      </c>
      <c r="Z1218">
        <v>0</v>
      </c>
      <c r="AA1218">
        <v>0</v>
      </c>
      <c r="AB1218" t="s">
        <v>42</v>
      </c>
      <c r="AC1218">
        <f ca="1">YEAR(TODAY())-Table1[[#This Row],[Year_Birth]]</f>
        <v>57</v>
      </c>
      <c r="AD1218" t="str">
        <f ca="1">IF(Table1[[#This Row],[Age ]]&lt;=24, "18-24", IF(Table1[[#This Row],[Age ]]&lt;=34, "25-34", IF(Table1[[#This Row],[Age ]]&lt;=44, "35-44", IF(Table1[[#This Row],[Age ]]&lt;=54, "45-54", "55+"))))</f>
        <v>55+</v>
      </c>
      <c r="AE1218" t="str" cm="1">
        <f t="array" ref="AE1218">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218" t="str">
        <f>IF( Table1[[#This Row],[NumDealsPurchases]]=5, "&lt;5", IF(Table1[[#This Row],[NumDealsPurchases]]&lt;=10, "5-10", IF(Table1[[#This Row],[NumDealsPurchases]]&lt;=15, "10-15")))</f>
        <v>5-10</v>
      </c>
      <c r="AG1218" t="str">
        <f>IF( Table1[[#This Row],[NumWebPurchases]]=5, "&lt;5", IF(Table1[[#This Row],[NumWebPurchases]]&lt;=10, "5-10", IF(Table1[[#This Row],[NumWebPurchases]]&lt;=15, "10-15",IF(Table1[[#This Row],[NumWebPurchases]]&lt;=20, "15-20",IF(Table1[[#This Row],[NumWebPurchases]]&lt;=25, "20-25",IF(Table1[[#This Row],[NumWebPurchases]]&lt;=30, "25-30"))))))</f>
        <v>5-10</v>
      </c>
      <c r="AH121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218" t="str">
        <f>IF( Table1[[#This Row],[NumStorePurchases]]=5, "&lt;5", IF(Table1[[#This Row],[NumStorePurchases]]&lt;=10, "5-10", IF(Table1[[#This Row],[NumStorePurchases]]&lt;=15, "10-15")))</f>
        <v>5-10</v>
      </c>
      <c r="AJ1218" t="str">
        <f>IF( Table1[[#This Row],[NumWebVisitsMonth]]=5, "&lt;5", IF(Table1[[#This Row],[NumWebVisitsMonth]]&lt;=10, "5-10", IF(Table1[[#This Row],[NumWebVisitsMonth]]&lt;=15, "10-15",IF(Table1[[#This Row],[NumWebVisitsMonth]]&lt;=20, "15-20",IF(Table1[[#This Row],[NumWebVisitsMonth]]&lt;=25, "20-25",IF(Table1[[#This Row],[NumWebVisitsMonth]]&lt;=30, "25-30"))))))</f>
        <v>5-10</v>
      </c>
      <c r="AK1218" t="str">
        <f>TEXT(Table1[[#This Row],[Date_Customer]],"mmm")</f>
        <v>Apr</v>
      </c>
      <c r="AL1218" t="str">
        <f>TEXT(Table1[[#This Row],[Date_Customer]],"DDDD")</f>
        <v>Saturday</v>
      </c>
      <c r="AM1218">
        <f>YEAR(Table1[[#This Row],[Date_Customer]])</f>
        <v>2014</v>
      </c>
    </row>
    <row r="1219" spans="1:39" x14ac:dyDescent="0.25">
      <c r="A1219">
        <v>202</v>
      </c>
      <c r="B1219">
        <v>1948</v>
      </c>
      <c r="C1219" t="s">
        <v>36</v>
      </c>
      <c r="D1219" t="s">
        <v>41</v>
      </c>
      <c r="E1219" s="2">
        <v>82032</v>
      </c>
      <c r="F1219">
        <v>0</v>
      </c>
      <c r="G1219">
        <v>0</v>
      </c>
      <c r="H1219" s="1">
        <v>41734</v>
      </c>
      <c r="I1219">
        <v>54</v>
      </c>
      <c r="J1219" s="3">
        <v>332</v>
      </c>
      <c r="K1219" s="3">
        <v>194</v>
      </c>
      <c r="L1219" s="3">
        <v>377</v>
      </c>
      <c r="M1219" s="3">
        <v>149</v>
      </c>
      <c r="N1219" s="3">
        <v>125</v>
      </c>
      <c r="O1219" s="3">
        <v>57</v>
      </c>
      <c r="P1219" s="4">
        <v>0</v>
      </c>
      <c r="Q1219" s="4">
        <v>4</v>
      </c>
      <c r="R1219" s="4">
        <v>6</v>
      </c>
      <c r="S1219" s="4">
        <v>7</v>
      </c>
      <c r="T1219" s="4">
        <v>1</v>
      </c>
      <c r="U1219">
        <v>0</v>
      </c>
      <c r="V1219">
        <v>0</v>
      </c>
      <c r="W1219">
        <v>0</v>
      </c>
      <c r="X1219">
        <v>0</v>
      </c>
      <c r="Y1219">
        <v>0</v>
      </c>
      <c r="Z1219">
        <v>0</v>
      </c>
      <c r="AA1219">
        <v>0</v>
      </c>
      <c r="AB1219" t="s">
        <v>39</v>
      </c>
      <c r="AC1219">
        <f ca="1">YEAR(TODAY())-Table1[[#This Row],[Year_Birth]]</f>
        <v>76</v>
      </c>
      <c r="AD1219" t="str">
        <f ca="1">IF(Table1[[#This Row],[Age ]]&lt;=24, "18-24", IF(Table1[[#This Row],[Age ]]&lt;=34, "25-34", IF(Table1[[#This Row],[Age ]]&lt;=44, "35-44", IF(Table1[[#This Row],[Age ]]&lt;=54, "45-54", "55+"))))</f>
        <v>55+</v>
      </c>
      <c r="AE1219" t="str" cm="1">
        <f t="array" ref="AE1219">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1219" t="str">
        <f>IF( Table1[[#This Row],[NumDealsPurchases]]=5, "&lt;5", IF(Table1[[#This Row],[NumDealsPurchases]]&lt;=10, "5-10", IF(Table1[[#This Row],[NumDealsPurchases]]&lt;=15, "10-15")))</f>
        <v>5-10</v>
      </c>
      <c r="AG1219" t="str">
        <f>IF( Table1[[#This Row],[NumWebPurchases]]=5, "&lt;5", IF(Table1[[#This Row],[NumWebPurchases]]&lt;=10, "5-10", IF(Table1[[#This Row],[NumWebPurchases]]&lt;=15, "10-15",IF(Table1[[#This Row],[NumWebPurchases]]&lt;=20, "15-20",IF(Table1[[#This Row],[NumWebPurchases]]&lt;=25, "20-25",IF(Table1[[#This Row],[NumWebPurchases]]&lt;=30, "25-30"))))))</f>
        <v>5-10</v>
      </c>
      <c r="AH121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219" t="str">
        <f>IF( Table1[[#This Row],[NumStorePurchases]]=5, "&lt;5", IF(Table1[[#This Row],[NumStorePurchases]]&lt;=10, "5-10", IF(Table1[[#This Row],[NumStorePurchases]]&lt;=15, "10-15")))</f>
        <v>5-10</v>
      </c>
      <c r="AJ1219" t="str">
        <f>IF( Table1[[#This Row],[NumWebVisitsMonth]]=5, "&lt;5", IF(Table1[[#This Row],[NumWebVisitsMonth]]&lt;=10, "5-10", IF(Table1[[#This Row],[NumWebVisitsMonth]]&lt;=15, "10-15",IF(Table1[[#This Row],[NumWebVisitsMonth]]&lt;=20, "15-20",IF(Table1[[#This Row],[NumWebVisitsMonth]]&lt;=25, "20-25",IF(Table1[[#This Row],[NumWebVisitsMonth]]&lt;=30, "25-30"))))))</f>
        <v>5-10</v>
      </c>
      <c r="AK1219" t="str">
        <f>TEXT(Table1[[#This Row],[Date_Customer]],"mmm")</f>
        <v>Apr</v>
      </c>
      <c r="AL1219" t="str">
        <f>TEXT(Table1[[#This Row],[Date_Customer]],"DDDD")</f>
        <v>Saturday</v>
      </c>
      <c r="AM1219">
        <f>YEAR(Table1[[#This Row],[Date_Customer]])</f>
        <v>2014</v>
      </c>
    </row>
    <row r="1220" spans="1:39" x14ac:dyDescent="0.25">
      <c r="A1220">
        <v>9589</v>
      </c>
      <c r="B1220">
        <v>1948</v>
      </c>
      <c r="C1220" t="s">
        <v>36</v>
      </c>
      <c r="D1220" t="s">
        <v>41</v>
      </c>
      <c r="E1220" s="2">
        <v>82032</v>
      </c>
      <c r="F1220">
        <v>0</v>
      </c>
      <c r="G1220">
        <v>0</v>
      </c>
      <c r="H1220" s="1">
        <v>41734</v>
      </c>
      <c r="I1220">
        <v>54</v>
      </c>
      <c r="J1220" s="3">
        <v>332</v>
      </c>
      <c r="K1220" s="3">
        <v>194</v>
      </c>
      <c r="L1220" s="3">
        <v>377</v>
      </c>
      <c r="M1220" s="3">
        <v>149</v>
      </c>
      <c r="N1220" s="3">
        <v>125</v>
      </c>
      <c r="O1220" s="3">
        <v>57</v>
      </c>
      <c r="P1220" s="4">
        <v>0</v>
      </c>
      <c r="Q1220" s="4">
        <v>4</v>
      </c>
      <c r="R1220" s="4">
        <v>6</v>
      </c>
      <c r="S1220" s="4">
        <v>7</v>
      </c>
      <c r="T1220" s="4">
        <v>1</v>
      </c>
      <c r="U1220">
        <v>0</v>
      </c>
      <c r="V1220">
        <v>0</v>
      </c>
      <c r="W1220">
        <v>0</v>
      </c>
      <c r="X1220">
        <v>0</v>
      </c>
      <c r="Y1220">
        <v>0</v>
      </c>
      <c r="Z1220">
        <v>0</v>
      </c>
      <c r="AA1220">
        <v>0</v>
      </c>
      <c r="AB1220" t="s">
        <v>39</v>
      </c>
      <c r="AC1220">
        <f ca="1">YEAR(TODAY())-Table1[[#This Row],[Year_Birth]]</f>
        <v>76</v>
      </c>
      <c r="AD1220" t="str">
        <f ca="1">IF(Table1[[#This Row],[Age ]]&lt;=24, "18-24", IF(Table1[[#This Row],[Age ]]&lt;=34, "25-34", IF(Table1[[#This Row],[Age ]]&lt;=44, "35-44", IF(Table1[[#This Row],[Age ]]&lt;=54, "45-54", "55+"))))</f>
        <v>55+</v>
      </c>
      <c r="AE1220" t="str" cm="1">
        <f t="array" ref="AE1220">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1220" t="str">
        <f>IF( Table1[[#This Row],[NumDealsPurchases]]=5, "&lt;5", IF(Table1[[#This Row],[NumDealsPurchases]]&lt;=10, "5-10", IF(Table1[[#This Row],[NumDealsPurchases]]&lt;=15, "10-15")))</f>
        <v>5-10</v>
      </c>
      <c r="AG1220" t="str">
        <f>IF( Table1[[#This Row],[NumWebPurchases]]=5, "&lt;5", IF(Table1[[#This Row],[NumWebPurchases]]&lt;=10, "5-10", IF(Table1[[#This Row],[NumWebPurchases]]&lt;=15, "10-15",IF(Table1[[#This Row],[NumWebPurchases]]&lt;=20, "15-20",IF(Table1[[#This Row],[NumWebPurchases]]&lt;=25, "20-25",IF(Table1[[#This Row],[NumWebPurchases]]&lt;=30, "25-30"))))))</f>
        <v>5-10</v>
      </c>
      <c r="AH122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220" t="str">
        <f>IF( Table1[[#This Row],[NumStorePurchases]]=5, "&lt;5", IF(Table1[[#This Row],[NumStorePurchases]]&lt;=10, "5-10", IF(Table1[[#This Row],[NumStorePurchases]]&lt;=15, "10-15")))</f>
        <v>5-10</v>
      </c>
      <c r="AJ1220" t="str">
        <f>IF( Table1[[#This Row],[NumWebVisitsMonth]]=5, "&lt;5", IF(Table1[[#This Row],[NumWebVisitsMonth]]&lt;=10, "5-10", IF(Table1[[#This Row],[NumWebVisitsMonth]]&lt;=15, "10-15",IF(Table1[[#This Row],[NumWebVisitsMonth]]&lt;=20, "15-20",IF(Table1[[#This Row],[NumWebVisitsMonth]]&lt;=25, "20-25",IF(Table1[[#This Row],[NumWebVisitsMonth]]&lt;=30, "25-30"))))))</f>
        <v>5-10</v>
      </c>
      <c r="AK1220" t="str">
        <f>TEXT(Table1[[#This Row],[Date_Customer]],"mmm")</f>
        <v>Apr</v>
      </c>
      <c r="AL1220" t="str">
        <f>TEXT(Table1[[#This Row],[Date_Customer]],"DDDD")</f>
        <v>Saturday</v>
      </c>
      <c r="AM1220">
        <f>YEAR(Table1[[#This Row],[Date_Customer]])</f>
        <v>2014</v>
      </c>
    </row>
    <row r="1221" spans="1:39" x14ac:dyDescent="0.25">
      <c r="A1221">
        <v>3900</v>
      </c>
      <c r="B1221">
        <v>1972</v>
      </c>
      <c r="C1221" t="s">
        <v>27</v>
      </c>
      <c r="D1221" t="s">
        <v>32</v>
      </c>
      <c r="E1221" s="2">
        <v>65685</v>
      </c>
      <c r="F1221">
        <v>0</v>
      </c>
      <c r="G1221">
        <v>1</v>
      </c>
      <c r="H1221" s="1">
        <v>41727</v>
      </c>
      <c r="I1221">
        <v>54</v>
      </c>
      <c r="J1221" s="3">
        <v>642</v>
      </c>
      <c r="K1221" s="3">
        <v>14</v>
      </c>
      <c r="L1221" s="3">
        <v>49</v>
      </c>
      <c r="M1221" s="3">
        <v>0</v>
      </c>
      <c r="N1221" s="3">
        <v>7</v>
      </c>
      <c r="O1221" s="3">
        <v>57</v>
      </c>
      <c r="P1221" s="4">
        <v>1</v>
      </c>
      <c r="Q1221" s="4">
        <v>9</v>
      </c>
      <c r="R1221" s="4">
        <v>2</v>
      </c>
      <c r="S1221" s="4">
        <v>9</v>
      </c>
      <c r="T1221" s="4">
        <v>5</v>
      </c>
      <c r="U1221">
        <v>0</v>
      </c>
      <c r="V1221">
        <v>0</v>
      </c>
      <c r="W1221">
        <v>0</v>
      </c>
      <c r="X1221">
        <v>0</v>
      </c>
      <c r="Y1221">
        <v>0</v>
      </c>
      <c r="Z1221">
        <v>0</v>
      </c>
      <c r="AA1221">
        <v>0</v>
      </c>
      <c r="AB1221" t="s">
        <v>31</v>
      </c>
      <c r="AC1221">
        <f ca="1">YEAR(TODAY())-Table1[[#This Row],[Year_Birth]]</f>
        <v>52</v>
      </c>
      <c r="AD1221" t="str">
        <f ca="1">IF(Table1[[#This Row],[Age ]]&lt;=24, "18-24", IF(Table1[[#This Row],[Age ]]&lt;=34, "25-34", IF(Table1[[#This Row],[Age ]]&lt;=44, "35-44", IF(Table1[[#This Row],[Age ]]&lt;=54, "45-54", "55+"))))</f>
        <v>45-54</v>
      </c>
      <c r="AE1221" t="str" cm="1">
        <f t="array" ref="AE1221">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221" t="str">
        <f>IF( Table1[[#This Row],[NumDealsPurchases]]=5, "&lt;5", IF(Table1[[#This Row],[NumDealsPurchases]]&lt;=10, "5-10", IF(Table1[[#This Row],[NumDealsPurchases]]&lt;=15, "10-15")))</f>
        <v>5-10</v>
      </c>
      <c r="AG1221" t="str">
        <f>IF( Table1[[#This Row],[NumWebPurchases]]=5, "&lt;5", IF(Table1[[#This Row],[NumWebPurchases]]&lt;=10, "5-10", IF(Table1[[#This Row],[NumWebPurchases]]&lt;=15, "10-15",IF(Table1[[#This Row],[NumWebPurchases]]&lt;=20, "15-20",IF(Table1[[#This Row],[NumWebPurchases]]&lt;=25, "20-25",IF(Table1[[#This Row],[NumWebPurchases]]&lt;=30, "25-30"))))))</f>
        <v>5-10</v>
      </c>
      <c r="AH122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221" t="str">
        <f>IF( Table1[[#This Row],[NumStorePurchases]]=5, "&lt;5", IF(Table1[[#This Row],[NumStorePurchases]]&lt;=10, "5-10", IF(Table1[[#This Row],[NumStorePurchases]]&lt;=15, "10-15")))</f>
        <v>5-10</v>
      </c>
      <c r="AJ1221" t="str">
        <f>IF( Table1[[#This Row],[NumWebVisitsMonth]]=5, "&lt;5", IF(Table1[[#This Row],[NumWebVisitsMonth]]&lt;=10, "5-10", IF(Table1[[#This Row],[NumWebVisitsMonth]]&lt;=15, "10-15",IF(Table1[[#This Row],[NumWebVisitsMonth]]&lt;=20, "15-20",IF(Table1[[#This Row],[NumWebVisitsMonth]]&lt;=25, "20-25",IF(Table1[[#This Row],[NumWebVisitsMonth]]&lt;=30, "25-30"))))))</f>
        <v>&lt;5</v>
      </c>
      <c r="AK1221" t="str">
        <f>TEXT(Table1[[#This Row],[Date_Customer]],"mmm")</f>
        <v>Mar</v>
      </c>
      <c r="AL1221" t="str">
        <f>TEXT(Table1[[#This Row],[Date_Customer]],"DDDD")</f>
        <v>Saturday</v>
      </c>
      <c r="AM1221">
        <f>YEAR(Table1[[#This Row],[Date_Customer]])</f>
        <v>2014</v>
      </c>
    </row>
    <row r="1222" spans="1:39" x14ac:dyDescent="0.25">
      <c r="A1222">
        <v>9958</v>
      </c>
      <c r="B1222">
        <v>1972</v>
      </c>
      <c r="C1222" t="s">
        <v>27</v>
      </c>
      <c r="D1222" t="s">
        <v>32</v>
      </c>
      <c r="E1222" s="2">
        <v>65685</v>
      </c>
      <c r="F1222">
        <v>0</v>
      </c>
      <c r="G1222">
        <v>1</v>
      </c>
      <c r="H1222" s="1">
        <v>41727</v>
      </c>
      <c r="I1222">
        <v>54</v>
      </c>
      <c r="J1222" s="3">
        <v>642</v>
      </c>
      <c r="K1222" s="3">
        <v>14</v>
      </c>
      <c r="L1222" s="3">
        <v>49</v>
      </c>
      <c r="M1222" s="3">
        <v>0</v>
      </c>
      <c r="N1222" s="3">
        <v>7</v>
      </c>
      <c r="O1222" s="3">
        <v>57</v>
      </c>
      <c r="P1222" s="4">
        <v>1</v>
      </c>
      <c r="Q1222" s="4">
        <v>9</v>
      </c>
      <c r="R1222" s="4">
        <v>2</v>
      </c>
      <c r="S1222" s="4">
        <v>9</v>
      </c>
      <c r="T1222" s="4">
        <v>5</v>
      </c>
      <c r="U1222">
        <v>0</v>
      </c>
      <c r="V1222">
        <v>0</v>
      </c>
      <c r="W1222">
        <v>0</v>
      </c>
      <c r="X1222">
        <v>0</v>
      </c>
      <c r="Y1222">
        <v>0</v>
      </c>
      <c r="Z1222">
        <v>0</v>
      </c>
      <c r="AA1222">
        <v>0</v>
      </c>
      <c r="AB1222" t="s">
        <v>35</v>
      </c>
      <c r="AC1222">
        <f ca="1">YEAR(TODAY())-Table1[[#This Row],[Year_Birth]]</f>
        <v>52</v>
      </c>
      <c r="AD1222" t="str">
        <f ca="1">IF(Table1[[#This Row],[Age ]]&lt;=24, "18-24", IF(Table1[[#This Row],[Age ]]&lt;=34, "25-34", IF(Table1[[#This Row],[Age ]]&lt;=44, "35-44", IF(Table1[[#This Row],[Age ]]&lt;=54, "45-54", "55+"))))</f>
        <v>45-54</v>
      </c>
      <c r="AE1222" t="str" cm="1">
        <f t="array" ref="AE1222">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222" t="str">
        <f>IF( Table1[[#This Row],[NumDealsPurchases]]=5, "&lt;5", IF(Table1[[#This Row],[NumDealsPurchases]]&lt;=10, "5-10", IF(Table1[[#This Row],[NumDealsPurchases]]&lt;=15, "10-15")))</f>
        <v>5-10</v>
      </c>
      <c r="AG1222" t="str">
        <f>IF( Table1[[#This Row],[NumWebPurchases]]=5, "&lt;5", IF(Table1[[#This Row],[NumWebPurchases]]&lt;=10, "5-10", IF(Table1[[#This Row],[NumWebPurchases]]&lt;=15, "10-15",IF(Table1[[#This Row],[NumWebPurchases]]&lt;=20, "15-20",IF(Table1[[#This Row],[NumWebPurchases]]&lt;=25, "20-25",IF(Table1[[#This Row],[NumWebPurchases]]&lt;=30, "25-30"))))))</f>
        <v>5-10</v>
      </c>
      <c r="AH122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222" t="str">
        <f>IF( Table1[[#This Row],[NumStorePurchases]]=5, "&lt;5", IF(Table1[[#This Row],[NumStorePurchases]]&lt;=10, "5-10", IF(Table1[[#This Row],[NumStorePurchases]]&lt;=15, "10-15")))</f>
        <v>5-10</v>
      </c>
      <c r="AJ1222" t="str">
        <f>IF( Table1[[#This Row],[NumWebVisitsMonth]]=5, "&lt;5", IF(Table1[[#This Row],[NumWebVisitsMonth]]&lt;=10, "5-10", IF(Table1[[#This Row],[NumWebVisitsMonth]]&lt;=15, "10-15",IF(Table1[[#This Row],[NumWebVisitsMonth]]&lt;=20, "15-20",IF(Table1[[#This Row],[NumWebVisitsMonth]]&lt;=25, "20-25",IF(Table1[[#This Row],[NumWebVisitsMonth]]&lt;=30, "25-30"))))))</f>
        <v>&lt;5</v>
      </c>
      <c r="AK1222" t="str">
        <f>TEXT(Table1[[#This Row],[Date_Customer]],"mmm")</f>
        <v>Mar</v>
      </c>
      <c r="AL1222" t="str">
        <f>TEXT(Table1[[#This Row],[Date_Customer]],"DDDD")</f>
        <v>Saturday</v>
      </c>
      <c r="AM1222">
        <f>YEAR(Table1[[#This Row],[Date_Customer]])</f>
        <v>2014</v>
      </c>
    </row>
    <row r="1223" spans="1:39" x14ac:dyDescent="0.25">
      <c r="A1223">
        <v>8955</v>
      </c>
      <c r="B1223">
        <v>1957</v>
      </c>
      <c r="C1223" t="s">
        <v>36</v>
      </c>
      <c r="D1223" t="s">
        <v>34</v>
      </c>
      <c r="E1223" s="2">
        <v>40451</v>
      </c>
      <c r="F1223">
        <v>0</v>
      </c>
      <c r="G1223">
        <v>2</v>
      </c>
      <c r="H1223" s="1">
        <v>41686</v>
      </c>
      <c r="I1223">
        <v>54</v>
      </c>
      <c r="J1223" s="3">
        <v>35</v>
      </c>
      <c r="K1223" s="3">
        <v>0</v>
      </c>
      <c r="L1223" s="3">
        <v>4</v>
      </c>
      <c r="M1223" s="3">
        <v>0</v>
      </c>
      <c r="N1223" s="3">
        <v>0</v>
      </c>
      <c r="O1223" s="3">
        <v>10</v>
      </c>
      <c r="P1223" s="4">
        <v>1</v>
      </c>
      <c r="Q1223" s="4">
        <v>1</v>
      </c>
      <c r="R1223" s="4">
        <v>1</v>
      </c>
      <c r="S1223" s="4">
        <v>2</v>
      </c>
      <c r="T1223" s="4">
        <v>5</v>
      </c>
      <c r="U1223">
        <v>1</v>
      </c>
      <c r="V1223">
        <v>0</v>
      </c>
      <c r="W1223">
        <v>0</v>
      </c>
      <c r="X1223">
        <v>0</v>
      </c>
      <c r="Y1223">
        <v>0</v>
      </c>
      <c r="Z1223">
        <v>0</v>
      </c>
      <c r="AA1223">
        <v>0</v>
      </c>
      <c r="AB1223" t="s">
        <v>29</v>
      </c>
      <c r="AC1223">
        <f ca="1">YEAR(TODAY())-Table1[[#This Row],[Year_Birth]]</f>
        <v>67</v>
      </c>
      <c r="AD1223" t="str">
        <f ca="1">IF(Table1[[#This Row],[Age ]]&lt;=24, "18-24", IF(Table1[[#This Row],[Age ]]&lt;=34, "25-34", IF(Table1[[#This Row],[Age ]]&lt;=44, "35-44", IF(Table1[[#This Row],[Age ]]&lt;=54, "45-54", "55+"))))</f>
        <v>55+</v>
      </c>
      <c r="AE1223" t="str" cm="1">
        <f t="array" ref="AE1223">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223" t="str">
        <f>IF( Table1[[#This Row],[NumDealsPurchases]]=5, "&lt;5", IF(Table1[[#This Row],[NumDealsPurchases]]&lt;=10, "5-10", IF(Table1[[#This Row],[NumDealsPurchases]]&lt;=15, "10-15")))</f>
        <v>5-10</v>
      </c>
      <c r="AG1223" t="str">
        <f>IF( Table1[[#This Row],[NumWebPurchases]]=5, "&lt;5", IF(Table1[[#This Row],[NumWebPurchases]]&lt;=10, "5-10", IF(Table1[[#This Row],[NumWebPurchases]]&lt;=15, "10-15",IF(Table1[[#This Row],[NumWebPurchases]]&lt;=20, "15-20",IF(Table1[[#This Row],[NumWebPurchases]]&lt;=25, "20-25",IF(Table1[[#This Row],[NumWebPurchases]]&lt;=30, "25-30"))))))</f>
        <v>5-10</v>
      </c>
      <c r="AH122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223" t="str">
        <f>IF( Table1[[#This Row],[NumStorePurchases]]=5, "&lt;5", IF(Table1[[#This Row],[NumStorePurchases]]&lt;=10, "5-10", IF(Table1[[#This Row],[NumStorePurchases]]&lt;=15, "10-15")))</f>
        <v>5-10</v>
      </c>
      <c r="AJ1223" t="str">
        <f>IF( Table1[[#This Row],[NumWebVisitsMonth]]=5, "&lt;5", IF(Table1[[#This Row],[NumWebVisitsMonth]]&lt;=10, "5-10", IF(Table1[[#This Row],[NumWebVisitsMonth]]&lt;=15, "10-15",IF(Table1[[#This Row],[NumWebVisitsMonth]]&lt;=20, "15-20",IF(Table1[[#This Row],[NumWebVisitsMonth]]&lt;=25, "20-25",IF(Table1[[#This Row],[NumWebVisitsMonth]]&lt;=30, "25-30"))))))</f>
        <v>&lt;5</v>
      </c>
      <c r="AK1223" t="str">
        <f>TEXT(Table1[[#This Row],[Date_Customer]],"mmm")</f>
        <v>Feb</v>
      </c>
      <c r="AL1223" t="str">
        <f>TEXT(Table1[[#This Row],[Date_Customer]],"DDDD")</f>
        <v>Sunday</v>
      </c>
      <c r="AM1223">
        <f>YEAR(Table1[[#This Row],[Date_Customer]])</f>
        <v>2014</v>
      </c>
    </row>
    <row r="1224" spans="1:39" x14ac:dyDescent="0.25">
      <c r="A1224">
        <v>10033</v>
      </c>
      <c r="B1224">
        <v>1973</v>
      </c>
      <c r="C1224" t="s">
        <v>37</v>
      </c>
      <c r="D1224" t="s">
        <v>28</v>
      </c>
      <c r="E1224" s="2">
        <v>31163</v>
      </c>
      <c r="F1224">
        <v>1</v>
      </c>
      <c r="G1224">
        <v>0</v>
      </c>
      <c r="H1224" s="1">
        <v>41683</v>
      </c>
      <c r="I1224">
        <v>54</v>
      </c>
      <c r="J1224" s="3">
        <v>2</v>
      </c>
      <c r="K1224" s="3">
        <v>3</v>
      </c>
      <c r="L1224" s="3">
        <v>10</v>
      </c>
      <c r="M1224" s="3">
        <v>11</v>
      </c>
      <c r="N1224" s="3">
        <v>2</v>
      </c>
      <c r="O1224" s="3">
        <v>10</v>
      </c>
      <c r="P1224" s="4">
        <v>1</v>
      </c>
      <c r="Q1224" s="4">
        <v>1</v>
      </c>
      <c r="R1224" s="4">
        <v>0</v>
      </c>
      <c r="S1224" s="4">
        <v>3</v>
      </c>
      <c r="T1224" s="4">
        <v>6</v>
      </c>
      <c r="U1224">
        <v>0</v>
      </c>
      <c r="V1224">
        <v>0</v>
      </c>
      <c r="W1224">
        <v>0</v>
      </c>
      <c r="X1224">
        <v>0</v>
      </c>
      <c r="Y1224">
        <v>0</v>
      </c>
      <c r="Z1224">
        <v>0</v>
      </c>
      <c r="AA1224">
        <v>0</v>
      </c>
      <c r="AB1224" t="s">
        <v>38</v>
      </c>
      <c r="AC1224">
        <f ca="1">YEAR(TODAY())-Table1[[#This Row],[Year_Birth]]</f>
        <v>51</v>
      </c>
      <c r="AD1224" t="str">
        <f ca="1">IF(Table1[[#This Row],[Age ]]&lt;=24, "18-24", IF(Table1[[#This Row],[Age ]]&lt;=34, "25-34", IF(Table1[[#This Row],[Age ]]&lt;=44, "35-44", IF(Table1[[#This Row],[Age ]]&lt;=54, "45-54", "55+"))))</f>
        <v>45-54</v>
      </c>
      <c r="AE1224" t="str" cm="1">
        <f t="array" ref="AE1224">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224" t="str">
        <f>IF( Table1[[#This Row],[NumDealsPurchases]]=5, "&lt;5", IF(Table1[[#This Row],[NumDealsPurchases]]&lt;=10, "5-10", IF(Table1[[#This Row],[NumDealsPurchases]]&lt;=15, "10-15")))</f>
        <v>5-10</v>
      </c>
      <c r="AG1224" t="str">
        <f>IF( Table1[[#This Row],[NumWebPurchases]]=5, "&lt;5", IF(Table1[[#This Row],[NumWebPurchases]]&lt;=10, "5-10", IF(Table1[[#This Row],[NumWebPurchases]]&lt;=15, "10-15",IF(Table1[[#This Row],[NumWebPurchases]]&lt;=20, "15-20",IF(Table1[[#This Row],[NumWebPurchases]]&lt;=25, "20-25",IF(Table1[[#This Row],[NumWebPurchases]]&lt;=30, "25-30"))))))</f>
        <v>5-10</v>
      </c>
      <c r="AH122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224" t="str">
        <f>IF( Table1[[#This Row],[NumStorePurchases]]=5, "&lt;5", IF(Table1[[#This Row],[NumStorePurchases]]&lt;=10, "5-10", IF(Table1[[#This Row],[NumStorePurchases]]&lt;=15, "10-15")))</f>
        <v>5-10</v>
      </c>
      <c r="AJ1224" t="str">
        <f>IF( Table1[[#This Row],[NumWebVisitsMonth]]=5, "&lt;5", IF(Table1[[#This Row],[NumWebVisitsMonth]]&lt;=10, "5-10", IF(Table1[[#This Row],[NumWebVisitsMonth]]&lt;=15, "10-15",IF(Table1[[#This Row],[NumWebVisitsMonth]]&lt;=20, "15-20",IF(Table1[[#This Row],[NumWebVisitsMonth]]&lt;=25, "20-25",IF(Table1[[#This Row],[NumWebVisitsMonth]]&lt;=30, "25-30"))))))</f>
        <v>5-10</v>
      </c>
      <c r="AK1224" t="str">
        <f>TEXT(Table1[[#This Row],[Date_Customer]],"mmm")</f>
        <v>Feb</v>
      </c>
      <c r="AL1224" t="str">
        <f>TEXT(Table1[[#This Row],[Date_Customer]],"DDDD")</f>
        <v>Thursday</v>
      </c>
      <c r="AM1224">
        <f>YEAR(Table1[[#This Row],[Date_Customer]])</f>
        <v>2014</v>
      </c>
    </row>
    <row r="1225" spans="1:39" x14ac:dyDescent="0.25">
      <c r="A1225">
        <v>5751</v>
      </c>
      <c r="B1225">
        <v>1973</v>
      </c>
      <c r="C1225" t="s">
        <v>37</v>
      </c>
      <c r="D1225" t="s">
        <v>28</v>
      </c>
      <c r="E1225" s="2">
        <v>31163</v>
      </c>
      <c r="F1225">
        <v>1</v>
      </c>
      <c r="G1225">
        <v>0</v>
      </c>
      <c r="H1225" s="1">
        <v>41683</v>
      </c>
      <c r="I1225">
        <v>54</v>
      </c>
      <c r="J1225" s="3">
        <v>2</v>
      </c>
      <c r="K1225" s="3">
        <v>3</v>
      </c>
      <c r="L1225" s="3">
        <v>10</v>
      </c>
      <c r="M1225" s="3">
        <v>11</v>
      </c>
      <c r="N1225" s="3">
        <v>2</v>
      </c>
      <c r="O1225" s="3">
        <v>10</v>
      </c>
      <c r="P1225" s="4">
        <v>1</v>
      </c>
      <c r="Q1225" s="4">
        <v>1</v>
      </c>
      <c r="R1225" s="4">
        <v>0</v>
      </c>
      <c r="S1225" s="4">
        <v>3</v>
      </c>
      <c r="T1225" s="4">
        <v>6</v>
      </c>
      <c r="U1225">
        <v>0</v>
      </c>
      <c r="V1225">
        <v>0</v>
      </c>
      <c r="W1225">
        <v>0</v>
      </c>
      <c r="X1225">
        <v>0</v>
      </c>
      <c r="Y1225">
        <v>0</v>
      </c>
      <c r="Z1225">
        <v>0</v>
      </c>
      <c r="AA1225">
        <v>0</v>
      </c>
      <c r="AB1225" t="s">
        <v>31</v>
      </c>
      <c r="AC1225">
        <f ca="1">YEAR(TODAY())-Table1[[#This Row],[Year_Birth]]</f>
        <v>51</v>
      </c>
      <c r="AD1225" t="str">
        <f ca="1">IF(Table1[[#This Row],[Age ]]&lt;=24, "18-24", IF(Table1[[#This Row],[Age ]]&lt;=34, "25-34", IF(Table1[[#This Row],[Age ]]&lt;=44, "35-44", IF(Table1[[#This Row],[Age ]]&lt;=54, "45-54", "55+"))))</f>
        <v>45-54</v>
      </c>
      <c r="AE1225" t="str" cm="1">
        <f t="array" ref="AE1225">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225" t="str">
        <f>IF( Table1[[#This Row],[NumDealsPurchases]]=5, "&lt;5", IF(Table1[[#This Row],[NumDealsPurchases]]&lt;=10, "5-10", IF(Table1[[#This Row],[NumDealsPurchases]]&lt;=15, "10-15")))</f>
        <v>5-10</v>
      </c>
      <c r="AG1225" t="str">
        <f>IF( Table1[[#This Row],[NumWebPurchases]]=5, "&lt;5", IF(Table1[[#This Row],[NumWebPurchases]]&lt;=10, "5-10", IF(Table1[[#This Row],[NumWebPurchases]]&lt;=15, "10-15",IF(Table1[[#This Row],[NumWebPurchases]]&lt;=20, "15-20",IF(Table1[[#This Row],[NumWebPurchases]]&lt;=25, "20-25",IF(Table1[[#This Row],[NumWebPurchases]]&lt;=30, "25-30"))))))</f>
        <v>5-10</v>
      </c>
      <c r="AH122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225" t="str">
        <f>IF( Table1[[#This Row],[NumStorePurchases]]=5, "&lt;5", IF(Table1[[#This Row],[NumStorePurchases]]&lt;=10, "5-10", IF(Table1[[#This Row],[NumStorePurchases]]&lt;=15, "10-15")))</f>
        <v>5-10</v>
      </c>
      <c r="AJ1225" t="str">
        <f>IF( Table1[[#This Row],[NumWebVisitsMonth]]=5, "&lt;5", IF(Table1[[#This Row],[NumWebVisitsMonth]]&lt;=10, "5-10", IF(Table1[[#This Row],[NumWebVisitsMonth]]&lt;=15, "10-15",IF(Table1[[#This Row],[NumWebVisitsMonth]]&lt;=20, "15-20",IF(Table1[[#This Row],[NumWebVisitsMonth]]&lt;=25, "20-25",IF(Table1[[#This Row],[NumWebVisitsMonth]]&lt;=30, "25-30"))))))</f>
        <v>5-10</v>
      </c>
      <c r="AK1225" t="str">
        <f>TEXT(Table1[[#This Row],[Date_Customer]],"mmm")</f>
        <v>Feb</v>
      </c>
      <c r="AL1225" t="str">
        <f>TEXT(Table1[[#This Row],[Date_Customer]],"DDDD")</f>
        <v>Thursday</v>
      </c>
      <c r="AM1225">
        <f>YEAR(Table1[[#This Row],[Date_Customer]])</f>
        <v>2014</v>
      </c>
    </row>
    <row r="1226" spans="1:39" x14ac:dyDescent="0.25">
      <c r="A1226">
        <v>3308</v>
      </c>
      <c r="B1226">
        <v>1952</v>
      </c>
      <c r="C1226" t="s">
        <v>27</v>
      </c>
      <c r="D1226" t="s">
        <v>32</v>
      </c>
      <c r="E1226" s="2">
        <v>35704</v>
      </c>
      <c r="F1226">
        <v>1</v>
      </c>
      <c r="G1226">
        <v>1</v>
      </c>
      <c r="H1226" s="1">
        <v>41642</v>
      </c>
      <c r="I1226">
        <v>54</v>
      </c>
      <c r="J1226" s="3">
        <v>30</v>
      </c>
      <c r="K1226" s="3">
        <v>9</v>
      </c>
      <c r="L1226" s="3">
        <v>12</v>
      </c>
      <c r="M1226" s="3">
        <v>2</v>
      </c>
      <c r="N1226" s="3">
        <v>11</v>
      </c>
      <c r="O1226" s="3">
        <v>30</v>
      </c>
      <c r="P1226" s="4">
        <v>3</v>
      </c>
      <c r="Q1226" s="4">
        <v>2</v>
      </c>
      <c r="R1226" s="4">
        <v>0</v>
      </c>
      <c r="S1226" s="4">
        <v>4</v>
      </c>
      <c r="T1226" s="4">
        <v>4</v>
      </c>
      <c r="U1226">
        <v>0</v>
      </c>
      <c r="V1226">
        <v>0</v>
      </c>
      <c r="W1226">
        <v>0</v>
      </c>
      <c r="X1226">
        <v>0</v>
      </c>
      <c r="Y1226">
        <v>0</v>
      </c>
      <c r="Z1226">
        <v>0</v>
      </c>
      <c r="AA1226">
        <v>0</v>
      </c>
      <c r="AB1226" t="s">
        <v>42</v>
      </c>
      <c r="AC1226">
        <f ca="1">YEAR(TODAY())-Table1[[#This Row],[Year_Birth]]</f>
        <v>72</v>
      </c>
      <c r="AD1226" t="str">
        <f ca="1">IF(Table1[[#This Row],[Age ]]&lt;=24, "18-24", IF(Table1[[#This Row],[Age ]]&lt;=34, "25-34", IF(Table1[[#This Row],[Age ]]&lt;=44, "35-44", IF(Table1[[#This Row],[Age ]]&lt;=54, "45-54", "55+"))))</f>
        <v>55+</v>
      </c>
      <c r="AE1226" t="str" cm="1">
        <f t="array" ref="AE1226">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226" t="str">
        <f>IF( Table1[[#This Row],[NumDealsPurchases]]=5, "&lt;5", IF(Table1[[#This Row],[NumDealsPurchases]]&lt;=10, "5-10", IF(Table1[[#This Row],[NumDealsPurchases]]&lt;=15, "10-15")))</f>
        <v>5-10</v>
      </c>
      <c r="AG1226" t="str">
        <f>IF( Table1[[#This Row],[NumWebPurchases]]=5, "&lt;5", IF(Table1[[#This Row],[NumWebPurchases]]&lt;=10, "5-10", IF(Table1[[#This Row],[NumWebPurchases]]&lt;=15, "10-15",IF(Table1[[#This Row],[NumWebPurchases]]&lt;=20, "15-20",IF(Table1[[#This Row],[NumWebPurchases]]&lt;=25, "20-25",IF(Table1[[#This Row],[NumWebPurchases]]&lt;=30, "25-30"))))))</f>
        <v>5-10</v>
      </c>
      <c r="AH122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226" t="str">
        <f>IF( Table1[[#This Row],[NumStorePurchases]]=5, "&lt;5", IF(Table1[[#This Row],[NumStorePurchases]]&lt;=10, "5-10", IF(Table1[[#This Row],[NumStorePurchases]]&lt;=15, "10-15")))</f>
        <v>5-10</v>
      </c>
      <c r="AJ1226" t="str">
        <f>IF( Table1[[#This Row],[NumWebVisitsMonth]]=5, "&lt;5", IF(Table1[[#This Row],[NumWebVisitsMonth]]&lt;=10, "5-10", IF(Table1[[#This Row],[NumWebVisitsMonth]]&lt;=15, "10-15",IF(Table1[[#This Row],[NumWebVisitsMonth]]&lt;=20, "15-20",IF(Table1[[#This Row],[NumWebVisitsMonth]]&lt;=25, "20-25",IF(Table1[[#This Row],[NumWebVisitsMonth]]&lt;=30, "25-30"))))))</f>
        <v>5-10</v>
      </c>
      <c r="AK1226" t="str">
        <f>TEXT(Table1[[#This Row],[Date_Customer]],"mmm")</f>
        <v>Jan</v>
      </c>
      <c r="AL1226" t="str">
        <f>TEXT(Table1[[#This Row],[Date_Customer]],"DDDD")</f>
        <v>Friday</v>
      </c>
      <c r="AM1226">
        <f>YEAR(Table1[[#This Row],[Date_Customer]])</f>
        <v>2014</v>
      </c>
    </row>
    <row r="1227" spans="1:39" x14ac:dyDescent="0.25">
      <c r="A1227">
        <v>7297</v>
      </c>
      <c r="B1227">
        <v>1973</v>
      </c>
      <c r="C1227" t="s">
        <v>27</v>
      </c>
      <c r="D1227" t="s">
        <v>30</v>
      </c>
      <c r="E1227" s="2">
        <v>7500</v>
      </c>
      <c r="F1227">
        <v>1</v>
      </c>
      <c r="G1227">
        <v>0</v>
      </c>
      <c r="H1227" s="1">
        <v>41634</v>
      </c>
      <c r="I1227">
        <v>54</v>
      </c>
      <c r="J1227" s="3">
        <v>5</v>
      </c>
      <c r="K1227" s="3">
        <v>3</v>
      </c>
      <c r="L1227" s="3">
        <v>10</v>
      </c>
      <c r="M1227" s="3">
        <v>12</v>
      </c>
      <c r="N1227" s="3">
        <v>7</v>
      </c>
      <c r="O1227" s="3">
        <v>20</v>
      </c>
      <c r="P1227" s="4">
        <v>4</v>
      </c>
      <c r="Q1227" s="4">
        <v>3</v>
      </c>
      <c r="R1227" s="4">
        <v>1</v>
      </c>
      <c r="S1227" s="4">
        <v>3</v>
      </c>
      <c r="T1227" s="4">
        <v>7</v>
      </c>
      <c r="U1227">
        <v>0</v>
      </c>
      <c r="V1227">
        <v>0</v>
      </c>
      <c r="W1227">
        <v>0</v>
      </c>
      <c r="X1227">
        <v>0</v>
      </c>
      <c r="Y1227">
        <v>0</v>
      </c>
      <c r="Z1227">
        <v>0</v>
      </c>
      <c r="AA1227">
        <v>0</v>
      </c>
      <c r="AB1227" t="s">
        <v>42</v>
      </c>
      <c r="AC1227">
        <f ca="1">YEAR(TODAY())-Table1[[#This Row],[Year_Birth]]</f>
        <v>51</v>
      </c>
      <c r="AD1227" t="str">
        <f ca="1">IF(Table1[[#This Row],[Age ]]&lt;=24, "18-24", IF(Table1[[#This Row],[Age ]]&lt;=34, "25-34", IF(Table1[[#This Row],[Age ]]&lt;=44, "35-44", IF(Table1[[#This Row],[Age ]]&lt;=54, "45-54", "55+"))))</f>
        <v>45-54</v>
      </c>
      <c r="AE1227" t="str" cm="1">
        <f t="array" ref="AE1227">IF(Table1[[#This Row],[ Income ]]&lt;=20000, "0-20000", IF(Table1[[#This Row],[ Income ]]&lt;=40000, "20000-40000", IF(Table1[[#This Row],[ Income ]] &lt;=60000, "40000-60000", IF(Table1[[#This Row],[ Income ]]&lt;=80000, "60000-80000",IF(Table1[[#This Row],[ Income ]] &lt;=100000, "80000-100000", IF(Table1[[#This Row],[ Income ]] &gt;=100000, "&gt;100000",I))))))</f>
        <v>0-20000</v>
      </c>
      <c r="AF1227" t="str">
        <f>IF( Table1[[#This Row],[NumDealsPurchases]]=5, "&lt;5", IF(Table1[[#This Row],[NumDealsPurchases]]&lt;=10, "5-10", IF(Table1[[#This Row],[NumDealsPurchases]]&lt;=15, "10-15")))</f>
        <v>5-10</v>
      </c>
      <c r="AG1227" t="str">
        <f>IF( Table1[[#This Row],[NumWebPurchases]]=5, "&lt;5", IF(Table1[[#This Row],[NumWebPurchases]]&lt;=10, "5-10", IF(Table1[[#This Row],[NumWebPurchases]]&lt;=15, "10-15",IF(Table1[[#This Row],[NumWebPurchases]]&lt;=20, "15-20",IF(Table1[[#This Row],[NumWebPurchases]]&lt;=25, "20-25",IF(Table1[[#This Row],[NumWebPurchases]]&lt;=30, "25-30"))))))</f>
        <v>5-10</v>
      </c>
      <c r="AH122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227" t="str">
        <f>IF( Table1[[#This Row],[NumStorePurchases]]=5, "&lt;5", IF(Table1[[#This Row],[NumStorePurchases]]&lt;=10, "5-10", IF(Table1[[#This Row],[NumStorePurchases]]&lt;=15, "10-15")))</f>
        <v>5-10</v>
      </c>
      <c r="AJ1227" t="str">
        <f>IF( Table1[[#This Row],[NumWebVisitsMonth]]=5, "&lt;5", IF(Table1[[#This Row],[NumWebVisitsMonth]]&lt;=10, "5-10", IF(Table1[[#This Row],[NumWebVisitsMonth]]&lt;=15, "10-15",IF(Table1[[#This Row],[NumWebVisitsMonth]]&lt;=20, "15-20",IF(Table1[[#This Row],[NumWebVisitsMonth]]&lt;=25, "20-25",IF(Table1[[#This Row],[NumWebVisitsMonth]]&lt;=30, "25-30"))))))</f>
        <v>5-10</v>
      </c>
      <c r="AK1227" t="str">
        <f>TEXT(Table1[[#This Row],[Date_Customer]],"mmm")</f>
        <v>Dec</v>
      </c>
      <c r="AL1227" t="str">
        <f>TEXT(Table1[[#This Row],[Date_Customer]],"DDDD")</f>
        <v>Thursday</v>
      </c>
      <c r="AM1227">
        <f>YEAR(Table1[[#This Row],[Date_Customer]])</f>
        <v>2013</v>
      </c>
    </row>
    <row r="1228" spans="1:39" x14ac:dyDescent="0.25">
      <c r="A1228">
        <v>8008</v>
      </c>
      <c r="B1228">
        <v>1983</v>
      </c>
      <c r="C1228" t="s">
        <v>27</v>
      </c>
      <c r="D1228" t="s">
        <v>34</v>
      </c>
      <c r="E1228" s="2">
        <v>36075</v>
      </c>
      <c r="F1228">
        <v>1</v>
      </c>
      <c r="G1228">
        <v>0</v>
      </c>
      <c r="H1228" s="1">
        <v>41617</v>
      </c>
      <c r="I1228">
        <v>54</v>
      </c>
      <c r="J1228" s="3">
        <v>46</v>
      </c>
      <c r="K1228" s="3">
        <v>0</v>
      </c>
      <c r="L1228" s="3">
        <v>30</v>
      </c>
      <c r="M1228" s="3">
        <v>12</v>
      </c>
      <c r="N1228" s="3">
        <v>1</v>
      </c>
      <c r="O1228" s="3">
        <v>30</v>
      </c>
      <c r="P1228" s="4">
        <v>1</v>
      </c>
      <c r="Q1228" s="4">
        <v>2</v>
      </c>
      <c r="R1228" s="4">
        <v>0</v>
      </c>
      <c r="S1228" s="4">
        <v>4</v>
      </c>
      <c r="T1228" s="4">
        <v>6</v>
      </c>
      <c r="U1228">
        <v>0</v>
      </c>
      <c r="V1228">
        <v>0</v>
      </c>
      <c r="W1228">
        <v>0</v>
      </c>
      <c r="X1228">
        <v>0</v>
      </c>
      <c r="Y1228">
        <v>0</v>
      </c>
      <c r="Z1228">
        <v>0</v>
      </c>
      <c r="AA1228">
        <v>0</v>
      </c>
      <c r="AB1228" t="s">
        <v>29</v>
      </c>
      <c r="AC1228">
        <f ca="1">YEAR(TODAY())-Table1[[#This Row],[Year_Birth]]</f>
        <v>41</v>
      </c>
      <c r="AD1228" t="str">
        <f ca="1">IF(Table1[[#This Row],[Age ]]&lt;=24, "18-24", IF(Table1[[#This Row],[Age ]]&lt;=34, "25-34", IF(Table1[[#This Row],[Age ]]&lt;=44, "35-44", IF(Table1[[#This Row],[Age ]]&lt;=54, "45-54", "55+"))))</f>
        <v>35-44</v>
      </c>
      <c r="AE1228" t="str" cm="1">
        <f t="array" ref="AE1228">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228" t="str">
        <f>IF( Table1[[#This Row],[NumDealsPurchases]]=5, "&lt;5", IF(Table1[[#This Row],[NumDealsPurchases]]&lt;=10, "5-10", IF(Table1[[#This Row],[NumDealsPurchases]]&lt;=15, "10-15")))</f>
        <v>5-10</v>
      </c>
      <c r="AG1228" t="str">
        <f>IF( Table1[[#This Row],[NumWebPurchases]]=5, "&lt;5", IF(Table1[[#This Row],[NumWebPurchases]]&lt;=10, "5-10", IF(Table1[[#This Row],[NumWebPurchases]]&lt;=15, "10-15",IF(Table1[[#This Row],[NumWebPurchases]]&lt;=20, "15-20",IF(Table1[[#This Row],[NumWebPurchases]]&lt;=25, "20-25",IF(Table1[[#This Row],[NumWebPurchases]]&lt;=30, "25-30"))))))</f>
        <v>5-10</v>
      </c>
      <c r="AH122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228" t="str">
        <f>IF( Table1[[#This Row],[NumStorePurchases]]=5, "&lt;5", IF(Table1[[#This Row],[NumStorePurchases]]&lt;=10, "5-10", IF(Table1[[#This Row],[NumStorePurchases]]&lt;=15, "10-15")))</f>
        <v>5-10</v>
      </c>
      <c r="AJ1228" t="str">
        <f>IF( Table1[[#This Row],[NumWebVisitsMonth]]=5, "&lt;5", IF(Table1[[#This Row],[NumWebVisitsMonth]]&lt;=10, "5-10", IF(Table1[[#This Row],[NumWebVisitsMonth]]&lt;=15, "10-15",IF(Table1[[#This Row],[NumWebVisitsMonth]]&lt;=20, "15-20",IF(Table1[[#This Row],[NumWebVisitsMonth]]&lt;=25, "20-25",IF(Table1[[#This Row],[NumWebVisitsMonth]]&lt;=30, "25-30"))))))</f>
        <v>5-10</v>
      </c>
      <c r="AK1228" t="str">
        <f>TEXT(Table1[[#This Row],[Date_Customer]],"mmm")</f>
        <v>Dec</v>
      </c>
      <c r="AL1228" t="str">
        <f>TEXT(Table1[[#This Row],[Date_Customer]],"DDDD")</f>
        <v>Monday</v>
      </c>
      <c r="AM1228">
        <f>YEAR(Table1[[#This Row],[Date_Customer]])</f>
        <v>2013</v>
      </c>
    </row>
    <row r="1229" spans="1:39" x14ac:dyDescent="0.25">
      <c r="A1229">
        <v>1232</v>
      </c>
      <c r="B1229">
        <v>1982</v>
      </c>
      <c r="C1229" t="s">
        <v>36</v>
      </c>
      <c r="D1229" t="s">
        <v>34</v>
      </c>
      <c r="E1229" s="2">
        <v>70038</v>
      </c>
      <c r="F1229">
        <v>0</v>
      </c>
      <c r="G1229">
        <v>0</v>
      </c>
      <c r="H1229" s="1">
        <v>41572</v>
      </c>
      <c r="I1229">
        <v>54</v>
      </c>
      <c r="J1229" s="3">
        <v>587</v>
      </c>
      <c r="K1229" s="3">
        <v>54</v>
      </c>
      <c r="L1229" s="3">
        <v>348</v>
      </c>
      <c r="M1229" s="3">
        <v>71</v>
      </c>
      <c r="N1229" s="3">
        <v>54</v>
      </c>
      <c r="O1229" s="3">
        <v>130</v>
      </c>
      <c r="P1229" s="4">
        <v>1</v>
      </c>
      <c r="Q1229" s="4">
        <v>4</v>
      </c>
      <c r="R1229" s="4">
        <v>4</v>
      </c>
      <c r="S1229" s="4">
        <v>8</v>
      </c>
      <c r="T1229" s="4">
        <v>2</v>
      </c>
      <c r="U1229">
        <v>0</v>
      </c>
      <c r="V1229">
        <v>0</v>
      </c>
      <c r="W1229">
        <v>0</v>
      </c>
      <c r="X1229">
        <v>0</v>
      </c>
      <c r="Y1229">
        <v>0</v>
      </c>
      <c r="Z1229">
        <v>0</v>
      </c>
      <c r="AA1229">
        <v>0</v>
      </c>
      <c r="AB1229" t="s">
        <v>38</v>
      </c>
      <c r="AC1229">
        <f ca="1">YEAR(TODAY())-Table1[[#This Row],[Year_Birth]]</f>
        <v>42</v>
      </c>
      <c r="AD1229" t="str">
        <f ca="1">IF(Table1[[#This Row],[Age ]]&lt;=24, "18-24", IF(Table1[[#This Row],[Age ]]&lt;=34, "25-34", IF(Table1[[#This Row],[Age ]]&lt;=44, "35-44", IF(Table1[[#This Row],[Age ]]&lt;=54, "45-54", "55+"))))</f>
        <v>35-44</v>
      </c>
      <c r="AE1229" t="str" cm="1">
        <f t="array" ref="AE1229">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229" t="str">
        <f>IF( Table1[[#This Row],[NumDealsPurchases]]=5, "&lt;5", IF(Table1[[#This Row],[NumDealsPurchases]]&lt;=10, "5-10", IF(Table1[[#This Row],[NumDealsPurchases]]&lt;=15, "10-15")))</f>
        <v>5-10</v>
      </c>
      <c r="AG1229" t="str">
        <f>IF( Table1[[#This Row],[NumWebPurchases]]=5, "&lt;5", IF(Table1[[#This Row],[NumWebPurchases]]&lt;=10, "5-10", IF(Table1[[#This Row],[NumWebPurchases]]&lt;=15, "10-15",IF(Table1[[#This Row],[NumWebPurchases]]&lt;=20, "15-20",IF(Table1[[#This Row],[NumWebPurchases]]&lt;=25, "20-25",IF(Table1[[#This Row],[NumWebPurchases]]&lt;=30, "25-30"))))))</f>
        <v>5-10</v>
      </c>
      <c r="AH122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229" t="str">
        <f>IF( Table1[[#This Row],[NumStorePurchases]]=5, "&lt;5", IF(Table1[[#This Row],[NumStorePurchases]]&lt;=10, "5-10", IF(Table1[[#This Row],[NumStorePurchases]]&lt;=15, "10-15")))</f>
        <v>5-10</v>
      </c>
      <c r="AJ1229" t="str">
        <f>IF( Table1[[#This Row],[NumWebVisitsMonth]]=5, "&lt;5", IF(Table1[[#This Row],[NumWebVisitsMonth]]&lt;=10, "5-10", IF(Table1[[#This Row],[NumWebVisitsMonth]]&lt;=15, "10-15",IF(Table1[[#This Row],[NumWebVisitsMonth]]&lt;=20, "15-20",IF(Table1[[#This Row],[NumWebVisitsMonth]]&lt;=25, "20-25",IF(Table1[[#This Row],[NumWebVisitsMonth]]&lt;=30, "25-30"))))))</f>
        <v>5-10</v>
      </c>
      <c r="AK1229" t="str">
        <f>TEXT(Table1[[#This Row],[Date_Customer]],"mmm")</f>
        <v>Oct</v>
      </c>
      <c r="AL1229" t="str">
        <f>TEXT(Table1[[#This Row],[Date_Customer]],"DDDD")</f>
        <v>Friday</v>
      </c>
      <c r="AM1229">
        <f>YEAR(Table1[[#This Row],[Date_Customer]])</f>
        <v>2013</v>
      </c>
    </row>
    <row r="1230" spans="1:39" x14ac:dyDescent="0.25">
      <c r="A1230">
        <v>2345</v>
      </c>
      <c r="B1230">
        <v>1982</v>
      </c>
      <c r="C1230" t="s">
        <v>36</v>
      </c>
      <c r="D1230" t="s">
        <v>34</v>
      </c>
      <c r="E1230" s="2">
        <v>70038</v>
      </c>
      <c r="F1230">
        <v>0</v>
      </c>
      <c r="G1230">
        <v>0</v>
      </c>
      <c r="H1230" s="1">
        <v>41572</v>
      </c>
      <c r="I1230">
        <v>54</v>
      </c>
      <c r="J1230" s="3">
        <v>587</v>
      </c>
      <c r="K1230" s="3">
        <v>54</v>
      </c>
      <c r="L1230" s="3">
        <v>348</v>
      </c>
      <c r="M1230" s="3">
        <v>71</v>
      </c>
      <c r="N1230" s="3">
        <v>54</v>
      </c>
      <c r="O1230" s="3">
        <v>130</v>
      </c>
      <c r="P1230" s="4">
        <v>1</v>
      </c>
      <c r="Q1230" s="4">
        <v>4</v>
      </c>
      <c r="R1230" s="4">
        <v>4</v>
      </c>
      <c r="S1230" s="4">
        <v>8</v>
      </c>
      <c r="T1230" s="4">
        <v>2</v>
      </c>
      <c r="U1230">
        <v>0</v>
      </c>
      <c r="V1230">
        <v>0</v>
      </c>
      <c r="W1230">
        <v>0</v>
      </c>
      <c r="X1230">
        <v>0</v>
      </c>
      <c r="Y1230">
        <v>0</v>
      </c>
      <c r="Z1230">
        <v>0</v>
      </c>
      <c r="AA1230">
        <v>0</v>
      </c>
      <c r="AB1230" t="s">
        <v>35</v>
      </c>
      <c r="AC1230">
        <f ca="1">YEAR(TODAY())-Table1[[#This Row],[Year_Birth]]</f>
        <v>42</v>
      </c>
      <c r="AD1230" t="str">
        <f ca="1">IF(Table1[[#This Row],[Age ]]&lt;=24, "18-24", IF(Table1[[#This Row],[Age ]]&lt;=34, "25-34", IF(Table1[[#This Row],[Age ]]&lt;=44, "35-44", IF(Table1[[#This Row],[Age ]]&lt;=54, "45-54", "55+"))))</f>
        <v>35-44</v>
      </c>
      <c r="AE1230" t="str" cm="1">
        <f t="array" ref="AE1230">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230" t="str">
        <f>IF( Table1[[#This Row],[NumDealsPurchases]]=5, "&lt;5", IF(Table1[[#This Row],[NumDealsPurchases]]&lt;=10, "5-10", IF(Table1[[#This Row],[NumDealsPurchases]]&lt;=15, "10-15")))</f>
        <v>5-10</v>
      </c>
      <c r="AG1230" t="str">
        <f>IF( Table1[[#This Row],[NumWebPurchases]]=5, "&lt;5", IF(Table1[[#This Row],[NumWebPurchases]]&lt;=10, "5-10", IF(Table1[[#This Row],[NumWebPurchases]]&lt;=15, "10-15",IF(Table1[[#This Row],[NumWebPurchases]]&lt;=20, "15-20",IF(Table1[[#This Row],[NumWebPurchases]]&lt;=25, "20-25",IF(Table1[[#This Row],[NumWebPurchases]]&lt;=30, "25-30"))))))</f>
        <v>5-10</v>
      </c>
      <c r="AH123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230" t="str">
        <f>IF( Table1[[#This Row],[NumStorePurchases]]=5, "&lt;5", IF(Table1[[#This Row],[NumStorePurchases]]&lt;=10, "5-10", IF(Table1[[#This Row],[NumStorePurchases]]&lt;=15, "10-15")))</f>
        <v>5-10</v>
      </c>
      <c r="AJ1230" t="str">
        <f>IF( Table1[[#This Row],[NumWebVisitsMonth]]=5, "&lt;5", IF(Table1[[#This Row],[NumWebVisitsMonth]]&lt;=10, "5-10", IF(Table1[[#This Row],[NumWebVisitsMonth]]&lt;=15, "10-15",IF(Table1[[#This Row],[NumWebVisitsMonth]]&lt;=20, "15-20",IF(Table1[[#This Row],[NumWebVisitsMonth]]&lt;=25, "20-25",IF(Table1[[#This Row],[NumWebVisitsMonth]]&lt;=30, "25-30"))))))</f>
        <v>5-10</v>
      </c>
      <c r="AK1230" t="str">
        <f>TEXT(Table1[[#This Row],[Date_Customer]],"mmm")</f>
        <v>Oct</v>
      </c>
      <c r="AL1230" t="str">
        <f>TEXT(Table1[[#This Row],[Date_Customer]],"DDDD")</f>
        <v>Friday</v>
      </c>
      <c r="AM1230">
        <f>YEAR(Table1[[#This Row],[Date_Customer]])</f>
        <v>2013</v>
      </c>
    </row>
    <row r="1231" spans="1:39" x14ac:dyDescent="0.25">
      <c r="A1231">
        <v>1628</v>
      </c>
      <c r="B1231">
        <v>1971</v>
      </c>
      <c r="C1231" t="s">
        <v>27</v>
      </c>
      <c r="D1231" t="s">
        <v>34</v>
      </c>
      <c r="E1231" s="2">
        <v>71796</v>
      </c>
      <c r="F1231">
        <v>0</v>
      </c>
      <c r="G1231">
        <v>0</v>
      </c>
      <c r="H1231" s="1">
        <v>41571</v>
      </c>
      <c r="I1231">
        <v>54</v>
      </c>
      <c r="J1231" s="3">
        <v>354</v>
      </c>
      <c r="K1231" s="3">
        <v>21</v>
      </c>
      <c r="L1231" s="3">
        <v>311</v>
      </c>
      <c r="M1231" s="3">
        <v>167</v>
      </c>
      <c r="N1231" s="3">
        <v>75</v>
      </c>
      <c r="O1231" s="3">
        <v>32</v>
      </c>
      <c r="P1231" s="4">
        <v>1</v>
      </c>
      <c r="Q1231" s="4">
        <v>9</v>
      </c>
      <c r="R1231" s="4">
        <v>3</v>
      </c>
      <c r="S1231" s="4">
        <v>4</v>
      </c>
      <c r="T1231" s="4">
        <v>4</v>
      </c>
      <c r="U1231">
        <v>0</v>
      </c>
      <c r="V1231">
        <v>0</v>
      </c>
      <c r="W1231">
        <v>0</v>
      </c>
      <c r="X1231">
        <v>0</v>
      </c>
      <c r="Y1231">
        <v>0</v>
      </c>
      <c r="Z1231">
        <v>0</v>
      </c>
      <c r="AA1231">
        <v>0</v>
      </c>
      <c r="AB1231" t="s">
        <v>42</v>
      </c>
      <c r="AC1231">
        <f ca="1">YEAR(TODAY())-Table1[[#This Row],[Year_Birth]]</f>
        <v>53</v>
      </c>
      <c r="AD1231" t="str">
        <f ca="1">IF(Table1[[#This Row],[Age ]]&lt;=24, "18-24", IF(Table1[[#This Row],[Age ]]&lt;=34, "25-34", IF(Table1[[#This Row],[Age ]]&lt;=44, "35-44", IF(Table1[[#This Row],[Age ]]&lt;=54, "45-54", "55+"))))</f>
        <v>45-54</v>
      </c>
      <c r="AE1231" t="str" cm="1">
        <f t="array" ref="AE1231">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231" t="str">
        <f>IF( Table1[[#This Row],[NumDealsPurchases]]=5, "&lt;5", IF(Table1[[#This Row],[NumDealsPurchases]]&lt;=10, "5-10", IF(Table1[[#This Row],[NumDealsPurchases]]&lt;=15, "10-15")))</f>
        <v>5-10</v>
      </c>
      <c r="AG1231" t="str">
        <f>IF( Table1[[#This Row],[NumWebPurchases]]=5, "&lt;5", IF(Table1[[#This Row],[NumWebPurchases]]&lt;=10, "5-10", IF(Table1[[#This Row],[NumWebPurchases]]&lt;=15, "10-15",IF(Table1[[#This Row],[NumWebPurchases]]&lt;=20, "15-20",IF(Table1[[#This Row],[NumWebPurchases]]&lt;=25, "20-25",IF(Table1[[#This Row],[NumWebPurchases]]&lt;=30, "25-30"))))))</f>
        <v>5-10</v>
      </c>
      <c r="AH123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231" t="str">
        <f>IF( Table1[[#This Row],[NumStorePurchases]]=5, "&lt;5", IF(Table1[[#This Row],[NumStorePurchases]]&lt;=10, "5-10", IF(Table1[[#This Row],[NumStorePurchases]]&lt;=15, "10-15")))</f>
        <v>5-10</v>
      </c>
      <c r="AJ1231" t="str">
        <f>IF( Table1[[#This Row],[NumWebVisitsMonth]]=5, "&lt;5", IF(Table1[[#This Row],[NumWebVisitsMonth]]&lt;=10, "5-10", IF(Table1[[#This Row],[NumWebVisitsMonth]]&lt;=15, "10-15",IF(Table1[[#This Row],[NumWebVisitsMonth]]&lt;=20, "15-20",IF(Table1[[#This Row],[NumWebVisitsMonth]]&lt;=25, "20-25",IF(Table1[[#This Row],[NumWebVisitsMonth]]&lt;=30, "25-30"))))))</f>
        <v>5-10</v>
      </c>
      <c r="AK1231" t="str">
        <f>TEXT(Table1[[#This Row],[Date_Customer]],"mmm")</f>
        <v>Oct</v>
      </c>
      <c r="AL1231" t="str">
        <f>TEXT(Table1[[#This Row],[Date_Customer]],"DDDD")</f>
        <v>Thursday</v>
      </c>
      <c r="AM1231">
        <f>YEAR(Table1[[#This Row],[Date_Customer]])</f>
        <v>2013</v>
      </c>
    </row>
    <row r="1232" spans="1:39" x14ac:dyDescent="0.25">
      <c r="A1232">
        <v>5081</v>
      </c>
      <c r="B1232">
        <v>1967</v>
      </c>
      <c r="C1232" t="s">
        <v>37</v>
      </c>
      <c r="D1232" t="s">
        <v>34</v>
      </c>
      <c r="E1232" s="2">
        <v>47821</v>
      </c>
      <c r="F1232">
        <v>1</v>
      </c>
      <c r="G1232">
        <v>1</v>
      </c>
      <c r="H1232" s="1">
        <v>41567</v>
      </c>
      <c r="I1232">
        <v>54</v>
      </c>
      <c r="J1232" s="3">
        <v>9</v>
      </c>
      <c r="K1232" s="3">
        <v>0</v>
      </c>
      <c r="L1232" s="3">
        <v>16</v>
      </c>
      <c r="M1232" s="3">
        <v>6</v>
      </c>
      <c r="N1232" s="3">
        <v>6</v>
      </c>
      <c r="O1232" s="3">
        <v>10</v>
      </c>
      <c r="P1232" s="4">
        <v>1</v>
      </c>
      <c r="Q1232" s="4">
        <v>1</v>
      </c>
      <c r="R1232" s="4">
        <v>0</v>
      </c>
      <c r="S1232" s="4">
        <v>3</v>
      </c>
      <c r="T1232" s="4">
        <v>8</v>
      </c>
      <c r="U1232">
        <v>0</v>
      </c>
      <c r="V1232">
        <v>0</v>
      </c>
      <c r="W1232">
        <v>0</v>
      </c>
      <c r="X1232">
        <v>0</v>
      </c>
      <c r="Y1232">
        <v>0</v>
      </c>
      <c r="Z1232">
        <v>0</v>
      </c>
      <c r="AA1232">
        <v>0</v>
      </c>
      <c r="AB1232" t="s">
        <v>29</v>
      </c>
      <c r="AC1232">
        <f ca="1">YEAR(TODAY())-Table1[[#This Row],[Year_Birth]]</f>
        <v>57</v>
      </c>
      <c r="AD1232" t="str">
        <f ca="1">IF(Table1[[#This Row],[Age ]]&lt;=24, "18-24", IF(Table1[[#This Row],[Age ]]&lt;=34, "25-34", IF(Table1[[#This Row],[Age ]]&lt;=44, "35-44", IF(Table1[[#This Row],[Age ]]&lt;=54, "45-54", "55+"))))</f>
        <v>55+</v>
      </c>
      <c r="AE1232" t="str" cm="1">
        <f t="array" ref="AE1232">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232" t="str">
        <f>IF( Table1[[#This Row],[NumDealsPurchases]]=5, "&lt;5", IF(Table1[[#This Row],[NumDealsPurchases]]&lt;=10, "5-10", IF(Table1[[#This Row],[NumDealsPurchases]]&lt;=15, "10-15")))</f>
        <v>5-10</v>
      </c>
      <c r="AG1232" t="str">
        <f>IF( Table1[[#This Row],[NumWebPurchases]]=5, "&lt;5", IF(Table1[[#This Row],[NumWebPurchases]]&lt;=10, "5-10", IF(Table1[[#This Row],[NumWebPurchases]]&lt;=15, "10-15",IF(Table1[[#This Row],[NumWebPurchases]]&lt;=20, "15-20",IF(Table1[[#This Row],[NumWebPurchases]]&lt;=25, "20-25",IF(Table1[[#This Row],[NumWebPurchases]]&lt;=30, "25-30"))))))</f>
        <v>5-10</v>
      </c>
      <c r="AH123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232" t="str">
        <f>IF( Table1[[#This Row],[NumStorePurchases]]=5, "&lt;5", IF(Table1[[#This Row],[NumStorePurchases]]&lt;=10, "5-10", IF(Table1[[#This Row],[NumStorePurchases]]&lt;=15, "10-15")))</f>
        <v>5-10</v>
      </c>
      <c r="AJ1232" t="str">
        <f>IF( Table1[[#This Row],[NumWebVisitsMonth]]=5, "&lt;5", IF(Table1[[#This Row],[NumWebVisitsMonth]]&lt;=10, "5-10", IF(Table1[[#This Row],[NumWebVisitsMonth]]&lt;=15, "10-15",IF(Table1[[#This Row],[NumWebVisitsMonth]]&lt;=20, "15-20",IF(Table1[[#This Row],[NumWebVisitsMonth]]&lt;=25, "20-25",IF(Table1[[#This Row],[NumWebVisitsMonth]]&lt;=30, "25-30"))))))</f>
        <v>5-10</v>
      </c>
      <c r="AK1232" t="str">
        <f>TEXT(Table1[[#This Row],[Date_Customer]],"mmm")</f>
        <v>Oct</v>
      </c>
      <c r="AL1232" t="str">
        <f>TEXT(Table1[[#This Row],[Date_Customer]],"DDDD")</f>
        <v>Sunday</v>
      </c>
      <c r="AM1232">
        <f>YEAR(Table1[[#This Row],[Date_Customer]])</f>
        <v>2013</v>
      </c>
    </row>
    <row r="1233" spans="1:39" x14ac:dyDescent="0.25">
      <c r="A1233">
        <v>839</v>
      </c>
      <c r="B1233">
        <v>1975</v>
      </c>
      <c r="C1233" t="s">
        <v>36</v>
      </c>
      <c r="D1233" t="s">
        <v>32</v>
      </c>
      <c r="E1233" s="2">
        <v>45503</v>
      </c>
      <c r="F1233">
        <v>1</v>
      </c>
      <c r="G1233">
        <v>0</v>
      </c>
      <c r="H1233" s="1">
        <v>41542</v>
      </c>
      <c r="I1233">
        <v>54</v>
      </c>
      <c r="J1233" s="3">
        <v>97</v>
      </c>
      <c r="K1233" s="3">
        <v>4</v>
      </c>
      <c r="L1233" s="3">
        <v>44</v>
      </c>
      <c r="M1233" s="3">
        <v>6</v>
      </c>
      <c r="N1233" s="3">
        <v>1</v>
      </c>
      <c r="O1233" s="3">
        <v>18</v>
      </c>
      <c r="P1233" s="4">
        <v>1</v>
      </c>
      <c r="Q1233" s="4">
        <v>3</v>
      </c>
      <c r="R1233" s="4">
        <v>1</v>
      </c>
      <c r="S1233" s="4">
        <v>4</v>
      </c>
      <c r="T1233" s="4">
        <v>5</v>
      </c>
      <c r="U1233">
        <v>0</v>
      </c>
      <c r="V1233">
        <v>0</v>
      </c>
      <c r="W1233">
        <v>0</v>
      </c>
      <c r="X1233">
        <v>0</v>
      </c>
      <c r="Y1233">
        <v>0</v>
      </c>
      <c r="Z1233">
        <v>0</v>
      </c>
      <c r="AA1233">
        <v>0</v>
      </c>
      <c r="AB1233" t="s">
        <v>29</v>
      </c>
      <c r="AC1233">
        <f ca="1">YEAR(TODAY())-Table1[[#This Row],[Year_Birth]]</f>
        <v>49</v>
      </c>
      <c r="AD1233" t="str">
        <f ca="1">IF(Table1[[#This Row],[Age ]]&lt;=24, "18-24", IF(Table1[[#This Row],[Age ]]&lt;=34, "25-34", IF(Table1[[#This Row],[Age ]]&lt;=44, "35-44", IF(Table1[[#This Row],[Age ]]&lt;=54, "45-54", "55+"))))</f>
        <v>45-54</v>
      </c>
      <c r="AE1233" t="str" cm="1">
        <f t="array" ref="AE1233">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233" t="str">
        <f>IF( Table1[[#This Row],[NumDealsPurchases]]=5, "&lt;5", IF(Table1[[#This Row],[NumDealsPurchases]]&lt;=10, "5-10", IF(Table1[[#This Row],[NumDealsPurchases]]&lt;=15, "10-15")))</f>
        <v>5-10</v>
      </c>
      <c r="AG1233" t="str">
        <f>IF( Table1[[#This Row],[NumWebPurchases]]=5, "&lt;5", IF(Table1[[#This Row],[NumWebPurchases]]&lt;=10, "5-10", IF(Table1[[#This Row],[NumWebPurchases]]&lt;=15, "10-15",IF(Table1[[#This Row],[NumWebPurchases]]&lt;=20, "15-20",IF(Table1[[#This Row],[NumWebPurchases]]&lt;=25, "20-25",IF(Table1[[#This Row],[NumWebPurchases]]&lt;=30, "25-30"))))))</f>
        <v>5-10</v>
      </c>
      <c r="AH123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233" t="str">
        <f>IF( Table1[[#This Row],[NumStorePurchases]]=5, "&lt;5", IF(Table1[[#This Row],[NumStorePurchases]]&lt;=10, "5-10", IF(Table1[[#This Row],[NumStorePurchases]]&lt;=15, "10-15")))</f>
        <v>5-10</v>
      </c>
      <c r="AJ1233" t="str">
        <f>IF( Table1[[#This Row],[NumWebVisitsMonth]]=5, "&lt;5", IF(Table1[[#This Row],[NumWebVisitsMonth]]&lt;=10, "5-10", IF(Table1[[#This Row],[NumWebVisitsMonth]]&lt;=15, "10-15",IF(Table1[[#This Row],[NumWebVisitsMonth]]&lt;=20, "15-20",IF(Table1[[#This Row],[NumWebVisitsMonth]]&lt;=25, "20-25",IF(Table1[[#This Row],[NumWebVisitsMonth]]&lt;=30, "25-30"))))))</f>
        <v>&lt;5</v>
      </c>
      <c r="AK1233" t="str">
        <f>TEXT(Table1[[#This Row],[Date_Customer]],"mmm")</f>
        <v>Sep</v>
      </c>
      <c r="AL1233" t="str">
        <f>TEXT(Table1[[#This Row],[Date_Customer]],"DDDD")</f>
        <v>Wednesday</v>
      </c>
      <c r="AM1233">
        <f>YEAR(Table1[[#This Row],[Date_Customer]])</f>
        <v>2013</v>
      </c>
    </row>
    <row r="1234" spans="1:39" x14ac:dyDescent="0.25">
      <c r="A1234">
        <v>3706</v>
      </c>
      <c r="B1234">
        <v>1978</v>
      </c>
      <c r="C1234" t="s">
        <v>27</v>
      </c>
      <c r="D1234" t="s">
        <v>30</v>
      </c>
      <c r="E1234" s="2">
        <v>28647</v>
      </c>
      <c r="F1234">
        <v>1</v>
      </c>
      <c r="G1234">
        <v>0</v>
      </c>
      <c r="H1234" s="1">
        <v>41507</v>
      </c>
      <c r="I1234">
        <v>54</v>
      </c>
      <c r="J1234" s="3">
        <v>19</v>
      </c>
      <c r="K1234" s="3">
        <v>8</v>
      </c>
      <c r="L1234" s="3">
        <v>29</v>
      </c>
      <c r="M1234" s="3">
        <v>0</v>
      </c>
      <c r="N1234" s="3">
        <v>12</v>
      </c>
      <c r="O1234" s="3">
        <v>26</v>
      </c>
      <c r="P1234" s="4">
        <v>1</v>
      </c>
      <c r="Q1234" s="4">
        <v>2</v>
      </c>
      <c r="R1234" s="4">
        <v>2</v>
      </c>
      <c r="S1234" s="4">
        <v>2</v>
      </c>
      <c r="T1234" s="4">
        <v>7</v>
      </c>
      <c r="U1234">
        <v>1</v>
      </c>
      <c r="V1234">
        <v>0</v>
      </c>
      <c r="W1234">
        <v>0</v>
      </c>
      <c r="X1234">
        <v>0</v>
      </c>
      <c r="Y1234">
        <v>0</v>
      </c>
      <c r="Z1234">
        <v>1</v>
      </c>
      <c r="AA1234">
        <v>0</v>
      </c>
      <c r="AB1234" t="s">
        <v>29</v>
      </c>
      <c r="AC1234">
        <f ca="1">YEAR(TODAY())-Table1[[#This Row],[Year_Birth]]</f>
        <v>46</v>
      </c>
      <c r="AD1234" t="str">
        <f ca="1">IF(Table1[[#This Row],[Age ]]&lt;=24, "18-24", IF(Table1[[#This Row],[Age ]]&lt;=34, "25-34", IF(Table1[[#This Row],[Age ]]&lt;=44, "35-44", IF(Table1[[#This Row],[Age ]]&lt;=54, "45-54", "55+"))))</f>
        <v>45-54</v>
      </c>
      <c r="AE1234" t="str" cm="1">
        <f t="array" ref="AE1234">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234" t="str">
        <f>IF( Table1[[#This Row],[NumDealsPurchases]]=5, "&lt;5", IF(Table1[[#This Row],[NumDealsPurchases]]&lt;=10, "5-10", IF(Table1[[#This Row],[NumDealsPurchases]]&lt;=15, "10-15")))</f>
        <v>5-10</v>
      </c>
      <c r="AG1234" t="str">
        <f>IF( Table1[[#This Row],[NumWebPurchases]]=5, "&lt;5", IF(Table1[[#This Row],[NumWebPurchases]]&lt;=10, "5-10", IF(Table1[[#This Row],[NumWebPurchases]]&lt;=15, "10-15",IF(Table1[[#This Row],[NumWebPurchases]]&lt;=20, "15-20",IF(Table1[[#This Row],[NumWebPurchases]]&lt;=25, "20-25",IF(Table1[[#This Row],[NumWebPurchases]]&lt;=30, "25-30"))))))</f>
        <v>5-10</v>
      </c>
      <c r="AH123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234" t="str">
        <f>IF( Table1[[#This Row],[NumStorePurchases]]=5, "&lt;5", IF(Table1[[#This Row],[NumStorePurchases]]&lt;=10, "5-10", IF(Table1[[#This Row],[NumStorePurchases]]&lt;=15, "10-15")))</f>
        <v>5-10</v>
      </c>
      <c r="AJ1234" t="str">
        <f>IF( Table1[[#This Row],[NumWebVisitsMonth]]=5, "&lt;5", IF(Table1[[#This Row],[NumWebVisitsMonth]]&lt;=10, "5-10", IF(Table1[[#This Row],[NumWebVisitsMonth]]&lt;=15, "10-15",IF(Table1[[#This Row],[NumWebVisitsMonth]]&lt;=20, "15-20",IF(Table1[[#This Row],[NumWebVisitsMonth]]&lt;=25, "20-25",IF(Table1[[#This Row],[NumWebVisitsMonth]]&lt;=30, "25-30"))))))</f>
        <v>5-10</v>
      </c>
      <c r="AK1234" t="str">
        <f>TEXT(Table1[[#This Row],[Date_Customer]],"mmm")</f>
        <v>Aug</v>
      </c>
      <c r="AL1234" t="str">
        <f>TEXT(Table1[[#This Row],[Date_Customer]],"DDDD")</f>
        <v>Wednesday</v>
      </c>
      <c r="AM1234">
        <f>YEAR(Table1[[#This Row],[Date_Customer]])</f>
        <v>2013</v>
      </c>
    </row>
    <row r="1235" spans="1:39" x14ac:dyDescent="0.25">
      <c r="A1235">
        <v>5154</v>
      </c>
      <c r="B1235">
        <v>1972</v>
      </c>
      <c r="C1235" t="s">
        <v>40</v>
      </c>
      <c r="D1235" t="s">
        <v>28</v>
      </c>
      <c r="E1235" s="2">
        <v>37760</v>
      </c>
      <c r="F1235">
        <v>1</v>
      </c>
      <c r="G1235">
        <v>0</v>
      </c>
      <c r="H1235" s="1">
        <v>41497</v>
      </c>
      <c r="I1235">
        <v>54</v>
      </c>
      <c r="J1235" s="3">
        <v>26</v>
      </c>
      <c r="K1235" s="3">
        <v>3</v>
      </c>
      <c r="L1235" s="3">
        <v>13</v>
      </c>
      <c r="M1235" s="3">
        <v>2</v>
      </c>
      <c r="N1235" s="3">
        <v>10</v>
      </c>
      <c r="O1235" s="3">
        <v>0</v>
      </c>
      <c r="P1235" s="4">
        <v>1</v>
      </c>
      <c r="Q1235" s="4">
        <v>2</v>
      </c>
      <c r="R1235" s="4">
        <v>0</v>
      </c>
      <c r="S1235" s="4">
        <v>3</v>
      </c>
      <c r="T1235" s="4">
        <v>6</v>
      </c>
      <c r="U1235">
        <v>0</v>
      </c>
      <c r="V1235">
        <v>0</v>
      </c>
      <c r="W1235">
        <v>0</v>
      </c>
      <c r="X1235">
        <v>0</v>
      </c>
      <c r="Y1235">
        <v>0</v>
      </c>
      <c r="Z1235">
        <v>0</v>
      </c>
      <c r="AA1235">
        <v>0</v>
      </c>
      <c r="AB1235" t="s">
        <v>29</v>
      </c>
      <c r="AC1235">
        <f ca="1">YEAR(TODAY())-Table1[[#This Row],[Year_Birth]]</f>
        <v>52</v>
      </c>
      <c r="AD1235" t="str">
        <f ca="1">IF(Table1[[#This Row],[Age ]]&lt;=24, "18-24", IF(Table1[[#This Row],[Age ]]&lt;=34, "25-34", IF(Table1[[#This Row],[Age ]]&lt;=44, "35-44", IF(Table1[[#This Row],[Age ]]&lt;=54, "45-54", "55+"))))</f>
        <v>45-54</v>
      </c>
      <c r="AE1235" t="str" cm="1">
        <f t="array" ref="AE1235">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235" t="str">
        <f>IF( Table1[[#This Row],[NumDealsPurchases]]=5, "&lt;5", IF(Table1[[#This Row],[NumDealsPurchases]]&lt;=10, "5-10", IF(Table1[[#This Row],[NumDealsPurchases]]&lt;=15, "10-15")))</f>
        <v>5-10</v>
      </c>
      <c r="AG1235" t="str">
        <f>IF( Table1[[#This Row],[NumWebPurchases]]=5, "&lt;5", IF(Table1[[#This Row],[NumWebPurchases]]&lt;=10, "5-10", IF(Table1[[#This Row],[NumWebPurchases]]&lt;=15, "10-15",IF(Table1[[#This Row],[NumWebPurchases]]&lt;=20, "15-20",IF(Table1[[#This Row],[NumWebPurchases]]&lt;=25, "20-25",IF(Table1[[#This Row],[NumWebPurchases]]&lt;=30, "25-30"))))))</f>
        <v>5-10</v>
      </c>
      <c r="AH123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235" t="str">
        <f>IF( Table1[[#This Row],[NumStorePurchases]]=5, "&lt;5", IF(Table1[[#This Row],[NumStorePurchases]]&lt;=10, "5-10", IF(Table1[[#This Row],[NumStorePurchases]]&lt;=15, "10-15")))</f>
        <v>5-10</v>
      </c>
      <c r="AJ1235" t="str">
        <f>IF( Table1[[#This Row],[NumWebVisitsMonth]]=5, "&lt;5", IF(Table1[[#This Row],[NumWebVisitsMonth]]&lt;=10, "5-10", IF(Table1[[#This Row],[NumWebVisitsMonth]]&lt;=15, "10-15",IF(Table1[[#This Row],[NumWebVisitsMonth]]&lt;=20, "15-20",IF(Table1[[#This Row],[NumWebVisitsMonth]]&lt;=25, "20-25",IF(Table1[[#This Row],[NumWebVisitsMonth]]&lt;=30, "25-30"))))))</f>
        <v>5-10</v>
      </c>
      <c r="AK1235" t="str">
        <f>TEXT(Table1[[#This Row],[Date_Customer]],"mmm")</f>
        <v>Aug</v>
      </c>
      <c r="AL1235" t="str">
        <f>TEXT(Table1[[#This Row],[Date_Customer]],"DDDD")</f>
        <v>Sunday</v>
      </c>
      <c r="AM1235">
        <f>YEAR(Table1[[#This Row],[Date_Customer]])</f>
        <v>2013</v>
      </c>
    </row>
    <row r="1236" spans="1:39" x14ac:dyDescent="0.25">
      <c r="A1236">
        <v>8584</v>
      </c>
      <c r="B1236">
        <v>1952</v>
      </c>
      <c r="C1236" t="s">
        <v>36</v>
      </c>
      <c r="D1236" t="s">
        <v>34</v>
      </c>
      <c r="E1236" s="2">
        <v>85431</v>
      </c>
      <c r="F1236">
        <v>0</v>
      </c>
      <c r="G1236">
        <v>0</v>
      </c>
      <c r="H1236" s="1">
        <v>41433</v>
      </c>
      <c r="I1236">
        <v>54</v>
      </c>
      <c r="J1236" s="3">
        <v>376</v>
      </c>
      <c r="K1236" s="3">
        <v>53</v>
      </c>
      <c r="L1236" s="3">
        <v>462</v>
      </c>
      <c r="M1236" s="3">
        <v>168</v>
      </c>
      <c r="N1236" s="3">
        <v>53</v>
      </c>
      <c r="O1236" s="3">
        <v>53</v>
      </c>
      <c r="P1236" s="4">
        <v>1</v>
      </c>
      <c r="Q1236" s="4">
        <v>2</v>
      </c>
      <c r="R1236" s="4">
        <v>7</v>
      </c>
      <c r="S1236" s="4">
        <v>7</v>
      </c>
      <c r="T1236" s="4">
        <v>0</v>
      </c>
      <c r="U1236">
        <v>0</v>
      </c>
      <c r="V1236">
        <v>0</v>
      </c>
      <c r="W1236">
        <v>0</v>
      </c>
      <c r="X1236">
        <v>0</v>
      </c>
      <c r="Y1236">
        <v>0</v>
      </c>
      <c r="Z1236">
        <v>0</v>
      </c>
      <c r="AA1236">
        <v>0</v>
      </c>
      <c r="AB1236" t="s">
        <v>29</v>
      </c>
      <c r="AC1236">
        <f ca="1">YEAR(TODAY())-Table1[[#This Row],[Year_Birth]]</f>
        <v>72</v>
      </c>
      <c r="AD1236" t="str">
        <f ca="1">IF(Table1[[#This Row],[Age ]]&lt;=24, "18-24", IF(Table1[[#This Row],[Age ]]&lt;=34, "25-34", IF(Table1[[#This Row],[Age ]]&lt;=44, "35-44", IF(Table1[[#This Row],[Age ]]&lt;=54, "45-54", "55+"))))</f>
        <v>55+</v>
      </c>
      <c r="AE1236" t="str" cm="1">
        <f t="array" ref="AE1236">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1236" t="str">
        <f>IF( Table1[[#This Row],[NumDealsPurchases]]=5, "&lt;5", IF(Table1[[#This Row],[NumDealsPurchases]]&lt;=10, "5-10", IF(Table1[[#This Row],[NumDealsPurchases]]&lt;=15, "10-15")))</f>
        <v>5-10</v>
      </c>
      <c r="AG1236" t="str">
        <f>IF( Table1[[#This Row],[NumWebPurchases]]=5, "&lt;5", IF(Table1[[#This Row],[NumWebPurchases]]&lt;=10, "5-10", IF(Table1[[#This Row],[NumWebPurchases]]&lt;=15, "10-15",IF(Table1[[#This Row],[NumWebPurchases]]&lt;=20, "15-20",IF(Table1[[#This Row],[NumWebPurchases]]&lt;=25, "20-25",IF(Table1[[#This Row],[NumWebPurchases]]&lt;=30, "25-30"))))))</f>
        <v>5-10</v>
      </c>
      <c r="AH123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236" t="str">
        <f>IF( Table1[[#This Row],[NumStorePurchases]]=5, "&lt;5", IF(Table1[[#This Row],[NumStorePurchases]]&lt;=10, "5-10", IF(Table1[[#This Row],[NumStorePurchases]]&lt;=15, "10-15")))</f>
        <v>5-10</v>
      </c>
      <c r="AJ1236" t="str">
        <f>IF( Table1[[#This Row],[NumWebVisitsMonth]]=5, "&lt;5", IF(Table1[[#This Row],[NumWebVisitsMonth]]&lt;=10, "5-10", IF(Table1[[#This Row],[NumWebVisitsMonth]]&lt;=15, "10-15",IF(Table1[[#This Row],[NumWebVisitsMonth]]&lt;=20, "15-20",IF(Table1[[#This Row],[NumWebVisitsMonth]]&lt;=25, "20-25",IF(Table1[[#This Row],[NumWebVisitsMonth]]&lt;=30, "25-30"))))))</f>
        <v>5-10</v>
      </c>
      <c r="AK1236" t="str">
        <f>TEXT(Table1[[#This Row],[Date_Customer]],"mmm")</f>
        <v>Jun</v>
      </c>
      <c r="AL1236" t="str">
        <f>TEXT(Table1[[#This Row],[Date_Customer]],"DDDD")</f>
        <v>Saturday</v>
      </c>
      <c r="AM1236">
        <f>YEAR(Table1[[#This Row],[Date_Customer]])</f>
        <v>2013</v>
      </c>
    </row>
    <row r="1237" spans="1:39" x14ac:dyDescent="0.25">
      <c r="A1237">
        <v>6583</v>
      </c>
      <c r="B1237">
        <v>1955</v>
      </c>
      <c r="C1237" t="s">
        <v>37</v>
      </c>
      <c r="D1237" t="s">
        <v>32</v>
      </c>
      <c r="E1237" s="2">
        <v>72635</v>
      </c>
      <c r="F1237">
        <v>0</v>
      </c>
      <c r="G1237">
        <v>0</v>
      </c>
      <c r="H1237" s="1">
        <v>41428</v>
      </c>
      <c r="I1237">
        <v>54</v>
      </c>
      <c r="J1237" s="3">
        <v>390</v>
      </c>
      <c r="K1237" s="3">
        <v>22</v>
      </c>
      <c r="L1237" s="3">
        <v>323</v>
      </c>
      <c r="M1237" s="3">
        <v>104</v>
      </c>
      <c r="N1237" s="3">
        <v>35</v>
      </c>
      <c r="O1237" s="3">
        <v>107</v>
      </c>
      <c r="P1237" s="4">
        <v>1</v>
      </c>
      <c r="Q1237" s="4">
        <v>6</v>
      </c>
      <c r="R1237" s="4">
        <v>8</v>
      </c>
      <c r="S1237" s="4">
        <v>6</v>
      </c>
      <c r="T1237" s="4">
        <v>3</v>
      </c>
      <c r="U1237">
        <v>0</v>
      </c>
      <c r="V1237">
        <v>0</v>
      </c>
      <c r="W1237">
        <v>0</v>
      </c>
      <c r="X1237">
        <v>1</v>
      </c>
      <c r="Y1237">
        <v>0</v>
      </c>
      <c r="Z1237">
        <v>0</v>
      </c>
      <c r="AA1237">
        <v>0</v>
      </c>
      <c r="AB1237" t="s">
        <v>29</v>
      </c>
      <c r="AC1237">
        <f ca="1">YEAR(TODAY())-Table1[[#This Row],[Year_Birth]]</f>
        <v>69</v>
      </c>
      <c r="AD1237" t="str">
        <f ca="1">IF(Table1[[#This Row],[Age ]]&lt;=24, "18-24", IF(Table1[[#This Row],[Age ]]&lt;=34, "25-34", IF(Table1[[#This Row],[Age ]]&lt;=44, "35-44", IF(Table1[[#This Row],[Age ]]&lt;=54, "45-54", "55+"))))</f>
        <v>55+</v>
      </c>
      <c r="AE1237" t="str" cm="1">
        <f t="array" ref="AE1237">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237" t="str">
        <f>IF( Table1[[#This Row],[NumDealsPurchases]]=5, "&lt;5", IF(Table1[[#This Row],[NumDealsPurchases]]&lt;=10, "5-10", IF(Table1[[#This Row],[NumDealsPurchases]]&lt;=15, "10-15")))</f>
        <v>5-10</v>
      </c>
      <c r="AG1237" t="str">
        <f>IF( Table1[[#This Row],[NumWebPurchases]]=5, "&lt;5", IF(Table1[[#This Row],[NumWebPurchases]]&lt;=10, "5-10", IF(Table1[[#This Row],[NumWebPurchases]]&lt;=15, "10-15",IF(Table1[[#This Row],[NumWebPurchases]]&lt;=20, "15-20",IF(Table1[[#This Row],[NumWebPurchases]]&lt;=25, "20-25",IF(Table1[[#This Row],[NumWebPurchases]]&lt;=30, "25-30"))))))</f>
        <v>5-10</v>
      </c>
      <c r="AH123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237" t="str">
        <f>IF( Table1[[#This Row],[NumStorePurchases]]=5, "&lt;5", IF(Table1[[#This Row],[NumStorePurchases]]&lt;=10, "5-10", IF(Table1[[#This Row],[NumStorePurchases]]&lt;=15, "10-15")))</f>
        <v>5-10</v>
      </c>
      <c r="AJ1237" t="str">
        <f>IF( Table1[[#This Row],[NumWebVisitsMonth]]=5, "&lt;5", IF(Table1[[#This Row],[NumWebVisitsMonth]]&lt;=10, "5-10", IF(Table1[[#This Row],[NumWebVisitsMonth]]&lt;=15, "10-15",IF(Table1[[#This Row],[NumWebVisitsMonth]]&lt;=20, "15-20",IF(Table1[[#This Row],[NumWebVisitsMonth]]&lt;=25, "20-25",IF(Table1[[#This Row],[NumWebVisitsMonth]]&lt;=30, "25-30"))))))</f>
        <v>5-10</v>
      </c>
      <c r="AK1237" t="str">
        <f>TEXT(Table1[[#This Row],[Date_Customer]],"mmm")</f>
        <v>Jun</v>
      </c>
      <c r="AL1237" t="str">
        <f>TEXT(Table1[[#This Row],[Date_Customer]],"DDDD")</f>
        <v>Monday</v>
      </c>
      <c r="AM1237">
        <f>YEAR(Table1[[#This Row],[Date_Customer]])</f>
        <v>2013</v>
      </c>
    </row>
    <row r="1238" spans="1:39" x14ac:dyDescent="0.25">
      <c r="A1238">
        <v>3433</v>
      </c>
      <c r="B1238">
        <v>1955</v>
      </c>
      <c r="C1238" t="s">
        <v>37</v>
      </c>
      <c r="D1238" t="s">
        <v>32</v>
      </c>
      <c r="E1238" s="2">
        <v>72635</v>
      </c>
      <c r="F1238">
        <v>0</v>
      </c>
      <c r="G1238">
        <v>0</v>
      </c>
      <c r="H1238" s="1">
        <v>41428</v>
      </c>
      <c r="I1238">
        <v>54</v>
      </c>
      <c r="J1238" s="3">
        <v>390</v>
      </c>
      <c r="K1238" s="3">
        <v>22</v>
      </c>
      <c r="L1238" s="3">
        <v>323</v>
      </c>
      <c r="M1238" s="3">
        <v>104</v>
      </c>
      <c r="N1238" s="3">
        <v>35</v>
      </c>
      <c r="O1238" s="3">
        <v>107</v>
      </c>
      <c r="P1238" s="4">
        <v>1</v>
      </c>
      <c r="Q1238" s="4">
        <v>6</v>
      </c>
      <c r="R1238" s="4">
        <v>8</v>
      </c>
      <c r="S1238" s="4">
        <v>6</v>
      </c>
      <c r="T1238" s="4">
        <v>3</v>
      </c>
      <c r="U1238">
        <v>0</v>
      </c>
      <c r="V1238">
        <v>0</v>
      </c>
      <c r="W1238">
        <v>0</v>
      </c>
      <c r="X1238">
        <v>1</v>
      </c>
      <c r="Y1238">
        <v>0</v>
      </c>
      <c r="Z1238">
        <v>0</v>
      </c>
      <c r="AA1238">
        <v>0</v>
      </c>
      <c r="AB1238" t="s">
        <v>29</v>
      </c>
      <c r="AC1238">
        <f ca="1">YEAR(TODAY())-Table1[[#This Row],[Year_Birth]]</f>
        <v>69</v>
      </c>
      <c r="AD1238" t="str">
        <f ca="1">IF(Table1[[#This Row],[Age ]]&lt;=24, "18-24", IF(Table1[[#This Row],[Age ]]&lt;=34, "25-34", IF(Table1[[#This Row],[Age ]]&lt;=44, "35-44", IF(Table1[[#This Row],[Age ]]&lt;=54, "45-54", "55+"))))</f>
        <v>55+</v>
      </c>
      <c r="AE1238" t="str" cm="1">
        <f t="array" ref="AE1238">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238" t="str">
        <f>IF( Table1[[#This Row],[NumDealsPurchases]]=5, "&lt;5", IF(Table1[[#This Row],[NumDealsPurchases]]&lt;=10, "5-10", IF(Table1[[#This Row],[NumDealsPurchases]]&lt;=15, "10-15")))</f>
        <v>5-10</v>
      </c>
      <c r="AG1238" t="str">
        <f>IF( Table1[[#This Row],[NumWebPurchases]]=5, "&lt;5", IF(Table1[[#This Row],[NumWebPurchases]]&lt;=10, "5-10", IF(Table1[[#This Row],[NumWebPurchases]]&lt;=15, "10-15",IF(Table1[[#This Row],[NumWebPurchases]]&lt;=20, "15-20",IF(Table1[[#This Row],[NumWebPurchases]]&lt;=25, "20-25",IF(Table1[[#This Row],[NumWebPurchases]]&lt;=30, "25-30"))))))</f>
        <v>5-10</v>
      </c>
      <c r="AH123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238" t="str">
        <f>IF( Table1[[#This Row],[NumStorePurchases]]=5, "&lt;5", IF(Table1[[#This Row],[NumStorePurchases]]&lt;=10, "5-10", IF(Table1[[#This Row],[NumStorePurchases]]&lt;=15, "10-15")))</f>
        <v>5-10</v>
      </c>
      <c r="AJ1238" t="str">
        <f>IF( Table1[[#This Row],[NumWebVisitsMonth]]=5, "&lt;5", IF(Table1[[#This Row],[NumWebVisitsMonth]]&lt;=10, "5-10", IF(Table1[[#This Row],[NumWebVisitsMonth]]&lt;=15, "10-15",IF(Table1[[#This Row],[NumWebVisitsMonth]]&lt;=20, "15-20",IF(Table1[[#This Row],[NumWebVisitsMonth]]&lt;=25, "20-25",IF(Table1[[#This Row],[NumWebVisitsMonth]]&lt;=30, "25-30"))))))</f>
        <v>5-10</v>
      </c>
      <c r="AK1238" t="str">
        <f>TEXT(Table1[[#This Row],[Date_Customer]],"mmm")</f>
        <v>Jun</v>
      </c>
      <c r="AL1238" t="str">
        <f>TEXT(Table1[[#This Row],[Date_Customer]],"DDDD")</f>
        <v>Monday</v>
      </c>
      <c r="AM1238">
        <f>YEAR(Table1[[#This Row],[Date_Customer]])</f>
        <v>2013</v>
      </c>
    </row>
    <row r="1239" spans="1:39" x14ac:dyDescent="0.25">
      <c r="A1239">
        <v>10486</v>
      </c>
      <c r="B1239">
        <v>1948</v>
      </c>
      <c r="C1239" t="s">
        <v>27</v>
      </c>
      <c r="D1239" t="s">
        <v>32</v>
      </c>
      <c r="E1239" s="2">
        <v>77142</v>
      </c>
      <c r="F1239">
        <v>0</v>
      </c>
      <c r="G1239">
        <v>0</v>
      </c>
      <c r="H1239" s="1">
        <v>41423</v>
      </c>
      <c r="I1239">
        <v>54</v>
      </c>
      <c r="J1239" s="3">
        <v>476</v>
      </c>
      <c r="K1239" s="3">
        <v>75</v>
      </c>
      <c r="L1239" s="3">
        <v>162</v>
      </c>
      <c r="M1239" s="3">
        <v>29</v>
      </c>
      <c r="N1239" s="3">
        <v>151</v>
      </c>
      <c r="O1239" s="3">
        <v>97</v>
      </c>
      <c r="P1239" s="4">
        <v>1</v>
      </c>
      <c r="Q1239" s="4">
        <v>4</v>
      </c>
      <c r="R1239" s="4">
        <v>4</v>
      </c>
      <c r="S1239" s="4">
        <v>8</v>
      </c>
      <c r="T1239" s="4">
        <v>2</v>
      </c>
      <c r="U1239">
        <v>0</v>
      </c>
      <c r="V1239">
        <v>0</v>
      </c>
      <c r="W1239">
        <v>0</v>
      </c>
      <c r="X1239">
        <v>0</v>
      </c>
      <c r="Y1239">
        <v>0</v>
      </c>
      <c r="Z1239">
        <v>0</v>
      </c>
      <c r="AA1239">
        <v>0</v>
      </c>
      <c r="AB1239" t="s">
        <v>29</v>
      </c>
      <c r="AC1239">
        <f ca="1">YEAR(TODAY())-Table1[[#This Row],[Year_Birth]]</f>
        <v>76</v>
      </c>
      <c r="AD1239" t="str">
        <f ca="1">IF(Table1[[#This Row],[Age ]]&lt;=24, "18-24", IF(Table1[[#This Row],[Age ]]&lt;=34, "25-34", IF(Table1[[#This Row],[Age ]]&lt;=44, "35-44", IF(Table1[[#This Row],[Age ]]&lt;=54, "45-54", "55+"))))</f>
        <v>55+</v>
      </c>
      <c r="AE1239" t="str" cm="1">
        <f t="array" ref="AE1239">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239" t="str">
        <f>IF( Table1[[#This Row],[NumDealsPurchases]]=5, "&lt;5", IF(Table1[[#This Row],[NumDealsPurchases]]&lt;=10, "5-10", IF(Table1[[#This Row],[NumDealsPurchases]]&lt;=15, "10-15")))</f>
        <v>5-10</v>
      </c>
      <c r="AG1239" t="str">
        <f>IF( Table1[[#This Row],[NumWebPurchases]]=5, "&lt;5", IF(Table1[[#This Row],[NumWebPurchases]]&lt;=10, "5-10", IF(Table1[[#This Row],[NumWebPurchases]]&lt;=15, "10-15",IF(Table1[[#This Row],[NumWebPurchases]]&lt;=20, "15-20",IF(Table1[[#This Row],[NumWebPurchases]]&lt;=25, "20-25",IF(Table1[[#This Row],[NumWebPurchases]]&lt;=30, "25-30"))))))</f>
        <v>5-10</v>
      </c>
      <c r="AH123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239" t="str">
        <f>IF( Table1[[#This Row],[NumStorePurchases]]=5, "&lt;5", IF(Table1[[#This Row],[NumStorePurchases]]&lt;=10, "5-10", IF(Table1[[#This Row],[NumStorePurchases]]&lt;=15, "10-15")))</f>
        <v>5-10</v>
      </c>
      <c r="AJ1239" t="str">
        <f>IF( Table1[[#This Row],[NumWebVisitsMonth]]=5, "&lt;5", IF(Table1[[#This Row],[NumWebVisitsMonth]]&lt;=10, "5-10", IF(Table1[[#This Row],[NumWebVisitsMonth]]&lt;=15, "10-15",IF(Table1[[#This Row],[NumWebVisitsMonth]]&lt;=20, "15-20",IF(Table1[[#This Row],[NumWebVisitsMonth]]&lt;=25, "20-25",IF(Table1[[#This Row],[NumWebVisitsMonth]]&lt;=30, "25-30"))))))</f>
        <v>5-10</v>
      </c>
      <c r="AK1239" t="str">
        <f>TEXT(Table1[[#This Row],[Date_Customer]],"mmm")</f>
        <v>May</v>
      </c>
      <c r="AL1239" t="str">
        <f>TEXT(Table1[[#This Row],[Date_Customer]],"DDDD")</f>
        <v>Wednesday</v>
      </c>
      <c r="AM1239">
        <f>YEAR(Table1[[#This Row],[Date_Customer]])</f>
        <v>2013</v>
      </c>
    </row>
    <row r="1240" spans="1:39" x14ac:dyDescent="0.25">
      <c r="A1240">
        <v>8687</v>
      </c>
      <c r="B1240">
        <v>1978</v>
      </c>
      <c r="C1240" t="s">
        <v>27</v>
      </c>
      <c r="D1240" t="s">
        <v>34</v>
      </c>
      <c r="E1240" s="2">
        <v>53172</v>
      </c>
      <c r="F1240">
        <v>0</v>
      </c>
      <c r="G1240">
        <v>1</v>
      </c>
      <c r="H1240" s="1">
        <v>41400</v>
      </c>
      <c r="I1240">
        <v>54</v>
      </c>
      <c r="J1240" s="3">
        <v>121</v>
      </c>
      <c r="K1240" s="3">
        <v>62</v>
      </c>
      <c r="L1240" s="3">
        <v>90</v>
      </c>
      <c r="M1240" s="3">
        <v>68</v>
      </c>
      <c r="N1240" s="3">
        <v>20</v>
      </c>
      <c r="O1240" s="3">
        <v>125</v>
      </c>
      <c r="P1240" s="4">
        <v>3</v>
      </c>
      <c r="Q1240" s="4">
        <v>2</v>
      </c>
      <c r="R1240" s="4">
        <v>3</v>
      </c>
      <c r="S1240" s="4">
        <v>8</v>
      </c>
      <c r="T1240" s="4">
        <v>3</v>
      </c>
      <c r="U1240">
        <v>0</v>
      </c>
      <c r="V1240">
        <v>0</v>
      </c>
      <c r="W1240">
        <v>0</v>
      </c>
      <c r="X1240">
        <v>0</v>
      </c>
      <c r="Y1240">
        <v>0</v>
      </c>
      <c r="Z1240">
        <v>0</v>
      </c>
      <c r="AA1240">
        <v>0</v>
      </c>
      <c r="AB1240" t="s">
        <v>39</v>
      </c>
      <c r="AC1240">
        <f ca="1">YEAR(TODAY())-Table1[[#This Row],[Year_Birth]]</f>
        <v>46</v>
      </c>
      <c r="AD1240" t="str">
        <f ca="1">IF(Table1[[#This Row],[Age ]]&lt;=24, "18-24", IF(Table1[[#This Row],[Age ]]&lt;=34, "25-34", IF(Table1[[#This Row],[Age ]]&lt;=44, "35-44", IF(Table1[[#This Row],[Age ]]&lt;=54, "45-54", "55+"))))</f>
        <v>45-54</v>
      </c>
      <c r="AE1240" t="str" cm="1">
        <f t="array" ref="AE1240">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240" t="str">
        <f>IF( Table1[[#This Row],[NumDealsPurchases]]=5, "&lt;5", IF(Table1[[#This Row],[NumDealsPurchases]]&lt;=10, "5-10", IF(Table1[[#This Row],[NumDealsPurchases]]&lt;=15, "10-15")))</f>
        <v>5-10</v>
      </c>
      <c r="AG1240" t="str">
        <f>IF( Table1[[#This Row],[NumWebPurchases]]=5, "&lt;5", IF(Table1[[#This Row],[NumWebPurchases]]&lt;=10, "5-10", IF(Table1[[#This Row],[NumWebPurchases]]&lt;=15, "10-15",IF(Table1[[#This Row],[NumWebPurchases]]&lt;=20, "15-20",IF(Table1[[#This Row],[NumWebPurchases]]&lt;=25, "20-25",IF(Table1[[#This Row],[NumWebPurchases]]&lt;=30, "25-30"))))))</f>
        <v>5-10</v>
      </c>
      <c r="AH124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240" t="str">
        <f>IF( Table1[[#This Row],[NumStorePurchases]]=5, "&lt;5", IF(Table1[[#This Row],[NumStorePurchases]]&lt;=10, "5-10", IF(Table1[[#This Row],[NumStorePurchases]]&lt;=15, "10-15")))</f>
        <v>5-10</v>
      </c>
      <c r="AJ1240" t="str">
        <f>IF( Table1[[#This Row],[NumWebVisitsMonth]]=5, "&lt;5", IF(Table1[[#This Row],[NumWebVisitsMonth]]&lt;=10, "5-10", IF(Table1[[#This Row],[NumWebVisitsMonth]]&lt;=15, "10-15",IF(Table1[[#This Row],[NumWebVisitsMonth]]&lt;=20, "15-20",IF(Table1[[#This Row],[NumWebVisitsMonth]]&lt;=25, "20-25",IF(Table1[[#This Row],[NumWebVisitsMonth]]&lt;=30, "25-30"))))))</f>
        <v>5-10</v>
      </c>
      <c r="AK1240" t="str">
        <f>TEXT(Table1[[#This Row],[Date_Customer]],"mmm")</f>
        <v>May</v>
      </c>
      <c r="AL1240" t="str">
        <f>TEXT(Table1[[#This Row],[Date_Customer]],"DDDD")</f>
        <v>Monday</v>
      </c>
      <c r="AM1240">
        <f>YEAR(Table1[[#This Row],[Date_Customer]])</f>
        <v>2013</v>
      </c>
    </row>
    <row r="1241" spans="1:39" x14ac:dyDescent="0.25">
      <c r="A1241">
        <v>7842</v>
      </c>
      <c r="B1241">
        <v>1968</v>
      </c>
      <c r="C1241" t="s">
        <v>27</v>
      </c>
      <c r="D1241" t="s">
        <v>30</v>
      </c>
      <c r="E1241" s="2">
        <v>36065</v>
      </c>
      <c r="F1241">
        <v>1</v>
      </c>
      <c r="G1241">
        <v>1</v>
      </c>
      <c r="H1241" s="1">
        <v>41364</v>
      </c>
      <c r="I1241">
        <v>54</v>
      </c>
      <c r="J1241" s="3">
        <v>18</v>
      </c>
      <c r="K1241" s="3">
        <v>7</v>
      </c>
      <c r="L1241" s="3">
        <v>34</v>
      </c>
      <c r="M1241" s="3">
        <v>10</v>
      </c>
      <c r="N1241" s="3">
        <v>2</v>
      </c>
      <c r="O1241" s="3">
        <v>3</v>
      </c>
      <c r="P1241" s="4">
        <v>3</v>
      </c>
      <c r="Q1241" s="4">
        <v>3</v>
      </c>
      <c r="R1241" s="4">
        <v>0</v>
      </c>
      <c r="S1241" s="4">
        <v>3</v>
      </c>
      <c r="T1241" s="4">
        <v>8</v>
      </c>
      <c r="U1241">
        <v>0</v>
      </c>
      <c r="V1241">
        <v>0</v>
      </c>
      <c r="W1241">
        <v>0</v>
      </c>
      <c r="X1241">
        <v>0</v>
      </c>
      <c r="Y1241">
        <v>0</v>
      </c>
      <c r="Z1241">
        <v>0</v>
      </c>
      <c r="AA1241">
        <v>0</v>
      </c>
      <c r="AB1241" t="s">
        <v>29</v>
      </c>
      <c r="AC1241">
        <f ca="1">YEAR(TODAY())-Table1[[#This Row],[Year_Birth]]</f>
        <v>56</v>
      </c>
      <c r="AD1241" t="str">
        <f ca="1">IF(Table1[[#This Row],[Age ]]&lt;=24, "18-24", IF(Table1[[#This Row],[Age ]]&lt;=34, "25-34", IF(Table1[[#This Row],[Age ]]&lt;=44, "35-44", IF(Table1[[#This Row],[Age ]]&lt;=54, "45-54", "55+"))))</f>
        <v>55+</v>
      </c>
      <c r="AE1241" t="str" cm="1">
        <f t="array" ref="AE1241">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241" t="str">
        <f>IF( Table1[[#This Row],[NumDealsPurchases]]=5, "&lt;5", IF(Table1[[#This Row],[NumDealsPurchases]]&lt;=10, "5-10", IF(Table1[[#This Row],[NumDealsPurchases]]&lt;=15, "10-15")))</f>
        <v>5-10</v>
      </c>
      <c r="AG1241" t="str">
        <f>IF( Table1[[#This Row],[NumWebPurchases]]=5, "&lt;5", IF(Table1[[#This Row],[NumWebPurchases]]&lt;=10, "5-10", IF(Table1[[#This Row],[NumWebPurchases]]&lt;=15, "10-15",IF(Table1[[#This Row],[NumWebPurchases]]&lt;=20, "15-20",IF(Table1[[#This Row],[NumWebPurchases]]&lt;=25, "20-25",IF(Table1[[#This Row],[NumWebPurchases]]&lt;=30, "25-30"))))))</f>
        <v>5-10</v>
      </c>
      <c r="AH124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241" t="str">
        <f>IF( Table1[[#This Row],[NumStorePurchases]]=5, "&lt;5", IF(Table1[[#This Row],[NumStorePurchases]]&lt;=10, "5-10", IF(Table1[[#This Row],[NumStorePurchases]]&lt;=15, "10-15")))</f>
        <v>5-10</v>
      </c>
      <c r="AJ1241" t="str">
        <f>IF( Table1[[#This Row],[NumWebVisitsMonth]]=5, "&lt;5", IF(Table1[[#This Row],[NumWebVisitsMonth]]&lt;=10, "5-10", IF(Table1[[#This Row],[NumWebVisitsMonth]]&lt;=15, "10-15",IF(Table1[[#This Row],[NumWebVisitsMonth]]&lt;=20, "15-20",IF(Table1[[#This Row],[NumWebVisitsMonth]]&lt;=25, "20-25",IF(Table1[[#This Row],[NumWebVisitsMonth]]&lt;=30, "25-30"))))))</f>
        <v>5-10</v>
      </c>
      <c r="AK1241" t="str">
        <f>TEXT(Table1[[#This Row],[Date_Customer]],"mmm")</f>
        <v>Mar</v>
      </c>
      <c r="AL1241" t="str">
        <f>TEXT(Table1[[#This Row],[Date_Customer]],"DDDD")</f>
        <v>Sunday</v>
      </c>
      <c r="AM1241">
        <f>YEAR(Table1[[#This Row],[Date_Customer]])</f>
        <v>2013</v>
      </c>
    </row>
    <row r="1242" spans="1:39" x14ac:dyDescent="0.25">
      <c r="A1242">
        <v>3749</v>
      </c>
      <c r="B1242">
        <v>1973</v>
      </c>
      <c r="C1242" t="s">
        <v>27</v>
      </c>
      <c r="D1242" t="s">
        <v>34</v>
      </c>
      <c r="E1242" s="2">
        <v>73926</v>
      </c>
      <c r="F1242">
        <v>0</v>
      </c>
      <c r="G1242">
        <v>0</v>
      </c>
      <c r="H1242" s="1">
        <v>41335</v>
      </c>
      <c r="I1242">
        <v>54</v>
      </c>
      <c r="J1242" s="3">
        <v>627</v>
      </c>
      <c r="K1242" s="3">
        <v>91</v>
      </c>
      <c r="L1242" s="3">
        <v>597</v>
      </c>
      <c r="M1242" s="3">
        <v>159</v>
      </c>
      <c r="N1242" s="3">
        <v>91</v>
      </c>
      <c r="O1242" s="3">
        <v>15</v>
      </c>
      <c r="P1242" s="4">
        <v>1</v>
      </c>
      <c r="Q1242" s="4">
        <v>6</v>
      </c>
      <c r="R1242" s="4">
        <v>5</v>
      </c>
      <c r="S1242" s="4">
        <v>12</v>
      </c>
      <c r="T1242" s="4">
        <v>3</v>
      </c>
      <c r="U1242">
        <v>0</v>
      </c>
      <c r="V1242">
        <v>0</v>
      </c>
      <c r="W1242">
        <v>0</v>
      </c>
      <c r="X1242">
        <v>0</v>
      </c>
      <c r="Y1242">
        <v>0</v>
      </c>
      <c r="Z1242">
        <v>0</v>
      </c>
      <c r="AA1242">
        <v>0</v>
      </c>
      <c r="AB1242" t="s">
        <v>31</v>
      </c>
      <c r="AC1242">
        <f ca="1">YEAR(TODAY())-Table1[[#This Row],[Year_Birth]]</f>
        <v>51</v>
      </c>
      <c r="AD1242" t="str">
        <f ca="1">IF(Table1[[#This Row],[Age ]]&lt;=24, "18-24", IF(Table1[[#This Row],[Age ]]&lt;=34, "25-34", IF(Table1[[#This Row],[Age ]]&lt;=44, "35-44", IF(Table1[[#This Row],[Age ]]&lt;=54, "45-54", "55+"))))</f>
        <v>45-54</v>
      </c>
      <c r="AE1242" t="str" cm="1">
        <f t="array" ref="AE1242">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242" t="str">
        <f>IF( Table1[[#This Row],[NumDealsPurchases]]=5, "&lt;5", IF(Table1[[#This Row],[NumDealsPurchases]]&lt;=10, "5-10", IF(Table1[[#This Row],[NumDealsPurchases]]&lt;=15, "10-15")))</f>
        <v>5-10</v>
      </c>
      <c r="AG1242" t="str">
        <f>IF( Table1[[#This Row],[NumWebPurchases]]=5, "&lt;5", IF(Table1[[#This Row],[NumWebPurchases]]&lt;=10, "5-10", IF(Table1[[#This Row],[NumWebPurchases]]&lt;=15, "10-15",IF(Table1[[#This Row],[NumWebPurchases]]&lt;=20, "15-20",IF(Table1[[#This Row],[NumWebPurchases]]&lt;=25, "20-25",IF(Table1[[#This Row],[NumWebPurchases]]&lt;=30, "25-30"))))))</f>
        <v>5-10</v>
      </c>
      <c r="AH1242"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1242" t="str">
        <f>IF( Table1[[#This Row],[NumStorePurchases]]=5, "&lt;5", IF(Table1[[#This Row],[NumStorePurchases]]&lt;=10, "5-10", IF(Table1[[#This Row],[NumStorePurchases]]&lt;=15, "10-15")))</f>
        <v>10-15</v>
      </c>
      <c r="AJ1242" t="str">
        <f>IF( Table1[[#This Row],[NumWebVisitsMonth]]=5, "&lt;5", IF(Table1[[#This Row],[NumWebVisitsMonth]]&lt;=10, "5-10", IF(Table1[[#This Row],[NumWebVisitsMonth]]&lt;=15, "10-15",IF(Table1[[#This Row],[NumWebVisitsMonth]]&lt;=20, "15-20",IF(Table1[[#This Row],[NumWebVisitsMonth]]&lt;=25, "20-25",IF(Table1[[#This Row],[NumWebVisitsMonth]]&lt;=30, "25-30"))))))</f>
        <v>5-10</v>
      </c>
      <c r="AK1242" t="str">
        <f>TEXT(Table1[[#This Row],[Date_Customer]],"mmm")</f>
        <v>Mar</v>
      </c>
      <c r="AL1242" t="str">
        <f>TEXT(Table1[[#This Row],[Date_Customer]],"DDDD")</f>
        <v>Saturday</v>
      </c>
      <c r="AM1242">
        <f>YEAR(Table1[[#This Row],[Date_Customer]])</f>
        <v>2013</v>
      </c>
    </row>
    <row r="1243" spans="1:39" x14ac:dyDescent="0.25">
      <c r="A1243">
        <v>1331</v>
      </c>
      <c r="B1243">
        <v>1977</v>
      </c>
      <c r="C1243" t="s">
        <v>27</v>
      </c>
      <c r="D1243" t="s">
        <v>30</v>
      </c>
      <c r="E1243" s="2">
        <v>35790</v>
      </c>
      <c r="F1243">
        <v>1</v>
      </c>
      <c r="G1243">
        <v>0</v>
      </c>
      <c r="H1243" s="1">
        <v>41276</v>
      </c>
      <c r="I1243">
        <v>54</v>
      </c>
      <c r="J1243" s="3">
        <v>12</v>
      </c>
      <c r="K1243" s="3">
        <v>6</v>
      </c>
      <c r="L1243" s="3">
        <v>20</v>
      </c>
      <c r="M1243" s="3">
        <v>30</v>
      </c>
      <c r="N1243" s="3">
        <v>1</v>
      </c>
      <c r="O1243" s="3">
        <v>3</v>
      </c>
      <c r="P1243" s="4">
        <v>2</v>
      </c>
      <c r="Q1243" s="4">
        <v>2</v>
      </c>
      <c r="R1243" s="4">
        <v>0</v>
      </c>
      <c r="S1243" s="4">
        <v>3</v>
      </c>
      <c r="T1243" s="4">
        <v>7</v>
      </c>
      <c r="U1243">
        <v>0</v>
      </c>
      <c r="V1243">
        <v>0</v>
      </c>
      <c r="W1243">
        <v>0</v>
      </c>
      <c r="X1243">
        <v>0</v>
      </c>
      <c r="Y1243">
        <v>0</v>
      </c>
      <c r="Z1243">
        <v>0</v>
      </c>
      <c r="AA1243">
        <v>0</v>
      </c>
      <c r="AB1243" t="s">
        <v>35</v>
      </c>
      <c r="AC1243">
        <f ca="1">YEAR(TODAY())-Table1[[#This Row],[Year_Birth]]</f>
        <v>47</v>
      </c>
      <c r="AD1243" t="str">
        <f ca="1">IF(Table1[[#This Row],[Age ]]&lt;=24, "18-24", IF(Table1[[#This Row],[Age ]]&lt;=34, "25-34", IF(Table1[[#This Row],[Age ]]&lt;=44, "35-44", IF(Table1[[#This Row],[Age ]]&lt;=54, "45-54", "55+"))))</f>
        <v>45-54</v>
      </c>
      <c r="AE1243" t="str" cm="1">
        <f t="array" ref="AE1243">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243" t="str">
        <f>IF( Table1[[#This Row],[NumDealsPurchases]]=5, "&lt;5", IF(Table1[[#This Row],[NumDealsPurchases]]&lt;=10, "5-10", IF(Table1[[#This Row],[NumDealsPurchases]]&lt;=15, "10-15")))</f>
        <v>5-10</v>
      </c>
      <c r="AG1243" t="str">
        <f>IF( Table1[[#This Row],[NumWebPurchases]]=5, "&lt;5", IF(Table1[[#This Row],[NumWebPurchases]]&lt;=10, "5-10", IF(Table1[[#This Row],[NumWebPurchases]]&lt;=15, "10-15",IF(Table1[[#This Row],[NumWebPurchases]]&lt;=20, "15-20",IF(Table1[[#This Row],[NumWebPurchases]]&lt;=25, "20-25",IF(Table1[[#This Row],[NumWebPurchases]]&lt;=30, "25-30"))))))</f>
        <v>5-10</v>
      </c>
      <c r="AH124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243" t="str">
        <f>IF( Table1[[#This Row],[NumStorePurchases]]=5, "&lt;5", IF(Table1[[#This Row],[NumStorePurchases]]&lt;=10, "5-10", IF(Table1[[#This Row],[NumStorePurchases]]&lt;=15, "10-15")))</f>
        <v>5-10</v>
      </c>
      <c r="AJ1243" t="str">
        <f>IF( Table1[[#This Row],[NumWebVisitsMonth]]=5, "&lt;5", IF(Table1[[#This Row],[NumWebVisitsMonth]]&lt;=10, "5-10", IF(Table1[[#This Row],[NumWebVisitsMonth]]&lt;=15, "10-15",IF(Table1[[#This Row],[NumWebVisitsMonth]]&lt;=20, "15-20",IF(Table1[[#This Row],[NumWebVisitsMonth]]&lt;=25, "20-25",IF(Table1[[#This Row],[NumWebVisitsMonth]]&lt;=30, "25-30"))))))</f>
        <v>5-10</v>
      </c>
      <c r="AK1243" t="str">
        <f>TEXT(Table1[[#This Row],[Date_Customer]],"mmm")</f>
        <v>Jan</v>
      </c>
      <c r="AL1243" t="str">
        <f>TEXT(Table1[[#This Row],[Date_Customer]],"DDDD")</f>
        <v>Wednesday</v>
      </c>
      <c r="AM1243">
        <f>YEAR(Table1[[#This Row],[Date_Customer]])</f>
        <v>2013</v>
      </c>
    </row>
    <row r="1244" spans="1:39" x14ac:dyDescent="0.25">
      <c r="A1244">
        <v>5995</v>
      </c>
      <c r="B1244">
        <v>1962</v>
      </c>
      <c r="C1244" t="s">
        <v>27</v>
      </c>
      <c r="D1244" t="s">
        <v>28</v>
      </c>
      <c r="E1244" s="2">
        <v>39552</v>
      </c>
      <c r="F1244">
        <v>1</v>
      </c>
      <c r="G1244">
        <v>1</v>
      </c>
      <c r="H1244" s="1">
        <v>41261</v>
      </c>
      <c r="I1244">
        <v>54</v>
      </c>
      <c r="J1244" s="3">
        <v>165</v>
      </c>
      <c r="K1244" s="3">
        <v>3</v>
      </c>
      <c r="L1244" s="3">
        <v>147</v>
      </c>
      <c r="M1244" s="3">
        <v>4</v>
      </c>
      <c r="N1244" s="3">
        <v>24</v>
      </c>
      <c r="O1244" s="3">
        <v>41</v>
      </c>
      <c r="P1244" s="4">
        <v>7</v>
      </c>
      <c r="Q1244" s="4">
        <v>6</v>
      </c>
      <c r="R1244" s="4">
        <v>2</v>
      </c>
      <c r="S1244" s="4">
        <v>5</v>
      </c>
      <c r="T1244" s="4">
        <v>8</v>
      </c>
      <c r="U1244">
        <v>0</v>
      </c>
      <c r="V1244">
        <v>0</v>
      </c>
      <c r="W1244">
        <v>0</v>
      </c>
      <c r="X1244">
        <v>0</v>
      </c>
      <c r="Y1244">
        <v>0</v>
      </c>
      <c r="Z1244">
        <v>1</v>
      </c>
      <c r="AA1244">
        <v>0</v>
      </c>
      <c r="AB1244" t="s">
        <v>29</v>
      </c>
      <c r="AC1244">
        <f ca="1">YEAR(TODAY())-Table1[[#This Row],[Year_Birth]]</f>
        <v>62</v>
      </c>
      <c r="AD1244" t="str">
        <f ca="1">IF(Table1[[#This Row],[Age ]]&lt;=24, "18-24", IF(Table1[[#This Row],[Age ]]&lt;=34, "25-34", IF(Table1[[#This Row],[Age ]]&lt;=44, "35-44", IF(Table1[[#This Row],[Age ]]&lt;=54, "45-54", "55+"))))</f>
        <v>55+</v>
      </c>
      <c r="AE1244" t="str" cm="1">
        <f t="array" ref="AE1244">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244" t="str">
        <f>IF( Table1[[#This Row],[NumDealsPurchases]]=5, "&lt;5", IF(Table1[[#This Row],[NumDealsPurchases]]&lt;=10, "5-10", IF(Table1[[#This Row],[NumDealsPurchases]]&lt;=15, "10-15")))</f>
        <v>5-10</v>
      </c>
      <c r="AG1244" t="str">
        <f>IF( Table1[[#This Row],[NumWebPurchases]]=5, "&lt;5", IF(Table1[[#This Row],[NumWebPurchases]]&lt;=10, "5-10", IF(Table1[[#This Row],[NumWebPurchases]]&lt;=15, "10-15",IF(Table1[[#This Row],[NumWebPurchases]]&lt;=20, "15-20",IF(Table1[[#This Row],[NumWebPurchases]]&lt;=25, "20-25",IF(Table1[[#This Row],[NumWebPurchases]]&lt;=30, "25-30"))))))</f>
        <v>5-10</v>
      </c>
      <c r="AH124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244" t="str">
        <f>IF( Table1[[#This Row],[NumStorePurchases]]=5, "&lt;5", IF(Table1[[#This Row],[NumStorePurchases]]&lt;=10, "5-10", IF(Table1[[#This Row],[NumStorePurchases]]&lt;=15, "10-15")))</f>
        <v>&lt;5</v>
      </c>
      <c r="AJ1244" t="str">
        <f>IF( Table1[[#This Row],[NumWebVisitsMonth]]=5, "&lt;5", IF(Table1[[#This Row],[NumWebVisitsMonth]]&lt;=10, "5-10", IF(Table1[[#This Row],[NumWebVisitsMonth]]&lt;=15, "10-15",IF(Table1[[#This Row],[NumWebVisitsMonth]]&lt;=20, "15-20",IF(Table1[[#This Row],[NumWebVisitsMonth]]&lt;=25, "20-25",IF(Table1[[#This Row],[NumWebVisitsMonth]]&lt;=30, "25-30"))))))</f>
        <v>5-10</v>
      </c>
      <c r="AK1244" t="str">
        <f>TEXT(Table1[[#This Row],[Date_Customer]],"mmm")</f>
        <v>Dec</v>
      </c>
      <c r="AL1244" t="str">
        <f>TEXT(Table1[[#This Row],[Date_Customer]],"DDDD")</f>
        <v>Tuesday</v>
      </c>
      <c r="AM1244">
        <f>YEAR(Table1[[#This Row],[Date_Customer]])</f>
        <v>2012</v>
      </c>
    </row>
    <row r="1245" spans="1:39" x14ac:dyDescent="0.25">
      <c r="A1245">
        <v>8985</v>
      </c>
      <c r="B1245">
        <v>1964</v>
      </c>
      <c r="C1245" t="s">
        <v>37</v>
      </c>
      <c r="D1245" t="s">
        <v>34</v>
      </c>
      <c r="E1245" s="2">
        <v>68316</v>
      </c>
      <c r="F1245">
        <v>0</v>
      </c>
      <c r="G1245">
        <v>1</v>
      </c>
      <c r="H1245" s="1">
        <v>41217</v>
      </c>
      <c r="I1245">
        <v>54</v>
      </c>
      <c r="J1245" s="3">
        <v>806</v>
      </c>
      <c r="K1245" s="3">
        <v>80</v>
      </c>
      <c r="L1245" s="3">
        <v>161</v>
      </c>
      <c r="M1245" s="3">
        <v>120</v>
      </c>
      <c r="N1245" s="3">
        <v>11</v>
      </c>
      <c r="O1245" s="3">
        <v>33</v>
      </c>
      <c r="P1245" s="4">
        <v>5</v>
      </c>
      <c r="Q1245" s="4">
        <v>10</v>
      </c>
      <c r="R1245" s="4">
        <v>7</v>
      </c>
      <c r="S1245" s="4">
        <v>10</v>
      </c>
      <c r="T1245" s="4">
        <v>6</v>
      </c>
      <c r="U1245">
        <v>0</v>
      </c>
      <c r="V1245">
        <v>0</v>
      </c>
      <c r="W1245">
        <v>0</v>
      </c>
      <c r="X1245">
        <v>0</v>
      </c>
      <c r="Y1245">
        <v>0</v>
      </c>
      <c r="Z1245">
        <v>0</v>
      </c>
      <c r="AA1245">
        <v>0</v>
      </c>
      <c r="AB1245" t="s">
        <v>29</v>
      </c>
      <c r="AC1245">
        <f ca="1">YEAR(TODAY())-Table1[[#This Row],[Year_Birth]]</f>
        <v>60</v>
      </c>
      <c r="AD1245" t="str">
        <f ca="1">IF(Table1[[#This Row],[Age ]]&lt;=24, "18-24", IF(Table1[[#This Row],[Age ]]&lt;=34, "25-34", IF(Table1[[#This Row],[Age ]]&lt;=44, "35-44", IF(Table1[[#This Row],[Age ]]&lt;=54, "45-54", "55+"))))</f>
        <v>55+</v>
      </c>
      <c r="AE1245" t="str" cm="1">
        <f t="array" ref="AE1245">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245" t="str">
        <f>IF( Table1[[#This Row],[NumDealsPurchases]]=5, "&lt;5", IF(Table1[[#This Row],[NumDealsPurchases]]&lt;=10, "5-10", IF(Table1[[#This Row],[NumDealsPurchases]]&lt;=15, "10-15")))</f>
        <v>&lt;5</v>
      </c>
      <c r="AG1245" t="str">
        <f>IF( Table1[[#This Row],[NumWebPurchases]]=5, "&lt;5", IF(Table1[[#This Row],[NumWebPurchases]]&lt;=10, "5-10", IF(Table1[[#This Row],[NumWebPurchases]]&lt;=15, "10-15",IF(Table1[[#This Row],[NumWebPurchases]]&lt;=20, "15-20",IF(Table1[[#This Row],[NumWebPurchases]]&lt;=25, "20-25",IF(Table1[[#This Row],[NumWebPurchases]]&lt;=30, "25-30"))))))</f>
        <v>5-10</v>
      </c>
      <c r="AH124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245" t="str">
        <f>IF( Table1[[#This Row],[NumStorePurchases]]=5, "&lt;5", IF(Table1[[#This Row],[NumStorePurchases]]&lt;=10, "5-10", IF(Table1[[#This Row],[NumStorePurchases]]&lt;=15, "10-15")))</f>
        <v>5-10</v>
      </c>
      <c r="AJ1245" t="str">
        <f>IF( Table1[[#This Row],[NumWebVisitsMonth]]=5, "&lt;5", IF(Table1[[#This Row],[NumWebVisitsMonth]]&lt;=10, "5-10", IF(Table1[[#This Row],[NumWebVisitsMonth]]&lt;=15, "10-15",IF(Table1[[#This Row],[NumWebVisitsMonth]]&lt;=20, "15-20",IF(Table1[[#This Row],[NumWebVisitsMonth]]&lt;=25, "20-25",IF(Table1[[#This Row],[NumWebVisitsMonth]]&lt;=30, "25-30"))))))</f>
        <v>5-10</v>
      </c>
      <c r="AK1245" t="str">
        <f>TEXT(Table1[[#This Row],[Date_Customer]],"mmm")</f>
        <v>Nov</v>
      </c>
      <c r="AL1245" t="str">
        <f>TEXT(Table1[[#This Row],[Date_Customer]],"DDDD")</f>
        <v>Sunday</v>
      </c>
      <c r="AM1245">
        <f>YEAR(Table1[[#This Row],[Date_Customer]])</f>
        <v>2012</v>
      </c>
    </row>
    <row r="1246" spans="1:39" x14ac:dyDescent="0.25">
      <c r="A1246">
        <v>2798</v>
      </c>
      <c r="B1246">
        <v>1977</v>
      </c>
      <c r="C1246" t="s">
        <v>36</v>
      </c>
      <c r="D1246" t="s">
        <v>34</v>
      </c>
      <c r="E1246" s="2">
        <v>102160</v>
      </c>
      <c r="F1246">
        <v>0</v>
      </c>
      <c r="G1246">
        <v>0</v>
      </c>
      <c r="H1246" s="1">
        <v>41215</v>
      </c>
      <c r="I1246">
        <v>54</v>
      </c>
      <c r="J1246" s="3">
        <v>763</v>
      </c>
      <c r="K1246" s="3">
        <v>29</v>
      </c>
      <c r="L1246" s="3">
        <v>138</v>
      </c>
      <c r="M1246" s="3">
        <v>76</v>
      </c>
      <c r="N1246" s="3">
        <v>176</v>
      </c>
      <c r="O1246" s="3">
        <v>58</v>
      </c>
      <c r="P1246" s="4">
        <v>0</v>
      </c>
      <c r="Q1246" s="4">
        <v>7</v>
      </c>
      <c r="R1246" s="4">
        <v>9</v>
      </c>
      <c r="S1246" s="4">
        <v>10</v>
      </c>
      <c r="T1246" s="4">
        <v>4</v>
      </c>
      <c r="U1246">
        <v>0</v>
      </c>
      <c r="V1246">
        <v>1</v>
      </c>
      <c r="W1246">
        <v>1</v>
      </c>
      <c r="X1246">
        <v>1</v>
      </c>
      <c r="Y1246">
        <v>0</v>
      </c>
      <c r="Z1246">
        <v>1</v>
      </c>
      <c r="AA1246">
        <v>0</v>
      </c>
      <c r="AB1246" t="s">
        <v>42</v>
      </c>
      <c r="AC1246">
        <f ca="1">YEAR(TODAY())-Table1[[#This Row],[Year_Birth]]</f>
        <v>47</v>
      </c>
      <c r="AD1246" t="str">
        <f ca="1">IF(Table1[[#This Row],[Age ]]&lt;=24, "18-24", IF(Table1[[#This Row],[Age ]]&lt;=34, "25-34", IF(Table1[[#This Row],[Age ]]&lt;=44, "35-44", IF(Table1[[#This Row],[Age ]]&lt;=54, "45-54", "55+"))))</f>
        <v>45-54</v>
      </c>
      <c r="AE1246" t="str" cm="1">
        <f t="array" ref="AE1246">IF(Table1[[#This Row],[ Income ]]&lt;=20000, "0-20000", IF(Table1[[#This Row],[ Income ]]&lt;=40000, "20000-40000", IF(Table1[[#This Row],[ Income ]] &lt;=60000, "40000-60000", IF(Table1[[#This Row],[ Income ]]&lt;=80000, "60000-80000",IF(Table1[[#This Row],[ Income ]] &lt;=100000, "80000-100000", IF(Table1[[#This Row],[ Income ]] &gt;=100000, "&gt;100000",I))))))</f>
        <v>&gt;100000</v>
      </c>
      <c r="AF1246" t="str">
        <f>IF( Table1[[#This Row],[NumDealsPurchases]]=5, "&lt;5", IF(Table1[[#This Row],[NumDealsPurchases]]&lt;=10, "5-10", IF(Table1[[#This Row],[NumDealsPurchases]]&lt;=15, "10-15")))</f>
        <v>5-10</v>
      </c>
      <c r="AG1246" t="str">
        <f>IF( Table1[[#This Row],[NumWebPurchases]]=5, "&lt;5", IF(Table1[[#This Row],[NumWebPurchases]]&lt;=10, "5-10", IF(Table1[[#This Row],[NumWebPurchases]]&lt;=15, "10-15",IF(Table1[[#This Row],[NumWebPurchases]]&lt;=20, "15-20",IF(Table1[[#This Row],[NumWebPurchases]]&lt;=25, "20-25",IF(Table1[[#This Row],[NumWebPurchases]]&lt;=30, "25-30"))))))</f>
        <v>5-10</v>
      </c>
      <c r="AH124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246" t="str">
        <f>IF( Table1[[#This Row],[NumStorePurchases]]=5, "&lt;5", IF(Table1[[#This Row],[NumStorePurchases]]&lt;=10, "5-10", IF(Table1[[#This Row],[NumStorePurchases]]&lt;=15, "10-15")))</f>
        <v>5-10</v>
      </c>
      <c r="AJ1246" t="str">
        <f>IF( Table1[[#This Row],[NumWebVisitsMonth]]=5, "&lt;5", IF(Table1[[#This Row],[NumWebVisitsMonth]]&lt;=10, "5-10", IF(Table1[[#This Row],[NumWebVisitsMonth]]&lt;=15, "10-15",IF(Table1[[#This Row],[NumWebVisitsMonth]]&lt;=20, "15-20",IF(Table1[[#This Row],[NumWebVisitsMonth]]&lt;=25, "20-25",IF(Table1[[#This Row],[NumWebVisitsMonth]]&lt;=30, "25-30"))))))</f>
        <v>5-10</v>
      </c>
      <c r="AK1246" t="str">
        <f>TEXT(Table1[[#This Row],[Date_Customer]],"mmm")</f>
        <v>Nov</v>
      </c>
      <c r="AL1246" t="str">
        <f>TEXT(Table1[[#This Row],[Date_Customer]],"DDDD")</f>
        <v>Friday</v>
      </c>
      <c r="AM1246">
        <f>YEAR(Table1[[#This Row],[Date_Customer]])</f>
        <v>2012</v>
      </c>
    </row>
    <row r="1247" spans="1:39" x14ac:dyDescent="0.25">
      <c r="A1247">
        <v>7108</v>
      </c>
      <c r="B1247">
        <v>1965</v>
      </c>
      <c r="C1247" t="s">
        <v>40</v>
      </c>
      <c r="D1247" t="s">
        <v>41</v>
      </c>
      <c r="E1247" s="2">
        <v>51390</v>
      </c>
      <c r="F1247">
        <v>1</v>
      </c>
      <c r="G1247">
        <v>1</v>
      </c>
      <c r="H1247" s="1">
        <v>41160</v>
      </c>
      <c r="I1247">
        <v>54</v>
      </c>
      <c r="J1247" s="3">
        <v>205</v>
      </c>
      <c r="K1247" s="3">
        <v>20</v>
      </c>
      <c r="L1247" s="3">
        <v>47</v>
      </c>
      <c r="M1247" s="3">
        <v>23</v>
      </c>
      <c r="N1247" s="3">
        <v>2</v>
      </c>
      <c r="O1247" s="3">
        <v>56</v>
      </c>
      <c r="P1247" s="4">
        <v>6</v>
      </c>
      <c r="Q1247" s="4">
        <v>5</v>
      </c>
      <c r="R1247" s="4">
        <v>2</v>
      </c>
      <c r="S1247" s="4">
        <v>5</v>
      </c>
      <c r="T1247" s="4">
        <v>5</v>
      </c>
      <c r="U1247">
        <v>0</v>
      </c>
      <c r="V1247">
        <v>0</v>
      </c>
      <c r="W1247">
        <v>0</v>
      </c>
      <c r="X1247">
        <v>0</v>
      </c>
      <c r="Y1247">
        <v>0</v>
      </c>
      <c r="Z1247">
        <v>0</v>
      </c>
      <c r="AA1247">
        <v>0</v>
      </c>
      <c r="AB1247" t="s">
        <v>42</v>
      </c>
      <c r="AC1247">
        <f ca="1">YEAR(TODAY())-Table1[[#This Row],[Year_Birth]]</f>
        <v>59</v>
      </c>
      <c r="AD1247" t="str">
        <f ca="1">IF(Table1[[#This Row],[Age ]]&lt;=24, "18-24", IF(Table1[[#This Row],[Age ]]&lt;=34, "25-34", IF(Table1[[#This Row],[Age ]]&lt;=44, "35-44", IF(Table1[[#This Row],[Age ]]&lt;=54, "45-54", "55+"))))</f>
        <v>55+</v>
      </c>
      <c r="AE1247" t="str" cm="1">
        <f t="array" ref="AE1247">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247" t="str">
        <f>IF( Table1[[#This Row],[NumDealsPurchases]]=5, "&lt;5", IF(Table1[[#This Row],[NumDealsPurchases]]&lt;=10, "5-10", IF(Table1[[#This Row],[NumDealsPurchases]]&lt;=15, "10-15")))</f>
        <v>5-10</v>
      </c>
      <c r="AG1247" t="str">
        <f>IF( Table1[[#This Row],[NumWebPurchases]]=5, "&lt;5", IF(Table1[[#This Row],[NumWebPurchases]]&lt;=10, "5-10", IF(Table1[[#This Row],[NumWebPurchases]]&lt;=15, "10-15",IF(Table1[[#This Row],[NumWebPurchases]]&lt;=20, "15-20",IF(Table1[[#This Row],[NumWebPurchases]]&lt;=25, "20-25",IF(Table1[[#This Row],[NumWebPurchases]]&lt;=30, "25-30"))))))</f>
        <v>&lt;5</v>
      </c>
      <c r="AH124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247" t="str">
        <f>IF( Table1[[#This Row],[NumStorePurchases]]=5, "&lt;5", IF(Table1[[#This Row],[NumStorePurchases]]&lt;=10, "5-10", IF(Table1[[#This Row],[NumStorePurchases]]&lt;=15, "10-15")))</f>
        <v>&lt;5</v>
      </c>
      <c r="AJ1247" t="str">
        <f>IF( Table1[[#This Row],[NumWebVisitsMonth]]=5, "&lt;5", IF(Table1[[#This Row],[NumWebVisitsMonth]]&lt;=10, "5-10", IF(Table1[[#This Row],[NumWebVisitsMonth]]&lt;=15, "10-15",IF(Table1[[#This Row],[NumWebVisitsMonth]]&lt;=20, "15-20",IF(Table1[[#This Row],[NumWebVisitsMonth]]&lt;=25, "20-25",IF(Table1[[#This Row],[NumWebVisitsMonth]]&lt;=30, "25-30"))))))</f>
        <v>&lt;5</v>
      </c>
      <c r="AK1247" t="str">
        <f>TEXT(Table1[[#This Row],[Date_Customer]],"mmm")</f>
        <v>Sep</v>
      </c>
      <c r="AL1247" t="str">
        <f>TEXT(Table1[[#This Row],[Date_Customer]],"DDDD")</f>
        <v>Saturday</v>
      </c>
      <c r="AM1247">
        <f>YEAR(Table1[[#This Row],[Date_Customer]])</f>
        <v>2012</v>
      </c>
    </row>
    <row r="1248" spans="1:39" x14ac:dyDescent="0.25">
      <c r="A1248">
        <v>2781</v>
      </c>
      <c r="B1248">
        <v>1981</v>
      </c>
      <c r="C1248" t="s">
        <v>27</v>
      </c>
      <c r="D1248" t="s">
        <v>30</v>
      </c>
      <c r="E1248" s="2">
        <v>72066</v>
      </c>
      <c r="F1248">
        <v>0</v>
      </c>
      <c r="G1248">
        <v>0</v>
      </c>
      <c r="H1248" s="1">
        <v>41813</v>
      </c>
      <c r="I1248">
        <v>55</v>
      </c>
      <c r="J1248" s="3">
        <v>1003</v>
      </c>
      <c r="K1248" s="3">
        <v>34</v>
      </c>
      <c r="L1248" s="3">
        <v>536</v>
      </c>
      <c r="M1248" s="3">
        <v>134</v>
      </c>
      <c r="N1248" s="3">
        <v>51</v>
      </c>
      <c r="O1248" s="3">
        <v>34</v>
      </c>
      <c r="P1248" s="4">
        <v>1</v>
      </c>
      <c r="Q1248" s="4">
        <v>4</v>
      </c>
      <c r="R1248" s="4">
        <v>6</v>
      </c>
      <c r="S1248" s="4">
        <v>6</v>
      </c>
      <c r="T1248" s="4">
        <v>2</v>
      </c>
      <c r="U1248">
        <v>0</v>
      </c>
      <c r="V1248">
        <v>0</v>
      </c>
      <c r="W1248">
        <v>1</v>
      </c>
      <c r="X1248">
        <v>1</v>
      </c>
      <c r="Y1248">
        <v>0</v>
      </c>
      <c r="Z1248">
        <v>1</v>
      </c>
      <c r="AA1248">
        <v>0</v>
      </c>
      <c r="AB1248" t="s">
        <v>42</v>
      </c>
      <c r="AC1248">
        <f ca="1">YEAR(TODAY())-Table1[[#This Row],[Year_Birth]]</f>
        <v>43</v>
      </c>
      <c r="AD1248" t="str">
        <f ca="1">IF(Table1[[#This Row],[Age ]]&lt;=24, "18-24", IF(Table1[[#This Row],[Age ]]&lt;=34, "25-34", IF(Table1[[#This Row],[Age ]]&lt;=44, "35-44", IF(Table1[[#This Row],[Age ]]&lt;=54, "45-54", "55+"))))</f>
        <v>35-44</v>
      </c>
      <c r="AE1248" t="str" cm="1">
        <f t="array" ref="AE1248">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248" t="str">
        <f>IF( Table1[[#This Row],[NumDealsPurchases]]=5, "&lt;5", IF(Table1[[#This Row],[NumDealsPurchases]]&lt;=10, "5-10", IF(Table1[[#This Row],[NumDealsPurchases]]&lt;=15, "10-15")))</f>
        <v>5-10</v>
      </c>
      <c r="AG1248" t="str">
        <f>IF( Table1[[#This Row],[NumWebPurchases]]=5, "&lt;5", IF(Table1[[#This Row],[NumWebPurchases]]&lt;=10, "5-10", IF(Table1[[#This Row],[NumWebPurchases]]&lt;=15, "10-15",IF(Table1[[#This Row],[NumWebPurchases]]&lt;=20, "15-20",IF(Table1[[#This Row],[NumWebPurchases]]&lt;=25, "20-25",IF(Table1[[#This Row],[NumWebPurchases]]&lt;=30, "25-30"))))))</f>
        <v>5-10</v>
      </c>
      <c r="AH124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248" t="str">
        <f>IF( Table1[[#This Row],[NumStorePurchases]]=5, "&lt;5", IF(Table1[[#This Row],[NumStorePurchases]]&lt;=10, "5-10", IF(Table1[[#This Row],[NumStorePurchases]]&lt;=15, "10-15")))</f>
        <v>5-10</v>
      </c>
      <c r="AJ1248" t="str">
        <f>IF( Table1[[#This Row],[NumWebVisitsMonth]]=5, "&lt;5", IF(Table1[[#This Row],[NumWebVisitsMonth]]&lt;=10, "5-10", IF(Table1[[#This Row],[NumWebVisitsMonth]]&lt;=15, "10-15",IF(Table1[[#This Row],[NumWebVisitsMonth]]&lt;=20, "15-20",IF(Table1[[#This Row],[NumWebVisitsMonth]]&lt;=25, "20-25",IF(Table1[[#This Row],[NumWebVisitsMonth]]&lt;=30, "25-30"))))))</f>
        <v>5-10</v>
      </c>
      <c r="AK1248" t="str">
        <f>TEXT(Table1[[#This Row],[Date_Customer]],"mmm")</f>
        <v>Jun</v>
      </c>
      <c r="AL1248" t="str">
        <f>TEXT(Table1[[#This Row],[Date_Customer]],"DDDD")</f>
        <v>Monday</v>
      </c>
      <c r="AM1248">
        <f>YEAR(Table1[[#This Row],[Date_Customer]])</f>
        <v>2014</v>
      </c>
    </row>
    <row r="1249" spans="1:39" x14ac:dyDescent="0.25">
      <c r="A1249">
        <v>3623</v>
      </c>
      <c r="B1249">
        <v>1976</v>
      </c>
      <c r="C1249" t="s">
        <v>27</v>
      </c>
      <c r="D1249" t="s">
        <v>34</v>
      </c>
      <c r="E1249" s="2">
        <v>21675</v>
      </c>
      <c r="F1249">
        <v>1</v>
      </c>
      <c r="G1249">
        <v>0</v>
      </c>
      <c r="H1249" s="1">
        <v>41801</v>
      </c>
      <c r="I1249">
        <v>55</v>
      </c>
      <c r="J1249" s="3">
        <v>4</v>
      </c>
      <c r="K1249" s="3">
        <v>0</v>
      </c>
      <c r="L1249" s="3">
        <v>16</v>
      </c>
      <c r="M1249" s="3">
        <v>17</v>
      </c>
      <c r="N1249" s="3">
        <v>4</v>
      </c>
      <c r="O1249" s="3">
        <v>4</v>
      </c>
      <c r="P1249" s="4">
        <v>3</v>
      </c>
      <c r="Q1249" s="4">
        <v>4</v>
      </c>
      <c r="R1249" s="4">
        <v>0</v>
      </c>
      <c r="S1249" s="4">
        <v>3</v>
      </c>
      <c r="T1249" s="4">
        <v>7</v>
      </c>
      <c r="U1249">
        <v>0</v>
      </c>
      <c r="V1249">
        <v>0</v>
      </c>
      <c r="W1249">
        <v>0</v>
      </c>
      <c r="X1249">
        <v>0</v>
      </c>
      <c r="Y1249">
        <v>0</v>
      </c>
      <c r="Z1249">
        <v>0</v>
      </c>
      <c r="AA1249">
        <v>0</v>
      </c>
      <c r="AB1249" t="s">
        <v>39</v>
      </c>
      <c r="AC1249">
        <f ca="1">YEAR(TODAY())-Table1[[#This Row],[Year_Birth]]</f>
        <v>48</v>
      </c>
      <c r="AD1249" t="str">
        <f ca="1">IF(Table1[[#This Row],[Age ]]&lt;=24, "18-24", IF(Table1[[#This Row],[Age ]]&lt;=34, "25-34", IF(Table1[[#This Row],[Age ]]&lt;=44, "35-44", IF(Table1[[#This Row],[Age ]]&lt;=54, "45-54", "55+"))))</f>
        <v>45-54</v>
      </c>
      <c r="AE1249" t="str" cm="1">
        <f t="array" ref="AE1249">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249" t="str">
        <f>IF( Table1[[#This Row],[NumDealsPurchases]]=5, "&lt;5", IF(Table1[[#This Row],[NumDealsPurchases]]&lt;=10, "5-10", IF(Table1[[#This Row],[NumDealsPurchases]]&lt;=15, "10-15")))</f>
        <v>5-10</v>
      </c>
      <c r="AG1249" t="str">
        <f>IF( Table1[[#This Row],[NumWebPurchases]]=5, "&lt;5", IF(Table1[[#This Row],[NumWebPurchases]]&lt;=10, "5-10", IF(Table1[[#This Row],[NumWebPurchases]]&lt;=15, "10-15",IF(Table1[[#This Row],[NumWebPurchases]]&lt;=20, "15-20",IF(Table1[[#This Row],[NumWebPurchases]]&lt;=25, "20-25",IF(Table1[[#This Row],[NumWebPurchases]]&lt;=30, "25-30"))))))</f>
        <v>5-10</v>
      </c>
      <c r="AH124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249" t="str">
        <f>IF( Table1[[#This Row],[NumStorePurchases]]=5, "&lt;5", IF(Table1[[#This Row],[NumStorePurchases]]&lt;=10, "5-10", IF(Table1[[#This Row],[NumStorePurchases]]&lt;=15, "10-15")))</f>
        <v>5-10</v>
      </c>
      <c r="AJ1249" t="str">
        <f>IF( Table1[[#This Row],[NumWebVisitsMonth]]=5, "&lt;5", IF(Table1[[#This Row],[NumWebVisitsMonth]]&lt;=10, "5-10", IF(Table1[[#This Row],[NumWebVisitsMonth]]&lt;=15, "10-15",IF(Table1[[#This Row],[NumWebVisitsMonth]]&lt;=20, "15-20",IF(Table1[[#This Row],[NumWebVisitsMonth]]&lt;=25, "20-25",IF(Table1[[#This Row],[NumWebVisitsMonth]]&lt;=30, "25-30"))))))</f>
        <v>5-10</v>
      </c>
      <c r="AK1249" t="str">
        <f>TEXT(Table1[[#This Row],[Date_Customer]],"mmm")</f>
        <v>Jun</v>
      </c>
      <c r="AL1249" t="str">
        <f>TEXT(Table1[[#This Row],[Date_Customer]],"DDDD")</f>
        <v>Wednesday</v>
      </c>
      <c r="AM1249">
        <f>YEAR(Table1[[#This Row],[Date_Customer]])</f>
        <v>2014</v>
      </c>
    </row>
    <row r="1250" spans="1:39" x14ac:dyDescent="0.25">
      <c r="A1250">
        <v>194</v>
      </c>
      <c r="B1250">
        <v>1965</v>
      </c>
      <c r="C1250" t="s">
        <v>27</v>
      </c>
      <c r="D1250" t="s">
        <v>32</v>
      </c>
      <c r="E1250" s="2">
        <v>48006</v>
      </c>
      <c r="F1250">
        <v>1</v>
      </c>
      <c r="G1250">
        <v>1</v>
      </c>
      <c r="H1250" s="1">
        <v>41799</v>
      </c>
      <c r="I1250">
        <v>55</v>
      </c>
      <c r="J1250" s="3">
        <v>23</v>
      </c>
      <c r="K1250" s="3">
        <v>0</v>
      </c>
      <c r="L1250" s="3">
        <v>11</v>
      </c>
      <c r="M1250" s="3">
        <v>3</v>
      </c>
      <c r="N1250" s="3">
        <v>2</v>
      </c>
      <c r="O1250" s="3">
        <v>2</v>
      </c>
      <c r="P1250" s="4">
        <v>1</v>
      </c>
      <c r="Q1250" s="4">
        <v>1</v>
      </c>
      <c r="R1250" s="4">
        <v>0</v>
      </c>
      <c r="S1250" s="4">
        <v>3</v>
      </c>
      <c r="T1250" s="4">
        <v>6</v>
      </c>
      <c r="U1250">
        <v>0</v>
      </c>
      <c r="V1250">
        <v>0</v>
      </c>
      <c r="W1250">
        <v>0</v>
      </c>
      <c r="X1250">
        <v>0</v>
      </c>
      <c r="Y1250">
        <v>0</v>
      </c>
      <c r="Z1250">
        <v>0</v>
      </c>
      <c r="AA1250">
        <v>0</v>
      </c>
      <c r="AB1250" t="s">
        <v>29</v>
      </c>
      <c r="AC1250">
        <f ca="1">YEAR(TODAY())-Table1[[#This Row],[Year_Birth]]</f>
        <v>59</v>
      </c>
      <c r="AD1250" t="str">
        <f ca="1">IF(Table1[[#This Row],[Age ]]&lt;=24, "18-24", IF(Table1[[#This Row],[Age ]]&lt;=34, "25-34", IF(Table1[[#This Row],[Age ]]&lt;=44, "35-44", IF(Table1[[#This Row],[Age ]]&lt;=54, "45-54", "55+"))))</f>
        <v>55+</v>
      </c>
      <c r="AE1250" t="str" cm="1">
        <f t="array" ref="AE1250">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250" t="str">
        <f>IF( Table1[[#This Row],[NumDealsPurchases]]=5, "&lt;5", IF(Table1[[#This Row],[NumDealsPurchases]]&lt;=10, "5-10", IF(Table1[[#This Row],[NumDealsPurchases]]&lt;=15, "10-15")))</f>
        <v>5-10</v>
      </c>
      <c r="AG1250" t="str">
        <f>IF( Table1[[#This Row],[NumWebPurchases]]=5, "&lt;5", IF(Table1[[#This Row],[NumWebPurchases]]&lt;=10, "5-10", IF(Table1[[#This Row],[NumWebPurchases]]&lt;=15, "10-15",IF(Table1[[#This Row],[NumWebPurchases]]&lt;=20, "15-20",IF(Table1[[#This Row],[NumWebPurchases]]&lt;=25, "20-25",IF(Table1[[#This Row],[NumWebPurchases]]&lt;=30, "25-30"))))))</f>
        <v>5-10</v>
      </c>
      <c r="AH125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250" t="str">
        <f>IF( Table1[[#This Row],[NumStorePurchases]]=5, "&lt;5", IF(Table1[[#This Row],[NumStorePurchases]]&lt;=10, "5-10", IF(Table1[[#This Row],[NumStorePurchases]]&lt;=15, "10-15")))</f>
        <v>5-10</v>
      </c>
      <c r="AJ1250" t="str">
        <f>IF( Table1[[#This Row],[NumWebVisitsMonth]]=5, "&lt;5", IF(Table1[[#This Row],[NumWebVisitsMonth]]&lt;=10, "5-10", IF(Table1[[#This Row],[NumWebVisitsMonth]]&lt;=15, "10-15",IF(Table1[[#This Row],[NumWebVisitsMonth]]&lt;=20, "15-20",IF(Table1[[#This Row],[NumWebVisitsMonth]]&lt;=25, "20-25",IF(Table1[[#This Row],[NumWebVisitsMonth]]&lt;=30, "25-30"))))))</f>
        <v>5-10</v>
      </c>
      <c r="AK1250" t="str">
        <f>TEXT(Table1[[#This Row],[Date_Customer]],"mmm")</f>
        <v>Jun</v>
      </c>
      <c r="AL1250" t="str">
        <f>TEXT(Table1[[#This Row],[Date_Customer]],"DDDD")</f>
        <v>Monday</v>
      </c>
      <c r="AM1250">
        <f>YEAR(Table1[[#This Row],[Date_Customer]])</f>
        <v>2014</v>
      </c>
    </row>
    <row r="1251" spans="1:39" x14ac:dyDescent="0.25">
      <c r="A1251">
        <v>10833</v>
      </c>
      <c r="B1251">
        <v>1975</v>
      </c>
      <c r="C1251" t="s">
        <v>27</v>
      </c>
      <c r="D1251" t="s">
        <v>32</v>
      </c>
      <c r="E1251" s="2">
        <v>65106</v>
      </c>
      <c r="F1251">
        <v>0</v>
      </c>
      <c r="G1251">
        <v>1</v>
      </c>
      <c r="H1251" s="1">
        <v>41783</v>
      </c>
      <c r="I1251">
        <v>55</v>
      </c>
      <c r="J1251" s="3">
        <v>790</v>
      </c>
      <c r="K1251" s="3">
        <v>19</v>
      </c>
      <c r="L1251" s="3">
        <v>133</v>
      </c>
      <c r="M1251" s="3">
        <v>12</v>
      </c>
      <c r="N1251" s="3">
        <v>0</v>
      </c>
      <c r="O1251" s="3">
        <v>19</v>
      </c>
      <c r="P1251" s="4">
        <v>3</v>
      </c>
      <c r="Q1251" s="4">
        <v>8</v>
      </c>
      <c r="R1251" s="4">
        <v>3</v>
      </c>
      <c r="S1251" s="4">
        <v>13</v>
      </c>
      <c r="T1251" s="4">
        <v>6</v>
      </c>
      <c r="U1251">
        <v>0</v>
      </c>
      <c r="V1251">
        <v>1</v>
      </c>
      <c r="W1251">
        <v>0</v>
      </c>
      <c r="X1251">
        <v>0</v>
      </c>
      <c r="Y1251">
        <v>0</v>
      </c>
      <c r="Z1251">
        <v>0</v>
      </c>
      <c r="AA1251">
        <v>0</v>
      </c>
      <c r="AB1251" t="s">
        <v>29</v>
      </c>
      <c r="AC1251">
        <f ca="1">YEAR(TODAY())-Table1[[#This Row],[Year_Birth]]</f>
        <v>49</v>
      </c>
      <c r="AD1251" t="str">
        <f ca="1">IF(Table1[[#This Row],[Age ]]&lt;=24, "18-24", IF(Table1[[#This Row],[Age ]]&lt;=34, "25-34", IF(Table1[[#This Row],[Age ]]&lt;=44, "35-44", IF(Table1[[#This Row],[Age ]]&lt;=54, "45-54", "55+"))))</f>
        <v>45-54</v>
      </c>
      <c r="AE1251" t="str" cm="1">
        <f t="array" ref="AE1251">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251" t="str">
        <f>IF( Table1[[#This Row],[NumDealsPurchases]]=5, "&lt;5", IF(Table1[[#This Row],[NumDealsPurchases]]&lt;=10, "5-10", IF(Table1[[#This Row],[NumDealsPurchases]]&lt;=15, "10-15")))</f>
        <v>5-10</v>
      </c>
      <c r="AG1251" t="str">
        <f>IF( Table1[[#This Row],[NumWebPurchases]]=5, "&lt;5", IF(Table1[[#This Row],[NumWebPurchases]]&lt;=10, "5-10", IF(Table1[[#This Row],[NumWebPurchases]]&lt;=15, "10-15",IF(Table1[[#This Row],[NumWebPurchases]]&lt;=20, "15-20",IF(Table1[[#This Row],[NumWebPurchases]]&lt;=25, "20-25",IF(Table1[[#This Row],[NumWebPurchases]]&lt;=30, "25-30"))))))</f>
        <v>5-10</v>
      </c>
      <c r="AH125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251" t="str">
        <f>IF( Table1[[#This Row],[NumStorePurchases]]=5, "&lt;5", IF(Table1[[#This Row],[NumStorePurchases]]&lt;=10, "5-10", IF(Table1[[#This Row],[NumStorePurchases]]&lt;=15, "10-15")))</f>
        <v>10-15</v>
      </c>
      <c r="AJ1251" t="str">
        <f>IF( Table1[[#This Row],[NumWebVisitsMonth]]=5, "&lt;5", IF(Table1[[#This Row],[NumWebVisitsMonth]]&lt;=10, "5-10", IF(Table1[[#This Row],[NumWebVisitsMonth]]&lt;=15, "10-15",IF(Table1[[#This Row],[NumWebVisitsMonth]]&lt;=20, "15-20",IF(Table1[[#This Row],[NumWebVisitsMonth]]&lt;=25, "20-25",IF(Table1[[#This Row],[NumWebVisitsMonth]]&lt;=30, "25-30"))))))</f>
        <v>5-10</v>
      </c>
      <c r="AK1251" t="str">
        <f>TEXT(Table1[[#This Row],[Date_Customer]],"mmm")</f>
        <v>May</v>
      </c>
      <c r="AL1251" t="str">
        <f>TEXT(Table1[[#This Row],[Date_Customer]],"DDDD")</f>
        <v>Saturday</v>
      </c>
      <c r="AM1251">
        <f>YEAR(Table1[[#This Row],[Date_Customer]])</f>
        <v>2014</v>
      </c>
    </row>
    <row r="1252" spans="1:39" x14ac:dyDescent="0.25">
      <c r="A1252">
        <v>2315</v>
      </c>
      <c r="B1252">
        <v>1960</v>
      </c>
      <c r="C1252" t="s">
        <v>27</v>
      </c>
      <c r="D1252" t="s">
        <v>28</v>
      </c>
      <c r="E1252" s="2">
        <v>58401</v>
      </c>
      <c r="F1252">
        <v>0</v>
      </c>
      <c r="G1252">
        <v>1</v>
      </c>
      <c r="H1252" s="1">
        <v>41749</v>
      </c>
      <c r="I1252">
        <v>55</v>
      </c>
      <c r="J1252" s="3">
        <v>10</v>
      </c>
      <c r="K1252" s="3">
        <v>0</v>
      </c>
      <c r="L1252" s="3">
        <v>11</v>
      </c>
      <c r="M1252" s="3">
        <v>17</v>
      </c>
      <c r="N1252" s="3">
        <v>29</v>
      </c>
      <c r="O1252" s="3">
        <v>29</v>
      </c>
      <c r="P1252" s="4">
        <v>1</v>
      </c>
      <c r="Q1252" s="4">
        <v>1</v>
      </c>
      <c r="R1252" s="4">
        <v>2</v>
      </c>
      <c r="S1252" s="4">
        <v>2</v>
      </c>
      <c r="T1252" s="4">
        <v>4</v>
      </c>
      <c r="U1252">
        <v>0</v>
      </c>
      <c r="V1252">
        <v>0</v>
      </c>
      <c r="W1252">
        <v>0</v>
      </c>
      <c r="X1252">
        <v>0</v>
      </c>
      <c r="Y1252">
        <v>0</v>
      </c>
      <c r="Z1252">
        <v>0</v>
      </c>
      <c r="AA1252">
        <v>0</v>
      </c>
      <c r="AB1252" t="s">
        <v>29</v>
      </c>
      <c r="AC1252">
        <f ca="1">YEAR(TODAY())-Table1[[#This Row],[Year_Birth]]</f>
        <v>64</v>
      </c>
      <c r="AD1252" t="str">
        <f ca="1">IF(Table1[[#This Row],[Age ]]&lt;=24, "18-24", IF(Table1[[#This Row],[Age ]]&lt;=34, "25-34", IF(Table1[[#This Row],[Age ]]&lt;=44, "35-44", IF(Table1[[#This Row],[Age ]]&lt;=54, "45-54", "55+"))))</f>
        <v>55+</v>
      </c>
      <c r="AE1252" t="str" cm="1">
        <f t="array" ref="AE1252">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252" t="str">
        <f>IF( Table1[[#This Row],[NumDealsPurchases]]=5, "&lt;5", IF(Table1[[#This Row],[NumDealsPurchases]]&lt;=10, "5-10", IF(Table1[[#This Row],[NumDealsPurchases]]&lt;=15, "10-15")))</f>
        <v>5-10</v>
      </c>
      <c r="AG1252" t="str">
        <f>IF( Table1[[#This Row],[NumWebPurchases]]=5, "&lt;5", IF(Table1[[#This Row],[NumWebPurchases]]&lt;=10, "5-10", IF(Table1[[#This Row],[NumWebPurchases]]&lt;=15, "10-15",IF(Table1[[#This Row],[NumWebPurchases]]&lt;=20, "15-20",IF(Table1[[#This Row],[NumWebPurchases]]&lt;=25, "20-25",IF(Table1[[#This Row],[NumWebPurchases]]&lt;=30, "25-30"))))))</f>
        <v>5-10</v>
      </c>
      <c r="AH125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252" t="str">
        <f>IF( Table1[[#This Row],[NumStorePurchases]]=5, "&lt;5", IF(Table1[[#This Row],[NumStorePurchases]]&lt;=10, "5-10", IF(Table1[[#This Row],[NumStorePurchases]]&lt;=15, "10-15")))</f>
        <v>5-10</v>
      </c>
      <c r="AJ1252" t="str">
        <f>IF( Table1[[#This Row],[NumWebVisitsMonth]]=5, "&lt;5", IF(Table1[[#This Row],[NumWebVisitsMonth]]&lt;=10, "5-10", IF(Table1[[#This Row],[NumWebVisitsMonth]]&lt;=15, "10-15",IF(Table1[[#This Row],[NumWebVisitsMonth]]&lt;=20, "15-20",IF(Table1[[#This Row],[NumWebVisitsMonth]]&lt;=25, "20-25",IF(Table1[[#This Row],[NumWebVisitsMonth]]&lt;=30, "25-30"))))))</f>
        <v>5-10</v>
      </c>
      <c r="AK1252" t="str">
        <f>TEXT(Table1[[#This Row],[Date_Customer]],"mmm")</f>
        <v>Apr</v>
      </c>
      <c r="AL1252" t="str">
        <f>TEXT(Table1[[#This Row],[Date_Customer]],"DDDD")</f>
        <v>Sunday</v>
      </c>
      <c r="AM1252">
        <f>YEAR(Table1[[#This Row],[Date_Customer]])</f>
        <v>2014</v>
      </c>
    </row>
    <row r="1253" spans="1:39" x14ac:dyDescent="0.25">
      <c r="A1253">
        <v>6336</v>
      </c>
      <c r="B1253">
        <v>1960</v>
      </c>
      <c r="C1253" t="s">
        <v>27</v>
      </c>
      <c r="D1253" t="s">
        <v>32</v>
      </c>
      <c r="E1253" s="2">
        <v>29315</v>
      </c>
      <c r="F1253">
        <v>1</v>
      </c>
      <c r="G1253">
        <v>1</v>
      </c>
      <c r="H1253" s="1">
        <v>41735</v>
      </c>
      <c r="I1253">
        <v>55</v>
      </c>
      <c r="J1253" s="3">
        <v>13</v>
      </c>
      <c r="K1253" s="3">
        <v>2</v>
      </c>
      <c r="L1253" s="3">
        <v>14</v>
      </c>
      <c r="M1253" s="3">
        <v>8</v>
      </c>
      <c r="N1253" s="3">
        <v>7</v>
      </c>
      <c r="O1253" s="3">
        <v>4</v>
      </c>
      <c r="P1253" s="4">
        <v>4</v>
      </c>
      <c r="Q1253" s="4">
        <v>2</v>
      </c>
      <c r="R1253" s="4">
        <v>0</v>
      </c>
      <c r="S1253" s="4">
        <v>4</v>
      </c>
      <c r="T1253" s="4">
        <v>6</v>
      </c>
      <c r="U1253">
        <v>0</v>
      </c>
      <c r="V1253">
        <v>0</v>
      </c>
      <c r="W1253">
        <v>0</v>
      </c>
      <c r="X1253">
        <v>0</v>
      </c>
      <c r="Y1253">
        <v>0</v>
      </c>
      <c r="Z1253">
        <v>0</v>
      </c>
      <c r="AA1253">
        <v>0</v>
      </c>
      <c r="AB1253" t="s">
        <v>42</v>
      </c>
      <c r="AC1253">
        <f ca="1">YEAR(TODAY())-Table1[[#This Row],[Year_Birth]]</f>
        <v>64</v>
      </c>
      <c r="AD1253" t="str">
        <f ca="1">IF(Table1[[#This Row],[Age ]]&lt;=24, "18-24", IF(Table1[[#This Row],[Age ]]&lt;=34, "25-34", IF(Table1[[#This Row],[Age ]]&lt;=44, "35-44", IF(Table1[[#This Row],[Age ]]&lt;=54, "45-54", "55+"))))</f>
        <v>55+</v>
      </c>
      <c r="AE1253" t="str" cm="1">
        <f t="array" ref="AE1253">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253" t="str">
        <f>IF( Table1[[#This Row],[NumDealsPurchases]]=5, "&lt;5", IF(Table1[[#This Row],[NumDealsPurchases]]&lt;=10, "5-10", IF(Table1[[#This Row],[NumDealsPurchases]]&lt;=15, "10-15")))</f>
        <v>5-10</v>
      </c>
      <c r="AG1253" t="str">
        <f>IF( Table1[[#This Row],[NumWebPurchases]]=5, "&lt;5", IF(Table1[[#This Row],[NumWebPurchases]]&lt;=10, "5-10", IF(Table1[[#This Row],[NumWebPurchases]]&lt;=15, "10-15",IF(Table1[[#This Row],[NumWebPurchases]]&lt;=20, "15-20",IF(Table1[[#This Row],[NumWebPurchases]]&lt;=25, "20-25",IF(Table1[[#This Row],[NumWebPurchases]]&lt;=30, "25-30"))))))</f>
        <v>5-10</v>
      </c>
      <c r="AH125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253" t="str">
        <f>IF( Table1[[#This Row],[NumStorePurchases]]=5, "&lt;5", IF(Table1[[#This Row],[NumStorePurchases]]&lt;=10, "5-10", IF(Table1[[#This Row],[NumStorePurchases]]&lt;=15, "10-15")))</f>
        <v>5-10</v>
      </c>
      <c r="AJ1253" t="str">
        <f>IF( Table1[[#This Row],[NumWebVisitsMonth]]=5, "&lt;5", IF(Table1[[#This Row],[NumWebVisitsMonth]]&lt;=10, "5-10", IF(Table1[[#This Row],[NumWebVisitsMonth]]&lt;=15, "10-15",IF(Table1[[#This Row],[NumWebVisitsMonth]]&lt;=20, "15-20",IF(Table1[[#This Row],[NumWebVisitsMonth]]&lt;=25, "20-25",IF(Table1[[#This Row],[NumWebVisitsMonth]]&lt;=30, "25-30"))))))</f>
        <v>5-10</v>
      </c>
      <c r="AK1253" t="str">
        <f>TEXT(Table1[[#This Row],[Date_Customer]],"mmm")</f>
        <v>Apr</v>
      </c>
      <c r="AL1253" t="str">
        <f>TEXT(Table1[[#This Row],[Date_Customer]],"DDDD")</f>
        <v>Sunday</v>
      </c>
      <c r="AM1253">
        <f>YEAR(Table1[[#This Row],[Date_Customer]])</f>
        <v>2014</v>
      </c>
    </row>
    <row r="1254" spans="1:39" x14ac:dyDescent="0.25">
      <c r="A1254">
        <v>10738</v>
      </c>
      <c r="B1254">
        <v>1951</v>
      </c>
      <c r="C1254" t="s">
        <v>40</v>
      </c>
      <c r="D1254" t="s">
        <v>30</v>
      </c>
      <c r="E1254" s="2">
        <v>49389</v>
      </c>
      <c r="F1254">
        <v>1</v>
      </c>
      <c r="G1254">
        <v>1</v>
      </c>
      <c r="H1254" s="1">
        <v>41515</v>
      </c>
      <c r="I1254">
        <v>55</v>
      </c>
      <c r="J1254" s="3">
        <v>40</v>
      </c>
      <c r="K1254" s="3">
        <v>0</v>
      </c>
      <c r="L1254" s="3">
        <v>19</v>
      </c>
      <c r="M1254" s="3">
        <v>2</v>
      </c>
      <c r="N1254" s="3">
        <v>1</v>
      </c>
      <c r="O1254" s="3">
        <v>3</v>
      </c>
      <c r="P1254" s="4">
        <v>1</v>
      </c>
      <c r="Q1254" s="4">
        <v>2</v>
      </c>
      <c r="R1254" s="4">
        <v>0</v>
      </c>
      <c r="S1254" s="4">
        <v>3</v>
      </c>
      <c r="T1254" s="4">
        <v>7</v>
      </c>
      <c r="U1254">
        <v>0</v>
      </c>
      <c r="V1254">
        <v>0</v>
      </c>
      <c r="W1254">
        <v>0</v>
      </c>
      <c r="X1254">
        <v>0</v>
      </c>
      <c r="Y1254">
        <v>0</v>
      </c>
      <c r="Z1254">
        <v>0</v>
      </c>
      <c r="AA1254">
        <v>0</v>
      </c>
      <c r="AB1254" t="s">
        <v>35</v>
      </c>
      <c r="AC1254">
        <f ca="1">YEAR(TODAY())-Table1[[#This Row],[Year_Birth]]</f>
        <v>73</v>
      </c>
      <c r="AD1254" t="str">
        <f ca="1">IF(Table1[[#This Row],[Age ]]&lt;=24, "18-24", IF(Table1[[#This Row],[Age ]]&lt;=34, "25-34", IF(Table1[[#This Row],[Age ]]&lt;=44, "35-44", IF(Table1[[#This Row],[Age ]]&lt;=54, "45-54", "55+"))))</f>
        <v>55+</v>
      </c>
      <c r="AE1254" t="str" cm="1">
        <f t="array" ref="AE1254">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254" t="str">
        <f>IF( Table1[[#This Row],[NumDealsPurchases]]=5, "&lt;5", IF(Table1[[#This Row],[NumDealsPurchases]]&lt;=10, "5-10", IF(Table1[[#This Row],[NumDealsPurchases]]&lt;=15, "10-15")))</f>
        <v>5-10</v>
      </c>
      <c r="AG1254" t="str">
        <f>IF( Table1[[#This Row],[NumWebPurchases]]=5, "&lt;5", IF(Table1[[#This Row],[NumWebPurchases]]&lt;=10, "5-10", IF(Table1[[#This Row],[NumWebPurchases]]&lt;=15, "10-15",IF(Table1[[#This Row],[NumWebPurchases]]&lt;=20, "15-20",IF(Table1[[#This Row],[NumWebPurchases]]&lt;=25, "20-25",IF(Table1[[#This Row],[NumWebPurchases]]&lt;=30, "25-30"))))))</f>
        <v>5-10</v>
      </c>
      <c r="AH125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254" t="str">
        <f>IF( Table1[[#This Row],[NumStorePurchases]]=5, "&lt;5", IF(Table1[[#This Row],[NumStorePurchases]]&lt;=10, "5-10", IF(Table1[[#This Row],[NumStorePurchases]]&lt;=15, "10-15")))</f>
        <v>5-10</v>
      </c>
      <c r="AJ1254" t="str">
        <f>IF( Table1[[#This Row],[NumWebVisitsMonth]]=5, "&lt;5", IF(Table1[[#This Row],[NumWebVisitsMonth]]&lt;=10, "5-10", IF(Table1[[#This Row],[NumWebVisitsMonth]]&lt;=15, "10-15",IF(Table1[[#This Row],[NumWebVisitsMonth]]&lt;=20, "15-20",IF(Table1[[#This Row],[NumWebVisitsMonth]]&lt;=25, "20-25",IF(Table1[[#This Row],[NumWebVisitsMonth]]&lt;=30, "25-30"))))))</f>
        <v>5-10</v>
      </c>
      <c r="AK1254" t="str">
        <f>TEXT(Table1[[#This Row],[Date_Customer]],"mmm")</f>
        <v>Aug</v>
      </c>
      <c r="AL1254" t="str">
        <f>TEXT(Table1[[#This Row],[Date_Customer]],"DDDD")</f>
        <v>Thursday</v>
      </c>
      <c r="AM1254">
        <f>YEAR(Table1[[#This Row],[Date_Customer]])</f>
        <v>2013</v>
      </c>
    </row>
    <row r="1255" spans="1:39" x14ac:dyDescent="0.25">
      <c r="A1255">
        <v>8286</v>
      </c>
      <c r="B1255">
        <v>1965</v>
      </c>
      <c r="C1255" t="s">
        <v>36</v>
      </c>
      <c r="D1255" t="s">
        <v>34</v>
      </c>
      <c r="E1255" s="2">
        <v>51717</v>
      </c>
      <c r="F1255">
        <v>0</v>
      </c>
      <c r="G1255">
        <v>1</v>
      </c>
      <c r="H1255" s="1">
        <v>41506</v>
      </c>
      <c r="I1255">
        <v>55</v>
      </c>
      <c r="J1255" s="3">
        <v>98</v>
      </c>
      <c r="K1255" s="3">
        <v>1</v>
      </c>
      <c r="L1255" s="3">
        <v>17</v>
      </c>
      <c r="M1255" s="3">
        <v>0</v>
      </c>
      <c r="N1255" s="3">
        <v>1</v>
      </c>
      <c r="O1255" s="3">
        <v>5</v>
      </c>
      <c r="P1255" s="4">
        <v>1</v>
      </c>
      <c r="Q1255" s="4">
        <v>3</v>
      </c>
      <c r="R1255" s="4">
        <v>0</v>
      </c>
      <c r="S1255" s="4">
        <v>4</v>
      </c>
      <c r="T1255" s="4">
        <v>7</v>
      </c>
      <c r="U1255">
        <v>0</v>
      </c>
      <c r="V1255">
        <v>1</v>
      </c>
      <c r="W1255">
        <v>0</v>
      </c>
      <c r="X1255">
        <v>0</v>
      </c>
      <c r="Y1255">
        <v>0</v>
      </c>
      <c r="Z1255">
        <v>0</v>
      </c>
      <c r="AA1255">
        <v>0</v>
      </c>
      <c r="AB1255" t="s">
        <v>42</v>
      </c>
      <c r="AC1255">
        <f ca="1">YEAR(TODAY())-Table1[[#This Row],[Year_Birth]]</f>
        <v>59</v>
      </c>
      <c r="AD1255" t="str">
        <f ca="1">IF(Table1[[#This Row],[Age ]]&lt;=24, "18-24", IF(Table1[[#This Row],[Age ]]&lt;=34, "25-34", IF(Table1[[#This Row],[Age ]]&lt;=44, "35-44", IF(Table1[[#This Row],[Age ]]&lt;=54, "45-54", "55+"))))</f>
        <v>55+</v>
      </c>
      <c r="AE1255" t="str" cm="1">
        <f t="array" ref="AE1255">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255" t="str">
        <f>IF( Table1[[#This Row],[NumDealsPurchases]]=5, "&lt;5", IF(Table1[[#This Row],[NumDealsPurchases]]&lt;=10, "5-10", IF(Table1[[#This Row],[NumDealsPurchases]]&lt;=15, "10-15")))</f>
        <v>5-10</v>
      </c>
      <c r="AG1255" t="str">
        <f>IF( Table1[[#This Row],[NumWebPurchases]]=5, "&lt;5", IF(Table1[[#This Row],[NumWebPurchases]]&lt;=10, "5-10", IF(Table1[[#This Row],[NumWebPurchases]]&lt;=15, "10-15",IF(Table1[[#This Row],[NumWebPurchases]]&lt;=20, "15-20",IF(Table1[[#This Row],[NumWebPurchases]]&lt;=25, "20-25",IF(Table1[[#This Row],[NumWebPurchases]]&lt;=30, "25-30"))))))</f>
        <v>5-10</v>
      </c>
      <c r="AH125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255" t="str">
        <f>IF( Table1[[#This Row],[NumStorePurchases]]=5, "&lt;5", IF(Table1[[#This Row],[NumStorePurchases]]&lt;=10, "5-10", IF(Table1[[#This Row],[NumStorePurchases]]&lt;=15, "10-15")))</f>
        <v>5-10</v>
      </c>
      <c r="AJ1255" t="str">
        <f>IF( Table1[[#This Row],[NumWebVisitsMonth]]=5, "&lt;5", IF(Table1[[#This Row],[NumWebVisitsMonth]]&lt;=10, "5-10", IF(Table1[[#This Row],[NumWebVisitsMonth]]&lt;=15, "10-15",IF(Table1[[#This Row],[NumWebVisitsMonth]]&lt;=20, "15-20",IF(Table1[[#This Row],[NumWebVisitsMonth]]&lt;=25, "20-25",IF(Table1[[#This Row],[NumWebVisitsMonth]]&lt;=30, "25-30"))))))</f>
        <v>5-10</v>
      </c>
      <c r="AK1255" t="str">
        <f>TEXT(Table1[[#This Row],[Date_Customer]],"mmm")</f>
        <v>Aug</v>
      </c>
      <c r="AL1255" t="str">
        <f>TEXT(Table1[[#This Row],[Date_Customer]],"DDDD")</f>
        <v>Tuesday</v>
      </c>
      <c r="AM1255">
        <f>YEAR(Table1[[#This Row],[Date_Customer]])</f>
        <v>2013</v>
      </c>
    </row>
    <row r="1256" spans="1:39" x14ac:dyDescent="0.25">
      <c r="A1256">
        <v>2166</v>
      </c>
      <c r="B1256">
        <v>1960</v>
      </c>
      <c r="C1256" t="s">
        <v>37</v>
      </c>
      <c r="D1256" t="s">
        <v>41</v>
      </c>
      <c r="E1256" s="2">
        <v>46779</v>
      </c>
      <c r="F1256">
        <v>1</v>
      </c>
      <c r="G1256">
        <v>1</v>
      </c>
      <c r="H1256" s="1">
        <v>41467</v>
      </c>
      <c r="I1256">
        <v>55</v>
      </c>
      <c r="J1256" s="3">
        <v>12</v>
      </c>
      <c r="K1256" s="3">
        <v>1</v>
      </c>
      <c r="L1256" s="3">
        <v>3</v>
      </c>
      <c r="M1256" s="3">
        <v>0</v>
      </c>
      <c r="N1256" s="3">
        <v>0</v>
      </c>
      <c r="O1256" s="3">
        <v>7</v>
      </c>
      <c r="P1256" s="4">
        <v>1</v>
      </c>
      <c r="Q1256" s="4">
        <v>0</v>
      </c>
      <c r="R1256" s="4">
        <v>1</v>
      </c>
      <c r="S1256" s="4">
        <v>2</v>
      </c>
      <c r="T1256" s="4">
        <v>4</v>
      </c>
      <c r="U1256">
        <v>0</v>
      </c>
      <c r="V1256">
        <v>0</v>
      </c>
      <c r="W1256">
        <v>0</v>
      </c>
      <c r="X1256">
        <v>0</v>
      </c>
      <c r="Y1256">
        <v>0</v>
      </c>
      <c r="Z1256">
        <v>0</v>
      </c>
      <c r="AA1256">
        <v>0</v>
      </c>
      <c r="AB1256" t="s">
        <v>42</v>
      </c>
      <c r="AC1256">
        <f ca="1">YEAR(TODAY())-Table1[[#This Row],[Year_Birth]]</f>
        <v>64</v>
      </c>
      <c r="AD1256" t="str">
        <f ca="1">IF(Table1[[#This Row],[Age ]]&lt;=24, "18-24", IF(Table1[[#This Row],[Age ]]&lt;=34, "25-34", IF(Table1[[#This Row],[Age ]]&lt;=44, "35-44", IF(Table1[[#This Row],[Age ]]&lt;=54, "45-54", "55+"))))</f>
        <v>55+</v>
      </c>
      <c r="AE1256" t="str" cm="1">
        <f t="array" ref="AE1256">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256" t="str">
        <f>IF( Table1[[#This Row],[NumDealsPurchases]]=5, "&lt;5", IF(Table1[[#This Row],[NumDealsPurchases]]&lt;=10, "5-10", IF(Table1[[#This Row],[NumDealsPurchases]]&lt;=15, "10-15")))</f>
        <v>5-10</v>
      </c>
      <c r="AG1256" t="str">
        <f>IF( Table1[[#This Row],[NumWebPurchases]]=5, "&lt;5", IF(Table1[[#This Row],[NumWebPurchases]]&lt;=10, "5-10", IF(Table1[[#This Row],[NumWebPurchases]]&lt;=15, "10-15",IF(Table1[[#This Row],[NumWebPurchases]]&lt;=20, "15-20",IF(Table1[[#This Row],[NumWebPurchases]]&lt;=25, "20-25",IF(Table1[[#This Row],[NumWebPurchases]]&lt;=30, "25-30"))))))</f>
        <v>5-10</v>
      </c>
      <c r="AH125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256" t="str">
        <f>IF( Table1[[#This Row],[NumStorePurchases]]=5, "&lt;5", IF(Table1[[#This Row],[NumStorePurchases]]&lt;=10, "5-10", IF(Table1[[#This Row],[NumStorePurchases]]&lt;=15, "10-15")))</f>
        <v>5-10</v>
      </c>
      <c r="AJ1256" t="str">
        <f>IF( Table1[[#This Row],[NumWebVisitsMonth]]=5, "&lt;5", IF(Table1[[#This Row],[NumWebVisitsMonth]]&lt;=10, "5-10", IF(Table1[[#This Row],[NumWebVisitsMonth]]&lt;=15, "10-15",IF(Table1[[#This Row],[NumWebVisitsMonth]]&lt;=20, "15-20",IF(Table1[[#This Row],[NumWebVisitsMonth]]&lt;=25, "20-25",IF(Table1[[#This Row],[NumWebVisitsMonth]]&lt;=30, "25-30"))))))</f>
        <v>5-10</v>
      </c>
      <c r="AK1256" t="str">
        <f>TEXT(Table1[[#This Row],[Date_Customer]],"mmm")</f>
        <v>Jul</v>
      </c>
      <c r="AL1256" t="str">
        <f>TEXT(Table1[[#This Row],[Date_Customer]],"DDDD")</f>
        <v>Friday</v>
      </c>
      <c r="AM1256">
        <f>YEAR(Table1[[#This Row],[Date_Customer]])</f>
        <v>2013</v>
      </c>
    </row>
    <row r="1257" spans="1:39" x14ac:dyDescent="0.25">
      <c r="A1257">
        <v>10691</v>
      </c>
      <c r="B1257">
        <v>1960</v>
      </c>
      <c r="C1257" t="s">
        <v>40</v>
      </c>
      <c r="D1257" t="s">
        <v>32</v>
      </c>
      <c r="E1257" s="2">
        <v>28520</v>
      </c>
      <c r="F1257">
        <v>1</v>
      </c>
      <c r="G1257">
        <v>1</v>
      </c>
      <c r="H1257" s="1">
        <v>41439</v>
      </c>
      <c r="I1257">
        <v>55</v>
      </c>
      <c r="J1257" s="3">
        <v>11</v>
      </c>
      <c r="K1257" s="3">
        <v>0</v>
      </c>
      <c r="L1257" s="3">
        <v>10</v>
      </c>
      <c r="M1257" s="3">
        <v>0</v>
      </c>
      <c r="N1257" s="3">
        <v>2</v>
      </c>
      <c r="O1257" s="3">
        <v>20</v>
      </c>
      <c r="P1257" s="4">
        <v>1</v>
      </c>
      <c r="Q1257" s="4">
        <v>1</v>
      </c>
      <c r="R1257" s="4">
        <v>1</v>
      </c>
      <c r="S1257" s="4">
        <v>2</v>
      </c>
      <c r="T1257" s="4">
        <v>6</v>
      </c>
      <c r="U1257">
        <v>0</v>
      </c>
      <c r="V1257">
        <v>0</v>
      </c>
      <c r="W1257">
        <v>0</v>
      </c>
      <c r="X1257">
        <v>0</v>
      </c>
      <c r="Y1257">
        <v>0</v>
      </c>
      <c r="Z1257">
        <v>0</v>
      </c>
      <c r="AA1257">
        <v>0</v>
      </c>
      <c r="AB1257" t="s">
        <v>29</v>
      </c>
      <c r="AC1257">
        <f ca="1">YEAR(TODAY())-Table1[[#This Row],[Year_Birth]]</f>
        <v>64</v>
      </c>
      <c r="AD1257" t="str">
        <f ca="1">IF(Table1[[#This Row],[Age ]]&lt;=24, "18-24", IF(Table1[[#This Row],[Age ]]&lt;=34, "25-34", IF(Table1[[#This Row],[Age ]]&lt;=44, "35-44", IF(Table1[[#This Row],[Age ]]&lt;=54, "45-54", "55+"))))</f>
        <v>55+</v>
      </c>
      <c r="AE1257" t="str" cm="1">
        <f t="array" ref="AE1257">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257" t="str">
        <f>IF( Table1[[#This Row],[NumDealsPurchases]]=5, "&lt;5", IF(Table1[[#This Row],[NumDealsPurchases]]&lt;=10, "5-10", IF(Table1[[#This Row],[NumDealsPurchases]]&lt;=15, "10-15")))</f>
        <v>5-10</v>
      </c>
      <c r="AG1257" t="str">
        <f>IF( Table1[[#This Row],[NumWebPurchases]]=5, "&lt;5", IF(Table1[[#This Row],[NumWebPurchases]]&lt;=10, "5-10", IF(Table1[[#This Row],[NumWebPurchases]]&lt;=15, "10-15",IF(Table1[[#This Row],[NumWebPurchases]]&lt;=20, "15-20",IF(Table1[[#This Row],[NumWebPurchases]]&lt;=25, "20-25",IF(Table1[[#This Row],[NumWebPurchases]]&lt;=30, "25-30"))))))</f>
        <v>5-10</v>
      </c>
      <c r="AH125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257" t="str">
        <f>IF( Table1[[#This Row],[NumStorePurchases]]=5, "&lt;5", IF(Table1[[#This Row],[NumStorePurchases]]&lt;=10, "5-10", IF(Table1[[#This Row],[NumStorePurchases]]&lt;=15, "10-15")))</f>
        <v>5-10</v>
      </c>
      <c r="AJ1257" t="str">
        <f>IF( Table1[[#This Row],[NumWebVisitsMonth]]=5, "&lt;5", IF(Table1[[#This Row],[NumWebVisitsMonth]]&lt;=10, "5-10", IF(Table1[[#This Row],[NumWebVisitsMonth]]&lt;=15, "10-15",IF(Table1[[#This Row],[NumWebVisitsMonth]]&lt;=20, "15-20",IF(Table1[[#This Row],[NumWebVisitsMonth]]&lt;=25, "20-25",IF(Table1[[#This Row],[NumWebVisitsMonth]]&lt;=30, "25-30"))))))</f>
        <v>5-10</v>
      </c>
      <c r="AK1257" t="str">
        <f>TEXT(Table1[[#This Row],[Date_Customer]],"mmm")</f>
        <v>Jun</v>
      </c>
      <c r="AL1257" t="str">
        <f>TEXT(Table1[[#This Row],[Date_Customer]],"DDDD")</f>
        <v>Friday</v>
      </c>
      <c r="AM1257">
        <f>YEAR(Table1[[#This Row],[Date_Customer]])</f>
        <v>2013</v>
      </c>
    </row>
    <row r="1258" spans="1:39" x14ac:dyDescent="0.25">
      <c r="A1258">
        <v>9739</v>
      </c>
      <c r="B1258">
        <v>1963</v>
      </c>
      <c r="C1258" t="s">
        <v>27</v>
      </c>
      <c r="D1258" t="s">
        <v>30</v>
      </c>
      <c r="E1258" s="2">
        <v>34377</v>
      </c>
      <c r="F1258">
        <v>0</v>
      </c>
      <c r="G1258">
        <v>1</v>
      </c>
      <c r="H1258" s="1">
        <v>41293</v>
      </c>
      <c r="I1258">
        <v>55</v>
      </c>
      <c r="J1258" s="3">
        <v>62</v>
      </c>
      <c r="K1258" s="3">
        <v>0</v>
      </c>
      <c r="L1258" s="3">
        <v>22</v>
      </c>
      <c r="M1258" s="3">
        <v>3</v>
      </c>
      <c r="N1258" s="3">
        <v>1</v>
      </c>
      <c r="O1258" s="3">
        <v>26</v>
      </c>
      <c r="P1258" s="4">
        <v>2</v>
      </c>
      <c r="Q1258" s="4">
        <v>2</v>
      </c>
      <c r="R1258" s="4">
        <v>2</v>
      </c>
      <c r="S1258" s="4">
        <v>2</v>
      </c>
      <c r="T1258" s="4">
        <v>7</v>
      </c>
      <c r="U1258">
        <v>0</v>
      </c>
      <c r="V1258">
        <v>0</v>
      </c>
      <c r="W1258">
        <v>0</v>
      </c>
      <c r="X1258">
        <v>0</v>
      </c>
      <c r="Y1258">
        <v>0</v>
      </c>
      <c r="Z1258">
        <v>0</v>
      </c>
      <c r="AA1258">
        <v>0</v>
      </c>
      <c r="AB1258" t="s">
        <v>29</v>
      </c>
      <c r="AC1258">
        <f ca="1">YEAR(TODAY())-Table1[[#This Row],[Year_Birth]]</f>
        <v>61</v>
      </c>
      <c r="AD1258" t="str">
        <f ca="1">IF(Table1[[#This Row],[Age ]]&lt;=24, "18-24", IF(Table1[[#This Row],[Age ]]&lt;=34, "25-34", IF(Table1[[#This Row],[Age ]]&lt;=44, "35-44", IF(Table1[[#This Row],[Age ]]&lt;=54, "45-54", "55+"))))</f>
        <v>55+</v>
      </c>
      <c r="AE1258" t="str" cm="1">
        <f t="array" ref="AE1258">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258" t="str">
        <f>IF( Table1[[#This Row],[NumDealsPurchases]]=5, "&lt;5", IF(Table1[[#This Row],[NumDealsPurchases]]&lt;=10, "5-10", IF(Table1[[#This Row],[NumDealsPurchases]]&lt;=15, "10-15")))</f>
        <v>5-10</v>
      </c>
      <c r="AG1258" t="str">
        <f>IF( Table1[[#This Row],[NumWebPurchases]]=5, "&lt;5", IF(Table1[[#This Row],[NumWebPurchases]]&lt;=10, "5-10", IF(Table1[[#This Row],[NumWebPurchases]]&lt;=15, "10-15",IF(Table1[[#This Row],[NumWebPurchases]]&lt;=20, "15-20",IF(Table1[[#This Row],[NumWebPurchases]]&lt;=25, "20-25",IF(Table1[[#This Row],[NumWebPurchases]]&lt;=30, "25-30"))))))</f>
        <v>5-10</v>
      </c>
      <c r="AH125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258" t="str">
        <f>IF( Table1[[#This Row],[NumStorePurchases]]=5, "&lt;5", IF(Table1[[#This Row],[NumStorePurchases]]&lt;=10, "5-10", IF(Table1[[#This Row],[NumStorePurchases]]&lt;=15, "10-15")))</f>
        <v>5-10</v>
      </c>
      <c r="AJ1258" t="str">
        <f>IF( Table1[[#This Row],[NumWebVisitsMonth]]=5, "&lt;5", IF(Table1[[#This Row],[NumWebVisitsMonth]]&lt;=10, "5-10", IF(Table1[[#This Row],[NumWebVisitsMonth]]&lt;=15, "10-15",IF(Table1[[#This Row],[NumWebVisitsMonth]]&lt;=20, "15-20",IF(Table1[[#This Row],[NumWebVisitsMonth]]&lt;=25, "20-25",IF(Table1[[#This Row],[NumWebVisitsMonth]]&lt;=30, "25-30"))))))</f>
        <v>5-10</v>
      </c>
      <c r="AK1258" t="str">
        <f>TEXT(Table1[[#This Row],[Date_Customer]],"mmm")</f>
        <v>Jan</v>
      </c>
      <c r="AL1258" t="str">
        <f>TEXT(Table1[[#This Row],[Date_Customer]],"DDDD")</f>
        <v>Saturday</v>
      </c>
      <c r="AM1258">
        <f>YEAR(Table1[[#This Row],[Date_Customer]])</f>
        <v>2013</v>
      </c>
    </row>
    <row r="1259" spans="1:39" x14ac:dyDescent="0.25">
      <c r="A1259">
        <v>1829</v>
      </c>
      <c r="B1259">
        <v>1961</v>
      </c>
      <c r="C1259" t="s">
        <v>36</v>
      </c>
      <c r="D1259" t="s">
        <v>28</v>
      </c>
      <c r="E1259" s="2">
        <v>54959</v>
      </c>
      <c r="F1259">
        <v>0</v>
      </c>
      <c r="G1259">
        <v>1</v>
      </c>
      <c r="H1259" s="1">
        <v>41293</v>
      </c>
      <c r="I1259">
        <v>55</v>
      </c>
      <c r="J1259" s="3">
        <v>1148</v>
      </c>
      <c r="K1259" s="3">
        <v>0</v>
      </c>
      <c r="L1259" s="3">
        <v>60</v>
      </c>
      <c r="M1259" s="3">
        <v>0</v>
      </c>
      <c r="N1259" s="3">
        <v>0</v>
      </c>
      <c r="O1259" s="3">
        <v>24</v>
      </c>
      <c r="P1259" s="4">
        <v>3</v>
      </c>
      <c r="Q1259" s="4">
        <v>9</v>
      </c>
      <c r="R1259" s="4">
        <v>5</v>
      </c>
      <c r="S1259" s="4">
        <v>4</v>
      </c>
      <c r="T1259" s="4">
        <v>7</v>
      </c>
      <c r="U1259">
        <v>0</v>
      </c>
      <c r="V1259">
        <v>1</v>
      </c>
      <c r="W1259">
        <v>0</v>
      </c>
      <c r="X1259">
        <v>0</v>
      </c>
      <c r="Y1259">
        <v>0</v>
      </c>
      <c r="Z1259">
        <v>1</v>
      </c>
      <c r="AA1259">
        <v>0</v>
      </c>
      <c r="AB1259" t="s">
        <v>29</v>
      </c>
      <c r="AC1259">
        <f ca="1">YEAR(TODAY())-Table1[[#This Row],[Year_Birth]]</f>
        <v>63</v>
      </c>
      <c r="AD1259" t="str">
        <f ca="1">IF(Table1[[#This Row],[Age ]]&lt;=24, "18-24", IF(Table1[[#This Row],[Age ]]&lt;=34, "25-34", IF(Table1[[#This Row],[Age ]]&lt;=44, "35-44", IF(Table1[[#This Row],[Age ]]&lt;=54, "45-54", "55+"))))</f>
        <v>55+</v>
      </c>
      <c r="AE1259" t="str" cm="1">
        <f t="array" ref="AE1259">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259" t="str">
        <f>IF( Table1[[#This Row],[NumDealsPurchases]]=5, "&lt;5", IF(Table1[[#This Row],[NumDealsPurchases]]&lt;=10, "5-10", IF(Table1[[#This Row],[NumDealsPurchases]]&lt;=15, "10-15")))</f>
        <v>5-10</v>
      </c>
      <c r="AG1259" t="str">
        <f>IF( Table1[[#This Row],[NumWebPurchases]]=5, "&lt;5", IF(Table1[[#This Row],[NumWebPurchases]]&lt;=10, "5-10", IF(Table1[[#This Row],[NumWebPurchases]]&lt;=15, "10-15",IF(Table1[[#This Row],[NumWebPurchases]]&lt;=20, "15-20",IF(Table1[[#This Row],[NumWebPurchases]]&lt;=25, "20-25",IF(Table1[[#This Row],[NumWebPurchases]]&lt;=30, "25-30"))))))</f>
        <v>5-10</v>
      </c>
      <c r="AH1259"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1259" t="str">
        <f>IF( Table1[[#This Row],[NumStorePurchases]]=5, "&lt;5", IF(Table1[[#This Row],[NumStorePurchases]]&lt;=10, "5-10", IF(Table1[[#This Row],[NumStorePurchases]]&lt;=15, "10-15")))</f>
        <v>5-10</v>
      </c>
      <c r="AJ1259" t="str">
        <f>IF( Table1[[#This Row],[NumWebVisitsMonth]]=5, "&lt;5", IF(Table1[[#This Row],[NumWebVisitsMonth]]&lt;=10, "5-10", IF(Table1[[#This Row],[NumWebVisitsMonth]]&lt;=15, "10-15",IF(Table1[[#This Row],[NumWebVisitsMonth]]&lt;=20, "15-20",IF(Table1[[#This Row],[NumWebVisitsMonth]]&lt;=25, "20-25",IF(Table1[[#This Row],[NumWebVisitsMonth]]&lt;=30, "25-30"))))))</f>
        <v>5-10</v>
      </c>
      <c r="AK1259" t="str">
        <f>TEXT(Table1[[#This Row],[Date_Customer]],"mmm")</f>
        <v>Jan</v>
      </c>
      <c r="AL1259" t="str">
        <f>TEXT(Table1[[#This Row],[Date_Customer]],"DDDD")</f>
        <v>Saturday</v>
      </c>
      <c r="AM1259">
        <f>YEAR(Table1[[#This Row],[Date_Customer]])</f>
        <v>2013</v>
      </c>
    </row>
    <row r="1260" spans="1:39" x14ac:dyDescent="0.25">
      <c r="A1260">
        <v>6260</v>
      </c>
      <c r="B1260">
        <v>1955</v>
      </c>
      <c r="C1260" t="s">
        <v>40</v>
      </c>
      <c r="D1260" t="s">
        <v>34</v>
      </c>
      <c r="E1260" s="2">
        <v>82384</v>
      </c>
      <c r="F1260">
        <v>0</v>
      </c>
      <c r="G1260">
        <v>0</v>
      </c>
      <c r="H1260" s="1">
        <v>41232</v>
      </c>
      <c r="I1260">
        <v>55</v>
      </c>
      <c r="J1260" s="3">
        <v>984</v>
      </c>
      <c r="K1260" s="3">
        <v>51</v>
      </c>
      <c r="L1260" s="3">
        <v>432</v>
      </c>
      <c r="M1260" s="3">
        <v>180</v>
      </c>
      <c r="N1260" s="3">
        <v>120</v>
      </c>
      <c r="O1260" s="3">
        <v>190</v>
      </c>
      <c r="P1260" s="4">
        <v>1</v>
      </c>
      <c r="Q1260" s="4">
        <v>3</v>
      </c>
      <c r="R1260" s="4">
        <v>10</v>
      </c>
      <c r="S1260" s="4">
        <v>13</v>
      </c>
      <c r="T1260" s="4">
        <v>1</v>
      </c>
      <c r="U1260">
        <v>0</v>
      </c>
      <c r="V1260">
        <v>0</v>
      </c>
      <c r="W1260">
        <v>1</v>
      </c>
      <c r="X1260">
        <v>0</v>
      </c>
      <c r="Y1260">
        <v>0</v>
      </c>
      <c r="Z1260">
        <v>1</v>
      </c>
      <c r="AA1260">
        <v>0</v>
      </c>
      <c r="AB1260" t="s">
        <v>35</v>
      </c>
      <c r="AC1260">
        <f ca="1">YEAR(TODAY())-Table1[[#This Row],[Year_Birth]]</f>
        <v>69</v>
      </c>
      <c r="AD1260" t="str">
        <f ca="1">IF(Table1[[#This Row],[Age ]]&lt;=24, "18-24", IF(Table1[[#This Row],[Age ]]&lt;=34, "25-34", IF(Table1[[#This Row],[Age ]]&lt;=44, "35-44", IF(Table1[[#This Row],[Age ]]&lt;=54, "45-54", "55+"))))</f>
        <v>55+</v>
      </c>
      <c r="AE1260" t="str" cm="1">
        <f t="array" ref="AE1260">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1260" t="str">
        <f>IF( Table1[[#This Row],[NumDealsPurchases]]=5, "&lt;5", IF(Table1[[#This Row],[NumDealsPurchases]]&lt;=10, "5-10", IF(Table1[[#This Row],[NumDealsPurchases]]&lt;=15, "10-15")))</f>
        <v>5-10</v>
      </c>
      <c r="AG1260" t="str">
        <f>IF( Table1[[#This Row],[NumWebPurchases]]=5, "&lt;5", IF(Table1[[#This Row],[NumWebPurchases]]&lt;=10, "5-10", IF(Table1[[#This Row],[NumWebPurchases]]&lt;=15, "10-15",IF(Table1[[#This Row],[NumWebPurchases]]&lt;=20, "15-20",IF(Table1[[#This Row],[NumWebPurchases]]&lt;=25, "20-25",IF(Table1[[#This Row],[NumWebPurchases]]&lt;=30, "25-30"))))))</f>
        <v>5-10</v>
      </c>
      <c r="AH126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260" t="str">
        <f>IF( Table1[[#This Row],[NumStorePurchases]]=5, "&lt;5", IF(Table1[[#This Row],[NumStorePurchases]]&lt;=10, "5-10", IF(Table1[[#This Row],[NumStorePurchases]]&lt;=15, "10-15")))</f>
        <v>10-15</v>
      </c>
      <c r="AJ1260" t="str">
        <f>IF( Table1[[#This Row],[NumWebVisitsMonth]]=5, "&lt;5", IF(Table1[[#This Row],[NumWebVisitsMonth]]&lt;=10, "5-10", IF(Table1[[#This Row],[NumWebVisitsMonth]]&lt;=15, "10-15",IF(Table1[[#This Row],[NumWebVisitsMonth]]&lt;=20, "15-20",IF(Table1[[#This Row],[NumWebVisitsMonth]]&lt;=25, "20-25",IF(Table1[[#This Row],[NumWebVisitsMonth]]&lt;=30, "25-30"))))))</f>
        <v>5-10</v>
      </c>
      <c r="AK1260" t="str">
        <f>TEXT(Table1[[#This Row],[Date_Customer]],"mmm")</f>
        <v>Nov</v>
      </c>
      <c r="AL1260" t="str">
        <f>TEXT(Table1[[#This Row],[Date_Customer]],"DDDD")</f>
        <v>Monday</v>
      </c>
      <c r="AM1260">
        <f>YEAR(Table1[[#This Row],[Date_Customer]])</f>
        <v>2012</v>
      </c>
    </row>
    <row r="1261" spans="1:39" x14ac:dyDescent="0.25">
      <c r="A1261">
        <v>10448</v>
      </c>
      <c r="B1261">
        <v>1956</v>
      </c>
      <c r="C1261" t="s">
        <v>27</v>
      </c>
      <c r="D1261" t="s">
        <v>30</v>
      </c>
      <c r="E1261" s="2">
        <v>46998</v>
      </c>
      <c r="F1261">
        <v>0</v>
      </c>
      <c r="G1261">
        <v>1</v>
      </c>
      <c r="H1261" s="1">
        <v>41204</v>
      </c>
      <c r="I1261">
        <v>55</v>
      </c>
      <c r="J1261" s="3">
        <v>172</v>
      </c>
      <c r="K1261" s="3">
        <v>41</v>
      </c>
      <c r="L1261" s="3">
        <v>86</v>
      </c>
      <c r="M1261" s="3">
        <v>45</v>
      </c>
      <c r="N1261" s="3">
        <v>6</v>
      </c>
      <c r="O1261" s="3">
        <v>27</v>
      </c>
      <c r="P1261" s="4">
        <v>5</v>
      </c>
      <c r="Q1261" s="4">
        <v>5</v>
      </c>
      <c r="R1261" s="4">
        <v>3</v>
      </c>
      <c r="S1261" s="4">
        <v>5</v>
      </c>
      <c r="T1261" s="4">
        <v>7</v>
      </c>
      <c r="U1261">
        <v>1</v>
      </c>
      <c r="V1261">
        <v>0</v>
      </c>
      <c r="W1261">
        <v>0</v>
      </c>
      <c r="X1261">
        <v>0</v>
      </c>
      <c r="Y1261">
        <v>0</v>
      </c>
      <c r="Z1261">
        <v>0</v>
      </c>
      <c r="AA1261">
        <v>0</v>
      </c>
      <c r="AB1261" t="s">
        <v>29</v>
      </c>
      <c r="AC1261">
        <f ca="1">YEAR(TODAY())-Table1[[#This Row],[Year_Birth]]</f>
        <v>68</v>
      </c>
      <c r="AD1261" t="str">
        <f ca="1">IF(Table1[[#This Row],[Age ]]&lt;=24, "18-24", IF(Table1[[#This Row],[Age ]]&lt;=34, "25-34", IF(Table1[[#This Row],[Age ]]&lt;=44, "35-44", IF(Table1[[#This Row],[Age ]]&lt;=54, "45-54", "55+"))))</f>
        <v>55+</v>
      </c>
      <c r="AE1261" t="str" cm="1">
        <f t="array" ref="AE1261">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261" t="str">
        <f>IF( Table1[[#This Row],[NumDealsPurchases]]=5, "&lt;5", IF(Table1[[#This Row],[NumDealsPurchases]]&lt;=10, "5-10", IF(Table1[[#This Row],[NumDealsPurchases]]&lt;=15, "10-15")))</f>
        <v>&lt;5</v>
      </c>
      <c r="AG1261" t="str">
        <f>IF( Table1[[#This Row],[NumWebPurchases]]=5, "&lt;5", IF(Table1[[#This Row],[NumWebPurchases]]&lt;=10, "5-10", IF(Table1[[#This Row],[NumWebPurchases]]&lt;=15, "10-15",IF(Table1[[#This Row],[NumWebPurchases]]&lt;=20, "15-20",IF(Table1[[#This Row],[NumWebPurchases]]&lt;=25, "20-25",IF(Table1[[#This Row],[NumWebPurchases]]&lt;=30, "25-30"))))))</f>
        <v>&lt;5</v>
      </c>
      <c r="AH126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261" t="str">
        <f>IF( Table1[[#This Row],[NumStorePurchases]]=5, "&lt;5", IF(Table1[[#This Row],[NumStorePurchases]]&lt;=10, "5-10", IF(Table1[[#This Row],[NumStorePurchases]]&lt;=15, "10-15")))</f>
        <v>&lt;5</v>
      </c>
      <c r="AJ1261" t="str">
        <f>IF( Table1[[#This Row],[NumWebVisitsMonth]]=5, "&lt;5", IF(Table1[[#This Row],[NumWebVisitsMonth]]&lt;=10, "5-10", IF(Table1[[#This Row],[NumWebVisitsMonth]]&lt;=15, "10-15",IF(Table1[[#This Row],[NumWebVisitsMonth]]&lt;=20, "15-20",IF(Table1[[#This Row],[NumWebVisitsMonth]]&lt;=25, "20-25",IF(Table1[[#This Row],[NumWebVisitsMonth]]&lt;=30, "25-30"))))))</f>
        <v>5-10</v>
      </c>
      <c r="AK1261" t="str">
        <f>TEXT(Table1[[#This Row],[Date_Customer]],"mmm")</f>
        <v>Oct</v>
      </c>
      <c r="AL1261" t="str">
        <f>TEXT(Table1[[#This Row],[Date_Customer]],"DDDD")</f>
        <v>Monday</v>
      </c>
      <c r="AM1261">
        <f>YEAR(Table1[[#This Row],[Date_Customer]])</f>
        <v>2012</v>
      </c>
    </row>
    <row r="1262" spans="1:39" x14ac:dyDescent="0.25">
      <c r="A1262">
        <v>1343</v>
      </c>
      <c r="B1262">
        <v>1968</v>
      </c>
      <c r="C1262" t="s">
        <v>27</v>
      </c>
      <c r="D1262" t="s">
        <v>34</v>
      </c>
      <c r="E1262" s="2">
        <v>58554</v>
      </c>
      <c r="F1262">
        <v>1</v>
      </c>
      <c r="G1262">
        <v>1</v>
      </c>
      <c r="H1262" s="1">
        <v>41178</v>
      </c>
      <c r="I1262">
        <v>55</v>
      </c>
      <c r="J1262" s="3">
        <v>368</v>
      </c>
      <c r="K1262" s="3">
        <v>24</v>
      </c>
      <c r="L1262" s="3">
        <v>68</v>
      </c>
      <c r="M1262" s="3">
        <v>38</v>
      </c>
      <c r="N1262" s="3">
        <v>0</v>
      </c>
      <c r="O1262" s="3">
        <v>88</v>
      </c>
      <c r="P1262" s="4">
        <v>6</v>
      </c>
      <c r="Q1262" s="4">
        <v>8</v>
      </c>
      <c r="R1262" s="4">
        <v>2</v>
      </c>
      <c r="S1262" s="4">
        <v>6</v>
      </c>
      <c r="T1262" s="4">
        <v>7</v>
      </c>
      <c r="U1262">
        <v>0</v>
      </c>
      <c r="V1262">
        <v>0</v>
      </c>
      <c r="W1262">
        <v>0</v>
      </c>
      <c r="X1262">
        <v>0</v>
      </c>
      <c r="Y1262">
        <v>0</v>
      </c>
      <c r="Z1262">
        <v>0</v>
      </c>
      <c r="AA1262">
        <v>0</v>
      </c>
      <c r="AB1262" t="s">
        <v>33</v>
      </c>
      <c r="AC1262">
        <f ca="1">YEAR(TODAY())-Table1[[#This Row],[Year_Birth]]</f>
        <v>56</v>
      </c>
      <c r="AD1262" t="str">
        <f ca="1">IF(Table1[[#This Row],[Age ]]&lt;=24, "18-24", IF(Table1[[#This Row],[Age ]]&lt;=34, "25-34", IF(Table1[[#This Row],[Age ]]&lt;=44, "35-44", IF(Table1[[#This Row],[Age ]]&lt;=54, "45-54", "55+"))))</f>
        <v>55+</v>
      </c>
      <c r="AE1262" t="str" cm="1">
        <f t="array" ref="AE1262">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262" t="str">
        <f>IF( Table1[[#This Row],[NumDealsPurchases]]=5, "&lt;5", IF(Table1[[#This Row],[NumDealsPurchases]]&lt;=10, "5-10", IF(Table1[[#This Row],[NumDealsPurchases]]&lt;=15, "10-15")))</f>
        <v>5-10</v>
      </c>
      <c r="AG1262" t="str">
        <f>IF( Table1[[#This Row],[NumWebPurchases]]=5, "&lt;5", IF(Table1[[#This Row],[NumWebPurchases]]&lt;=10, "5-10", IF(Table1[[#This Row],[NumWebPurchases]]&lt;=15, "10-15",IF(Table1[[#This Row],[NumWebPurchases]]&lt;=20, "15-20",IF(Table1[[#This Row],[NumWebPurchases]]&lt;=25, "20-25",IF(Table1[[#This Row],[NumWebPurchases]]&lt;=30, "25-30"))))))</f>
        <v>5-10</v>
      </c>
      <c r="AH126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262" t="str">
        <f>IF( Table1[[#This Row],[NumStorePurchases]]=5, "&lt;5", IF(Table1[[#This Row],[NumStorePurchases]]&lt;=10, "5-10", IF(Table1[[#This Row],[NumStorePurchases]]&lt;=15, "10-15")))</f>
        <v>5-10</v>
      </c>
      <c r="AJ1262" t="str">
        <f>IF( Table1[[#This Row],[NumWebVisitsMonth]]=5, "&lt;5", IF(Table1[[#This Row],[NumWebVisitsMonth]]&lt;=10, "5-10", IF(Table1[[#This Row],[NumWebVisitsMonth]]&lt;=15, "10-15",IF(Table1[[#This Row],[NumWebVisitsMonth]]&lt;=20, "15-20",IF(Table1[[#This Row],[NumWebVisitsMonth]]&lt;=25, "20-25",IF(Table1[[#This Row],[NumWebVisitsMonth]]&lt;=30, "25-30"))))))</f>
        <v>5-10</v>
      </c>
      <c r="AK1262" t="str">
        <f>TEXT(Table1[[#This Row],[Date_Customer]],"mmm")</f>
        <v>Sep</v>
      </c>
      <c r="AL1262" t="str">
        <f>TEXT(Table1[[#This Row],[Date_Customer]],"DDDD")</f>
        <v>Wednesday</v>
      </c>
      <c r="AM1262">
        <f>YEAR(Table1[[#This Row],[Date_Customer]])</f>
        <v>2012</v>
      </c>
    </row>
    <row r="1263" spans="1:39" x14ac:dyDescent="0.25">
      <c r="A1263">
        <v>4749</v>
      </c>
      <c r="B1263">
        <v>1968</v>
      </c>
      <c r="C1263" t="s">
        <v>27</v>
      </c>
      <c r="D1263" t="s">
        <v>34</v>
      </c>
      <c r="E1263" s="2">
        <v>58554</v>
      </c>
      <c r="F1263">
        <v>1</v>
      </c>
      <c r="G1263">
        <v>1</v>
      </c>
      <c r="H1263" s="1">
        <v>41178</v>
      </c>
      <c r="I1263">
        <v>55</v>
      </c>
      <c r="J1263" s="3">
        <v>368</v>
      </c>
      <c r="K1263" s="3">
        <v>24</v>
      </c>
      <c r="L1263" s="3">
        <v>68</v>
      </c>
      <c r="M1263" s="3">
        <v>38</v>
      </c>
      <c r="N1263" s="3">
        <v>0</v>
      </c>
      <c r="O1263" s="3">
        <v>88</v>
      </c>
      <c r="P1263" s="4">
        <v>6</v>
      </c>
      <c r="Q1263" s="4">
        <v>8</v>
      </c>
      <c r="R1263" s="4">
        <v>2</v>
      </c>
      <c r="S1263" s="4">
        <v>6</v>
      </c>
      <c r="T1263" s="4">
        <v>7</v>
      </c>
      <c r="U1263">
        <v>0</v>
      </c>
      <c r="V1263">
        <v>0</v>
      </c>
      <c r="W1263">
        <v>0</v>
      </c>
      <c r="X1263">
        <v>0</v>
      </c>
      <c r="Y1263">
        <v>0</v>
      </c>
      <c r="Z1263">
        <v>0</v>
      </c>
      <c r="AA1263">
        <v>0</v>
      </c>
      <c r="AB1263" t="s">
        <v>39</v>
      </c>
      <c r="AC1263">
        <f ca="1">YEAR(TODAY())-Table1[[#This Row],[Year_Birth]]</f>
        <v>56</v>
      </c>
      <c r="AD1263" t="str">
        <f ca="1">IF(Table1[[#This Row],[Age ]]&lt;=24, "18-24", IF(Table1[[#This Row],[Age ]]&lt;=34, "25-34", IF(Table1[[#This Row],[Age ]]&lt;=44, "35-44", IF(Table1[[#This Row],[Age ]]&lt;=54, "45-54", "55+"))))</f>
        <v>55+</v>
      </c>
      <c r="AE1263" t="str" cm="1">
        <f t="array" ref="AE1263">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263" t="str">
        <f>IF( Table1[[#This Row],[NumDealsPurchases]]=5, "&lt;5", IF(Table1[[#This Row],[NumDealsPurchases]]&lt;=10, "5-10", IF(Table1[[#This Row],[NumDealsPurchases]]&lt;=15, "10-15")))</f>
        <v>5-10</v>
      </c>
      <c r="AG1263" t="str">
        <f>IF( Table1[[#This Row],[NumWebPurchases]]=5, "&lt;5", IF(Table1[[#This Row],[NumWebPurchases]]&lt;=10, "5-10", IF(Table1[[#This Row],[NumWebPurchases]]&lt;=15, "10-15",IF(Table1[[#This Row],[NumWebPurchases]]&lt;=20, "15-20",IF(Table1[[#This Row],[NumWebPurchases]]&lt;=25, "20-25",IF(Table1[[#This Row],[NumWebPurchases]]&lt;=30, "25-30"))))))</f>
        <v>5-10</v>
      </c>
      <c r="AH126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263" t="str">
        <f>IF( Table1[[#This Row],[NumStorePurchases]]=5, "&lt;5", IF(Table1[[#This Row],[NumStorePurchases]]&lt;=10, "5-10", IF(Table1[[#This Row],[NumStorePurchases]]&lt;=15, "10-15")))</f>
        <v>5-10</v>
      </c>
      <c r="AJ1263" t="str">
        <f>IF( Table1[[#This Row],[NumWebVisitsMonth]]=5, "&lt;5", IF(Table1[[#This Row],[NumWebVisitsMonth]]&lt;=10, "5-10", IF(Table1[[#This Row],[NumWebVisitsMonth]]&lt;=15, "10-15",IF(Table1[[#This Row],[NumWebVisitsMonth]]&lt;=20, "15-20",IF(Table1[[#This Row],[NumWebVisitsMonth]]&lt;=25, "20-25",IF(Table1[[#This Row],[NumWebVisitsMonth]]&lt;=30, "25-30"))))))</f>
        <v>5-10</v>
      </c>
      <c r="AK1263" t="str">
        <f>TEXT(Table1[[#This Row],[Date_Customer]],"mmm")</f>
        <v>Sep</v>
      </c>
      <c r="AL1263" t="str">
        <f>TEXT(Table1[[#This Row],[Date_Customer]],"DDDD")</f>
        <v>Wednesday</v>
      </c>
      <c r="AM1263">
        <f>YEAR(Table1[[#This Row],[Date_Customer]])</f>
        <v>2012</v>
      </c>
    </row>
    <row r="1264" spans="1:39" x14ac:dyDescent="0.25">
      <c r="A1264">
        <v>531</v>
      </c>
      <c r="B1264">
        <v>1954</v>
      </c>
      <c r="C1264" t="s">
        <v>36</v>
      </c>
      <c r="D1264" t="s">
        <v>28</v>
      </c>
      <c r="E1264" s="2">
        <v>57333</v>
      </c>
      <c r="F1264">
        <v>0</v>
      </c>
      <c r="G1264">
        <v>1</v>
      </c>
      <c r="H1264" s="1">
        <v>41174</v>
      </c>
      <c r="I1264">
        <v>55</v>
      </c>
      <c r="J1264" s="3">
        <v>941</v>
      </c>
      <c r="K1264" s="3">
        <v>14</v>
      </c>
      <c r="L1264" s="3">
        <v>397</v>
      </c>
      <c r="M1264" s="3">
        <v>76</v>
      </c>
      <c r="N1264" s="3">
        <v>58</v>
      </c>
      <c r="O1264" s="3">
        <v>176</v>
      </c>
      <c r="P1264" s="4">
        <v>11</v>
      </c>
      <c r="Q1264" s="4">
        <v>8</v>
      </c>
      <c r="R1264" s="4">
        <v>5</v>
      </c>
      <c r="S1264" s="4">
        <v>9</v>
      </c>
      <c r="T1264" s="4">
        <v>6</v>
      </c>
      <c r="U1264">
        <v>0</v>
      </c>
      <c r="V1264">
        <v>0</v>
      </c>
      <c r="W1264">
        <v>0</v>
      </c>
      <c r="X1264">
        <v>0</v>
      </c>
      <c r="Y1264">
        <v>0</v>
      </c>
      <c r="Z1264">
        <v>1</v>
      </c>
      <c r="AA1264">
        <v>0</v>
      </c>
      <c r="AB1264" t="s">
        <v>29</v>
      </c>
      <c r="AC1264">
        <f ca="1">YEAR(TODAY())-Table1[[#This Row],[Year_Birth]]</f>
        <v>70</v>
      </c>
      <c r="AD1264" t="str">
        <f ca="1">IF(Table1[[#This Row],[Age ]]&lt;=24, "18-24", IF(Table1[[#This Row],[Age ]]&lt;=34, "25-34", IF(Table1[[#This Row],[Age ]]&lt;=44, "35-44", IF(Table1[[#This Row],[Age ]]&lt;=54, "45-54", "55+"))))</f>
        <v>55+</v>
      </c>
      <c r="AE1264" t="str" cm="1">
        <f t="array" ref="AE1264">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264" t="str">
        <f>IF( Table1[[#This Row],[NumDealsPurchases]]=5, "&lt;5", IF(Table1[[#This Row],[NumDealsPurchases]]&lt;=10, "5-10", IF(Table1[[#This Row],[NumDealsPurchases]]&lt;=15, "10-15")))</f>
        <v>10-15</v>
      </c>
      <c r="AG1264" t="str">
        <f>IF( Table1[[#This Row],[NumWebPurchases]]=5, "&lt;5", IF(Table1[[#This Row],[NumWebPurchases]]&lt;=10, "5-10", IF(Table1[[#This Row],[NumWebPurchases]]&lt;=15, "10-15",IF(Table1[[#This Row],[NumWebPurchases]]&lt;=20, "15-20",IF(Table1[[#This Row],[NumWebPurchases]]&lt;=25, "20-25",IF(Table1[[#This Row],[NumWebPurchases]]&lt;=30, "25-30"))))))</f>
        <v>5-10</v>
      </c>
      <c r="AH1264"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1264" t="str">
        <f>IF( Table1[[#This Row],[NumStorePurchases]]=5, "&lt;5", IF(Table1[[#This Row],[NumStorePurchases]]&lt;=10, "5-10", IF(Table1[[#This Row],[NumStorePurchases]]&lt;=15, "10-15")))</f>
        <v>5-10</v>
      </c>
      <c r="AJ1264" t="str">
        <f>IF( Table1[[#This Row],[NumWebVisitsMonth]]=5, "&lt;5", IF(Table1[[#This Row],[NumWebVisitsMonth]]&lt;=10, "5-10", IF(Table1[[#This Row],[NumWebVisitsMonth]]&lt;=15, "10-15",IF(Table1[[#This Row],[NumWebVisitsMonth]]&lt;=20, "15-20",IF(Table1[[#This Row],[NumWebVisitsMonth]]&lt;=25, "20-25",IF(Table1[[#This Row],[NumWebVisitsMonth]]&lt;=30, "25-30"))))))</f>
        <v>5-10</v>
      </c>
      <c r="AK1264" t="str">
        <f>TEXT(Table1[[#This Row],[Date_Customer]],"mmm")</f>
        <v>Sep</v>
      </c>
      <c r="AL1264" t="str">
        <f>TEXT(Table1[[#This Row],[Date_Customer]],"DDDD")</f>
        <v>Saturday</v>
      </c>
      <c r="AM1264">
        <f>YEAR(Table1[[#This Row],[Date_Customer]])</f>
        <v>2012</v>
      </c>
    </row>
    <row r="1265" spans="1:39" x14ac:dyDescent="0.25">
      <c r="A1265">
        <v>6905</v>
      </c>
      <c r="B1265">
        <v>1994</v>
      </c>
      <c r="C1265" t="s">
        <v>27</v>
      </c>
      <c r="D1265" t="s">
        <v>34</v>
      </c>
      <c r="E1265" s="2">
        <v>80685</v>
      </c>
      <c r="F1265">
        <v>0</v>
      </c>
      <c r="G1265">
        <v>0</v>
      </c>
      <c r="H1265" s="1">
        <v>41143</v>
      </c>
      <c r="I1265">
        <v>55</v>
      </c>
      <c r="J1265" s="3">
        <v>241</v>
      </c>
      <c r="K1265" s="3">
        <v>45</v>
      </c>
      <c r="L1265" s="3">
        <v>604</v>
      </c>
      <c r="M1265" s="3">
        <v>34</v>
      </c>
      <c r="N1265" s="3">
        <v>26</v>
      </c>
      <c r="O1265" s="3">
        <v>54</v>
      </c>
      <c r="P1265" s="4">
        <v>1</v>
      </c>
      <c r="Q1265" s="4">
        <v>6</v>
      </c>
      <c r="R1265" s="4">
        <v>4</v>
      </c>
      <c r="S1265" s="4">
        <v>10</v>
      </c>
      <c r="T1265" s="4">
        <v>2</v>
      </c>
      <c r="U1265">
        <v>0</v>
      </c>
      <c r="V1265">
        <v>0</v>
      </c>
      <c r="W1265">
        <v>0</v>
      </c>
      <c r="X1265">
        <v>0</v>
      </c>
      <c r="Y1265">
        <v>0</v>
      </c>
      <c r="Z1265">
        <v>0</v>
      </c>
      <c r="AA1265">
        <v>0</v>
      </c>
      <c r="AB1265" t="s">
        <v>29</v>
      </c>
      <c r="AC1265">
        <f ca="1">YEAR(TODAY())-Table1[[#This Row],[Year_Birth]]</f>
        <v>30</v>
      </c>
      <c r="AD1265" t="str">
        <f ca="1">IF(Table1[[#This Row],[Age ]]&lt;=24, "18-24", IF(Table1[[#This Row],[Age ]]&lt;=34, "25-34", IF(Table1[[#This Row],[Age ]]&lt;=44, "35-44", IF(Table1[[#This Row],[Age ]]&lt;=54, "45-54", "55+"))))</f>
        <v>25-34</v>
      </c>
      <c r="AE1265" t="str" cm="1">
        <f t="array" ref="AE1265">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1265" t="str">
        <f>IF( Table1[[#This Row],[NumDealsPurchases]]=5, "&lt;5", IF(Table1[[#This Row],[NumDealsPurchases]]&lt;=10, "5-10", IF(Table1[[#This Row],[NumDealsPurchases]]&lt;=15, "10-15")))</f>
        <v>5-10</v>
      </c>
      <c r="AG1265" t="str">
        <f>IF( Table1[[#This Row],[NumWebPurchases]]=5, "&lt;5", IF(Table1[[#This Row],[NumWebPurchases]]&lt;=10, "5-10", IF(Table1[[#This Row],[NumWebPurchases]]&lt;=15, "10-15",IF(Table1[[#This Row],[NumWebPurchases]]&lt;=20, "15-20",IF(Table1[[#This Row],[NumWebPurchases]]&lt;=25, "20-25",IF(Table1[[#This Row],[NumWebPurchases]]&lt;=30, "25-30"))))))</f>
        <v>5-10</v>
      </c>
      <c r="AH126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265" t="str">
        <f>IF( Table1[[#This Row],[NumStorePurchases]]=5, "&lt;5", IF(Table1[[#This Row],[NumStorePurchases]]&lt;=10, "5-10", IF(Table1[[#This Row],[NumStorePurchases]]&lt;=15, "10-15")))</f>
        <v>5-10</v>
      </c>
      <c r="AJ1265" t="str">
        <f>IF( Table1[[#This Row],[NumWebVisitsMonth]]=5, "&lt;5", IF(Table1[[#This Row],[NumWebVisitsMonth]]&lt;=10, "5-10", IF(Table1[[#This Row],[NumWebVisitsMonth]]&lt;=15, "10-15",IF(Table1[[#This Row],[NumWebVisitsMonth]]&lt;=20, "15-20",IF(Table1[[#This Row],[NumWebVisitsMonth]]&lt;=25, "20-25",IF(Table1[[#This Row],[NumWebVisitsMonth]]&lt;=30, "25-30"))))))</f>
        <v>5-10</v>
      </c>
      <c r="AK1265" t="str">
        <f>TEXT(Table1[[#This Row],[Date_Customer]],"mmm")</f>
        <v>Aug</v>
      </c>
      <c r="AL1265" t="str">
        <f>TEXT(Table1[[#This Row],[Date_Customer]],"DDDD")</f>
        <v>Wednesday</v>
      </c>
      <c r="AM1265">
        <f>YEAR(Table1[[#This Row],[Date_Customer]])</f>
        <v>2012</v>
      </c>
    </row>
    <row r="1266" spans="1:39" x14ac:dyDescent="0.25">
      <c r="A1266">
        <v>1045</v>
      </c>
      <c r="B1266">
        <v>1965</v>
      </c>
      <c r="C1266" t="s">
        <v>27</v>
      </c>
      <c r="D1266" t="s">
        <v>34</v>
      </c>
      <c r="E1266" s="2">
        <v>52117</v>
      </c>
      <c r="F1266">
        <v>0</v>
      </c>
      <c r="G1266">
        <v>1</v>
      </c>
      <c r="H1266" s="1">
        <v>41137</v>
      </c>
      <c r="I1266">
        <v>55</v>
      </c>
      <c r="J1266" s="3">
        <v>112</v>
      </c>
      <c r="K1266" s="3">
        <v>10</v>
      </c>
      <c r="L1266" s="3">
        <v>107</v>
      </c>
      <c r="M1266" s="3">
        <v>30</v>
      </c>
      <c r="N1266" s="3">
        <v>0</v>
      </c>
      <c r="O1266" s="3">
        <v>20</v>
      </c>
      <c r="P1266" s="4">
        <v>2</v>
      </c>
      <c r="Q1266" s="4">
        <v>5</v>
      </c>
      <c r="R1266" s="4">
        <v>2</v>
      </c>
      <c r="S1266" s="4">
        <v>4</v>
      </c>
      <c r="T1266" s="4">
        <v>7</v>
      </c>
      <c r="U1266">
        <v>0</v>
      </c>
      <c r="V1266">
        <v>0</v>
      </c>
      <c r="W1266">
        <v>0</v>
      </c>
      <c r="X1266">
        <v>0</v>
      </c>
      <c r="Y1266">
        <v>0</v>
      </c>
      <c r="Z1266">
        <v>0</v>
      </c>
      <c r="AA1266">
        <v>0</v>
      </c>
      <c r="AB1266" t="s">
        <v>29</v>
      </c>
      <c r="AC1266">
        <f ca="1">YEAR(TODAY())-Table1[[#This Row],[Year_Birth]]</f>
        <v>59</v>
      </c>
      <c r="AD1266" t="str">
        <f ca="1">IF(Table1[[#This Row],[Age ]]&lt;=24, "18-24", IF(Table1[[#This Row],[Age ]]&lt;=34, "25-34", IF(Table1[[#This Row],[Age ]]&lt;=44, "35-44", IF(Table1[[#This Row],[Age ]]&lt;=54, "45-54", "55+"))))</f>
        <v>55+</v>
      </c>
      <c r="AE1266" t="str" cm="1">
        <f t="array" ref="AE1266">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266" t="str">
        <f>IF( Table1[[#This Row],[NumDealsPurchases]]=5, "&lt;5", IF(Table1[[#This Row],[NumDealsPurchases]]&lt;=10, "5-10", IF(Table1[[#This Row],[NumDealsPurchases]]&lt;=15, "10-15")))</f>
        <v>5-10</v>
      </c>
      <c r="AG1266" t="str">
        <f>IF( Table1[[#This Row],[NumWebPurchases]]=5, "&lt;5", IF(Table1[[#This Row],[NumWebPurchases]]&lt;=10, "5-10", IF(Table1[[#This Row],[NumWebPurchases]]&lt;=15, "10-15",IF(Table1[[#This Row],[NumWebPurchases]]&lt;=20, "15-20",IF(Table1[[#This Row],[NumWebPurchases]]&lt;=25, "20-25",IF(Table1[[#This Row],[NumWebPurchases]]&lt;=30, "25-30"))))))</f>
        <v>&lt;5</v>
      </c>
      <c r="AH126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266" t="str">
        <f>IF( Table1[[#This Row],[NumStorePurchases]]=5, "&lt;5", IF(Table1[[#This Row],[NumStorePurchases]]&lt;=10, "5-10", IF(Table1[[#This Row],[NumStorePurchases]]&lt;=15, "10-15")))</f>
        <v>5-10</v>
      </c>
      <c r="AJ1266" t="str">
        <f>IF( Table1[[#This Row],[NumWebVisitsMonth]]=5, "&lt;5", IF(Table1[[#This Row],[NumWebVisitsMonth]]&lt;=10, "5-10", IF(Table1[[#This Row],[NumWebVisitsMonth]]&lt;=15, "10-15",IF(Table1[[#This Row],[NumWebVisitsMonth]]&lt;=20, "15-20",IF(Table1[[#This Row],[NumWebVisitsMonth]]&lt;=25, "20-25",IF(Table1[[#This Row],[NumWebVisitsMonth]]&lt;=30, "25-30"))))))</f>
        <v>5-10</v>
      </c>
      <c r="AK1266" t="str">
        <f>TEXT(Table1[[#This Row],[Date_Customer]],"mmm")</f>
        <v>Aug</v>
      </c>
      <c r="AL1266" t="str">
        <f>TEXT(Table1[[#This Row],[Date_Customer]],"DDDD")</f>
        <v>Thursday</v>
      </c>
      <c r="AM1266">
        <f>YEAR(Table1[[#This Row],[Date_Customer]])</f>
        <v>2012</v>
      </c>
    </row>
    <row r="1267" spans="1:39" x14ac:dyDescent="0.25">
      <c r="A1267">
        <v>4012</v>
      </c>
      <c r="B1267">
        <v>1972</v>
      </c>
      <c r="C1267" t="s">
        <v>36</v>
      </c>
      <c r="D1267" t="s">
        <v>34</v>
      </c>
      <c r="E1267" s="2">
        <v>62220</v>
      </c>
      <c r="F1267">
        <v>0</v>
      </c>
      <c r="G1267">
        <v>1</v>
      </c>
      <c r="H1267" s="1">
        <v>41132</v>
      </c>
      <c r="I1267">
        <v>55</v>
      </c>
      <c r="J1267" s="3">
        <v>799</v>
      </c>
      <c r="K1267" s="3">
        <v>12</v>
      </c>
      <c r="L1267" s="3">
        <v>375</v>
      </c>
      <c r="M1267" s="3">
        <v>16</v>
      </c>
      <c r="N1267" s="3">
        <v>12</v>
      </c>
      <c r="O1267" s="3">
        <v>12</v>
      </c>
      <c r="P1267" s="4">
        <v>5</v>
      </c>
      <c r="Q1267" s="4">
        <v>7</v>
      </c>
      <c r="R1267" s="4">
        <v>6</v>
      </c>
      <c r="S1267" s="4">
        <v>5</v>
      </c>
      <c r="T1267" s="4">
        <v>6</v>
      </c>
      <c r="U1267">
        <v>0</v>
      </c>
      <c r="V1267">
        <v>0</v>
      </c>
      <c r="W1267">
        <v>0</v>
      </c>
      <c r="X1267">
        <v>0</v>
      </c>
      <c r="Y1267">
        <v>0</v>
      </c>
      <c r="Z1267">
        <v>1</v>
      </c>
      <c r="AA1267">
        <v>0</v>
      </c>
      <c r="AB1267" t="s">
        <v>38</v>
      </c>
      <c r="AC1267">
        <f ca="1">YEAR(TODAY())-Table1[[#This Row],[Year_Birth]]</f>
        <v>52</v>
      </c>
      <c r="AD1267" t="str">
        <f ca="1">IF(Table1[[#This Row],[Age ]]&lt;=24, "18-24", IF(Table1[[#This Row],[Age ]]&lt;=34, "25-34", IF(Table1[[#This Row],[Age ]]&lt;=44, "35-44", IF(Table1[[#This Row],[Age ]]&lt;=54, "45-54", "55+"))))</f>
        <v>45-54</v>
      </c>
      <c r="AE1267" t="str" cm="1">
        <f t="array" ref="AE1267">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267" t="str">
        <f>IF( Table1[[#This Row],[NumDealsPurchases]]=5, "&lt;5", IF(Table1[[#This Row],[NumDealsPurchases]]&lt;=10, "5-10", IF(Table1[[#This Row],[NumDealsPurchases]]&lt;=15, "10-15")))</f>
        <v>&lt;5</v>
      </c>
      <c r="AG1267" t="str">
        <f>IF( Table1[[#This Row],[NumWebPurchases]]=5, "&lt;5", IF(Table1[[#This Row],[NumWebPurchases]]&lt;=10, "5-10", IF(Table1[[#This Row],[NumWebPurchases]]&lt;=15, "10-15",IF(Table1[[#This Row],[NumWebPurchases]]&lt;=20, "15-20",IF(Table1[[#This Row],[NumWebPurchases]]&lt;=25, "20-25",IF(Table1[[#This Row],[NumWebPurchases]]&lt;=30, "25-30"))))))</f>
        <v>5-10</v>
      </c>
      <c r="AH126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267" t="str">
        <f>IF( Table1[[#This Row],[NumStorePurchases]]=5, "&lt;5", IF(Table1[[#This Row],[NumStorePurchases]]&lt;=10, "5-10", IF(Table1[[#This Row],[NumStorePurchases]]&lt;=15, "10-15")))</f>
        <v>&lt;5</v>
      </c>
      <c r="AJ1267" t="str">
        <f>IF( Table1[[#This Row],[NumWebVisitsMonth]]=5, "&lt;5", IF(Table1[[#This Row],[NumWebVisitsMonth]]&lt;=10, "5-10", IF(Table1[[#This Row],[NumWebVisitsMonth]]&lt;=15, "10-15",IF(Table1[[#This Row],[NumWebVisitsMonth]]&lt;=20, "15-20",IF(Table1[[#This Row],[NumWebVisitsMonth]]&lt;=25, "20-25",IF(Table1[[#This Row],[NumWebVisitsMonth]]&lt;=30, "25-30"))))))</f>
        <v>5-10</v>
      </c>
      <c r="AK1267" t="str">
        <f>TEXT(Table1[[#This Row],[Date_Customer]],"mmm")</f>
        <v>Aug</v>
      </c>
      <c r="AL1267" t="str">
        <f>TEXT(Table1[[#This Row],[Date_Customer]],"DDDD")</f>
        <v>Saturday</v>
      </c>
      <c r="AM1267">
        <f>YEAR(Table1[[#This Row],[Date_Customer]])</f>
        <v>2012</v>
      </c>
    </row>
    <row r="1268" spans="1:39" x14ac:dyDescent="0.25">
      <c r="A1268">
        <v>5529</v>
      </c>
      <c r="B1268">
        <v>1946</v>
      </c>
      <c r="C1268" t="s">
        <v>36</v>
      </c>
      <c r="D1268" t="s">
        <v>34</v>
      </c>
      <c r="E1268" s="2">
        <v>64014</v>
      </c>
      <c r="F1268">
        <v>2</v>
      </c>
      <c r="G1268">
        <v>1</v>
      </c>
      <c r="H1268" s="1">
        <v>41800</v>
      </c>
      <c r="I1268">
        <v>56</v>
      </c>
      <c r="J1268" s="3">
        <v>406</v>
      </c>
      <c r="K1268" s="3">
        <v>0</v>
      </c>
      <c r="L1268" s="3">
        <v>30</v>
      </c>
      <c r="M1268" s="3">
        <v>0</v>
      </c>
      <c r="N1268" s="3">
        <v>0</v>
      </c>
      <c r="O1268" s="3">
        <v>8</v>
      </c>
      <c r="P1268" s="4">
        <v>7</v>
      </c>
      <c r="Q1268" s="4">
        <v>8</v>
      </c>
      <c r="R1268" s="4">
        <v>2</v>
      </c>
      <c r="S1268" s="4">
        <v>5</v>
      </c>
      <c r="T1268" s="4">
        <v>7</v>
      </c>
      <c r="U1268">
        <v>0</v>
      </c>
      <c r="V1268">
        <v>0</v>
      </c>
      <c r="W1268">
        <v>0</v>
      </c>
      <c r="X1268">
        <v>1</v>
      </c>
      <c r="Y1268">
        <v>0</v>
      </c>
      <c r="Z1268">
        <v>0</v>
      </c>
      <c r="AA1268">
        <v>0</v>
      </c>
      <c r="AB1268" t="s">
        <v>31</v>
      </c>
      <c r="AC1268">
        <f ca="1">YEAR(TODAY())-Table1[[#This Row],[Year_Birth]]</f>
        <v>78</v>
      </c>
      <c r="AD1268" t="str">
        <f ca="1">IF(Table1[[#This Row],[Age ]]&lt;=24, "18-24", IF(Table1[[#This Row],[Age ]]&lt;=34, "25-34", IF(Table1[[#This Row],[Age ]]&lt;=44, "35-44", IF(Table1[[#This Row],[Age ]]&lt;=54, "45-54", "55+"))))</f>
        <v>55+</v>
      </c>
      <c r="AE1268" t="str" cm="1">
        <f t="array" ref="AE1268">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268" t="str">
        <f>IF( Table1[[#This Row],[NumDealsPurchases]]=5, "&lt;5", IF(Table1[[#This Row],[NumDealsPurchases]]&lt;=10, "5-10", IF(Table1[[#This Row],[NumDealsPurchases]]&lt;=15, "10-15")))</f>
        <v>5-10</v>
      </c>
      <c r="AG1268" t="str">
        <f>IF( Table1[[#This Row],[NumWebPurchases]]=5, "&lt;5", IF(Table1[[#This Row],[NumWebPurchases]]&lt;=10, "5-10", IF(Table1[[#This Row],[NumWebPurchases]]&lt;=15, "10-15",IF(Table1[[#This Row],[NumWebPurchases]]&lt;=20, "15-20",IF(Table1[[#This Row],[NumWebPurchases]]&lt;=25, "20-25",IF(Table1[[#This Row],[NumWebPurchases]]&lt;=30, "25-30"))))))</f>
        <v>5-10</v>
      </c>
      <c r="AH126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268" t="str">
        <f>IF( Table1[[#This Row],[NumStorePurchases]]=5, "&lt;5", IF(Table1[[#This Row],[NumStorePurchases]]&lt;=10, "5-10", IF(Table1[[#This Row],[NumStorePurchases]]&lt;=15, "10-15")))</f>
        <v>&lt;5</v>
      </c>
      <c r="AJ1268" t="str">
        <f>IF( Table1[[#This Row],[NumWebVisitsMonth]]=5, "&lt;5", IF(Table1[[#This Row],[NumWebVisitsMonth]]&lt;=10, "5-10", IF(Table1[[#This Row],[NumWebVisitsMonth]]&lt;=15, "10-15",IF(Table1[[#This Row],[NumWebVisitsMonth]]&lt;=20, "15-20",IF(Table1[[#This Row],[NumWebVisitsMonth]]&lt;=25, "20-25",IF(Table1[[#This Row],[NumWebVisitsMonth]]&lt;=30, "25-30"))))))</f>
        <v>5-10</v>
      </c>
      <c r="AK1268" t="str">
        <f>TEXT(Table1[[#This Row],[Date_Customer]],"mmm")</f>
        <v>Jun</v>
      </c>
      <c r="AL1268" t="str">
        <f>TEXT(Table1[[#This Row],[Date_Customer]],"DDDD")</f>
        <v>Tuesday</v>
      </c>
      <c r="AM1268">
        <f>YEAR(Table1[[#This Row],[Date_Customer]])</f>
        <v>2014</v>
      </c>
    </row>
    <row r="1269" spans="1:39" x14ac:dyDescent="0.25">
      <c r="A1269">
        <v>4001</v>
      </c>
      <c r="B1269">
        <v>1946</v>
      </c>
      <c r="C1269" t="s">
        <v>36</v>
      </c>
      <c r="D1269" t="s">
        <v>34</v>
      </c>
      <c r="E1269" s="2">
        <v>64014</v>
      </c>
      <c r="F1269">
        <v>2</v>
      </c>
      <c r="G1269">
        <v>1</v>
      </c>
      <c r="H1269" s="1">
        <v>41800</v>
      </c>
      <c r="I1269">
        <v>56</v>
      </c>
      <c r="J1269" s="3">
        <v>406</v>
      </c>
      <c r="K1269" s="3">
        <v>0</v>
      </c>
      <c r="L1269" s="3">
        <v>30</v>
      </c>
      <c r="M1269" s="3">
        <v>0</v>
      </c>
      <c r="N1269" s="3">
        <v>0</v>
      </c>
      <c r="O1269" s="3">
        <v>8</v>
      </c>
      <c r="P1269" s="4">
        <v>7</v>
      </c>
      <c r="Q1269" s="4">
        <v>8</v>
      </c>
      <c r="R1269" s="4">
        <v>2</v>
      </c>
      <c r="S1269" s="4">
        <v>5</v>
      </c>
      <c r="T1269" s="4">
        <v>7</v>
      </c>
      <c r="U1269">
        <v>0</v>
      </c>
      <c r="V1269">
        <v>0</v>
      </c>
      <c r="W1269">
        <v>0</v>
      </c>
      <c r="X1269">
        <v>1</v>
      </c>
      <c r="Y1269">
        <v>0</v>
      </c>
      <c r="Z1269">
        <v>0</v>
      </c>
      <c r="AA1269">
        <v>0</v>
      </c>
      <c r="AB1269" t="s">
        <v>42</v>
      </c>
      <c r="AC1269">
        <f ca="1">YEAR(TODAY())-Table1[[#This Row],[Year_Birth]]</f>
        <v>78</v>
      </c>
      <c r="AD1269" t="str">
        <f ca="1">IF(Table1[[#This Row],[Age ]]&lt;=24, "18-24", IF(Table1[[#This Row],[Age ]]&lt;=34, "25-34", IF(Table1[[#This Row],[Age ]]&lt;=44, "35-44", IF(Table1[[#This Row],[Age ]]&lt;=54, "45-54", "55+"))))</f>
        <v>55+</v>
      </c>
      <c r="AE1269" t="str" cm="1">
        <f t="array" ref="AE1269">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269" t="str">
        <f>IF( Table1[[#This Row],[NumDealsPurchases]]=5, "&lt;5", IF(Table1[[#This Row],[NumDealsPurchases]]&lt;=10, "5-10", IF(Table1[[#This Row],[NumDealsPurchases]]&lt;=15, "10-15")))</f>
        <v>5-10</v>
      </c>
      <c r="AG1269" t="str">
        <f>IF( Table1[[#This Row],[NumWebPurchases]]=5, "&lt;5", IF(Table1[[#This Row],[NumWebPurchases]]&lt;=10, "5-10", IF(Table1[[#This Row],[NumWebPurchases]]&lt;=15, "10-15",IF(Table1[[#This Row],[NumWebPurchases]]&lt;=20, "15-20",IF(Table1[[#This Row],[NumWebPurchases]]&lt;=25, "20-25",IF(Table1[[#This Row],[NumWebPurchases]]&lt;=30, "25-30"))))))</f>
        <v>5-10</v>
      </c>
      <c r="AH126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269" t="str">
        <f>IF( Table1[[#This Row],[NumStorePurchases]]=5, "&lt;5", IF(Table1[[#This Row],[NumStorePurchases]]&lt;=10, "5-10", IF(Table1[[#This Row],[NumStorePurchases]]&lt;=15, "10-15")))</f>
        <v>&lt;5</v>
      </c>
      <c r="AJ1269" t="str">
        <f>IF( Table1[[#This Row],[NumWebVisitsMonth]]=5, "&lt;5", IF(Table1[[#This Row],[NumWebVisitsMonth]]&lt;=10, "5-10", IF(Table1[[#This Row],[NumWebVisitsMonth]]&lt;=15, "10-15",IF(Table1[[#This Row],[NumWebVisitsMonth]]&lt;=20, "15-20",IF(Table1[[#This Row],[NumWebVisitsMonth]]&lt;=25, "20-25",IF(Table1[[#This Row],[NumWebVisitsMonth]]&lt;=30, "25-30"))))))</f>
        <v>5-10</v>
      </c>
      <c r="AK1269" t="str">
        <f>TEXT(Table1[[#This Row],[Date_Customer]],"mmm")</f>
        <v>Jun</v>
      </c>
      <c r="AL1269" t="str">
        <f>TEXT(Table1[[#This Row],[Date_Customer]],"DDDD")</f>
        <v>Tuesday</v>
      </c>
      <c r="AM1269">
        <f>YEAR(Table1[[#This Row],[Date_Customer]])</f>
        <v>2014</v>
      </c>
    </row>
    <row r="1270" spans="1:39" x14ac:dyDescent="0.25">
      <c r="A1270">
        <v>10420</v>
      </c>
      <c r="B1270">
        <v>1955</v>
      </c>
      <c r="C1270" t="s">
        <v>40</v>
      </c>
      <c r="D1270" t="s">
        <v>28</v>
      </c>
      <c r="E1270" s="2">
        <v>46390</v>
      </c>
      <c r="F1270">
        <v>0</v>
      </c>
      <c r="G1270">
        <v>1</v>
      </c>
      <c r="H1270" s="1">
        <v>41764</v>
      </c>
      <c r="I1270">
        <v>56</v>
      </c>
      <c r="J1270" s="3">
        <v>95</v>
      </c>
      <c r="K1270" s="3">
        <v>14</v>
      </c>
      <c r="L1270" s="3">
        <v>64</v>
      </c>
      <c r="M1270" s="3">
        <v>2</v>
      </c>
      <c r="N1270" s="3">
        <v>9</v>
      </c>
      <c r="O1270" s="3">
        <v>38</v>
      </c>
      <c r="P1270" s="4">
        <v>1</v>
      </c>
      <c r="Q1270" s="4">
        <v>4</v>
      </c>
      <c r="R1270" s="4">
        <v>2</v>
      </c>
      <c r="S1270" s="4">
        <v>3</v>
      </c>
      <c r="T1270" s="4">
        <v>7</v>
      </c>
      <c r="U1270">
        <v>0</v>
      </c>
      <c r="V1270">
        <v>0</v>
      </c>
      <c r="W1270">
        <v>0</v>
      </c>
      <c r="X1270">
        <v>0</v>
      </c>
      <c r="Y1270">
        <v>0</v>
      </c>
      <c r="Z1270">
        <v>0</v>
      </c>
      <c r="AA1270">
        <v>0</v>
      </c>
      <c r="AB1270" t="s">
        <v>33</v>
      </c>
      <c r="AC1270">
        <f ca="1">YEAR(TODAY())-Table1[[#This Row],[Year_Birth]]</f>
        <v>69</v>
      </c>
      <c r="AD1270" t="str">
        <f ca="1">IF(Table1[[#This Row],[Age ]]&lt;=24, "18-24", IF(Table1[[#This Row],[Age ]]&lt;=34, "25-34", IF(Table1[[#This Row],[Age ]]&lt;=44, "35-44", IF(Table1[[#This Row],[Age ]]&lt;=54, "45-54", "55+"))))</f>
        <v>55+</v>
      </c>
      <c r="AE1270" t="str" cm="1">
        <f t="array" ref="AE1270">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270" t="str">
        <f>IF( Table1[[#This Row],[NumDealsPurchases]]=5, "&lt;5", IF(Table1[[#This Row],[NumDealsPurchases]]&lt;=10, "5-10", IF(Table1[[#This Row],[NumDealsPurchases]]&lt;=15, "10-15")))</f>
        <v>5-10</v>
      </c>
      <c r="AG1270" t="str">
        <f>IF( Table1[[#This Row],[NumWebPurchases]]=5, "&lt;5", IF(Table1[[#This Row],[NumWebPurchases]]&lt;=10, "5-10", IF(Table1[[#This Row],[NumWebPurchases]]&lt;=15, "10-15",IF(Table1[[#This Row],[NumWebPurchases]]&lt;=20, "15-20",IF(Table1[[#This Row],[NumWebPurchases]]&lt;=25, "20-25",IF(Table1[[#This Row],[NumWebPurchases]]&lt;=30, "25-30"))))))</f>
        <v>5-10</v>
      </c>
      <c r="AH127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270" t="str">
        <f>IF( Table1[[#This Row],[NumStorePurchases]]=5, "&lt;5", IF(Table1[[#This Row],[NumStorePurchases]]&lt;=10, "5-10", IF(Table1[[#This Row],[NumStorePurchases]]&lt;=15, "10-15")))</f>
        <v>5-10</v>
      </c>
      <c r="AJ1270" t="str">
        <f>IF( Table1[[#This Row],[NumWebVisitsMonth]]=5, "&lt;5", IF(Table1[[#This Row],[NumWebVisitsMonth]]&lt;=10, "5-10", IF(Table1[[#This Row],[NumWebVisitsMonth]]&lt;=15, "10-15",IF(Table1[[#This Row],[NumWebVisitsMonth]]&lt;=20, "15-20",IF(Table1[[#This Row],[NumWebVisitsMonth]]&lt;=25, "20-25",IF(Table1[[#This Row],[NumWebVisitsMonth]]&lt;=30, "25-30"))))))</f>
        <v>5-10</v>
      </c>
      <c r="AK1270" t="str">
        <f>TEXT(Table1[[#This Row],[Date_Customer]],"mmm")</f>
        <v>May</v>
      </c>
      <c r="AL1270" t="str">
        <f>TEXT(Table1[[#This Row],[Date_Customer]],"DDDD")</f>
        <v>Monday</v>
      </c>
      <c r="AM1270">
        <f>YEAR(Table1[[#This Row],[Date_Customer]])</f>
        <v>2014</v>
      </c>
    </row>
    <row r="1271" spans="1:39" x14ac:dyDescent="0.25">
      <c r="A1271">
        <v>7723</v>
      </c>
      <c r="B1271">
        <v>1979</v>
      </c>
      <c r="C1271" t="s">
        <v>27</v>
      </c>
      <c r="D1271" t="s">
        <v>34</v>
      </c>
      <c r="E1271" s="2">
        <v>75507</v>
      </c>
      <c r="F1271">
        <v>0</v>
      </c>
      <c r="G1271">
        <v>0</v>
      </c>
      <c r="H1271" s="1">
        <v>41761</v>
      </c>
      <c r="I1271">
        <v>56</v>
      </c>
      <c r="J1271" s="3">
        <v>709</v>
      </c>
      <c r="K1271" s="3">
        <v>93</v>
      </c>
      <c r="L1271" s="3">
        <v>374</v>
      </c>
      <c r="M1271" s="3">
        <v>104</v>
      </c>
      <c r="N1271" s="3">
        <v>80</v>
      </c>
      <c r="O1271" s="3">
        <v>80</v>
      </c>
      <c r="P1271" s="4">
        <v>1</v>
      </c>
      <c r="Q1271" s="4">
        <v>8</v>
      </c>
      <c r="R1271" s="4">
        <v>6</v>
      </c>
      <c r="S1271" s="4">
        <v>6</v>
      </c>
      <c r="T1271" s="4">
        <v>3</v>
      </c>
      <c r="U1271">
        <v>0</v>
      </c>
      <c r="V1271">
        <v>0</v>
      </c>
      <c r="W1271">
        <v>0</v>
      </c>
      <c r="X1271">
        <v>0</v>
      </c>
      <c r="Y1271">
        <v>0</v>
      </c>
      <c r="Z1271">
        <v>0</v>
      </c>
      <c r="AA1271">
        <v>0</v>
      </c>
      <c r="AB1271" t="s">
        <v>38</v>
      </c>
      <c r="AC1271">
        <f ca="1">YEAR(TODAY())-Table1[[#This Row],[Year_Birth]]</f>
        <v>45</v>
      </c>
      <c r="AD1271" t="str">
        <f ca="1">IF(Table1[[#This Row],[Age ]]&lt;=24, "18-24", IF(Table1[[#This Row],[Age ]]&lt;=34, "25-34", IF(Table1[[#This Row],[Age ]]&lt;=44, "35-44", IF(Table1[[#This Row],[Age ]]&lt;=54, "45-54", "55+"))))</f>
        <v>45-54</v>
      </c>
      <c r="AE1271" t="str" cm="1">
        <f t="array" ref="AE1271">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271" t="str">
        <f>IF( Table1[[#This Row],[NumDealsPurchases]]=5, "&lt;5", IF(Table1[[#This Row],[NumDealsPurchases]]&lt;=10, "5-10", IF(Table1[[#This Row],[NumDealsPurchases]]&lt;=15, "10-15")))</f>
        <v>5-10</v>
      </c>
      <c r="AG1271" t="str">
        <f>IF( Table1[[#This Row],[NumWebPurchases]]=5, "&lt;5", IF(Table1[[#This Row],[NumWebPurchases]]&lt;=10, "5-10", IF(Table1[[#This Row],[NumWebPurchases]]&lt;=15, "10-15",IF(Table1[[#This Row],[NumWebPurchases]]&lt;=20, "15-20",IF(Table1[[#This Row],[NumWebPurchases]]&lt;=25, "20-25",IF(Table1[[#This Row],[NumWebPurchases]]&lt;=30, "25-30"))))))</f>
        <v>5-10</v>
      </c>
      <c r="AH127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271" t="str">
        <f>IF( Table1[[#This Row],[NumStorePurchases]]=5, "&lt;5", IF(Table1[[#This Row],[NumStorePurchases]]&lt;=10, "5-10", IF(Table1[[#This Row],[NumStorePurchases]]&lt;=15, "10-15")))</f>
        <v>5-10</v>
      </c>
      <c r="AJ1271" t="str">
        <f>IF( Table1[[#This Row],[NumWebVisitsMonth]]=5, "&lt;5", IF(Table1[[#This Row],[NumWebVisitsMonth]]&lt;=10, "5-10", IF(Table1[[#This Row],[NumWebVisitsMonth]]&lt;=15, "10-15",IF(Table1[[#This Row],[NumWebVisitsMonth]]&lt;=20, "15-20",IF(Table1[[#This Row],[NumWebVisitsMonth]]&lt;=25, "20-25",IF(Table1[[#This Row],[NumWebVisitsMonth]]&lt;=30, "25-30"))))))</f>
        <v>5-10</v>
      </c>
      <c r="AK1271" t="str">
        <f>TEXT(Table1[[#This Row],[Date_Customer]],"mmm")</f>
        <v>May</v>
      </c>
      <c r="AL1271" t="str">
        <f>TEXT(Table1[[#This Row],[Date_Customer]],"DDDD")</f>
        <v>Friday</v>
      </c>
      <c r="AM1271">
        <f>YEAR(Table1[[#This Row],[Date_Customer]])</f>
        <v>2014</v>
      </c>
    </row>
    <row r="1272" spans="1:39" x14ac:dyDescent="0.25">
      <c r="A1272">
        <v>2963</v>
      </c>
      <c r="B1272">
        <v>1979</v>
      </c>
      <c r="C1272" t="s">
        <v>27</v>
      </c>
      <c r="D1272" t="s">
        <v>34</v>
      </c>
      <c r="E1272" s="2">
        <v>75507</v>
      </c>
      <c r="F1272">
        <v>0</v>
      </c>
      <c r="G1272">
        <v>0</v>
      </c>
      <c r="H1272" s="1">
        <v>41761</v>
      </c>
      <c r="I1272">
        <v>56</v>
      </c>
      <c r="J1272" s="3">
        <v>709</v>
      </c>
      <c r="K1272" s="3">
        <v>93</v>
      </c>
      <c r="L1272" s="3">
        <v>374</v>
      </c>
      <c r="M1272" s="3">
        <v>104</v>
      </c>
      <c r="N1272" s="3">
        <v>80</v>
      </c>
      <c r="O1272" s="3">
        <v>80</v>
      </c>
      <c r="P1272" s="4">
        <v>1</v>
      </c>
      <c r="Q1272" s="4">
        <v>8</v>
      </c>
      <c r="R1272" s="4">
        <v>6</v>
      </c>
      <c r="S1272" s="4">
        <v>6</v>
      </c>
      <c r="T1272" s="4">
        <v>3</v>
      </c>
      <c r="U1272">
        <v>0</v>
      </c>
      <c r="V1272">
        <v>0</v>
      </c>
      <c r="W1272">
        <v>0</v>
      </c>
      <c r="X1272">
        <v>0</v>
      </c>
      <c r="Y1272">
        <v>0</v>
      </c>
      <c r="Z1272">
        <v>0</v>
      </c>
      <c r="AA1272">
        <v>0</v>
      </c>
      <c r="AB1272" t="s">
        <v>35</v>
      </c>
      <c r="AC1272">
        <f ca="1">YEAR(TODAY())-Table1[[#This Row],[Year_Birth]]</f>
        <v>45</v>
      </c>
      <c r="AD1272" t="str">
        <f ca="1">IF(Table1[[#This Row],[Age ]]&lt;=24, "18-24", IF(Table1[[#This Row],[Age ]]&lt;=34, "25-34", IF(Table1[[#This Row],[Age ]]&lt;=44, "35-44", IF(Table1[[#This Row],[Age ]]&lt;=54, "45-54", "55+"))))</f>
        <v>45-54</v>
      </c>
      <c r="AE1272" t="str" cm="1">
        <f t="array" ref="AE1272">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272" t="str">
        <f>IF( Table1[[#This Row],[NumDealsPurchases]]=5, "&lt;5", IF(Table1[[#This Row],[NumDealsPurchases]]&lt;=10, "5-10", IF(Table1[[#This Row],[NumDealsPurchases]]&lt;=15, "10-15")))</f>
        <v>5-10</v>
      </c>
      <c r="AG1272" t="str">
        <f>IF( Table1[[#This Row],[NumWebPurchases]]=5, "&lt;5", IF(Table1[[#This Row],[NumWebPurchases]]&lt;=10, "5-10", IF(Table1[[#This Row],[NumWebPurchases]]&lt;=15, "10-15",IF(Table1[[#This Row],[NumWebPurchases]]&lt;=20, "15-20",IF(Table1[[#This Row],[NumWebPurchases]]&lt;=25, "20-25",IF(Table1[[#This Row],[NumWebPurchases]]&lt;=30, "25-30"))))))</f>
        <v>5-10</v>
      </c>
      <c r="AH127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272" t="str">
        <f>IF( Table1[[#This Row],[NumStorePurchases]]=5, "&lt;5", IF(Table1[[#This Row],[NumStorePurchases]]&lt;=10, "5-10", IF(Table1[[#This Row],[NumStorePurchases]]&lt;=15, "10-15")))</f>
        <v>5-10</v>
      </c>
      <c r="AJ1272" t="str">
        <f>IF( Table1[[#This Row],[NumWebVisitsMonth]]=5, "&lt;5", IF(Table1[[#This Row],[NumWebVisitsMonth]]&lt;=10, "5-10", IF(Table1[[#This Row],[NumWebVisitsMonth]]&lt;=15, "10-15",IF(Table1[[#This Row],[NumWebVisitsMonth]]&lt;=20, "15-20",IF(Table1[[#This Row],[NumWebVisitsMonth]]&lt;=25, "20-25",IF(Table1[[#This Row],[NumWebVisitsMonth]]&lt;=30, "25-30"))))))</f>
        <v>5-10</v>
      </c>
      <c r="AK1272" t="str">
        <f>TEXT(Table1[[#This Row],[Date_Customer]],"mmm")</f>
        <v>May</v>
      </c>
      <c r="AL1272" t="str">
        <f>TEXT(Table1[[#This Row],[Date_Customer]],"DDDD")</f>
        <v>Friday</v>
      </c>
      <c r="AM1272">
        <f>YEAR(Table1[[#This Row],[Date_Customer]])</f>
        <v>2014</v>
      </c>
    </row>
    <row r="1273" spans="1:39" x14ac:dyDescent="0.25">
      <c r="A1273">
        <v>10634</v>
      </c>
      <c r="B1273">
        <v>1951</v>
      </c>
      <c r="C1273" t="s">
        <v>40</v>
      </c>
      <c r="D1273" t="s">
        <v>32</v>
      </c>
      <c r="E1273" s="2">
        <v>59412</v>
      </c>
      <c r="F1273">
        <v>0</v>
      </c>
      <c r="G1273">
        <v>0</v>
      </c>
      <c r="H1273" s="1">
        <v>41748</v>
      </c>
      <c r="I1273">
        <v>56</v>
      </c>
      <c r="J1273" s="3">
        <v>90</v>
      </c>
      <c r="K1273" s="3">
        <v>67</v>
      </c>
      <c r="L1273" s="3">
        <v>165</v>
      </c>
      <c r="M1273" s="3">
        <v>30</v>
      </c>
      <c r="N1273" s="3">
        <v>43</v>
      </c>
      <c r="O1273" s="3">
        <v>11</v>
      </c>
      <c r="P1273" s="4">
        <v>1</v>
      </c>
      <c r="Q1273" s="4">
        <v>4</v>
      </c>
      <c r="R1273" s="4">
        <v>2</v>
      </c>
      <c r="S1273" s="4">
        <v>8</v>
      </c>
      <c r="T1273" s="4">
        <v>3</v>
      </c>
      <c r="U1273">
        <v>0</v>
      </c>
      <c r="V1273">
        <v>0</v>
      </c>
      <c r="W1273">
        <v>0</v>
      </c>
      <c r="X1273">
        <v>0</v>
      </c>
      <c r="Y1273">
        <v>0</v>
      </c>
      <c r="Z1273">
        <v>0</v>
      </c>
      <c r="AA1273">
        <v>0</v>
      </c>
      <c r="AB1273" t="s">
        <v>29</v>
      </c>
      <c r="AC1273">
        <f ca="1">YEAR(TODAY())-Table1[[#This Row],[Year_Birth]]</f>
        <v>73</v>
      </c>
      <c r="AD1273" t="str">
        <f ca="1">IF(Table1[[#This Row],[Age ]]&lt;=24, "18-24", IF(Table1[[#This Row],[Age ]]&lt;=34, "25-34", IF(Table1[[#This Row],[Age ]]&lt;=44, "35-44", IF(Table1[[#This Row],[Age ]]&lt;=54, "45-54", "55+"))))</f>
        <v>55+</v>
      </c>
      <c r="AE1273" t="str" cm="1">
        <f t="array" ref="AE1273">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273" t="str">
        <f>IF( Table1[[#This Row],[NumDealsPurchases]]=5, "&lt;5", IF(Table1[[#This Row],[NumDealsPurchases]]&lt;=10, "5-10", IF(Table1[[#This Row],[NumDealsPurchases]]&lt;=15, "10-15")))</f>
        <v>5-10</v>
      </c>
      <c r="AG1273" t="str">
        <f>IF( Table1[[#This Row],[NumWebPurchases]]=5, "&lt;5", IF(Table1[[#This Row],[NumWebPurchases]]&lt;=10, "5-10", IF(Table1[[#This Row],[NumWebPurchases]]&lt;=15, "10-15",IF(Table1[[#This Row],[NumWebPurchases]]&lt;=20, "15-20",IF(Table1[[#This Row],[NumWebPurchases]]&lt;=25, "20-25",IF(Table1[[#This Row],[NumWebPurchases]]&lt;=30, "25-30"))))))</f>
        <v>5-10</v>
      </c>
      <c r="AH127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273" t="str">
        <f>IF( Table1[[#This Row],[NumStorePurchases]]=5, "&lt;5", IF(Table1[[#This Row],[NumStorePurchases]]&lt;=10, "5-10", IF(Table1[[#This Row],[NumStorePurchases]]&lt;=15, "10-15")))</f>
        <v>5-10</v>
      </c>
      <c r="AJ1273" t="str">
        <f>IF( Table1[[#This Row],[NumWebVisitsMonth]]=5, "&lt;5", IF(Table1[[#This Row],[NumWebVisitsMonth]]&lt;=10, "5-10", IF(Table1[[#This Row],[NumWebVisitsMonth]]&lt;=15, "10-15",IF(Table1[[#This Row],[NumWebVisitsMonth]]&lt;=20, "15-20",IF(Table1[[#This Row],[NumWebVisitsMonth]]&lt;=25, "20-25",IF(Table1[[#This Row],[NumWebVisitsMonth]]&lt;=30, "25-30"))))))</f>
        <v>5-10</v>
      </c>
      <c r="AK1273" t="str">
        <f>TEXT(Table1[[#This Row],[Date_Customer]],"mmm")</f>
        <v>Apr</v>
      </c>
      <c r="AL1273" t="str">
        <f>TEXT(Table1[[#This Row],[Date_Customer]],"DDDD")</f>
        <v>Saturday</v>
      </c>
      <c r="AM1273">
        <f>YEAR(Table1[[#This Row],[Date_Customer]])</f>
        <v>2014</v>
      </c>
    </row>
    <row r="1274" spans="1:39" x14ac:dyDescent="0.25">
      <c r="A1274">
        <v>5180</v>
      </c>
      <c r="B1274">
        <v>1968</v>
      </c>
      <c r="C1274" t="s">
        <v>36</v>
      </c>
      <c r="D1274" t="s">
        <v>28</v>
      </c>
      <c r="E1274" s="2">
        <v>50616</v>
      </c>
      <c r="F1274">
        <v>0</v>
      </c>
      <c r="G1274">
        <v>1</v>
      </c>
      <c r="H1274" s="1">
        <v>41747</v>
      </c>
      <c r="I1274">
        <v>56</v>
      </c>
      <c r="J1274" s="3">
        <v>128</v>
      </c>
      <c r="K1274" s="3">
        <v>0</v>
      </c>
      <c r="L1274" s="3">
        <v>16</v>
      </c>
      <c r="M1274" s="3">
        <v>0</v>
      </c>
      <c r="N1274" s="3">
        <v>1</v>
      </c>
      <c r="O1274" s="3">
        <v>4</v>
      </c>
      <c r="P1274" s="4">
        <v>2</v>
      </c>
      <c r="Q1274" s="4">
        <v>4</v>
      </c>
      <c r="R1274" s="4">
        <v>0</v>
      </c>
      <c r="S1274" s="4">
        <v>4</v>
      </c>
      <c r="T1274" s="4">
        <v>7</v>
      </c>
      <c r="U1274">
        <v>0</v>
      </c>
      <c r="V1274">
        <v>0</v>
      </c>
      <c r="W1274">
        <v>0</v>
      </c>
      <c r="X1274">
        <v>0</v>
      </c>
      <c r="Y1274">
        <v>0</v>
      </c>
      <c r="Z1274">
        <v>0</v>
      </c>
      <c r="AA1274">
        <v>0</v>
      </c>
      <c r="AB1274" t="s">
        <v>29</v>
      </c>
      <c r="AC1274">
        <f ca="1">YEAR(TODAY())-Table1[[#This Row],[Year_Birth]]</f>
        <v>56</v>
      </c>
      <c r="AD1274" t="str">
        <f ca="1">IF(Table1[[#This Row],[Age ]]&lt;=24, "18-24", IF(Table1[[#This Row],[Age ]]&lt;=34, "25-34", IF(Table1[[#This Row],[Age ]]&lt;=44, "35-44", IF(Table1[[#This Row],[Age ]]&lt;=54, "45-54", "55+"))))</f>
        <v>55+</v>
      </c>
      <c r="AE1274" t="str" cm="1">
        <f t="array" ref="AE1274">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274" t="str">
        <f>IF( Table1[[#This Row],[NumDealsPurchases]]=5, "&lt;5", IF(Table1[[#This Row],[NumDealsPurchases]]&lt;=10, "5-10", IF(Table1[[#This Row],[NumDealsPurchases]]&lt;=15, "10-15")))</f>
        <v>5-10</v>
      </c>
      <c r="AG1274" t="str">
        <f>IF( Table1[[#This Row],[NumWebPurchases]]=5, "&lt;5", IF(Table1[[#This Row],[NumWebPurchases]]&lt;=10, "5-10", IF(Table1[[#This Row],[NumWebPurchases]]&lt;=15, "10-15",IF(Table1[[#This Row],[NumWebPurchases]]&lt;=20, "15-20",IF(Table1[[#This Row],[NumWebPurchases]]&lt;=25, "20-25",IF(Table1[[#This Row],[NumWebPurchases]]&lt;=30, "25-30"))))))</f>
        <v>5-10</v>
      </c>
      <c r="AH127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274" t="str">
        <f>IF( Table1[[#This Row],[NumStorePurchases]]=5, "&lt;5", IF(Table1[[#This Row],[NumStorePurchases]]&lt;=10, "5-10", IF(Table1[[#This Row],[NumStorePurchases]]&lt;=15, "10-15")))</f>
        <v>5-10</v>
      </c>
      <c r="AJ1274" t="str">
        <f>IF( Table1[[#This Row],[NumWebVisitsMonth]]=5, "&lt;5", IF(Table1[[#This Row],[NumWebVisitsMonth]]&lt;=10, "5-10", IF(Table1[[#This Row],[NumWebVisitsMonth]]&lt;=15, "10-15",IF(Table1[[#This Row],[NumWebVisitsMonth]]&lt;=20, "15-20",IF(Table1[[#This Row],[NumWebVisitsMonth]]&lt;=25, "20-25",IF(Table1[[#This Row],[NumWebVisitsMonth]]&lt;=30, "25-30"))))))</f>
        <v>5-10</v>
      </c>
      <c r="AK1274" t="str">
        <f>TEXT(Table1[[#This Row],[Date_Customer]],"mmm")</f>
        <v>Apr</v>
      </c>
      <c r="AL1274" t="str">
        <f>TEXT(Table1[[#This Row],[Date_Customer]],"DDDD")</f>
        <v>Friday</v>
      </c>
      <c r="AM1274">
        <f>YEAR(Table1[[#This Row],[Date_Customer]])</f>
        <v>2014</v>
      </c>
    </row>
    <row r="1275" spans="1:39" x14ac:dyDescent="0.25">
      <c r="A1275">
        <v>6866</v>
      </c>
      <c r="B1275">
        <v>1969</v>
      </c>
      <c r="C1275" t="s">
        <v>40</v>
      </c>
      <c r="D1275" t="s">
        <v>34</v>
      </c>
      <c r="E1275" s="2">
        <v>35924</v>
      </c>
      <c r="F1275">
        <v>1</v>
      </c>
      <c r="G1275">
        <v>1</v>
      </c>
      <c r="H1275" s="1">
        <v>41721</v>
      </c>
      <c r="I1275">
        <v>56</v>
      </c>
      <c r="J1275" s="3">
        <v>8</v>
      </c>
      <c r="K1275" s="3">
        <v>0</v>
      </c>
      <c r="L1275" s="3">
        <v>14</v>
      </c>
      <c r="M1275" s="3">
        <v>2</v>
      </c>
      <c r="N1275" s="3">
        <v>3</v>
      </c>
      <c r="O1275" s="3">
        <v>7</v>
      </c>
      <c r="P1275" s="4">
        <v>1</v>
      </c>
      <c r="Q1275" s="4">
        <v>1</v>
      </c>
      <c r="R1275" s="4">
        <v>0</v>
      </c>
      <c r="S1275" s="4">
        <v>3</v>
      </c>
      <c r="T1275" s="4">
        <v>5</v>
      </c>
      <c r="U1275">
        <v>0</v>
      </c>
      <c r="V1275">
        <v>0</v>
      </c>
      <c r="W1275">
        <v>0</v>
      </c>
      <c r="X1275">
        <v>0</v>
      </c>
      <c r="Y1275">
        <v>0</v>
      </c>
      <c r="Z1275">
        <v>0</v>
      </c>
      <c r="AA1275">
        <v>0</v>
      </c>
      <c r="AB1275" t="s">
        <v>42</v>
      </c>
      <c r="AC1275">
        <f ca="1">YEAR(TODAY())-Table1[[#This Row],[Year_Birth]]</f>
        <v>55</v>
      </c>
      <c r="AD1275" t="str">
        <f ca="1">IF(Table1[[#This Row],[Age ]]&lt;=24, "18-24", IF(Table1[[#This Row],[Age ]]&lt;=34, "25-34", IF(Table1[[#This Row],[Age ]]&lt;=44, "35-44", IF(Table1[[#This Row],[Age ]]&lt;=54, "45-54", "55+"))))</f>
        <v>55+</v>
      </c>
      <c r="AE1275" t="str" cm="1">
        <f t="array" ref="AE1275">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275" t="str">
        <f>IF( Table1[[#This Row],[NumDealsPurchases]]=5, "&lt;5", IF(Table1[[#This Row],[NumDealsPurchases]]&lt;=10, "5-10", IF(Table1[[#This Row],[NumDealsPurchases]]&lt;=15, "10-15")))</f>
        <v>5-10</v>
      </c>
      <c r="AG1275" t="str">
        <f>IF( Table1[[#This Row],[NumWebPurchases]]=5, "&lt;5", IF(Table1[[#This Row],[NumWebPurchases]]&lt;=10, "5-10", IF(Table1[[#This Row],[NumWebPurchases]]&lt;=15, "10-15",IF(Table1[[#This Row],[NumWebPurchases]]&lt;=20, "15-20",IF(Table1[[#This Row],[NumWebPurchases]]&lt;=25, "20-25",IF(Table1[[#This Row],[NumWebPurchases]]&lt;=30, "25-30"))))))</f>
        <v>5-10</v>
      </c>
      <c r="AH127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275" t="str">
        <f>IF( Table1[[#This Row],[NumStorePurchases]]=5, "&lt;5", IF(Table1[[#This Row],[NumStorePurchases]]&lt;=10, "5-10", IF(Table1[[#This Row],[NumStorePurchases]]&lt;=15, "10-15")))</f>
        <v>5-10</v>
      </c>
      <c r="AJ1275" t="str">
        <f>IF( Table1[[#This Row],[NumWebVisitsMonth]]=5, "&lt;5", IF(Table1[[#This Row],[NumWebVisitsMonth]]&lt;=10, "5-10", IF(Table1[[#This Row],[NumWebVisitsMonth]]&lt;=15, "10-15",IF(Table1[[#This Row],[NumWebVisitsMonth]]&lt;=20, "15-20",IF(Table1[[#This Row],[NumWebVisitsMonth]]&lt;=25, "20-25",IF(Table1[[#This Row],[NumWebVisitsMonth]]&lt;=30, "25-30"))))))</f>
        <v>&lt;5</v>
      </c>
      <c r="AK1275" t="str">
        <f>TEXT(Table1[[#This Row],[Date_Customer]],"mmm")</f>
        <v>Mar</v>
      </c>
      <c r="AL1275" t="str">
        <f>TEXT(Table1[[#This Row],[Date_Customer]],"DDDD")</f>
        <v>Sunday</v>
      </c>
      <c r="AM1275">
        <f>YEAR(Table1[[#This Row],[Date_Customer]])</f>
        <v>2014</v>
      </c>
    </row>
    <row r="1276" spans="1:39" x14ac:dyDescent="0.25">
      <c r="A1276">
        <v>1328</v>
      </c>
      <c r="B1276">
        <v>1982</v>
      </c>
      <c r="C1276" t="s">
        <v>37</v>
      </c>
      <c r="D1276" t="s">
        <v>32</v>
      </c>
      <c r="E1276" s="2">
        <v>57937</v>
      </c>
      <c r="F1276">
        <v>0</v>
      </c>
      <c r="G1276">
        <v>1</v>
      </c>
      <c r="H1276" s="1">
        <v>41686</v>
      </c>
      <c r="I1276">
        <v>56</v>
      </c>
      <c r="J1276" s="3">
        <v>261</v>
      </c>
      <c r="K1276" s="3">
        <v>42</v>
      </c>
      <c r="L1276" s="3">
        <v>144</v>
      </c>
      <c r="M1276" s="3">
        <v>55</v>
      </c>
      <c r="N1276" s="3">
        <v>48</v>
      </c>
      <c r="O1276" s="3">
        <v>133</v>
      </c>
      <c r="P1276" s="4">
        <v>3</v>
      </c>
      <c r="Q1276" s="4">
        <v>4</v>
      </c>
      <c r="R1276" s="4">
        <v>4</v>
      </c>
      <c r="S1276" s="4">
        <v>9</v>
      </c>
      <c r="T1276" s="4">
        <v>3</v>
      </c>
      <c r="U1276">
        <v>0</v>
      </c>
      <c r="V1276">
        <v>0</v>
      </c>
      <c r="W1276">
        <v>0</v>
      </c>
      <c r="X1276">
        <v>0</v>
      </c>
      <c r="Y1276">
        <v>0</v>
      </c>
      <c r="Z1276">
        <v>0</v>
      </c>
      <c r="AA1276">
        <v>0</v>
      </c>
      <c r="AB1276" t="s">
        <v>42</v>
      </c>
      <c r="AC1276">
        <f ca="1">YEAR(TODAY())-Table1[[#This Row],[Year_Birth]]</f>
        <v>42</v>
      </c>
      <c r="AD1276" t="str">
        <f ca="1">IF(Table1[[#This Row],[Age ]]&lt;=24, "18-24", IF(Table1[[#This Row],[Age ]]&lt;=34, "25-34", IF(Table1[[#This Row],[Age ]]&lt;=44, "35-44", IF(Table1[[#This Row],[Age ]]&lt;=54, "45-54", "55+"))))</f>
        <v>35-44</v>
      </c>
      <c r="AE1276" t="str" cm="1">
        <f t="array" ref="AE1276">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276" t="str">
        <f>IF( Table1[[#This Row],[NumDealsPurchases]]=5, "&lt;5", IF(Table1[[#This Row],[NumDealsPurchases]]&lt;=10, "5-10", IF(Table1[[#This Row],[NumDealsPurchases]]&lt;=15, "10-15")))</f>
        <v>5-10</v>
      </c>
      <c r="AG1276" t="str">
        <f>IF( Table1[[#This Row],[NumWebPurchases]]=5, "&lt;5", IF(Table1[[#This Row],[NumWebPurchases]]&lt;=10, "5-10", IF(Table1[[#This Row],[NumWebPurchases]]&lt;=15, "10-15",IF(Table1[[#This Row],[NumWebPurchases]]&lt;=20, "15-20",IF(Table1[[#This Row],[NumWebPurchases]]&lt;=25, "20-25",IF(Table1[[#This Row],[NumWebPurchases]]&lt;=30, "25-30"))))))</f>
        <v>5-10</v>
      </c>
      <c r="AH127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276" t="str">
        <f>IF( Table1[[#This Row],[NumStorePurchases]]=5, "&lt;5", IF(Table1[[#This Row],[NumStorePurchases]]&lt;=10, "5-10", IF(Table1[[#This Row],[NumStorePurchases]]&lt;=15, "10-15")))</f>
        <v>5-10</v>
      </c>
      <c r="AJ1276" t="str">
        <f>IF( Table1[[#This Row],[NumWebVisitsMonth]]=5, "&lt;5", IF(Table1[[#This Row],[NumWebVisitsMonth]]&lt;=10, "5-10", IF(Table1[[#This Row],[NumWebVisitsMonth]]&lt;=15, "10-15",IF(Table1[[#This Row],[NumWebVisitsMonth]]&lt;=20, "15-20",IF(Table1[[#This Row],[NumWebVisitsMonth]]&lt;=25, "20-25",IF(Table1[[#This Row],[NumWebVisitsMonth]]&lt;=30, "25-30"))))))</f>
        <v>5-10</v>
      </c>
      <c r="AK1276" t="str">
        <f>TEXT(Table1[[#This Row],[Date_Customer]],"mmm")</f>
        <v>Feb</v>
      </c>
      <c r="AL1276" t="str">
        <f>TEXT(Table1[[#This Row],[Date_Customer]],"DDDD")</f>
        <v>Sunday</v>
      </c>
      <c r="AM1276">
        <f>YEAR(Table1[[#This Row],[Date_Customer]])</f>
        <v>2014</v>
      </c>
    </row>
    <row r="1277" spans="1:39" x14ac:dyDescent="0.25">
      <c r="A1277">
        <v>1139</v>
      </c>
      <c r="B1277">
        <v>1984</v>
      </c>
      <c r="C1277" t="s">
        <v>36</v>
      </c>
      <c r="D1277" t="s">
        <v>32</v>
      </c>
      <c r="E1277" s="2">
        <v>73356</v>
      </c>
      <c r="F1277">
        <v>0</v>
      </c>
      <c r="G1277">
        <v>0</v>
      </c>
      <c r="H1277" s="1">
        <v>41676</v>
      </c>
      <c r="I1277">
        <v>56</v>
      </c>
      <c r="J1277" s="3">
        <v>1050</v>
      </c>
      <c r="K1277" s="3">
        <v>14</v>
      </c>
      <c r="L1277" s="3">
        <v>322</v>
      </c>
      <c r="M1277" s="3">
        <v>0</v>
      </c>
      <c r="N1277" s="3">
        <v>14</v>
      </c>
      <c r="O1277" s="3">
        <v>112</v>
      </c>
      <c r="P1277" s="4">
        <v>1</v>
      </c>
      <c r="Q1277" s="4">
        <v>5</v>
      </c>
      <c r="R1277" s="4">
        <v>11</v>
      </c>
      <c r="S1277" s="4">
        <v>5</v>
      </c>
      <c r="T1277" s="4">
        <v>2</v>
      </c>
      <c r="U1277">
        <v>1</v>
      </c>
      <c r="V1277">
        <v>0</v>
      </c>
      <c r="W1277">
        <v>1</v>
      </c>
      <c r="X1277">
        <v>1</v>
      </c>
      <c r="Y1277">
        <v>0</v>
      </c>
      <c r="Z1277">
        <v>1</v>
      </c>
      <c r="AA1277">
        <v>0</v>
      </c>
      <c r="AB1277" t="s">
        <v>29</v>
      </c>
      <c r="AC1277">
        <f ca="1">YEAR(TODAY())-Table1[[#This Row],[Year_Birth]]</f>
        <v>40</v>
      </c>
      <c r="AD1277" t="str">
        <f ca="1">IF(Table1[[#This Row],[Age ]]&lt;=24, "18-24", IF(Table1[[#This Row],[Age ]]&lt;=34, "25-34", IF(Table1[[#This Row],[Age ]]&lt;=44, "35-44", IF(Table1[[#This Row],[Age ]]&lt;=54, "45-54", "55+"))))</f>
        <v>35-44</v>
      </c>
      <c r="AE1277" t="str" cm="1">
        <f t="array" ref="AE1277">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277" t="str">
        <f>IF( Table1[[#This Row],[NumDealsPurchases]]=5, "&lt;5", IF(Table1[[#This Row],[NumDealsPurchases]]&lt;=10, "5-10", IF(Table1[[#This Row],[NumDealsPurchases]]&lt;=15, "10-15")))</f>
        <v>5-10</v>
      </c>
      <c r="AG1277" t="str">
        <f>IF( Table1[[#This Row],[NumWebPurchases]]=5, "&lt;5", IF(Table1[[#This Row],[NumWebPurchases]]&lt;=10, "5-10", IF(Table1[[#This Row],[NumWebPurchases]]&lt;=15, "10-15",IF(Table1[[#This Row],[NumWebPurchases]]&lt;=20, "15-20",IF(Table1[[#This Row],[NumWebPurchases]]&lt;=25, "20-25",IF(Table1[[#This Row],[NumWebPurchases]]&lt;=30, "25-30"))))))</f>
        <v>&lt;5</v>
      </c>
      <c r="AH1277" t="str">
        <f>IF( Table1[[#This Row],[NumCatalogPurchases]]=5, "&lt;5", IF(Table1[[#This Row],[NumCatalogPurchases]]&lt;=10, "5-10", IF(Table1[[#This Row],[NumCatalogPurchases]]&lt;=15, "10-15", IF(Table1[[#This Row],[NumCatalogPurchases]]&lt;=20, "15-20", IF(Table1[[#This Row],[NumCatalogPurchases]]&lt;=25, "20-25", IF(Table1[[#This Row],[NumCatalogPurchases]]&lt;=30, "25-30"))))))</f>
        <v>10-15</v>
      </c>
      <c r="AI1277" t="str">
        <f>IF( Table1[[#This Row],[NumStorePurchases]]=5, "&lt;5", IF(Table1[[#This Row],[NumStorePurchases]]&lt;=10, "5-10", IF(Table1[[#This Row],[NumStorePurchases]]&lt;=15, "10-15")))</f>
        <v>&lt;5</v>
      </c>
      <c r="AJ1277" t="str">
        <f>IF( Table1[[#This Row],[NumWebVisitsMonth]]=5, "&lt;5", IF(Table1[[#This Row],[NumWebVisitsMonth]]&lt;=10, "5-10", IF(Table1[[#This Row],[NumWebVisitsMonth]]&lt;=15, "10-15",IF(Table1[[#This Row],[NumWebVisitsMonth]]&lt;=20, "15-20",IF(Table1[[#This Row],[NumWebVisitsMonth]]&lt;=25, "20-25",IF(Table1[[#This Row],[NumWebVisitsMonth]]&lt;=30, "25-30"))))))</f>
        <v>5-10</v>
      </c>
      <c r="AK1277" t="str">
        <f>TEXT(Table1[[#This Row],[Date_Customer]],"mmm")</f>
        <v>Feb</v>
      </c>
      <c r="AL1277" t="str">
        <f>TEXT(Table1[[#This Row],[Date_Customer]],"DDDD")</f>
        <v>Thursday</v>
      </c>
      <c r="AM1277">
        <f>YEAR(Table1[[#This Row],[Date_Customer]])</f>
        <v>2014</v>
      </c>
    </row>
    <row r="1278" spans="1:39" x14ac:dyDescent="0.25">
      <c r="A1278">
        <v>4961</v>
      </c>
      <c r="B1278">
        <v>1974</v>
      </c>
      <c r="C1278" t="s">
        <v>40</v>
      </c>
      <c r="D1278" t="s">
        <v>34</v>
      </c>
      <c r="E1278" s="2">
        <v>21255</v>
      </c>
      <c r="F1278">
        <v>1</v>
      </c>
      <c r="G1278">
        <v>0</v>
      </c>
      <c r="H1278" s="1">
        <v>41660</v>
      </c>
      <c r="I1278">
        <v>56</v>
      </c>
      <c r="J1278" s="3">
        <v>29</v>
      </c>
      <c r="K1278" s="3">
        <v>0</v>
      </c>
      <c r="L1278" s="3">
        <v>25</v>
      </c>
      <c r="M1278" s="3">
        <v>2</v>
      </c>
      <c r="N1278" s="3">
        <v>2</v>
      </c>
      <c r="O1278" s="3">
        <v>3</v>
      </c>
      <c r="P1278" s="4">
        <v>4</v>
      </c>
      <c r="Q1278" s="4">
        <v>2</v>
      </c>
      <c r="R1278" s="4">
        <v>1</v>
      </c>
      <c r="S1278" s="4">
        <v>4</v>
      </c>
      <c r="T1278" s="4">
        <v>4</v>
      </c>
      <c r="U1278">
        <v>0</v>
      </c>
      <c r="V1278">
        <v>0</v>
      </c>
      <c r="W1278">
        <v>0</v>
      </c>
      <c r="X1278">
        <v>0</v>
      </c>
      <c r="Y1278">
        <v>0</v>
      </c>
      <c r="Z1278">
        <v>0</v>
      </c>
      <c r="AA1278">
        <v>0</v>
      </c>
      <c r="AB1278" t="s">
        <v>29</v>
      </c>
      <c r="AC1278">
        <f ca="1">YEAR(TODAY())-Table1[[#This Row],[Year_Birth]]</f>
        <v>50</v>
      </c>
      <c r="AD1278" t="str">
        <f ca="1">IF(Table1[[#This Row],[Age ]]&lt;=24, "18-24", IF(Table1[[#This Row],[Age ]]&lt;=34, "25-34", IF(Table1[[#This Row],[Age ]]&lt;=44, "35-44", IF(Table1[[#This Row],[Age ]]&lt;=54, "45-54", "55+"))))</f>
        <v>45-54</v>
      </c>
      <c r="AE1278" t="str" cm="1">
        <f t="array" ref="AE1278">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278" t="str">
        <f>IF( Table1[[#This Row],[NumDealsPurchases]]=5, "&lt;5", IF(Table1[[#This Row],[NumDealsPurchases]]&lt;=10, "5-10", IF(Table1[[#This Row],[NumDealsPurchases]]&lt;=15, "10-15")))</f>
        <v>5-10</v>
      </c>
      <c r="AG1278" t="str">
        <f>IF( Table1[[#This Row],[NumWebPurchases]]=5, "&lt;5", IF(Table1[[#This Row],[NumWebPurchases]]&lt;=10, "5-10", IF(Table1[[#This Row],[NumWebPurchases]]&lt;=15, "10-15",IF(Table1[[#This Row],[NumWebPurchases]]&lt;=20, "15-20",IF(Table1[[#This Row],[NumWebPurchases]]&lt;=25, "20-25",IF(Table1[[#This Row],[NumWebPurchases]]&lt;=30, "25-30"))))))</f>
        <v>5-10</v>
      </c>
      <c r="AH127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278" t="str">
        <f>IF( Table1[[#This Row],[NumStorePurchases]]=5, "&lt;5", IF(Table1[[#This Row],[NumStorePurchases]]&lt;=10, "5-10", IF(Table1[[#This Row],[NumStorePurchases]]&lt;=15, "10-15")))</f>
        <v>5-10</v>
      </c>
      <c r="AJ1278" t="str">
        <f>IF( Table1[[#This Row],[NumWebVisitsMonth]]=5, "&lt;5", IF(Table1[[#This Row],[NumWebVisitsMonth]]&lt;=10, "5-10", IF(Table1[[#This Row],[NumWebVisitsMonth]]&lt;=15, "10-15",IF(Table1[[#This Row],[NumWebVisitsMonth]]&lt;=20, "15-20",IF(Table1[[#This Row],[NumWebVisitsMonth]]&lt;=25, "20-25",IF(Table1[[#This Row],[NumWebVisitsMonth]]&lt;=30, "25-30"))))))</f>
        <v>5-10</v>
      </c>
      <c r="AK1278" t="str">
        <f>TEXT(Table1[[#This Row],[Date_Customer]],"mmm")</f>
        <v>Jan</v>
      </c>
      <c r="AL1278" t="str">
        <f>TEXT(Table1[[#This Row],[Date_Customer]],"DDDD")</f>
        <v>Tuesday</v>
      </c>
      <c r="AM1278">
        <f>YEAR(Table1[[#This Row],[Date_Customer]])</f>
        <v>2014</v>
      </c>
    </row>
    <row r="1279" spans="1:39" x14ac:dyDescent="0.25">
      <c r="A1279">
        <v>5177</v>
      </c>
      <c r="B1279">
        <v>1974</v>
      </c>
      <c r="C1279" t="s">
        <v>40</v>
      </c>
      <c r="D1279" t="s">
        <v>32</v>
      </c>
      <c r="E1279" s="2">
        <v>58494</v>
      </c>
      <c r="F1279">
        <v>0</v>
      </c>
      <c r="G1279">
        <v>1</v>
      </c>
      <c r="H1279" s="1">
        <v>41620</v>
      </c>
      <c r="I1279">
        <v>56</v>
      </c>
      <c r="J1279" s="3">
        <v>298</v>
      </c>
      <c r="K1279" s="3">
        <v>7</v>
      </c>
      <c r="L1279" s="3">
        <v>68</v>
      </c>
      <c r="M1279" s="3">
        <v>4</v>
      </c>
      <c r="N1279" s="3">
        <v>0</v>
      </c>
      <c r="O1279" s="3">
        <v>19</v>
      </c>
      <c r="P1279" s="4">
        <v>2</v>
      </c>
      <c r="Q1279" s="4">
        <v>6</v>
      </c>
      <c r="R1279" s="4">
        <v>2</v>
      </c>
      <c r="S1279" s="4">
        <v>6</v>
      </c>
      <c r="T1279" s="4">
        <v>6</v>
      </c>
      <c r="U1279">
        <v>0</v>
      </c>
      <c r="V1279">
        <v>0</v>
      </c>
      <c r="W1279">
        <v>0</v>
      </c>
      <c r="X1279">
        <v>0</v>
      </c>
      <c r="Y1279">
        <v>0</v>
      </c>
      <c r="Z1279">
        <v>0</v>
      </c>
      <c r="AA1279">
        <v>0</v>
      </c>
      <c r="AB1279" t="s">
        <v>42</v>
      </c>
      <c r="AC1279">
        <f ca="1">YEAR(TODAY())-Table1[[#This Row],[Year_Birth]]</f>
        <v>50</v>
      </c>
      <c r="AD1279" t="str">
        <f ca="1">IF(Table1[[#This Row],[Age ]]&lt;=24, "18-24", IF(Table1[[#This Row],[Age ]]&lt;=34, "25-34", IF(Table1[[#This Row],[Age ]]&lt;=44, "35-44", IF(Table1[[#This Row],[Age ]]&lt;=54, "45-54", "55+"))))</f>
        <v>45-54</v>
      </c>
      <c r="AE1279" t="str" cm="1">
        <f t="array" ref="AE1279">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279" t="str">
        <f>IF( Table1[[#This Row],[NumDealsPurchases]]=5, "&lt;5", IF(Table1[[#This Row],[NumDealsPurchases]]&lt;=10, "5-10", IF(Table1[[#This Row],[NumDealsPurchases]]&lt;=15, "10-15")))</f>
        <v>5-10</v>
      </c>
      <c r="AG1279" t="str">
        <f>IF( Table1[[#This Row],[NumWebPurchases]]=5, "&lt;5", IF(Table1[[#This Row],[NumWebPurchases]]&lt;=10, "5-10", IF(Table1[[#This Row],[NumWebPurchases]]&lt;=15, "10-15",IF(Table1[[#This Row],[NumWebPurchases]]&lt;=20, "15-20",IF(Table1[[#This Row],[NumWebPurchases]]&lt;=25, "20-25",IF(Table1[[#This Row],[NumWebPurchases]]&lt;=30, "25-30"))))))</f>
        <v>5-10</v>
      </c>
      <c r="AH127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279" t="str">
        <f>IF( Table1[[#This Row],[NumStorePurchases]]=5, "&lt;5", IF(Table1[[#This Row],[NumStorePurchases]]&lt;=10, "5-10", IF(Table1[[#This Row],[NumStorePurchases]]&lt;=15, "10-15")))</f>
        <v>5-10</v>
      </c>
      <c r="AJ1279" t="str">
        <f>IF( Table1[[#This Row],[NumWebVisitsMonth]]=5, "&lt;5", IF(Table1[[#This Row],[NumWebVisitsMonth]]&lt;=10, "5-10", IF(Table1[[#This Row],[NumWebVisitsMonth]]&lt;=15, "10-15",IF(Table1[[#This Row],[NumWebVisitsMonth]]&lt;=20, "15-20",IF(Table1[[#This Row],[NumWebVisitsMonth]]&lt;=25, "20-25",IF(Table1[[#This Row],[NumWebVisitsMonth]]&lt;=30, "25-30"))))))</f>
        <v>5-10</v>
      </c>
      <c r="AK1279" t="str">
        <f>TEXT(Table1[[#This Row],[Date_Customer]],"mmm")</f>
        <v>Dec</v>
      </c>
      <c r="AL1279" t="str">
        <f>TEXT(Table1[[#This Row],[Date_Customer]],"DDDD")</f>
        <v>Thursday</v>
      </c>
      <c r="AM1279">
        <f>YEAR(Table1[[#This Row],[Date_Customer]])</f>
        <v>2013</v>
      </c>
    </row>
    <row r="1280" spans="1:39" x14ac:dyDescent="0.25">
      <c r="A1280">
        <v>2075</v>
      </c>
      <c r="B1280">
        <v>1969</v>
      </c>
      <c r="C1280" t="s">
        <v>27</v>
      </c>
      <c r="D1280" t="s">
        <v>32</v>
      </c>
      <c r="E1280" s="2">
        <v>72460</v>
      </c>
      <c r="F1280">
        <v>0</v>
      </c>
      <c r="G1280">
        <v>0</v>
      </c>
      <c r="H1280" s="1">
        <v>41592</v>
      </c>
      <c r="I1280">
        <v>56</v>
      </c>
      <c r="J1280" s="3">
        <v>377</v>
      </c>
      <c r="K1280" s="3">
        <v>10</v>
      </c>
      <c r="L1280" s="3">
        <v>540</v>
      </c>
      <c r="M1280" s="3">
        <v>80</v>
      </c>
      <c r="N1280" s="3">
        <v>30</v>
      </c>
      <c r="O1280" s="3">
        <v>10</v>
      </c>
      <c r="P1280" s="4">
        <v>1</v>
      </c>
      <c r="Q1280" s="4">
        <v>3</v>
      </c>
      <c r="R1280" s="4">
        <v>5</v>
      </c>
      <c r="S1280" s="4">
        <v>7</v>
      </c>
      <c r="T1280" s="4">
        <v>1</v>
      </c>
      <c r="U1280">
        <v>0</v>
      </c>
      <c r="V1280">
        <v>0</v>
      </c>
      <c r="W1280">
        <v>0</v>
      </c>
      <c r="X1280">
        <v>0</v>
      </c>
      <c r="Y1280">
        <v>0</v>
      </c>
      <c r="Z1280">
        <v>0</v>
      </c>
      <c r="AA1280">
        <v>0</v>
      </c>
      <c r="AB1280" t="s">
        <v>42</v>
      </c>
      <c r="AC1280">
        <f ca="1">YEAR(TODAY())-Table1[[#This Row],[Year_Birth]]</f>
        <v>55</v>
      </c>
      <c r="AD1280" t="str">
        <f ca="1">IF(Table1[[#This Row],[Age ]]&lt;=24, "18-24", IF(Table1[[#This Row],[Age ]]&lt;=34, "25-34", IF(Table1[[#This Row],[Age ]]&lt;=44, "35-44", IF(Table1[[#This Row],[Age ]]&lt;=54, "45-54", "55+"))))</f>
        <v>55+</v>
      </c>
      <c r="AE1280" t="str" cm="1">
        <f t="array" ref="AE1280">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280" t="str">
        <f>IF( Table1[[#This Row],[NumDealsPurchases]]=5, "&lt;5", IF(Table1[[#This Row],[NumDealsPurchases]]&lt;=10, "5-10", IF(Table1[[#This Row],[NumDealsPurchases]]&lt;=15, "10-15")))</f>
        <v>5-10</v>
      </c>
      <c r="AG1280" t="str">
        <f>IF( Table1[[#This Row],[NumWebPurchases]]=5, "&lt;5", IF(Table1[[#This Row],[NumWebPurchases]]&lt;=10, "5-10", IF(Table1[[#This Row],[NumWebPurchases]]&lt;=15, "10-15",IF(Table1[[#This Row],[NumWebPurchases]]&lt;=20, "15-20",IF(Table1[[#This Row],[NumWebPurchases]]&lt;=25, "20-25",IF(Table1[[#This Row],[NumWebPurchases]]&lt;=30, "25-30"))))))</f>
        <v>5-10</v>
      </c>
      <c r="AH1280"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1280" t="str">
        <f>IF( Table1[[#This Row],[NumStorePurchases]]=5, "&lt;5", IF(Table1[[#This Row],[NumStorePurchases]]&lt;=10, "5-10", IF(Table1[[#This Row],[NumStorePurchases]]&lt;=15, "10-15")))</f>
        <v>5-10</v>
      </c>
      <c r="AJ1280" t="str">
        <f>IF( Table1[[#This Row],[NumWebVisitsMonth]]=5, "&lt;5", IF(Table1[[#This Row],[NumWebVisitsMonth]]&lt;=10, "5-10", IF(Table1[[#This Row],[NumWebVisitsMonth]]&lt;=15, "10-15",IF(Table1[[#This Row],[NumWebVisitsMonth]]&lt;=20, "15-20",IF(Table1[[#This Row],[NumWebVisitsMonth]]&lt;=25, "20-25",IF(Table1[[#This Row],[NumWebVisitsMonth]]&lt;=30, "25-30"))))))</f>
        <v>5-10</v>
      </c>
      <c r="AK1280" t="str">
        <f>TEXT(Table1[[#This Row],[Date_Customer]],"mmm")</f>
        <v>Nov</v>
      </c>
      <c r="AL1280" t="str">
        <f>TEXT(Table1[[#This Row],[Date_Customer]],"DDDD")</f>
        <v>Thursday</v>
      </c>
      <c r="AM1280">
        <f>YEAR(Table1[[#This Row],[Date_Customer]])</f>
        <v>2013</v>
      </c>
    </row>
    <row r="1281" spans="1:39" x14ac:dyDescent="0.25">
      <c r="A1281">
        <v>3428</v>
      </c>
      <c r="B1281">
        <v>1991</v>
      </c>
      <c r="C1281" t="s">
        <v>36</v>
      </c>
      <c r="D1281" t="s">
        <v>34</v>
      </c>
      <c r="E1281" s="2">
        <v>68682</v>
      </c>
      <c r="F1281">
        <v>0</v>
      </c>
      <c r="G1281">
        <v>0</v>
      </c>
      <c r="H1281" s="1">
        <v>41553</v>
      </c>
      <c r="I1281">
        <v>56</v>
      </c>
      <c r="J1281" s="3">
        <v>919</v>
      </c>
      <c r="K1281" s="3">
        <v>0</v>
      </c>
      <c r="L1281" s="3">
        <v>505</v>
      </c>
      <c r="M1281" s="3">
        <v>99</v>
      </c>
      <c r="N1281" s="3">
        <v>30</v>
      </c>
      <c r="O1281" s="3">
        <v>45</v>
      </c>
      <c r="P1281" s="4">
        <v>1</v>
      </c>
      <c r="Q1281" s="4">
        <v>4</v>
      </c>
      <c r="R1281" s="4">
        <v>9</v>
      </c>
      <c r="S1281" s="4">
        <v>10</v>
      </c>
      <c r="T1281" s="4">
        <v>2</v>
      </c>
      <c r="U1281">
        <v>0</v>
      </c>
      <c r="V1281">
        <v>0</v>
      </c>
      <c r="W1281">
        <v>0</v>
      </c>
      <c r="X1281">
        <v>0</v>
      </c>
      <c r="Y1281">
        <v>0</v>
      </c>
      <c r="Z1281">
        <v>0</v>
      </c>
      <c r="AA1281">
        <v>0</v>
      </c>
      <c r="AB1281" t="s">
        <v>29</v>
      </c>
      <c r="AC1281">
        <f ca="1">YEAR(TODAY())-Table1[[#This Row],[Year_Birth]]</f>
        <v>33</v>
      </c>
      <c r="AD1281" t="str">
        <f ca="1">IF(Table1[[#This Row],[Age ]]&lt;=24, "18-24", IF(Table1[[#This Row],[Age ]]&lt;=34, "25-34", IF(Table1[[#This Row],[Age ]]&lt;=44, "35-44", IF(Table1[[#This Row],[Age ]]&lt;=54, "45-54", "55+"))))</f>
        <v>25-34</v>
      </c>
      <c r="AE1281" t="str" cm="1">
        <f t="array" ref="AE1281">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281" t="str">
        <f>IF( Table1[[#This Row],[NumDealsPurchases]]=5, "&lt;5", IF(Table1[[#This Row],[NumDealsPurchases]]&lt;=10, "5-10", IF(Table1[[#This Row],[NumDealsPurchases]]&lt;=15, "10-15")))</f>
        <v>5-10</v>
      </c>
      <c r="AG1281" t="str">
        <f>IF( Table1[[#This Row],[NumWebPurchases]]=5, "&lt;5", IF(Table1[[#This Row],[NumWebPurchases]]&lt;=10, "5-10", IF(Table1[[#This Row],[NumWebPurchases]]&lt;=15, "10-15",IF(Table1[[#This Row],[NumWebPurchases]]&lt;=20, "15-20",IF(Table1[[#This Row],[NumWebPurchases]]&lt;=25, "20-25",IF(Table1[[#This Row],[NumWebPurchases]]&lt;=30, "25-30"))))))</f>
        <v>5-10</v>
      </c>
      <c r="AH128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281" t="str">
        <f>IF( Table1[[#This Row],[NumStorePurchases]]=5, "&lt;5", IF(Table1[[#This Row],[NumStorePurchases]]&lt;=10, "5-10", IF(Table1[[#This Row],[NumStorePurchases]]&lt;=15, "10-15")))</f>
        <v>5-10</v>
      </c>
      <c r="AJ1281" t="str">
        <f>IF( Table1[[#This Row],[NumWebVisitsMonth]]=5, "&lt;5", IF(Table1[[#This Row],[NumWebVisitsMonth]]&lt;=10, "5-10", IF(Table1[[#This Row],[NumWebVisitsMonth]]&lt;=15, "10-15",IF(Table1[[#This Row],[NumWebVisitsMonth]]&lt;=20, "15-20",IF(Table1[[#This Row],[NumWebVisitsMonth]]&lt;=25, "20-25",IF(Table1[[#This Row],[NumWebVisitsMonth]]&lt;=30, "25-30"))))))</f>
        <v>5-10</v>
      </c>
      <c r="AK1281" t="str">
        <f>TEXT(Table1[[#This Row],[Date_Customer]],"mmm")</f>
        <v>Oct</v>
      </c>
      <c r="AL1281" t="str">
        <f>TEXT(Table1[[#This Row],[Date_Customer]],"DDDD")</f>
        <v>Sunday</v>
      </c>
      <c r="AM1281">
        <f>YEAR(Table1[[#This Row],[Date_Customer]])</f>
        <v>2013</v>
      </c>
    </row>
    <row r="1282" spans="1:39" x14ac:dyDescent="0.25">
      <c r="A1282">
        <v>4500</v>
      </c>
      <c r="B1282">
        <v>1991</v>
      </c>
      <c r="C1282" t="s">
        <v>36</v>
      </c>
      <c r="D1282" t="s">
        <v>34</v>
      </c>
      <c r="E1282" s="2">
        <v>68682</v>
      </c>
      <c r="F1282">
        <v>0</v>
      </c>
      <c r="G1282">
        <v>0</v>
      </c>
      <c r="H1282" s="1">
        <v>41553</v>
      </c>
      <c r="I1282">
        <v>56</v>
      </c>
      <c r="J1282" s="3">
        <v>919</v>
      </c>
      <c r="K1282" s="3">
        <v>0</v>
      </c>
      <c r="L1282" s="3">
        <v>505</v>
      </c>
      <c r="M1282" s="3">
        <v>99</v>
      </c>
      <c r="N1282" s="3">
        <v>30</v>
      </c>
      <c r="O1282" s="3">
        <v>45</v>
      </c>
      <c r="P1282" s="4">
        <v>1</v>
      </c>
      <c r="Q1282" s="4">
        <v>4</v>
      </c>
      <c r="R1282" s="4">
        <v>9</v>
      </c>
      <c r="S1282" s="4">
        <v>10</v>
      </c>
      <c r="T1282" s="4">
        <v>2</v>
      </c>
      <c r="U1282">
        <v>0</v>
      </c>
      <c r="V1282">
        <v>0</v>
      </c>
      <c r="W1282">
        <v>0</v>
      </c>
      <c r="X1282">
        <v>0</v>
      </c>
      <c r="Y1282">
        <v>0</v>
      </c>
      <c r="Z1282">
        <v>0</v>
      </c>
      <c r="AA1282">
        <v>0</v>
      </c>
      <c r="AB1282" t="s">
        <v>29</v>
      </c>
      <c r="AC1282">
        <f ca="1">YEAR(TODAY())-Table1[[#This Row],[Year_Birth]]</f>
        <v>33</v>
      </c>
      <c r="AD1282" t="str">
        <f ca="1">IF(Table1[[#This Row],[Age ]]&lt;=24, "18-24", IF(Table1[[#This Row],[Age ]]&lt;=34, "25-34", IF(Table1[[#This Row],[Age ]]&lt;=44, "35-44", IF(Table1[[#This Row],[Age ]]&lt;=54, "45-54", "55+"))))</f>
        <v>25-34</v>
      </c>
      <c r="AE1282" t="str" cm="1">
        <f t="array" ref="AE1282">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282" t="str">
        <f>IF( Table1[[#This Row],[NumDealsPurchases]]=5, "&lt;5", IF(Table1[[#This Row],[NumDealsPurchases]]&lt;=10, "5-10", IF(Table1[[#This Row],[NumDealsPurchases]]&lt;=15, "10-15")))</f>
        <v>5-10</v>
      </c>
      <c r="AG1282" t="str">
        <f>IF( Table1[[#This Row],[NumWebPurchases]]=5, "&lt;5", IF(Table1[[#This Row],[NumWebPurchases]]&lt;=10, "5-10", IF(Table1[[#This Row],[NumWebPurchases]]&lt;=15, "10-15",IF(Table1[[#This Row],[NumWebPurchases]]&lt;=20, "15-20",IF(Table1[[#This Row],[NumWebPurchases]]&lt;=25, "20-25",IF(Table1[[#This Row],[NumWebPurchases]]&lt;=30, "25-30"))))))</f>
        <v>5-10</v>
      </c>
      <c r="AH128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282" t="str">
        <f>IF( Table1[[#This Row],[NumStorePurchases]]=5, "&lt;5", IF(Table1[[#This Row],[NumStorePurchases]]&lt;=10, "5-10", IF(Table1[[#This Row],[NumStorePurchases]]&lt;=15, "10-15")))</f>
        <v>5-10</v>
      </c>
      <c r="AJ1282" t="str">
        <f>IF( Table1[[#This Row],[NumWebVisitsMonth]]=5, "&lt;5", IF(Table1[[#This Row],[NumWebVisitsMonth]]&lt;=10, "5-10", IF(Table1[[#This Row],[NumWebVisitsMonth]]&lt;=15, "10-15",IF(Table1[[#This Row],[NumWebVisitsMonth]]&lt;=20, "15-20",IF(Table1[[#This Row],[NumWebVisitsMonth]]&lt;=25, "20-25",IF(Table1[[#This Row],[NumWebVisitsMonth]]&lt;=30, "25-30"))))))</f>
        <v>5-10</v>
      </c>
      <c r="AK1282" t="str">
        <f>TEXT(Table1[[#This Row],[Date_Customer]],"mmm")</f>
        <v>Oct</v>
      </c>
      <c r="AL1282" t="str">
        <f>TEXT(Table1[[#This Row],[Date_Customer]],"DDDD")</f>
        <v>Sunday</v>
      </c>
      <c r="AM1282">
        <f>YEAR(Table1[[#This Row],[Date_Customer]])</f>
        <v>2013</v>
      </c>
    </row>
    <row r="1283" spans="1:39" x14ac:dyDescent="0.25">
      <c r="A1283">
        <v>7369</v>
      </c>
      <c r="B1283">
        <v>1981</v>
      </c>
      <c r="C1283" t="s">
        <v>40</v>
      </c>
      <c r="D1283" t="s">
        <v>32</v>
      </c>
      <c r="E1283" s="2">
        <v>36959</v>
      </c>
      <c r="F1283">
        <v>1</v>
      </c>
      <c r="G1283">
        <v>0</v>
      </c>
      <c r="H1283" s="1">
        <v>41549</v>
      </c>
      <c r="I1283">
        <v>56</v>
      </c>
      <c r="J1283" s="3">
        <v>25</v>
      </c>
      <c r="K1283" s="3">
        <v>6</v>
      </c>
      <c r="L1283" s="3">
        <v>25</v>
      </c>
      <c r="M1283" s="3">
        <v>6</v>
      </c>
      <c r="N1283" s="3">
        <v>0</v>
      </c>
      <c r="O1283" s="3">
        <v>0</v>
      </c>
      <c r="P1283" s="4">
        <v>2</v>
      </c>
      <c r="Q1283" s="4">
        <v>2</v>
      </c>
      <c r="R1283" s="4">
        <v>0</v>
      </c>
      <c r="S1283" s="4">
        <v>3</v>
      </c>
      <c r="T1283" s="4">
        <v>8</v>
      </c>
      <c r="U1283">
        <v>0</v>
      </c>
      <c r="V1283">
        <v>0</v>
      </c>
      <c r="W1283">
        <v>0</v>
      </c>
      <c r="X1283">
        <v>0</v>
      </c>
      <c r="Y1283">
        <v>0</v>
      </c>
      <c r="Z1283">
        <v>0</v>
      </c>
      <c r="AA1283">
        <v>0</v>
      </c>
      <c r="AB1283" t="s">
        <v>29</v>
      </c>
      <c r="AC1283">
        <f ca="1">YEAR(TODAY())-Table1[[#This Row],[Year_Birth]]</f>
        <v>43</v>
      </c>
      <c r="AD1283" t="str">
        <f ca="1">IF(Table1[[#This Row],[Age ]]&lt;=24, "18-24", IF(Table1[[#This Row],[Age ]]&lt;=34, "25-34", IF(Table1[[#This Row],[Age ]]&lt;=44, "35-44", IF(Table1[[#This Row],[Age ]]&lt;=54, "45-54", "55+"))))</f>
        <v>35-44</v>
      </c>
      <c r="AE1283" t="str" cm="1">
        <f t="array" ref="AE1283">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283" t="str">
        <f>IF( Table1[[#This Row],[NumDealsPurchases]]=5, "&lt;5", IF(Table1[[#This Row],[NumDealsPurchases]]&lt;=10, "5-10", IF(Table1[[#This Row],[NumDealsPurchases]]&lt;=15, "10-15")))</f>
        <v>5-10</v>
      </c>
      <c r="AG1283" t="str">
        <f>IF( Table1[[#This Row],[NumWebPurchases]]=5, "&lt;5", IF(Table1[[#This Row],[NumWebPurchases]]&lt;=10, "5-10", IF(Table1[[#This Row],[NumWebPurchases]]&lt;=15, "10-15",IF(Table1[[#This Row],[NumWebPurchases]]&lt;=20, "15-20",IF(Table1[[#This Row],[NumWebPurchases]]&lt;=25, "20-25",IF(Table1[[#This Row],[NumWebPurchases]]&lt;=30, "25-30"))))))</f>
        <v>5-10</v>
      </c>
      <c r="AH128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283" t="str">
        <f>IF( Table1[[#This Row],[NumStorePurchases]]=5, "&lt;5", IF(Table1[[#This Row],[NumStorePurchases]]&lt;=10, "5-10", IF(Table1[[#This Row],[NumStorePurchases]]&lt;=15, "10-15")))</f>
        <v>5-10</v>
      </c>
      <c r="AJ1283" t="str">
        <f>IF( Table1[[#This Row],[NumWebVisitsMonth]]=5, "&lt;5", IF(Table1[[#This Row],[NumWebVisitsMonth]]&lt;=10, "5-10", IF(Table1[[#This Row],[NumWebVisitsMonth]]&lt;=15, "10-15",IF(Table1[[#This Row],[NumWebVisitsMonth]]&lt;=20, "15-20",IF(Table1[[#This Row],[NumWebVisitsMonth]]&lt;=25, "20-25",IF(Table1[[#This Row],[NumWebVisitsMonth]]&lt;=30, "25-30"))))))</f>
        <v>5-10</v>
      </c>
      <c r="AK1283" t="str">
        <f>TEXT(Table1[[#This Row],[Date_Customer]],"mmm")</f>
        <v>Oct</v>
      </c>
      <c r="AL1283" t="str">
        <f>TEXT(Table1[[#This Row],[Date_Customer]],"DDDD")</f>
        <v>Wednesday</v>
      </c>
      <c r="AM1283">
        <f>YEAR(Table1[[#This Row],[Date_Customer]])</f>
        <v>2013</v>
      </c>
    </row>
    <row r="1284" spans="1:39" x14ac:dyDescent="0.25">
      <c r="A1284">
        <v>4381</v>
      </c>
      <c r="B1284">
        <v>1971</v>
      </c>
      <c r="C1284" t="s">
        <v>36</v>
      </c>
      <c r="D1284" t="s">
        <v>32</v>
      </c>
      <c r="E1284" s="2">
        <v>46463</v>
      </c>
      <c r="F1284">
        <v>1</v>
      </c>
      <c r="G1284">
        <v>1</v>
      </c>
      <c r="H1284" s="1">
        <v>41504</v>
      </c>
      <c r="I1284">
        <v>56</v>
      </c>
      <c r="J1284" s="3">
        <v>163</v>
      </c>
      <c r="K1284" s="3">
        <v>2</v>
      </c>
      <c r="L1284" s="3">
        <v>40</v>
      </c>
      <c r="M1284" s="3">
        <v>8</v>
      </c>
      <c r="N1284" s="3">
        <v>11</v>
      </c>
      <c r="O1284" s="3">
        <v>11</v>
      </c>
      <c r="P1284" s="4">
        <v>7</v>
      </c>
      <c r="Q1284" s="4">
        <v>3</v>
      </c>
      <c r="R1284" s="4">
        <v>1</v>
      </c>
      <c r="S1284" s="4">
        <v>6</v>
      </c>
      <c r="T1284" s="4">
        <v>6</v>
      </c>
      <c r="U1284">
        <v>0</v>
      </c>
      <c r="V1284">
        <v>0</v>
      </c>
      <c r="W1284">
        <v>0</v>
      </c>
      <c r="X1284">
        <v>0</v>
      </c>
      <c r="Y1284">
        <v>0</v>
      </c>
      <c r="Z1284">
        <v>0</v>
      </c>
      <c r="AA1284">
        <v>0</v>
      </c>
      <c r="AB1284" t="s">
        <v>29</v>
      </c>
      <c r="AC1284">
        <f ca="1">YEAR(TODAY())-Table1[[#This Row],[Year_Birth]]</f>
        <v>53</v>
      </c>
      <c r="AD1284" t="str">
        <f ca="1">IF(Table1[[#This Row],[Age ]]&lt;=24, "18-24", IF(Table1[[#This Row],[Age ]]&lt;=34, "25-34", IF(Table1[[#This Row],[Age ]]&lt;=44, "35-44", IF(Table1[[#This Row],[Age ]]&lt;=54, "45-54", "55+"))))</f>
        <v>45-54</v>
      </c>
      <c r="AE1284" t="str" cm="1">
        <f t="array" ref="AE1284">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284" t="str">
        <f>IF( Table1[[#This Row],[NumDealsPurchases]]=5, "&lt;5", IF(Table1[[#This Row],[NumDealsPurchases]]&lt;=10, "5-10", IF(Table1[[#This Row],[NumDealsPurchases]]&lt;=15, "10-15")))</f>
        <v>5-10</v>
      </c>
      <c r="AG1284" t="str">
        <f>IF( Table1[[#This Row],[NumWebPurchases]]=5, "&lt;5", IF(Table1[[#This Row],[NumWebPurchases]]&lt;=10, "5-10", IF(Table1[[#This Row],[NumWebPurchases]]&lt;=15, "10-15",IF(Table1[[#This Row],[NumWebPurchases]]&lt;=20, "15-20",IF(Table1[[#This Row],[NumWebPurchases]]&lt;=25, "20-25",IF(Table1[[#This Row],[NumWebPurchases]]&lt;=30, "25-30"))))))</f>
        <v>5-10</v>
      </c>
      <c r="AH128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284" t="str">
        <f>IF( Table1[[#This Row],[NumStorePurchases]]=5, "&lt;5", IF(Table1[[#This Row],[NumStorePurchases]]&lt;=10, "5-10", IF(Table1[[#This Row],[NumStorePurchases]]&lt;=15, "10-15")))</f>
        <v>5-10</v>
      </c>
      <c r="AJ1284" t="str">
        <f>IF( Table1[[#This Row],[NumWebVisitsMonth]]=5, "&lt;5", IF(Table1[[#This Row],[NumWebVisitsMonth]]&lt;=10, "5-10", IF(Table1[[#This Row],[NumWebVisitsMonth]]&lt;=15, "10-15",IF(Table1[[#This Row],[NumWebVisitsMonth]]&lt;=20, "15-20",IF(Table1[[#This Row],[NumWebVisitsMonth]]&lt;=25, "20-25",IF(Table1[[#This Row],[NumWebVisitsMonth]]&lt;=30, "25-30"))))))</f>
        <v>5-10</v>
      </c>
      <c r="AK1284" t="str">
        <f>TEXT(Table1[[#This Row],[Date_Customer]],"mmm")</f>
        <v>Aug</v>
      </c>
      <c r="AL1284" t="str">
        <f>TEXT(Table1[[#This Row],[Date_Customer]],"DDDD")</f>
        <v>Sunday</v>
      </c>
      <c r="AM1284">
        <f>YEAR(Table1[[#This Row],[Date_Customer]])</f>
        <v>2013</v>
      </c>
    </row>
    <row r="1285" spans="1:39" x14ac:dyDescent="0.25">
      <c r="A1285">
        <v>9964</v>
      </c>
      <c r="B1285">
        <v>1979</v>
      </c>
      <c r="C1285" t="s">
        <v>27</v>
      </c>
      <c r="D1285" t="s">
        <v>30</v>
      </c>
      <c r="E1285" s="2">
        <v>61825</v>
      </c>
      <c r="F1285">
        <v>0</v>
      </c>
      <c r="G1285">
        <v>1</v>
      </c>
      <c r="H1285" s="1">
        <v>41493</v>
      </c>
      <c r="I1285">
        <v>56</v>
      </c>
      <c r="J1285" s="3">
        <v>162</v>
      </c>
      <c r="K1285" s="3">
        <v>50</v>
      </c>
      <c r="L1285" s="3">
        <v>100</v>
      </c>
      <c r="M1285" s="3">
        <v>55</v>
      </c>
      <c r="N1285" s="3">
        <v>30</v>
      </c>
      <c r="O1285" s="3">
        <v>27</v>
      </c>
      <c r="P1285" s="4">
        <v>1</v>
      </c>
      <c r="Q1285" s="4">
        <v>4</v>
      </c>
      <c r="R1285" s="4">
        <v>2</v>
      </c>
      <c r="S1285" s="4">
        <v>8</v>
      </c>
      <c r="T1285" s="4">
        <v>4</v>
      </c>
      <c r="U1285">
        <v>0</v>
      </c>
      <c r="V1285">
        <v>0</v>
      </c>
      <c r="W1285">
        <v>0</v>
      </c>
      <c r="X1285">
        <v>0</v>
      </c>
      <c r="Y1285">
        <v>0</v>
      </c>
      <c r="Z1285">
        <v>0</v>
      </c>
      <c r="AA1285">
        <v>0</v>
      </c>
      <c r="AB1285" t="s">
        <v>29</v>
      </c>
      <c r="AC1285">
        <f ca="1">YEAR(TODAY())-Table1[[#This Row],[Year_Birth]]</f>
        <v>45</v>
      </c>
      <c r="AD1285" t="str">
        <f ca="1">IF(Table1[[#This Row],[Age ]]&lt;=24, "18-24", IF(Table1[[#This Row],[Age ]]&lt;=34, "25-34", IF(Table1[[#This Row],[Age ]]&lt;=44, "35-44", IF(Table1[[#This Row],[Age ]]&lt;=54, "45-54", "55+"))))</f>
        <v>45-54</v>
      </c>
      <c r="AE1285" t="str" cm="1">
        <f t="array" ref="AE1285">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285" t="str">
        <f>IF( Table1[[#This Row],[NumDealsPurchases]]=5, "&lt;5", IF(Table1[[#This Row],[NumDealsPurchases]]&lt;=10, "5-10", IF(Table1[[#This Row],[NumDealsPurchases]]&lt;=15, "10-15")))</f>
        <v>5-10</v>
      </c>
      <c r="AG1285" t="str">
        <f>IF( Table1[[#This Row],[NumWebPurchases]]=5, "&lt;5", IF(Table1[[#This Row],[NumWebPurchases]]&lt;=10, "5-10", IF(Table1[[#This Row],[NumWebPurchases]]&lt;=15, "10-15",IF(Table1[[#This Row],[NumWebPurchases]]&lt;=20, "15-20",IF(Table1[[#This Row],[NumWebPurchases]]&lt;=25, "20-25",IF(Table1[[#This Row],[NumWebPurchases]]&lt;=30, "25-30"))))))</f>
        <v>5-10</v>
      </c>
      <c r="AH128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285" t="str">
        <f>IF( Table1[[#This Row],[NumStorePurchases]]=5, "&lt;5", IF(Table1[[#This Row],[NumStorePurchases]]&lt;=10, "5-10", IF(Table1[[#This Row],[NumStorePurchases]]&lt;=15, "10-15")))</f>
        <v>5-10</v>
      </c>
      <c r="AJ1285" t="str">
        <f>IF( Table1[[#This Row],[NumWebVisitsMonth]]=5, "&lt;5", IF(Table1[[#This Row],[NumWebVisitsMonth]]&lt;=10, "5-10", IF(Table1[[#This Row],[NumWebVisitsMonth]]&lt;=15, "10-15",IF(Table1[[#This Row],[NumWebVisitsMonth]]&lt;=20, "15-20",IF(Table1[[#This Row],[NumWebVisitsMonth]]&lt;=25, "20-25",IF(Table1[[#This Row],[NumWebVisitsMonth]]&lt;=30, "25-30"))))))</f>
        <v>5-10</v>
      </c>
      <c r="AK1285" t="str">
        <f>TEXT(Table1[[#This Row],[Date_Customer]],"mmm")</f>
        <v>Aug</v>
      </c>
      <c r="AL1285" t="str">
        <f>TEXT(Table1[[#This Row],[Date_Customer]],"DDDD")</f>
        <v>Wednesday</v>
      </c>
      <c r="AM1285">
        <f>YEAR(Table1[[#This Row],[Date_Customer]])</f>
        <v>2013</v>
      </c>
    </row>
    <row r="1286" spans="1:39" x14ac:dyDescent="0.25">
      <c r="A1286">
        <v>1630</v>
      </c>
      <c r="B1286">
        <v>1979</v>
      </c>
      <c r="C1286" t="s">
        <v>27</v>
      </c>
      <c r="D1286" t="s">
        <v>30</v>
      </c>
      <c r="E1286" s="2">
        <v>61825</v>
      </c>
      <c r="F1286">
        <v>0</v>
      </c>
      <c r="G1286">
        <v>1</v>
      </c>
      <c r="H1286" s="1">
        <v>41493</v>
      </c>
      <c r="I1286">
        <v>56</v>
      </c>
      <c r="J1286" s="3">
        <v>162</v>
      </c>
      <c r="K1286" s="3">
        <v>50</v>
      </c>
      <c r="L1286" s="3">
        <v>100</v>
      </c>
      <c r="M1286" s="3">
        <v>55</v>
      </c>
      <c r="N1286" s="3">
        <v>30</v>
      </c>
      <c r="O1286" s="3">
        <v>27</v>
      </c>
      <c r="P1286" s="4">
        <v>1</v>
      </c>
      <c r="Q1286" s="4">
        <v>4</v>
      </c>
      <c r="R1286" s="4">
        <v>2</v>
      </c>
      <c r="S1286" s="4">
        <v>8</v>
      </c>
      <c r="T1286" s="4">
        <v>4</v>
      </c>
      <c r="U1286">
        <v>0</v>
      </c>
      <c r="V1286">
        <v>0</v>
      </c>
      <c r="W1286">
        <v>0</v>
      </c>
      <c r="X1286">
        <v>0</v>
      </c>
      <c r="Y1286">
        <v>0</v>
      </c>
      <c r="Z1286">
        <v>0</v>
      </c>
      <c r="AA1286">
        <v>0</v>
      </c>
      <c r="AB1286" t="s">
        <v>29</v>
      </c>
      <c r="AC1286">
        <f ca="1">YEAR(TODAY())-Table1[[#This Row],[Year_Birth]]</f>
        <v>45</v>
      </c>
      <c r="AD1286" t="str">
        <f ca="1">IF(Table1[[#This Row],[Age ]]&lt;=24, "18-24", IF(Table1[[#This Row],[Age ]]&lt;=34, "25-34", IF(Table1[[#This Row],[Age ]]&lt;=44, "35-44", IF(Table1[[#This Row],[Age ]]&lt;=54, "45-54", "55+"))))</f>
        <v>45-54</v>
      </c>
      <c r="AE1286" t="str" cm="1">
        <f t="array" ref="AE1286">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286" t="str">
        <f>IF( Table1[[#This Row],[NumDealsPurchases]]=5, "&lt;5", IF(Table1[[#This Row],[NumDealsPurchases]]&lt;=10, "5-10", IF(Table1[[#This Row],[NumDealsPurchases]]&lt;=15, "10-15")))</f>
        <v>5-10</v>
      </c>
      <c r="AG1286" t="str">
        <f>IF( Table1[[#This Row],[NumWebPurchases]]=5, "&lt;5", IF(Table1[[#This Row],[NumWebPurchases]]&lt;=10, "5-10", IF(Table1[[#This Row],[NumWebPurchases]]&lt;=15, "10-15",IF(Table1[[#This Row],[NumWebPurchases]]&lt;=20, "15-20",IF(Table1[[#This Row],[NumWebPurchases]]&lt;=25, "20-25",IF(Table1[[#This Row],[NumWebPurchases]]&lt;=30, "25-30"))))))</f>
        <v>5-10</v>
      </c>
      <c r="AH128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286" t="str">
        <f>IF( Table1[[#This Row],[NumStorePurchases]]=5, "&lt;5", IF(Table1[[#This Row],[NumStorePurchases]]&lt;=10, "5-10", IF(Table1[[#This Row],[NumStorePurchases]]&lt;=15, "10-15")))</f>
        <v>5-10</v>
      </c>
      <c r="AJ1286" t="str">
        <f>IF( Table1[[#This Row],[NumWebVisitsMonth]]=5, "&lt;5", IF(Table1[[#This Row],[NumWebVisitsMonth]]&lt;=10, "5-10", IF(Table1[[#This Row],[NumWebVisitsMonth]]&lt;=15, "10-15",IF(Table1[[#This Row],[NumWebVisitsMonth]]&lt;=20, "15-20",IF(Table1[[#This Row],[NumWebVisitsMonth]]&lt;=25, "20-25",IF(Table1[[#This Row],[NumWebVisitsMonth]]&lt;=30, "25-30"))))))</f>
        <v>5-10</v>
      </c>
      <c r="AK1286" t="str">
        <f>TEXT(Table1[[#This Row],[Date_Customer]],"mmm")</f>
        <v>Aug</v>
      </c>
      <c r="AL1286" t="str">
        <f>TEXT(Table1[[#This Row],[Date_Customer]],"DDDD")</f>
        <v>Wednesday</v>
      </c>
      <c r="AM1286">
        <f>YEAR(Table1[[#This Row],[Date_Customer]])</f>
        <v>2013</v>
      </c>
    </row>
    <row r="1287" spans="1:39" x14ac:dyDescent="0.25">
      <c r="A1287">
        <v>5012</v>
      </c>
      <c r="B1287">
        <v>1989</v>
      </c>
      <c r="C1287" t="s">
        <v>27</v>
      </c>
      <c r="D1287" t="s">
        <v>32</v>
      </c>
      <c r="E1287" s="2">
        <v>28691</v>
      </c>
      <c r="F1287">
        <v>1</v>
      </c>
      <c r="G1287">
        <v>0</v>
      </c>
      <c r="H1287" s="1">
        <v>41459</v>
      </c>
      <c r="I1287">
        <v>56</v>
      </c>
      <c r="J1287" s="3">
        <v>5</v>
      </c>
      <c r="K1287" s="3">
        <v>4</v>
      </c>
      <c r="L1287" s="3">
        <v>13</v>
      </c>
      <c r="M1287" s="3">
        <v>8</v>
      </c>
      <c r="N1287" s="3">
        <v>0</v>
      </c>
      <c r="O1287" s="3">
        <v>4</v>
      </c>
      <c r="P1287" s="4">
        <v>1</v>
      </c>
      <c r="Q1287" s="4">
        <v>1</v>
      </c>
      <c r="R1287" s="4">
        <v>0</v>
      </c>
      <c r="S1287" s="4">
        <v>3</v>
      </c>
      <c r="T1287" s="4">
        <v>8</v>
      </c>
      <c r="U1287">
        <v>0</v>
      </c>
      <c r="V1287">
        <v>0</v>
      </c>
      <c r="W1287">
        <v>0</v>
      </c>
      <c r="X1287">
        <v>0</v>
      </c>
      <c r="Y1287">
        <v>0</v>
      </c>
      <c r="Z1287">
        <v>0</v>
      </c>
      <c r="AA1287">
        <v>0</v>
      </c>
      <c r="AB1287" t="s">
        <v>29</v>
      </c>
      <c r="AC1287">
        <f ca="1">YEAR(TODAY())-Table1[[#This Row],[Year_Birth]]</f>
        <v>35</v>
      </c>
      <c r="AD1287" t="str">
        <f ca="1">IF(Table1[[#This Row],[Age ]]&lt;=24, "18-24", IF(Table1[[#This Row],[Age ]]&lt;=34, "25-34", IF(Table1[[#This Row],[Age ]]&lt;=44, "35-44", IF(Table1[[#This Row],[Age ]]&lt;=54, "45-54", "55+"))))</f>
        <v>35-44</v>
      </c>
      <c r="AE1287" t="str" cm="1">
        <f t="array" ref="AE1287">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287" t="str">
        <f>IF( Table1[[#This Row],[NumDealsPurchases]]=5, "&lt;5", IF(Table1[[#This Row],[NumDealsPurchases]]&lt;=10, "5-10", IF(Table1[[#This Row],[NumDealsPurchases]]&lt;=15, "10-15")))</f>
        <v>5-10</v>
      </c>
      <c r="AG1287" t="str">
        <f>IF( Table1[[#This Row],[NumWebPurchases]]=5, "&lt;5", IF(Table1[[#This Row],[NumWebPurchases]]&lt;=10, "5-10", IF(Table1[[#This Row],[NumWebPurchases]]&lt;=15, "10-15",IF(Table1[[#This Row],[NumWebPurchases]]&lt;=20, "15-20",IF(Table1[[#This Row],[NumWebPurchases]]&lt;=25, "20-25",IF(Table1[[#This Row],[NumWebPurchases]]&lt;=30, "25-30"))))))</f>
        <v>5-10</v>
      </c>
      <c r="AH128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287" t="str">
        <f>IF( Table1[[#This Row],[NumStorePurchases]]=5, "&lt;5", IF(Table1[[#This Row],[NumStorePurchases]]&lt;=10, "5-10", IF(Table1[[#This Row],[NumStorePurchases]]&lt;=15, "10-15")))</f>
        <v>5-10</v>
      </c>
      <c r="AJ1287" t="str">
        <f>IF( Table1[[#This Row],[NumWebVisitsMonth]]=5, "&lt;5", IF(Table1[[#This Row],[NumWebVisitsMonth]]&lt;=10, "5-10", IF(Table1[[#This Row],[NumWebVisitsMonth]]&lt;=15, "10-15",IF(Table1[[#This Row],[NumWebVisitsMonth]]&lt;=20, "15-20",IF(Table1[[#This Row],[NumWebVisitsMonth]]&lt;=25, "20-25",IF(Table1[[#This Row],[NumWebVisitsMonth]]&lt;=30, "25-30"))))))</f>
        <v>5-10</v>
      </c>
      <c r="AK1287" t="str">
        <f>TEXT(Table1[[#This Row],[Date_Customer]],"mmm")</f>
        <v>Jul</v>
      </c>
      <c r="AL1287" t="str">
        <f>TEXT(Table1[[#This Row],[Date_Customer]],"DDDD")</f>
        <v>Thursday</v>
      </c>
      <c r="AM1287">
        <f>YEAR(Table1[[#This Row],[Date_Customer]])</f>
        <v>2013</v>
      </c>
    </row>
    <row r="1288" spans="1:39" x14ac:dyDescent="0.25">
      <c r="A1288">
        <v>6918</v>
      </c>
      <c r="B1288">
        <v>1989</v>
      </c>
      <c r="C1288" t="s">
        <v>27</v>
      </c>
      <c r="D1288" t="s">
        <v>32</v>
      </c>
      <c r="E1288" s="2">
        <v>28691</v>
      </c>
      <c r="F1288">
        <v>1</v>
      </c>
      <c r="G1288">
        <v>0</v>
      </c>
      <c r="H1288" s="1">
        <v>41459</v>
      </c>
      <c r="I1288">
        <v>56</v>
      </c>
      <c r="J1288" s="3">
        <v>5</v>
      </c>
      <c r="K1288" s="3">
        <v>4</v>
      </c>
      <c r="L1288" s="3">
        <v>13</v>
      </c>
      <c r="M1288" s="3">
        <v>8</v>
      </c>
      <c r="N1288" s="3">
        <v>0</v>
      </c>
      <c r="O1288" s="3">
        <v>4</v>
      </c>
      <c r="P1288" s="4">
        <v>1</v>
      </c>
      <c r="Q1288" s="4">
        <v>1</v>
      </c>
      <c r="R1288" s="4">
        <v>0</v>
      </c>
      <c r="S1288" s="4">
        <v>3</v>
      </c>
      <c r="T1288" s="4">
        <v>8</v>
      </c>
      <c r="U1288">
        <v>0</v>
      </c>
      <c r="V1288">
        <v>0</v>
      </c>
      <c r="W1288">
        <v>0</v>
      </c>
      <c r="X1288">
        <v>0</v>
      </c>
      <c r="Y1288">
        <v>0</v>
      </c>
      <c r="Z1288">
        <v>0</v>
      </c>
      <c r="AA1288">
        <v>0</v>
      </c>
      <c r="AB1288" t="s">
        <v>29</v>
      </c>
      <c r="AC1288">
        <f ca="1">YEAR(TODAY())-Table1[[#This Row],[Year_Birth]]</f>
        <v>35</v>
      </c>
      <c r="AD1288" t="str">
        <f ca="1">IF(Table1[[#This Row],[Age ]]&lt;=24, "18-24", IF(Table1[[#This Row],[Age ]]&lt;=34, "25-34", IF(Table1[[#This Row],[Age ]]&lt;=44, "35-44", IF(Table1[[#This Row],[Age ]]&lt;=54, "45-54", "55+"))))</f>
        <v>35-44</v>
      </c>
      <c r="AE1288" t="str" cm="1">
        <f t="array" ref="AE1288">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288" t="str">
        <f>IF( Table1[[#This Row],[NumDealsPurchases]]=5, "&lt;5", IF(Table1[[#This Row],[NumDealsPurchases]]&lt;=10, "5-10", IF(Table1[[#This Row],[NumDealsPurchases]]&lt;=15, "10-15")))</f>
        <v>5-10</v>
      </c>
      <c r="AG1288" t="str">
        <f>IF( Table1[[#This Row],[NumWebPurchases]]=5, "&lt;5", IF(Table1[[#This Row],[NumWebPurchases]]&lt;=10, "5-10", IF(Table1[[#This Row],[NumWebPurchases]]&lt;=15, "10-15",IF(Table1[[#This Row],[NumWebPurchases]]&lt;=20, "15-20",IF(Table1[[#This Row],[NumWebPurchases]]&lt;=25, "20-25",IF(Table1[[#This Row],[NumWebPurchases]]&lt;=30, "25-30"))))))</f>
        <v>5-10</v>
      </c>
      <c r="AH128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288" t="str">
        <f>IF( Table1[[#This Row],[NumStorePurchases]]=5, "&lt;5", IF(Table1[[#This Row],[NumStorePurchases]]&lt;=10, "5-10", IF(Table1[[#This Row],[NumStorePurchases]]&lt;=15, "10-15")))</f>
        <v>5-10</v>
      </c>
      <c r="AJ1288" t="str">
        <f>IF( Table1[[#This Row],[NumWebVisitsMonth]]=5, "&lt;5", IF(Table1[[#This Row],[NumWebVisitsMonth]]&lt;=10, "5-10", IF(Table1[[#This Row],[NumWebVisitsMonth]]&lt;=15, "10-15",IF(Table1[[#This Row],[NumWebVisitsMonth]]&lt;=20, "15-20",IF(Table1[[#This Row],[NumWebVisitsMonth]]&lt;=25, "20-25",IF(Table1[[#This Row],[NumWebVisitsMonth]]&lt;=30, "25-30"))))))</f>
        <v>5-10</v>
      </c>
      <c r="AK1288" t="str">
        <f>TEXT(Table1[[#This Row],[Date_Customer]],"mmm")</f>
        <v>Jul</v>
      </c>
      <c r="AL1288" t="str">
        <f>TEXT(Table1[[#This Row],[Date_Customer]],"DDDD")</f>
        <v>Thursday</v>
      </c>
      <c r="AM1288">
        <f>YEAR(Table1[[#This Row],[Date_Customer]])</f>
        <v>2013</v>
      </c>
    </row>
    <row r="1289" spans="1:39" x14ac:dyDescent="0.25">
      <c r="A1289">
        <v>7822</v>
      </c>
      <c r="B1289">
        <v>1976</v>
      </c>
      <c r="C1289" t="s">
        <v>27</v>
      </c>
      <c r="D1289" t="s">
        <v>34</v>
      </c>
      <c r="E1289" s="2">
        <v>54058</v>
      </c>
      <c r="F1289">
        <v>0</v>
      </c>
      <c r="G1289">
        <v>1</v>
      </c>
      <c r="H1289" s="1">
        <v>41429</v>
      </c>
      <c r="I1289">
        <v>56</v>
      </c>
      <c r="J1289" s="3">
        <v>198</v>
      </c>
      <c r="K1289" s="3">
        <v>18</v>
      </c>
      <c r="L1289" s="3">
        <v>252</v>
      </c>
      <c r="M1289" s="3">
        <v>32</v>
      </c>
      <c r="N1289" s="3">
        <v>108</v>
      </c>
      <c r="O1289" s="3">
        <v>54</v>
      </c>
      <c r="P1289" s="4">
        <v>2</v>
      </c>
      <c r="Q1289" s="4">
        <v>4</v>
      </c>
      <c r="R1289" s="4">
        <v>6</v>
      </c>
      <c r="S1289" s="4">
        <v>8</v>
      </c>
      <c r="T1289" s="4">
        <v>3</v>
      </c>
      <c r="U1289">
        <v>0</v>
      </c>
      <c r="V1289">
        <v>0</v>
      </c>
      <c r="W1289">
        <v>0</v>
      </c>
      <c r="X1289">
        <v>0</v>
      </c>
      <c r="Y1289">
        <v>0</v>
      </c>
      <c r="Z1289">
        <v>0</v>
      </c>
      <c r="AA1289">
        <v>0</v>
      </c>
      <c r="AB1289" t="s">
        <v>29</v>
      </c>
      <c r="AC1289">
        <f ca="1">YEAR(TODAY())-Table1[[#This Row],[Year_Birth]]</f>
        <v>48</v>
      </c>
      <c r="AD1289" t="str">
        <f ca="1">IF(Table1[[#This Row],[Age ]]&lt;=24, "18-24", IF(Table1[[#This Row],[Age ]]&lt;=34, "25-34", IF(Table1[[#This Row],[Age ]]&lt;=44, "35-44", IF(Table1[[#This Row],[Age ]]&lt;=54, "45-54", "55+"))))</f>
        <v>45-54</v>
      </c>
      <c r="AE1289" t="str" cm="1">
        <f t="array" ref="AE1289">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289" t="str">
        <f>IF( Table1[[#This Row],[NumDealsPurchases]]=5, "&lt;5", IF(Table1[[#This Row],[NumDealsPurchases]]&lt;=10, "5-10", IF(Table1[[#This Row],[NumDealsPurchases]]&lt;=15, "10-15")))</f>
        <v>5-10</v>
      </c>
      <c r="AG1289" t="str">
        <f>IF( Table1[[#This Row],[NumWebPurchases]]=5, "&lt;5", IF(Table1[[#This Row],[NumWebPurchases]]&lt;=10, "5-10", IF(Table1[[#This Row],[NumWebPurchases]]&lt;=15, "10-15",IF(Table1[[#This Row],[NumWebPurchases]]&lt;=20, "15-20",IF(Table1[[#This Row],[NumWebPurchases]]&lt;=25, "20-25",IF(Table1[[#This Row],[NumWebPurchases]]&lt;=30, "25-30"))))))</f>
        <v>5-10</v>
      </c>
      <c r="AH128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289" t="str">
        <f>IF( Table1[[#This Row],[NumStorePurchases]]=5, "&lt;5", IF(Table1[[#This Row],[NumStorePurchases]]&lt;=10, "5-10", IF(Table1[[#This Row],[NumStorePurchases]]&lt;=15, "10-15")))</f>
        <v>5-10</v>
      </c>
      <c r="AJ1289" t="str">
        <f>IF( Table1[[#This Row],[NumWebVisitsMonth]]=5, "&lt;5", IF(Table1[[#This Row],[NumWebVisitsMonth]]&lt;=10, "5-10", IF(Table1[[#This Row],[NumWebVisitsMonth]]&lt;=15, "10-15",IF(Table1[[#This Row],[NumWebVisitsMonth]]&lt;=20, "15-20",IF(Table1[[#This Row],[NumWebVisitsMonth]]&lt;=25, "20-25",IF(Table1[[#This Row],[NumWebVisitsMonth]]&lt;=30, "25-30"))))))</f>
        <v>5-10</v>
      </c>
      <c r="AK1289" t="str">
        <f>TEXT(Table1[[#This Row],[Date_Customer]],"mmm")</f>
        <v>Jun</v>
      </c>
      <c r="AL1289" t="str">
        <f>TEXT(Table1[[#This Row],[Date_Customer]],"DDDD")</f>
        <v>Tuesday</v>
      </c>
      <c r="AM1289">
        <f>YEAR(Table1[[#This Row],[Date_Customer]])</f>
        <v>2013</v>
      </c>
    </row>
    <row r="1290" spans="1:39" x14ac:dyDescent="0.25">
      <c r="A1290">
        <v>10156</v>
      </c>
      <c r="B1290">
        <v>1975</v>
      </c>
      <c r="C1290" t="s">
        <v>27</v>
      </c>
      <c r="D1290" t="s">
        <v>30</v>
      </c>
      <c r="E1290" s="2">
        <v>84196</v>
      </c>
      <c r="F1290">
        <v>0</v>
      </c>
      <c r="G1290">
        <v>1</v>
      </c>
      <c r="H1290" s="1">
        <v>41428</v>
      </c>
      <c r="I1290">
        <v>56</v>
      </c>
      <c r="J1290" s="3">
        <v>215</v>
      </c>
      <c r="K1290" s="3">
        <v>63</v>
      </c>
      <c r="L1290" s="3">
        <v>507</v>
      </c>
      <c r="M1290" s="3">
        <v>231</v>
      </c>
      <c r="N1290" s="3">
        <v>31</v>
      </c>
      <c r="O1290" s="3">
        <v>190</v>
      </c>
      <c r="P1290" s="4">
        <v>1</v>
      </c>
      <c r="Q1290" s="4">
        <v>8</v>
      </c>
      <c r="R1290" s="4">
        <v>4</v>
      </c>
      <c r="S1290" s="4">
        <v>7</v>
      </c>
      <c r="T1290" s="4">
        <v>3</v>
      </c>
      <c r="U1290">
        <v>0</v>
      </c>
      <c r="V1290">
        <v>0</v>
      </c>
      <c r="W1290">
        <v>0</v>
      </c>
      <c r="X1290">
        <v>0</v>
      </c>
      <c r="Y1290">
        <v>0</v>
      </c>
      <c r="Z1290">
        <v>0</v>
      </c>
      <c r="AA1290">
        <v>0</v>
      </c>
      <c r="AB1290" t="s">
        <v>29</v>
      </c>
      <c r="AC1290">
        <f ca="1">YEAR(TODAY())-Table1[[#This Row],[Year_Birth]]</f>
        <v>49</v>
      </c>
      <c r="AD1290" t="str">
        <f ca="1">IF(Table1[[#This Row],[Age ]]&lt;=24, "18-24", IF(Table1[[#This Row],[Age ]]&lt;=34, "25-34", IF(Table1[[#This Row],[Age ]]&lt;=44, "35-44", IF(Table1[[#This Row],[Age ]]&lt;=54, "45-54", "55+"))))</f>
        <v>45-54</v>
      </c>
      <c r="AE1290" t="str" cm="1">
        <f t="array" ref="AE1290">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1290" t="str">
        <f>IF( Table1[[#This Row],[NumDealsPurchases]]=5, "&lt;5", IF(Table1[[#This Row],[NumDealsPurchases]]&lt;=10, "5-10", IF(Table1[[#This Row],[NumDealsPurchases]]&lt;=15, "10-15")))</f>
        <v>5-10</v>
      </c>
      <c r="AG1290" t="str">
        <f>IF( Table1[[#This Row],[NumWebPurchases]]=5, "&lt;5", IF(Table1[[#This Row],[NumWebPurchases]]&lt;=10, "5-10", IF(Table1[[#This Row],[NumWebPurchases]]&lt;=15, "10-15",IF(Table1[[#This Row],[NumWebPurchases]]&lt;=20, "15-20",IF(Table1[[#This Row],[NumWebPurchases]]&lt;=25, "20-25",IF(Table1[[#This Row],[NumWebPurchases]]&lt;=30, "25-30"))))))</f>
        <v>5-10</v>
      </c>
      <c r="AH129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290" t="str">
        <f>IF( Table1[[#This Row],[NumStorePurchases]]=5, "&lt;5", IF(Table1[[#This Row],[NumStorePurchases]]&lt;=10, "5-10", IF(Table1[[#This Row],[NumStorePurchases]]&lt;=15, "10-15")))</f>
        <v>5-10</v>
      </c>
      <c r="AJ1290" t="str">
        <f>IF( Table1[[#This Row],[NumWebVisitsMonth]]=5, "&lt;5", IF(Table1[[#This Row],[NumWebVisitsMonth]]&lt;=10, "5-10", IF(Table1[[#This Row],[NumWebVisitsMonth]]&lt;=15, "10-15",IF(Table1[[#This Row],[NumWebVisitsMonth]]&lt;=20, "15-20",IF(Table1[[#This Row],[NumWebVisitsMonth]]&lt;=25, "20-25",IF(Table1[[#This Row],[NumWebVisitsMonth]]&lt;=30, "25-30"))))))</f>
        <v>5-10</v>
      </c>
      <c r="AK1290" t="str">
        <f>TEXT(Table1[[#This Row],[Date_Customer]],"mmm")</f>
        <v>Jun</v>
      </c>
      <c r="AL1290" t="str">
        <f>TEXT(Table1[[#This Row],[Date_Customer]],"DDDD")</f>
        <v>Monday</v>
      </c>
      <c r="AM1290">
        <f>YEAR(Table1[[#This Row],[Date_Customer]])</f>
        <v>2013</v>
      </c>
    </row>
    <row r="1291" spans="1:39" x14ac:dyDescent="0.25">
      <c r="A1291">
        <v>3033</v>
      </c>
      <c r="B1291">
        <v>1963</v>
      </c>
      <c r="C1291" t="s">
        <v>40</v>
      </c>
      <c r="D1291" t="s">
        <v>34</v>
      </c>
      <c r="E1291" s="2">
        <v>38620</v>
      </c>
      <c r="F1291">
        <v>0</v>
      </c>
      <c r="G1291">
        <v>0</v>
      </c>
      <c r="H1291" s="1">
        <v>41405</v>
      </c>
      <c r="I1291">
        <v>56</v>
      </c>
      <c r="J1291" s="3">
        <v>112</v>
      </c>
      <c r="K1291" s="3">
        <v>17</v>
      </c>
      <c r="L1291" s="3">
        <v>44</v>
      </c>
      <c r="M1291" s="3">
        <v>34</v>
      </c>
      <c r="N1291" s="3">
        <v>22</v>
      </c>
      <c r="O1291" s="3">
        <v>89</v>
      </c>
      <c r="P1291" s="4">
        <v>1</v>
      </c>
      <c r="Q1291" s="4">
        <v>2</v>
      </c>
      <c r="R1291" s="4">
        <v>5</v>
      </c>
      <c r="S1291" s="4">
        <v>3</v>
      </c>
      <c r="T1291" s="4">
        <v>3</v>
      </c>
      <c r="U1291">
        <v>0</v>
      </c>
      <c r="V1291">
        <v>0</v>
      </c>
      <c r="W1291">
        <v>0</v>
      </c>
      <c r="X1291">
        <v>0</v>
      </c>
      <c r="Y1291">
        <v>0</v>
      </c>
      <c r="Z1291">
        <v>0</v>
      </c>
      <c r="AA1291">
        <v>0</v>
      </c>
      <c r="AB1291" t="s">
        <v>35</v>
      </c>
      <c r="AC1291">
        <f ca="1">YEAR(TODAY())-Table1[[#This Row],[Year_Birth]]</f>
        <v>61</v>
      </c>
      <c r="AD1291" t="str">
        <f ca="1">IF(Table1[[#This Row],[Age ]]&lt;=24, "18-24", IF(Table1[[#This Row],[Age ]]&lt;=34, "25-34", IF(Table1[[#This Row],[Age ]]&lt;=44, "35-44", IF(Table1[[#This Row],[Age ]]&lt;=54, "45-54", "55+"))))</f>
        <v>55+</v>
      </c>
      <c r="AE1291" t="str" cm="1">
        <f t="array" ref="AE1291">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291" t="str">
        <f>IF( Table1[[#This Row],[NumDealsPurchases]]=5, "&lt;5", IF(Table1[[#This Row],[NumDealsPurchases]]&lt;=10, "5-10", IF(Table1[[#This Row],[NumDealsPurchases]]&lt;=15, "10-15")))</f>
        <v>5-10</v>
      </c>
      <c r="AG1291" t="str">
        <f>IF( Table1[[#This Row],[NumWebPurchases]]=5, "&lt;5", IF(Table1[[#This Row],[NumWebPurchases]]&lt;=10, "5-10", IF(Table1[[#This Row],[NumWebPurchases]]&lt;=15, "10-15",IF(Table1[[#This Row],[NumWebPurchases]]&lt;=20, "15-20",IF(Table1[[#This Row],[NumWebPurchases]]&lt;=25, "20-25",IF(Table1[[#This Row],[NumWebPurchases]]&lt;=30, "25-30"))))))</f>
        <v>5-10</v>
      </c>
      <c r="AH1291"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1291" t="str">
        <f>IF( Table1[[#This Row],[NumStorePurchases]]=5, "&lt;5", IF(Table1[[#This Row],[NumStorePurchases]]&lt;=10, "5-10", IF(Table1[[#This Row],[NumStorePurchases]]&lt;=15, "10-15")))</f>
        <v>5-10</v>
      </c>
      <c r="AJ1291" t="str">
        <f>IF( Table1[[#This Row],[NumWebVisitsMonth]]=5, "&lt;5", IF(Table1[[#This Row],[NumWebVisitsMonth]]&lt;=10, "5-10", IF(Table1[[#This Row],[NumWebVisitsMonth]]&lt;=15, "10-15",IF(Table1[[#This Row],[NumWebVisitsMonth]]&lt;=20, "15-20",IF(Table1[[#This Row],[NumWebVisitsMonth]]&lt;=25, "20-25",IF(Table1[[#This Row],[NumWebVisitsMonth]]&lt;=30, "25-30"))))))</f>
        <v>5-10</v>
      </c>
      <c r="AK1291" t="str">
        <f>TEXT(Table1[[#This Row],[Date_Customer]],"mmm")</f>
        <v>May</v>
      </c>
      <c r="AL1291" t="str">
        <f>TEXT(Table1[[#This Row],[Date_Customer]],"DDDD")</f>
        <v>Saturday</v>
      </c>
      <c r="AM1291">
        <f>YEAR(Table1[[#This Row],[Date_Customer]])</f>
        <v>2013</v>
      </c>
    </row>
    <row r="1292" spans="1:39" x14ac:dyDescent="0.25">
      <c r="A1292">
        <v>4119</v>
      </c>
      <c r="B1292">
        <v>1963</v>
      </c>
      <c r="C1292" t="s">
        <v>40</v>
      </c>
      <c r="D1292" t="s">
        <v>34</v>
      </c>
      <c r="E1292" s="2">
        <v>38620</v>
      </c>
      <c r="F1292">
        <v>0</v>
      </c>
      <c r="G1292">
        <v>0</v>
      </c>
      <c r="H1292" s="1">
        <v>41405</v>
      </c>
      <c r="I1292">
        <v>56</v>
      </c>
      <c r="J1292" s="3">
        <v>112</v>
      </c>
      <c r="K1292" s="3">
        <v>17</v>
      </c>
      <c r="L1292" s="3">
        <v>44</v>
      </c>
      <c r="M1292" s="3">
        <v>34</v>
      </c>
      <c r="N1292" s="3">
        <v>22</v>
      </c>
      <c r="O1292" s="3">
        <v>89</v>
      </c>
      <c r="P1292" s="4">
        <v>1</v>
      </c>
      <c r="Q1292" s="4">
        <v>2</v>
      </c>
      <c r="R1292" s="4">
        <v>5</v>
      </c>
      <c r="S1292" s="4">
        <v>3</v>
      </c>
      <c r="T1292" s="4">
        <v>3</v>
      </c>
      <c r="U1292">
        <v>0</v>
      </c>
      <c r="V1292">
        <v>0</v>
      </c>
      <c r="W1292">
        <v>0</v>
      </c>
      <c r="X1292">
        <v>0</v>
      </c>
      <c r="Y1292">
        <v>0</v>
      </c>
      <c r="Z1292">
        <v>0</v>
      </c>
      <c r="AA1292">
        <v>0</v>
      </c>
      <c r="AB1292" t="s">
        <v>38</v>
      </c>
      <c r="AC1292">
        <f ca="1">YEAR(TODAY())-Table1[[#This Row],[Year_Birth]]</f>
        <v>61</v>
      </c>
      <c r="AD1292" t="str">
        <f ca="1">IF(Table1[[#This Row],[Age ]]&lt;=24, "18-24", IF(Table1[[#This Row],[Age ]]&lt;=34, "25-34", IF(Table1[[#This Row],[Age ]]&lt;=44, "35-44", IF(Table1[[#This Row],[Age ]]&lt;=54, "45-54", "55+"))))</f>
        <v>55+</v>
      </c>
      <c r="AE1292" t="str" cm="1">
        <f t="array" ref="AE1292">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292" t="str">
        <f>IF( Table1[[#This Row],[NumDealsPurchases]]=5, "&lt;5", IF(Table1[[#This Row],[NumDealsPurchases]]&lt;=10, "5-10", IF(Table1[[#This Row],[NumDealsPurchases]]&lt;=15, "10-15")))</f>
        <v>5-10</v>
      </c>
      <c r="AG1292" t="str">
        <f>IF( Table1[[#This Row],[NumWebPurchases]]=5, "&lt;5", IF(Table1[[#This Row],[NumWebPurchases]]&lt;=10, "5-10", IF(Table1[[#This Row],[NumWebPurchases]]&lt;=15, "10-15",IF(Table1[[#This Row],[NumWebPurchases]]&lt;=20, "15-20",IF(Table1[[#This Row],[NumWebPurchases]]&lt;=25, "20-25",IF(Table1[[#This Row],[NumWebPurchases]]&lt;=30, "25-30"))))))</f>
        <v>5-10</v>
      </c>
      <c r="AH1292"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1292" t="str">
        <f>IF( Table1[[#This Row],[NumStorePurchases]]=5, "&lt;5", IF(Table1[[#This Row],[NumStorePurchases]]&lt;=10, "5-10", IF(Table1[[#This Row],[NumStorePurchases]]&lt;=15, "10-15")))</f>
        <v>5-10</v>
      </c>
      <c r="AJ1292" t="str">
        <f>IF( Table1[[#This Row],[NumWebVisitsMonth]]=5, "&lt;5", IF(Table1[[#This Row],[NumWebVisitsMonth]]&lt;=10, "5-10", IF(Table1[[#This Row],[NumWebVisitsMonth]]&lt;=15, "10-15",IF(Table1[[#This Row],[NumWebVisitsMonth]]&lt;=20, "15-20",IF(Table1[[#This Row],[NumWebVisitsMonth]]&lt;=25, "20-25",IF(Table1[[#This Row],[NumWebVisitsMonth]]&lt;=30, "25-30"))))))</f>
        <v>5-10</v>
      </c>
      <c r="AK1292" t="str">
        <f>TEXT(Table1[[#This Row],[Date_Customer]],"mmm")</f>
        <v>May</v>
      </c>
      <c r="AL1292" t="str">
        <f>TEXT(Table1[[#This Row],[Date_Customer]],"DDDD")</f>
        <v>Saturday</v>
      </c>
      <c r="AM1292">
        <f>YEAR(Table1[[#This Row],[Date_Customer]])</f>
        <v>2013</v>
      </c>
    </row>
    <row r="1293" spans="1:39" x14ac:dyDescent="0.25">
      <c r="A1293">
        <v>11110</v>
      </c>
      <c r="B1293">
        <v>1973</v>
      </c>
      <c r="C1293" t="s">
        <v>27</v>
      </c>
      <c r="D1293" t="s">
        <v>30</v>
      </c>
      <c r="E1293" s="2">
        <v>3502</v>
      </c>
      <c r="F1293">
        <v>1</v>
      </c>
      <c r="G1293">
        <v>0</v>
      </c>
      <c r="H1293" s="1">
        <v>41377</v>
      </c>
      <c r="I1293">
        <v>56</v>
      </c>
      <c r="J1293" s="3">
        <v>2</v>
      </c>
      <c r="K1293" s="3">
        <v>1</v>
      </c>
      <c r="L1293" s="3">
        <v>1</v>
      </c>
      <c r="M1293" s="3">
        <v>0</v>
      </c>
      <c r="N1293" s="3">
        <v>0</v>
      </c>
      <c r="O1293" s="3">
        <v>1</v>
      </c>
      <c r="P1293" s="4">
        <v>0</v>
      </c>
      <c r="Q1293" s="4">
        <v>0</v>
      </c>
      <c r="R1293" s="4">
        <v>0</v>
      </c>
      <c r="S1293" s="4">
        <v>0</v>
      </c>
      <c r="T1293" s="4">
        <v>14</v>
      </c>
      <c r="U1293">
        <v>0</v>
      </c>
      <c r="V1293">
        <v>0</v>
      </c>
      <c r="W1293">
        <v>0</v>
      </c>
      <c r="X1293">
        <v>0</v>
      </c>
      <c r="Y1293">
        <v>0</v>
      </c>
      <c r="Z1293">
        <v>0</v>
      </c>
      <c r="AA1293">
        <v>0</v>
      </c>
      <c r="AB1293" t="s">
        <v>39</v>
      </c>
      <c r="AC1293">
        <f ca="1">YEAR(TODAY())-Table1[[#This Row],[Year_Birth]]</f>
        <v>51</v>
      </c>
      <c r="AD1293" t="str">
        <f ca="1">IF(Table1[[#This Row],[Age ]]&lt;=24, "18-24", IF(Table1[[#This Row],[Age ]]&lt;=34, "25-34", IF(Table1[[#This Row],[Age ]]&lt;=44, "35-44", IF(Table1[[#This Row],[Age ]]&lt;=54, "45-54", "55+"))))</f>
        <v>45-54</v>
      </c>
      <c r="AE1293" t="str" cm="1">
        <f t="array" ref="AE1293">IF(Table1[[#This Row],[ Income ]]&lt;=20000, "0-20000", IF(Table1[[#This Row],[ Income ]]&lt;=40000, "20000-40000", IF(Table1[[#This Row],[ Income ]] &lt;=60000, "40000-60000", IF(Table1[[#This Row],[ Income ]]&lt;=80000, "60000-80000",IF(Table1[[#This Row],[ Income ]] &lt;=100000, "80000-100000", IF(Table1[[#This Row],[ Income ]] &gt;=100000, "&gt;100000",I))))))</f>
        <v>0-20000</v>
      </c>
      <c r="AF1293" t="str">
        <f>IF( Table1[[#This Row],[NumDealsPurchases]]=5, "&lt;5", IF(Table1[[#This Row],[NumDealsPurchases]]&lt;=10, "5-10", IF(Table1[[#This Row],[NumDealsPurchases]]&lt;=15, "10-15")))</f>
        <v>5-10</v>
      </c>
      <c r="AG1293" t="str">
        <f>IF( Table1[[#This Row],[NumWebPurchases]]=5, "&lt;5", IF(Table1[[#This Row],[NumWebPurchases]]&lt;=10, "5-10", IF(Table1[[#This Row],[NumWebPurchases]]&lt;=15, "10-15",IF(Table1[[#This Row],[NumWebPurchases]]&lt;=20, "15-20",IF(Table1[[#This Row],[NumWebPurchases]]&lt;=25, "20-25",IF(Table1[[#This Row],[NumWebPurchases]]&lt;=30, "25-30"))))))</f>
        <v>5-10</v>
      </c>
      <c r="AH129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293" t="str">
        <f>IF( Table1[[#This Row],[NumStorePurchases]]=5, "&lt;5", IF(Table1[[#This Row],[NumStorePurchases]]&lt;=10, "5-10", IF(Table1[[#This Row],[NumStorePurchases]]&lt;=15, "10-15")))</f>
        <v>5-10</v>
      </c>
      <c r="AJ1293" t="str">
        <f>IF( Table1[[#This Row],[NumWebVisitsMonth]]=5, "&lt;5", IF(Table1[[#This Row],[NumWebVisitsMonth]]&lt;=10, "5-10", IF(Table1[[#This Row],[NumWebVisitsMonth]]&lt;=15, "10-15",IF(Table1[[#This Row],[NumWebVisitsMonth]]&lt;=20, "15-20",IF(Table1[[#This Row],[NumWebVisitsMonth]]&lt;=25, "20-25",IF(Table1[[#This Row],[NumWebVisitsMonth]]&lt;=30, "25-30"))))))</f>
        <v>10-15</v>
      </c>
      <c r="AK1293" t="str">
        <f>TEXT(Table1[[#This Row],[Date_Customer]],"mmm")</f>
        <v>Apr</v>
      </c>
      <c r="AL1293" t="str">
        <f>TEXT(Table1[[#This Row],[Date_Customer]],"DDDD")</f>
        <v>Saturday</v>
      </c>
      <c r="AM1293">
        <f>YEAR(Table1[[#This Row],[Date_Customer]])</f>
        <v>2013</v>
      </c>
    </row>
    <row r="1294" spans="1:39" x14ac:dyDescent="0.25">
      <c r="A1294">
        <v>332</v>
      </c>
      <c r="B1294">
        <v>1957</v>
      </c>
      <c r="C1294" t="s">
        <v>27</v>
      </c>
      <c r="D1294" t="s">
        <v>32</v>
      </c>
      <c r="E1294" s="2">
        <v>47743</v>
      </c>
      <c r="F1294">
        <v>0</v>
      </c>
      <c r="G1294">
        <v>1</v>
      </c>
      <c r="H1294" s="1">
        <v>41355</v>
      </c>
      <c r="I1294">
        <v>56</v>
      </c>
      <c r="J1294" s="3">
        <v>198</v>
      </c>
      <c r="K1294" s="3">
        <v>2</v>
      </c>
      <c r="L1294" s="3">
        <v>43</v>
      </c>
      <c r="M1294" s="3">
        <v>0</v>
      </c>
      <c r="N1294" s="3">
        <v>12</v>
      </c>
      <c r="O1294" s="3">
        <v>20</v>
      </c>
      <c r="P1294" s="4">
        <v>3</v>
      </c>
      <c r="Q1294" s="4">
        <v>4</v>
      </c>
      <c r="R1294" s="4">
        <v>1</v>
      </c>
      <c r="S1294" s="4">
        <v>6</v>
      </c>
      <c r="T1294" s="4">
        <v>6</v>
      </c>
      <c r="U1294">
        <v>0</v>
      </c>
      <c r="V1294">
        <v>1</v>
      </c>
      <c r="W1294">
        <v>0</v>
      </c>
      <c r="X1294">
        <v>0</v>
      </c>
      <c r="Y1294">
        <v>0</v>
      </c>
      <c r="Z1294">
        <v>0</v>
      </c>
      <c r="AA1294">
        <v>0</v>
      </c>
      <c r="AB1294" t="s">
        <v>29</v>
      </c>
      <c r="AC1294">
        <f ca="1">YEAR(TODAY())-Table1[[#This Row],[Year_Birth]]</f>
        <v>67</v>
      </c>
      <c r="AD1294" t="str">
        <f ca="1">IF(Table1[[#This Row],[Age ]]&lt;=24, "18-24", IF(Table1[[#This Row],[Age ]]&lt;=34, "25-34", IF(Table1[[#This Row],[Age ]]&lt;=44, "35-44", IF(Table1[[#This Row],[Age ]]&lt;=54, "45-54", "55+"))))</f>
        <v>55+</v>
      </c>
      <c r="AE1294" t="str" cm="1">
        <f t="array" ref="AE1294">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294" t="str">
        <f>IF( Table1[[#This Row],[NumDealsPurchases]]=5, "&lt;5", IF(Table1[[#This Row],[NumDealsPurchases]]&lt;=10, "5-10", IF(Table1[[#This Row],[NumDealsPurchases]]&lt;=15, "10-15")))</f>
        <v>5-10</v>
      </c>
      <c r="AG1294" t="str">
        <f>IF( Table1[[#This Row],[NumWebPurchases]]=5, "&lt;5", IF(Table1[[#This Row],[NumWebPurchases]]&lt;=10, "5-10", IF(Table1[[#This Row],[NumWebPurchases]]&lt;=15, "10-15",IF(Table1[[#This Row],[NumWebPurchases]]&lt;=20, "15-20",IF(Table1[[#This Row],[NumWebPurchases]]&lt;=25, "20-25",IF(Table1[[#This Row],[NumWebPurchases]]&lt;=30, "25-30"))))))</f>
        <v>5-10</v>
      </c>
      <c r="AH129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294" t="str">
        <f>IF( Table1[[#This Row],[NumStorePurchases]]=5, "&lt;5", IF(Table1[[#This Row],[NumStorePurchases]]&lt;=10, "5-10", IF(Table1[[#This Row],[NumStorePurchases]]&lt;=15, "10-15")))</f>
        <v>5-10</v>
      </c>
      <c r="AJ1294" t="str">
        <f>IF( Table1[[#This Row],[NumWebVisitsMonth]]=5, "&lt;5", IF(Table1[[#This Row],[NumWebVisitsMonth]]&lt;=10, "5-10", IF(Table1[[#This Row],[NumWebVisitsMonth]]&lt;=15, "10-15",IF(Table1[[#This Row],[NumWebVisitsMonth]]&lt;=20, "15-20",IF(Table1[[#This Row],[NumWebVisitsMonth]]&lt;=25, "20-25",IF(Table1[[#This Row],[NumWebVisitsMonth]]&lt;=30, "25-30"))))))</f>
        <v>5-10</v>
      </c>
      <c r="AK1294" t="str">
        <f>TEXT(Table1[[#This Row],[Date_Customer]],"mmm")</f>
        <v>Mar</v>
      </c>
      <c r="AL1294" t="str">
        <f>TEXT(Table1[[#This Row],[Date_Customer]],"DDDD")</f>
        <v>Friday</v>
      </c>
      <c r="AM1294">
        <f>YEAR(Table1[[#This Row],[Date_Customer]])</f>
        <v>2013</v>
      </c>
    </row>
    <row r="1295" spans="1:39" x14ac:dyDescent="0.25">
      <c r="A1295">
        <v>737</v>
      </c>
      <c r="B1295">
        <v>1949</v>
      </c>
      <c r="C1295" t="s">
        <v>36</v>
      </c>
      <c r="D1295" t="s">
        <v>32</v>
      </c>
      <c r="E1295" s="2">
        <v>80360</v>
      </c>
      <c r="F1295">
        <v>0</v>
      </c>
      <c r="G1295">
        <v>0</v>
      </c>
      <c r="H1295" s="1">
        <v>41336</v>
      </c>
      <c r="I1295">
        <v>56</v>
      </c>
      <c r="J1295" s="3">
        <v>1493</v>
      </c>
      <c r="K1295" s="3">
        <v>86</v>
      </c>
      <c r="L1295" s="3">
        <v>454</v>
      </c>
      <c r="M1295" s="3">
        <v>112</v>
      </c>
      <c r="N1295" s="3">
        <v>43</v>
      </c>
      <c r="O1295" s="3">
        <v>43</v>
      </c>
      <c r="P1295" s="4">
        <v>2</v>
      </c>
      <c r="Q1295" s="4">
        <v>4</v>
      </c>
      <c r="R1295" s="4">
        <v>4</v>
      </c>
      <c r="S1295" s="4">
        <v>5</v>
      </c>
      <c r="T1295" s="4">
        <v>2</v>
      </c>
      <c r="U1295">
        <v>0</v>
      </c>
      <c r="V1295">
        <v>1</v>
      </c>
      <c r="W1295">
        <v>1</v>
      </c>
      <c r="X1295">
        <v>1</v>
      </c>
      <c r="Y1295">
        <v>0</v>
      </c>
      <c r="Z1295">
        <v>0</v>
      </c>
      <c r="AA1295">
        <v>0</v>
      </c>
      <c r="AB1295" t="s">
        <v>29</v>
      </c>
      <c r="AC1295">
        <f ca="1">YEAR(TODAY())-Table1[[#This Row],[Year_Birth]]</f>
        <v>75</v>
      </c>
      <c r="AD1295" t="str">
        <f ca="1">IF(Table1[[#This Row],[Age ]]&lt;=24, "18-24", IF(Table1[[#This Row],[Age ]]&lt;=34, "25-34", IF(Table1[[#This Row],[Age ]]&lt;=44, "35-44", IF(Table1[[#This Row],[Age ]]&lt;=54, "45-54", "55+"))))</f>
        <v>55+</v>
      </c>
      <c r="AE1295" t="str" cm="1">
        <f t="array" ref="AE1295">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1295" t="str">
        <f>IF( Table1[[#This Row],[NumDealsPurchases]]=5, "&lt;5", IF(Table1[[#This Row],[NumDealsPurchases]]&lt;=10, "5-10", IF(Table1[[#This Row],[NumDealsPurchases]]&lt;=15, "10-15")))</f>
        <v>5-10</v>
      </c>
      <c r="AG1295" t="str">
        <f>IF( Table1[[#This Row],[NumWebPurchases]]=5, "&lt;5", IF(Table1[[#This Row],[NumWebPurchases]]&lt;=10, "5-10", IF(Table1[[#This Row],[NumWebPurchases]]&lt;=15, "10-15",IF(Table1[[#This Row],[NumWebPurchases]]&lt;=20, "15-20",IF(Table1[[#This Row],[NumWebPurchases]]&lt;=25, "20-25",IF(Table1[[#This Row],[NumWebPurchases]]&lt;=30, "25-30"))))))</f>
        <v>5-10</v>
      </c>
      <c r="AH129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295" t="str">
        <f>IF( Table1[[#This Row],[NumStorePurchases]]=5, "&lt;5", IF(Table1[[#This Row],[NumStorePurchases]]&lt;=10, "5-10", IF(Table1[[#This Row],[NumStorePurchases]]&lt;=15, "10-15")))</f>
        <v>&lt;5</v>
      </c>
      <c r="AJ1295" t="str">
        <f>IF( Table1[[#This Row],[NumWebVisitsMonth]]=5, "&lt;5", IF(Table1[[#This Row],[NumWebVisitsMonth]]&lt;=10, "5-10", IF(Table1[[#This Row],[NumWebVisitsMonth]]&lt;=15, "10-15",IF(Table1[[#This Row],[NumWebVisitsMonth]]&lt;=20, "15-20",IF(Table1[[#This Row],[NumWebVisitsMonth]]&lt;=25, "20-25",IF(Table1[[#This Row],[NumWebVisitsMonth]]&lt;=30, "25-30"))))))</f>
        <v>5-10</v>
      </c>
      <c r="AK1295" t="str">
        <f>TEXT(Table1[[#This Row],[Date_Customer]],"mmm")</f>
        <v>Mar</v>
      </c>
      <c r="AL1295" t="str">
        <f>TEXT(Table1[[#This Row],[Date_Customer]],"DDDD")</f>
        <v>Sunday</v>
      </c>
      <c r="AM1295">
        <f>YEAR(Table1[[#This Row],[Date_Customer]])</f>
        <v>2013</v>
      </c>
    </row>
    <row r="1296" spans="1:39" x14ac:dyDescent="0.25">
      <c r="A1296">
        <v>10319</v>
      </c>
      <c r="B1296">
        <v>1971</v>
      </c>
      <c r="C1296" t="s">
        <v>27</v>
      </c>
      <c r="D1296" t="s">
        <v>32</v>
      </c>
      <c r="E1296" s="2">
        <v>66303</v>
      </c>
      <c r="F1296">
        <v>0</v>
      </c>
      <c r="G1296">
        <v>1</v>
      </c>
      <c r="H1296" s="1">
        <v>41331</v>
      </c>
      <c r="I1296">
        <v>56</v>
      </c>
      <c r="J1296" s="3">
        <v>1090</v>
      </c>
      <c r="K1296" s="3">
        <v>12</v>
      </c>
      <c r="L1296" s="3">
        <v>96</v>
      </c>
      <c r="M1296" s="3">
        <v>16</v>
      </c>
      <c r="N1296" s="3">
        <v>12</v>
      </c>
      <c r="O1296" s="3">
        <v>60</v>
      </c>
      <c r="P1296" s="4">
        <v>4</v>
      </c>
      <c r="Q1296" s="4">
        <v>3</v>
      </c>
      <c r="R1296" s="4">
        <v>4</v>
      </c>
      <c r="S1296" s="4">
        <v>11</v>
      </c>
      <c r="T1296" s="4">
        <v>8</v>
      </c>
      <c r="U1296">
        <v>0</v>
      </c>
      <c r="V1296">
        <v>1</v>
      </c>
      <c r="W1296">
        <v>0</v>
      </c>
      <c r="X1296">
        <v>0</v>
      </c>
      <c r="Y1296">
        <v>0</v>
      </c>
      <c r="Z1296">
        <v>0</v>
      </c>
      <c r="AA1296">
        <v>0</v>
      </c>
      <c r="AB1296" t="s">
        <v>29</v>
      </c>
      <c r="AC1296">
        <f ca="1">YEAR(TODAY())-Table1[[#This Row],[Year_Birth]]</f>
        <v>53</v>
      </c>
      <c r="AD1296" t="str">
        <f ca="1">IF(Table1[[#This Row],[Age ]]&lt;=24, "18-24", IF(Table1[[#This Row],[Age ]]&lt;=34, "25-34", IF(Table1[[#This Row],[Age ]]&lt;=44, "35-44", IF(Table1[[#This Row],[Age ]]&lt;=54, "45-54", "55+"))))</f>
        <v>45-54</v>
      </c>
      <c r="AE1296" t="str" cm="1">
        <f t="array" ref="AE1296">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296" t="str">
        <f>IF( Table1[[#This Row],[NumDealsPurchases]]=5, "&lt;5", IF(Table1[[#This Row],[NumDealsPurchases]]&lt;=10, "5-10", IF(Table1[[#This Row],[NumDealsPurchases]]&lt;=15, "10-15")))</f>
        <v>5-10</v>
      </c>
      <c r="AG1296" t="str">
        <f>IF( Table1[[#This Row],[NumWebPurchases]]=5, "&lt;5", IF(Table1[[#This Row],[NumWebPurchases]]&lt;=10, "5-10", IF(Table1[[#This Row],[NumWebPurchases]]&lt;=15, "10-15",IF(Table1[[#This Row],[NumWebPurchases]]&lt;=20, "15-20",IF(Table1[[#This Row],[NumWebPurchases]]&lt;=25, "20-25",IF(Table1[[#This Row],[NumWebPurchases]]&lt;=30, "25-30"))))))</f>
        <v>5-10</v>
      </c>
      <c r="AH129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296" t="str">
        <f>IF( Table1[[#This Row],[NumStorePurchases]]=5, "&lt;5", IF(Table1[[#This Row],[NumStorePurchases]]&lt;=10, "5-10", IF(Table1[[#This Row],[NumStorePurchases]]&lt;=15, "10-15")))</f>
        <v>10-15</v>
      </c>
      <c r="AJ1296" t="str">
        <f>IF( Table1[[#This Row],[NumWebVisitsMonth]]=5, "&lt;5", IF(Table1[[#This Row],[NumWebVisitsMonth]]&lt;=10, "5-10", IF(Table1[[#This Row],[NumWebVisitsMonth]]&lt;=15, "10-15",IF(Table1[[#This Row],[NumWebVisitsMonth]]&lt;=20, "15-20",IF(Table1[[#This Row],[NumWebVisitsMonth]]&lt;=25, "20-25",IF(Table1[[#This Row],[NumWebVisitsMonth]]&lt;=30, "25-30"))))))</f>
        <v>5-10</v>
      </c>
      <c r="AK1296" t="str">
        <f>TEXT(Table1[[#This Row],[Date_Customer]],"mmm")</f>
        <v>Feb</v>
      </c>
      <c r="AL1296" t="str">
        <f>TEXT(Table1[[#This Row],[Date_Customer]],"DDDD")</f>
        <v>Tuesday</v>
      </c>
      <c r="AM1296">
        <f>YEAR(Table1[[#This Row],[Date_Customer]])</f>
        <v>2013</v>
      </c>
    </row>
    <row r="1297" spans="1:39" x14ac:dyDescent="0.25">
      <c r="A1297">
        <v>2683</v>
      </c>
      <c r="B1297">
        <v>1969</v>
      </c>
      <c r="C1297" t="s">
        <v>27</v>
      </c>
      <c r="D1297" t="s">
        <v>32</v>
      </c>
      <c r="E1297" s="2">
        <v>52413</v>
      </c>
      <c r="F1297">
        <v>0</v>
      </c>
      <c r="G1297">
        <v>2</v>
      </c>
      <c r="H1297" s="1">
        <v>41307</v>
      </c>
      <c r="I1297">
        <v>56</v>
      </c>
      <c r="J1297" s="3">
        <v>295</v>
      </c>
      <c r="K1297" s="3">
        <v>106</v>
      </c>
      <c r="L1297" s="3">
        <v>271</v>
      </c>
      <c r="M1297" s="3">
        <v>75</v>
      </c>
      <c r="N1297" s="3">
        <v>98</v>
      </c>
      <c r="O1297" s="3">
        <v>65</v>
      </c>
      <c r="P1297" s="4">
        <v>4</v>
      </c>
      <c r="Q1297" s="4">
        <v>6</v>
      </c>
      <c r="R1297" s="4">
        <v>4</v>
      </c>
      <c r="S1297" s="4">
        <v>12</v>
      </c>
      <c r="T1297" s="4">
        <v>6</v>
      </c>
      <c r="U1297">
        <v>0</v>
      </c>
      <c r="V1297">
        <v>0</v>
      </c>
      <c r="W1297">
        <v>0</v>
      </c>
      <c r="X1297">
        <v>0</v>
      </c>
      <c r="Y1297">
        <v>0</v>
      </c>
      <c r="Z1297">
        <v>0</v>
      </c>
      <c r="AA1297">
        <v>0</v>
      </c>
      <c r="AB1297" t="s">
        <v>31</v>
      </c>
      <c r="AC1297">
        <f ca="1">YEAR(TODAY())-Table1[[#This Row],[Year_Birth]]</f>
        <v>55</v>
      </c>
      <c r="AD1297" t="str">
        <f ca="1">IF(Table1[[#This Row],[Age ]]&lt;=24, "18-24", IF(Table1[[#This Row],[Age ]]&lt;=34, "25-34", IF(Table1[[#This Row],[Age ]]&lt;=44, "35-44", IF(Table1[[#This Row],[Age ]]&lt;=54, "45-54", "55+"))))</f>
        <v>55+</v>
      </c>
      <c r="AE1297" t="str" cm="1">
        <f t="array" ref="AE1297">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297" t="str">
        <f>IF( Table1[[#This Row],[NumDealsPurchases]]=5, "&lt;5", IF(Table1[[#This Row],[NumDealsPurchases]]&lt;=10, "5-10", IF(Table1[[#This Row],[NumDealsPurchases]]&lt;=15, "10-15")))</f>
        <v>5-10</v>
      </c>
      <c r="AG1297" t="str">
        <f>IF( Table1[[#This Row],[NumWebPurchases]]=5, "&lt;5", IF(Table1[[#This Row],[NumWebPurchases]]&lt;=10, "5-10", IF(Table1[[#This Row],[NumWebPurchases]]&lt;=15, "10-15",IF(Table1[[#This Row],[NumWebPurchases]]&lt;=20, "15-20",IF(Table1[[#This Row],[NumWebPurchases]]&lt;=25, "20-25",IF(Table1[[#This Row],[NumWebPurchases]]&lt;=30, "25-30"))))))</f>
        <v>5-10</v>
      </c>
      <c r="AH129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297" t="str">
        <f>IF( Table1[[#This Row],[NumStorePurchases]]=5, "&lt;5", IF(Table1[[#This Row],[NumStorePurchases]]&lt;=10, "5-10", IF(Table1[[#This Row],[NumStorePurchases]]&lt;=15, "10-15")))</f>
        <v>10-15</v>
      </c>
      <c r="AJ1297" t="str">
        <f>IF( Table1[[#This Row],[NumWebVisitsMonth]]=5, "&lt;5", IF(Table1[[#This Row],[NumWebVisitsMonth]]&lt;=10, "5-10", IF(Table1[[#This Row],[NumWebVisitsMonth]]&lt;=15, "10-15",IF(Table1[[#This Row],[NumWebVisitsMonth]]&lt;=20, "15-20",IF(Table1[[#This Row],[NumWebVisitsMonth]]&lt;=25, "20-25",IF(Table1[[#This Row],[NumWebVisitsMonth]]&lt;=30, "25-30"))))))</f>
        <v>5-10</v>
      </c>
      <c r="AK1297" t="str">
        <f>TEXT(Table1[[#This Row],[Date_Customer]],"mmm")</f>
        <v>Feb</v>
      </c>
      <c r="AL1297" t="str">
        <f>TEXT(Table1[[#This Row],[Date_Customer]],"DDDD")</f>
        <v>Saturday</v>
      </c>
      <c r="AM1297">
        <f>YEAR(Table1[[#This Row],[Date_Customer]])</f>
        <v>2013</v>
      </c>
    </row>
    <row r="1298" spans="1:39" x14ac:dyDescent="0.25">
      <c r="A1298">
        <v>3445</v>
      </c>
      <c r="B1298">
        <v>1956</v>
      </c>
      <c r="C1298" t="s">
        <v>27</v>
      </c>
      <c r="D1298" t="s">
        <v>30</v>
      </c>
      <c r="E1298" s="2">
        <v>60714</v>
      </c>
      <c r="F1298">
        <v>0</v>
      </c>
      <c r="G1298">
        <v>0</v>
      </c>
      <c r="H1298" s="1">
        <v>41291</v>
      </c>
      <c r="I1298">
        <v>56</v>
      </c>
      <c r="J1298" s="3">
        <v>216</v>
      </c>
      <c r="K1298" s="3">
        <v>162</v>
      </c>
      <c r="L1298" s="3">
        <v>224</v>
      </c>
      <c r="M1298" s="3">
        <v>101</v>
      </c>
      <c r="N1298" s="3">
        <v>92</v>
      </c>
      <c r="O1298" s="3">
        <v>162</v>
      </c>
      <c r="P1298" s="4">
        <v>2</v>
      </c>
      <c r="Q1298" s="4">
        <v>7</v>
      </c>
      <c r="R1298" s="4">
        <v>4</v>
      </c>
      <c r="S1298" s="4">
        <v>10</v>
      </c>
      <c r="T1298" s="4">
        <v>5</v>
      </c>
      <c r="U1298">
        <v>0</v>
      </c>
      <c r="V1298">
        <v>0</v>
      </c>
      <c r="W1298">
        <v>0</v>
      </c>
      <c r="X1298">
        <v>0</v>
      </c>
      <c r="Y1298">
        <v>0</v>
      </c>
      <c r="Z1298">
        <v>1</v>
      </c>
      <c r="AA1298">
        <v>0</v>
      </c>
      <c r="AB1298" t="s">
        <v>42</v>
      </c>
      <c r="AC1298">
        <f ca="1">YEAR(TODAY())-Table1[[#This Row],[Year_Birth]]</f>
        <v>68</v>
      </c>
      <c r="AD1298" t="str">
        <f ca="1">IF(Table1[[#This Row],[Age ]]&lt;=24, "18-24", IF(Table1[[#This Row],[Age ]]&lt;=34, "25-34", IF(Table1[[#This Row],[Age ]]&lt;=44, "35-44", IF(Table1[[#This Row],[Age ]]&lt;=54, "45-54", "55+"))))</f>
        <v>55+</v>
      </c>
      <c r="AE1298" t="str" cm="1">
        <f t="array" ref="AE1298">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298" t="str">
        <f>IF( Table1[[#This Row],[NumDealsPurchases]]=5, "&lt;5", IF(Table1[[#This Row],[NumDealsPurchases]]&lt;=10, "5-10", IF(Table1[[#This Row],[NumDealsPurchases]]&lt;=15, "10-15")))</f>
        <v>5-10</v>
      </c>
      <c r="AG1298" t="str">
        <f>IF( Table1[[#This Row],[NumWebPurchases]]=5, "&lt;5", IF(Table1[[#This Row],[NumWebPurchases]]&lt;=10, "5-10", IF(Table1[[#This Row],[NumWebPurchases]]&lt;=15, "10-15",IF(Table1[[#This Row],[NumWebPurchases]]&lt;=20, "15-20",IF(Table1[[#This Row],[NumWebPurchases]]&lt;=25, "20-25",IF(Table1[[#This Row],[NumWebPurchases]]&lt;=30, "25-30"))))))</f>
        <v>5-10</v>
      </c>
      <c r="AH129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298" t="str">
        <f>IF( Table1[[#This Row],[NumStorePurchases]]=5, "&lt;5", IF(Table1[[#This Row],[NumStorePurchases]]&lt;=10, "5-10", IF(Table1[[#This Row],[NumStorePurchases]]&lt;=15, "10-15")))</f>
        <v>5-10</v>
      </c>
      <c r="AJ1298" t="str">
        <f>IF( Table1[[#This Row],[NumWebVisitsMonth]]=5, "&lt;5", IF(Table1[[#This Row],[NumWebVisitsMonth]]&lt;=10, "5-10", IF(Table1[[#This Row],[NumWebVisitsMonth]]&lt;=15, "10-15",IF(Table1[[#This Row],[NumWebVisitsMonth]]&lt;=20, "15-20",IF(Table1[[#This Row],[NumWebVisitsMonth]]&lt;=25, "20-25",IF(Table1[[#This Row],[NumWebVisitsMonth]]&lt;=30, "25-30"))))))</f>
        <v>&lt;5</v>
      </c>
      <c r="AK1298" t="str">
        <f>TEXT(Table1[[#This Row],[Date_Customer]],"mmm")</f>
        <v>Jan</v>
      </c>
      <c r="AL1298" t="str">
        <f>TEXT(Table1[[#This Row],[Date_Customer]],"DDDD")</f>
        <v>Thursday</v>
      </c>
      <c r="AM1298">
        <f>YEAR(Table1[[#This Row],[Date_Customer]])</f>
        <v>2013</v>
      </c>
    </row>
    <row r="1299" spans="1:39" x14ac:dyDescent="0.25">
      <c r="A1299">
        <v>10913</v>
      </c>
      <c r="B1299">
        <v>1984</v>
      </c>
      <c r="C1299" t="s">
        <v>40</v>
      </c>
      <c r="D1299" t="s">
        <v>30</v>
      </c>
      <c r="E1299" s="2">
        <v>31385</v>
      </c>
      <c r="F1299">
        <v>1</v>
      </c>
      <c r="G1299">
        <v>0</v>
      </c>
      <c r="H1299" s="1">
        <v>41248</v>
      </c>
      <c r="I1299">
        <v>56</v>
      </c>
      <c r="J1299" s="3">
        <v>3</v>
      </c>
      <c r="K1299" s="3">
        <v>2</v>
      </c>
      <c r="L1299" s="3">
        <v>12</v>
      </c>
      <c r="M1299" s="3">
        <v>0</v>
      </c>
      <c r="N1299" s="3">
        <v>1</v>
      </c>
      <c r="O1299" s="3">
        <v>9</v>
      </c>
      <c r="P1299" s="4">
        <v>1</v>
      </c>
      <c r="Q1299" s="4">
        <v>1</v>
      </c>
      <c r="R1299" s="4">
        <v>0</v>
      </c>
      <c r="S1299" s="4">
        <v>2</v>
      </c>
      <c r="T1299" s="4">
        <v>8</v>
      </c>
      <c r="U1299">
        <v>1</v>
      </c>
      <c r="V1299">
        <v>0</v>
      </c>
      <c r="W1299">
        <v>0</v>
      </c>
      <c r="X1299">
        <v>0</v>
      </c>
      <c r="Y1299">
        <v>0</v>
      </c>
      <c r="Z1299">
        <v>1</v>
      </c>
      <c r="AA1299">
        <v>0</v>
      </c>
      <c r="AB1299" t="s">
        <v>29</v>
      </c>
      <c r="AC1299">
        <f ca="1">YEAR(TODAY())-Table1[[#This Row],[Year_Birth]]</f>
        <v>40</v>
      </c>
      <c r="AD1299" t="str">
        <f ca="1">IF(Table1[[#This Row],[Age ]]&lt;=24, "18-24", IF(Table1[[#This Row],[Age ]]&lt;=34, "25-34", IF(Table1[[#This Row],[Age ]]&lt;=44, "35-44", IF(Table1[[#This Row],[Age ]]&lt;=54, "45-54", "55+"))))</f>
        <v>35-44</v>
      </c>
      <c r="AE1299" t="str" cm="1">
        <f t="array" ref="AE1299">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299" t="str">
        <f>IF( Table1[[#This Row],[NumDealsPurchases]]=5, "&lt;5", IF(Table1[[#This Row],[NumDealsPurchases]]&lt;=10, "5-10", IF(Table1[[#This Row],[NumDealsPurchases]]&lt;=15, "10-15")))</f>
        <v>5-10</v>
      </c>
      <c r="AG1299" t="str">
        <f>IF( Table1[[#This Row],[NumWebPurchases]]=5, "&lt;5", IF(Table1[[#This Row],[NumWebPurchases]]&lt;=10, "5-10", IF(Table1[[#This Row],[NumWebPurchases]]&lt;=15, "10-15",IF(Table1[[#This Row],[NumWebPurchases]]&lt;=20, "15-20",IF(Table1[[#This Row],[NumWebPurchases]]&lt;=25, "20-25",IF(Table1[[#This Row],[NumWebPurchases]]&lt;=30, "25-30"))))))</f>
        <v>5-10</v>
      </c>
      <c r="AH129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299" t="str">
        <f>IF( Table1[[#This Row],[NumStorePurchases]]=5, "&lt;5", IF(Table1[[#This Row],[NumStorePurchases]]&lt;=10, "5-10", IF(Table1[[#This Row],[NumStorePurchases]]&lt;=15, "10-15")))</f>
        <v>5-10</v>
      </c>
      <c r="AJ1299" t="str">
        <f>IF( Table1[[#This Row],[NumWebVisitsMonth]]=5, "&lt;5", IF(Table1[[#This Row],[NumWebVisitsMonth]]&lt;=10, "5-10", IF(Table1[[#This Row],[NumWebVisitsMonth]]&lt;=15, "10-15",IF(Table1[[#This Row],[NumWebVisitsMonth]]&lt;=20, "15-20",IF(Table1[[#This Row],[NumWebVisitsMonth]]&lt;=25, "20-25",IF(Table1[[#This Row],[NumWebVisitsMonth]]&lt;=30, "25-30"))))))</f>
        <v>5-10</v>
      </c>
      <c r="AK1299" t="str">
        <f>TEXT(Table1[[#This Row],[Date_Customer]],"mmm")</f>
        <v>Dec</v>
      </c>
      <c r="AL1299" t="str">
        <f>TEXT(Table1[[#This Row],[Date_Customer]],"DDDD")</f>
        <v>Wednesday</v>
      </c>
      <c r="AM1299">
        <f>YEAR(Table1[[#This Row],[Date_Customer]])</f>
        <v>2012</v>
      </c>
    </row>
    <row r="1300" spans="1:39" x14ac:dyDescent="0.25">
      <c r="A1300">
        <v>4427</v>
      </c>
      <c r="B1300">
        <v>1995</v>
      </c>
      <c r="C1300" t="s">
        <v>37</v>
      </c>
      <c r="D1300" t="s">
        <v>30</v>
      </c>
      <c r="E1300" s="2">
        <v>83257</v>
      </c>
      <c r="F1300">
        <v>0</v>
      </c>
      <c r="G1300">
        <v>0</v>
      </c>
      <c r="H1300" s="1">
        <v>41170</v>
      </c>
      <c r="I1300">
        <v>56</v>
      </c>
      <c r="J1300" s="3">
        <v>536</v>
      </c>
      <c r="K1300" s="3">
        <v>27</v>
      </c>
      <c r="L1300" s="3">
        <v>590</v>
      </c>
      <c r="M1300" s="3">
        <v>38</v>
      </c>
      <c r="N1300" s="3">
        <v>107</v>
      </c>
      <c r="O1300" s="3">
        <v>67</v>
      </c>
      <c r="P1300" s="4">
        <v>1</v>
      </c>
      <c r="Q1300" s="4">
        <v>5</v>
      </c>
      <c r="R1300" s="4">
        <v>10</v>
      </c>
      <c r="S1300" s="4">
        <v>12</v>
      </c>
      <c r="T1300" s="4">
        <v>6</v>
      </c>
      <c r="U1300">
        <v>1</v>
      </c>
      <c r="V1300">
        <v>0</v>
      </c>
      <c r="W1300">
        <v>1</v>
      </c>
      <c r="X1300">
        <v>0</v>
      </c>
      <c r="Y1300">
        <v>0</v>
      </c>
      <c r="Z1300">
        <v>1</v>
      </c>
      <c r="AA1300">
        <v>1</v>
      </c>
      <c r="AB1300" t="s">
        <v>29</v>
      </c>
      <c r="AC1300">
        <f ca="1">YEAR(TODAY())-Table1[[#This Row],[Year_Birth]]</f>
        <v>29</v>
      </c>
      <c r="AD1300" t="str">
        <f ca="1">IF(Table1[[#This Row],[Age ]]&lt;=24, "18-24", IF(Table1[[#This Row],[Age ]]&lt;=34, "25-34", IF(Table1[[#This Row],[Age ]]&lt;=44, "35-44", IF(Table1[[#This Row],[Age ]]&lt;=54, "45-54", "55+"))))</f>
        <v>25-34</v>
      </c>
      <c r="AE1300" t="str" cm="1">
        <f t="array" ref="AE1300">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1300" t="str">
        <f>IF( Table1[[#This Row],[NumDealsPurchases]]=5, "&lt;5", IF(Table1[[#This Row],[NumDealsPurchases]]&lt;=10, "5-10", IF(Table1[[#This Row],[NumDealsPurchases]]&lt;=15, "10-15")))</f>
        <v>5-10</v>
      </c>
      <c r="AG1300" t="str">
        <f>IF( Table1[[#This Row],[NumWebPurchases]]=5, "&lt;5", IF(Table1[[#This Row],[NumWebPurchases]]&lt;=10, "5-10", IF(Table1[[#This Row],[NumWebPurchases]]&lt;=15, "10-15",IF(Table1[[#This Row],[NumWebPurchases]]&lt;=20, "15-20",IF(Table1[[#This Row],[NumWebPurchases]]&lt;=25, "20-25",IF(Table1[[#This Row],[NumWebPurchases]]&lt;=30, "25-30"))))))</f>
        <v>&lt;5</v>
      </c>
      <c r="AH130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300" t="str">
        <f>IF( Table1[[#This Row],[NumStorePurchases]]=5, "&lt;5", IF(Table1[[#This Row],[NumStorePurchases]]&lt;=10, "5-10", IF(Table1[[#This Row],[NumStorePurchases]]&lt;=15, "10-15")))</f>
        <v>10-15</v>
      </c>
      <c r="AJ1300" t="str">
        <f>IF( Table1[[#This Row],[NumWebVisitsMonth]]=5, "&lt;5", IF(Table1[[#This Row],[NumWebVisitsMonth]]&lt;=10, "5-10", IF(Table1[[#This Row],[NumWebVisitsMonth]]&lt;=15, "10-15",IF(Table1[[#This Row],[NumWebVisitsMonth]]&lt;=20, "15-20",IF(Table1[[#This Row],[NumWebVisitsMonth]]&lt;=25, "20-25",IF(Table1[[#This Row],[NumWebVisitsMonth]]&lt;=30, "25-30"))))))</f>
        <v>5-10</v>
      </c>
      <c r="AK1300" t="str">
        <f>TEXT(Table1[[#This Row],[Date_Customer]],"mmm")</f>
        <v>Sep</v>
      </c>
      <c r="AL1300" t="str">
        <f>TEXT(Table1[[#This Row],[Date_Customer]],"DDDD")</f>
        <v>Tuesday</v>
      </c>
      <c r="AM1300">
        <f>YEAR(Table1[[#This Row],[Date_Customer]])</f>
        <v>2012</v>
      </c>
    </row>
    <row r="1301" spans="1:39" x14ac:dyDescent="0.25">
      <c r="A1301">
        <v>8717</v>
      </c>
      <c r="B1301">
        <v>1975</v>
      </c>
      <c r="C1301" t="s">
        <v>36</v>
      </c>
      <c r="D1301" t="s">
        <v>32</v>
      </c>
      <c r="E1301" s="2">
        <v>80427</v>
      </c>
      <c r="F1301">
        <v>0</v>
      </c>
      <c r="G1301">
        <v>1</v>
      </c>
      <c r="H1301" s="1">
        <v>41164</v>
      </c>
      <c r="I1301">
        <v>56</v>
      </c>
      <c r="J1301" s="3">
        <v>1149</v>
      </c>
      <c r="K1301" s="3">
        <v>71</v>
      </c>
      <c r="L1301" s="3">
        <v>449</v>
      </c>
      <c r="M1301" s="3">
        <v>69</v>
      </c>
      <c r="N1301" s="3">
        <v>71</v>
      </c>
      <c r="O1301" s="3">
        <v>26</v>
      </c>
      <c r="P1301" s="4">
        <v>1</v>
      </c>
      <c r="Q1301" s="4">
        <v>11</v>
      </c>
      <c r="R1301" s="4">
        <v>8</v>
      </c>
      <c r="S1301" s="4">
        <v>8</v>
      </c>
      <c r="T1301" s="4">
        <v>5</v>
      </c>
      <c r="U1301">
        <v>0</v>
      </c>
      <c r="V1301">
        <v>0</v>
      </c>
      <c r="W1301">
        <v>0</v>
      </c>
      <c r="X1301">
        <v>0</v>
      </c>
      <c r="Y1301">
        <v>0</v>
      </c>
      <c r="Z1301">
        <v>0</v>
      </c>
      <c r="AA1301">
        <v>0</v>
      </c>
      <c r="AB1301" t="s">
        <v>39</v>
      </c>
      <c r="AC1301">
        <f ca="1">YEAR(TODAY())-Table1[[#This Row],[Year_Birth]]</f>
        <v>49</v>
      </c>
      <c r="AD1301" t="str">
        <f ca="1">IF(Table1[[#This Row],[Age ]]&lt;=24, "18-24", IF(Table1[[#This Row],[Age ]]&lt;=34, "25-34", IF(Table1[[#This Row],[Age ]]&lt;=44, "35-44", IF(Table1[[#This Row],[Age ]]&lt;=54, "45-54", "55+"))))</f>
        <v>45-54</v>
      </c>
      <c r="AE1301" t="str" cm="1">
        <f t="array" ref="AE1301">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1301" t="str">
        <f>IF( Table1[[#This Row],[NumDealsPurchases]]=5, "&lt;5", IF(Table1[[#This Row],[NumDealsPurchases]]&lt;=10, "5-10", IF(Table1[[#This Row],[NumDealsPurchases]]&lt;=15, "10-15")))</f>
        <v>5-10</v>
      </c>
      <c r="AG1301" t="str">
        <f>IF( Table1[[#This Row],[NumWebPurchases]]=5, "&lt;5", IF(Table1[[#This Row],[NumWebPurchases]]&lt;=10, "5-10", IF(Table1[[#This Row],[NumWebPurchases]]&lt;=15, "10-15",IF(Table1[[#This Row],[NumWebPurchases]]&lt;=20, "15-20",IF(Table1[[#This Row],[NumWebPurchases]]&lt;=25, "20-25",IF(Table1[[#This Row],[NumWebPurchases]]&lt;=30, "25-30"))))))</f>
        <v>10-15</v>
      </c>
      <c r="AH130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301" t="str">
        <f>IF( Table1[[#This Row],[NumStorePurchases]]=5, "&lt;5", IF(Table1[[#This Row],[NumStorePurchases]]&lt;=10, "5-10", IF(Table1[[#This Row],[NumStorePurchases]]&lt;=15, "10-15")))</f>
        <v>5-10</v>
      </c>
      <c r="AJ1301" t="str">
        <f>IF( Table1[[#This Row],[NumWebVisitsMonth]]=5, "&lt;5", IF(Table1[[#This Row],[NumWebVisitsMonth]]&lt;=10, "5-10", IF(Table1[[#This Row],[NumWebVisitsMonth]]&lt;=15, "10-15",IF(Table1[[#This Row],[NumWebVisitsMonth]]&lt;=20, "15-20",IF(Table1[[#This Row],[NumWebVisitsMonth]]&lt;=25, "20-25",IF(Table1[[#This Row],[NumWebVisitsMonth]]&lt;=30, "25-30"))))))</f>
        <v>&lt;5</v>
      </c>
      <c r="AK1301" t="str">
        <f>TEXT(Table1[[#This Row],[Date_Customer]],"mmm")</f>
        <v>Sep</v>
      </c>
      <c r="AL1301" t="str">
        <f>TEXT(Table1[[#This Row],[Date_Customer]],"DDDD")</f>
        <v>Wednesday</v>
      </c>
      <c r="AM1301">
        <f>YEAR(Table1[[#This Row],[Date_Customer]])</f>
        <v>2012</v>
      </c>
    </row>
    <row r="1302" spans="1:39" x14ac:dyDescent="0.25">
      <c r="A1302">
        <v>2066</v>
      </c>
      <c r="B1302">
        <v>1949</v>
      </c>
      <c r="C1302" t="s">
        <v>27</v>
      </c>
      <c r="D1302" t="s">
        <v>34</v>
      </c>
      <c r="E1302" s="2">
        <v>38823</v>
      </c>
      <c r="F1302">
        <v>0</v>
      </c>
      <c r="G1302">
        <v>1</v>
      </c>
      <c r="H1302" s="1">
        <v>41151</v>
      </c>
      <c r="I1302">
        <v>56</v>
      </c>
      <c r="J1302" s="3">
        <v>70</v>
      </c>
      <c r="K1302" s="3">
        <v>0</v>
      </c>
      <c r="L1302" s="3">
        <v>11</v>
      </c>
      <c r="M1302" s="3">
        <v>2</v>
      </c>
      <c r="N1302" s="3">
        <v>8</v>
      </c>
      <c r="O1302" s="3">
        <v>23</v>
      </c>
      <c r="P1302" s="4">
        <v>1</v>
      </c>
      <c r="Q1302" s="4">
        <v>2</v>
      </c>
      <c r="R1302" s="4">
        <v>1</v>
      </c>
      <c r="S1302" s="4">
        <v>3</v>
      </c>
      <c r="T1302" s="4">
        <v>6</v>
      </c>
      <c r="U1302">
        <v>0</v>
      </c>
      <c r="V1302">
        <v>0</v>
      </c>
      <c r="W1302">
        <v>0</v>
      </c>
      <c r="X1302">
        <v>0</v>
      </c>
      <c r="Y1302">
        <v>0</v>
      </c>
      <c r="Z1302">
        <v>0</v>
      </c>
      <c r="AA1302">
        <v>0</v>
      </c>
      <c r="AB1302" t="s">
        <v>29</v>
      </c>
      <c r="AC1302">
        <f ca="1">YEAR(TODAY())-Table1[[#This Row],[Year_Birth]]</f>
        <v>75</v>
      </c>
      <c r="AD1302" t="str">
        <f ca="1">IF(Table1[[#This Row],[Age ]]&lt;=24, "18-24", IF(Table1[[#This Row],[Age ]]&lt;=34, "25-34", IF(Table1[[#This Row],[Age ]]&lt;=44, "35-44", IF(Table1[[#This Row],[Age ]]&lt;=54, "45-54", "55+"))))</f>
        <v>55+</v>
      </c>
      <c r="AE1302" t="str" cm="1">
        <f t="array" ref="AE1302">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302" t="str">
        <f>IF( Table1[[#This Row],[NumDealsPurchases]]=5, "&lt;5", IF(Table1[[#This Row],[NumDealsPurchases]]&lt;=10, "5-10", IF(Table1[[#This Row],[NumDealsPurchases]]&lt;=15, "10-15")))</f>
        <v>5-10</v>
      </c>
      <c r="AG1302" t="str">
        <f>IF( Table1[[#This Row],[NumWebPurchases]]=5, "&lt;5", IF(Table1[[#This Row],[NumWebPurchases]]&lt;=10, "5-10", IF(Table1[[#This Row],[NumWebPurchases]]&lt;=15, "10-15",IF(Table1[[#This Row],[NumWebPurchases]]&lt;=20, "15-20",IF(Table1[[#This Row],[NumWebPurchases]]&lt;=25, "20-25",IF(Table1[[#This Row],[NumWebPurchases]]&lt;=30, "25-30"))))))</f>
        <v>5-10</v>
      </c>
      <c r="AH130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302" t="str">
        <f>IF( Table1[[#This Row],[NumStorePurchases]]=5, "&lt;5", IF(Table1[[#This Row],[NumStorePurchases]]&lt;=10, "5-10", IF(Table1[[#This Row],[NumStorePurchases]]&lt;=15, "10-15")))</f>
        <v>5-10</v>
      </c>
      <c r="AJ1302" t="str">
        <f>IF( Table1[[#This Row],[NumWebVisitsMonth]]=5, "&lt;5", IF(Table1[[#This Row],[NumWebVisitsMonth]]&lt;=10, "5-10", IF(Table1[[#This Row],[NumWebVisitsMonth]]&lt;=15, "10-15",IF(Table1[[#This Row],[NumWebVisitsMonth]]&lt;=20, "15-20",IF(Table1[[#This Row],[NumWebVisitsMonth]]&lt;=25, "20-25",IF(Table1[[#This Row],[NumWebVisitsMonth]]&lt;=30, "25-30"))))))</f>
        <v>5-10</v>
      </c>
      <c r="AK1302" t="str">
        <f>TEXT(Table1[[#This Row],[Date_Customer]],"mmm")</f>
        <v>Aug</v>
      </c>
      <c r="AL1302" t="str">
        <f>TEXT(Table1[[#This Row],[Date_Customer]],"DDDD")</f>
        <v>Thursday</v>
      </c>
      <c r="AM1302">
        <f>YEAR(Table1[[#This Row],[Date_Customer]])</f>
        <v>2012</v>
      </c>
    </row>
    <row r="1303" spans="1:39" x14ac:dyDescent="0.25">
      <c r="A1303">
        <v>3340</v>
      </c>
      <c r="B1303">
        <v>1977</v>
      </c>
      <c r="C1303" t="s">
        <v>27</v>
      </c>
      <c r="D1303" t="s">
        <v>32</v>
      </c>
      <c r="E1303" s="2">
        <v>42014</v>
      </c>
      <c r="F1303">
        <v>1</v>
      </c>
      <c r="G1303">
        <v>0</v>
      </c>
      <c r="H1303" s="1">
        <v>41138</v>
      </c>
      <c r="I1303">
        <v>56</v>
      </c>
      <c r="J1303" s="3">
        <v>244</v>
      </c>
      <c r="K1303" s="3">
        <v>15</v>
      </c>
      <c r="L1303" s="3">
        <v>108</v>
      </c>
      <c r="M1303" s="3">
        <v>4</v>
      </c>
      <c r="N1303" s="3">
        <v>15</v>
      </c>
      <c r="O1303" s="3">
        <v>50</v>
      </c>
      <c r="P1303" s="4">
        <v>6</v>
      </c>
      <c r="Q1303" s="4">
        <v>7</v>
      </c>
      <c r="R1303" s="4">
        <v>1</v>
      </c>
      <c r="S1303" s="4">
        <v>6</v>
      </c>
      <c r="T1303" s="4">
        <v>8</v>
      </c>
      <c r="U1303">
        <v>0</v>
      </c>
      <c r="V1303">
        <v>0</v>
      </c>
      <c r="W1303">
        <v>0</v>
      </c>
      <c r="X1303">
        <v>0</v>
      </c>
      <c r="Y1303">
        <v>0</v>
      </c>
      <c r="Z1303">
        <v>1</v>
      </c>
      <c r="AA1303">
        <v>0</v>
      </c>
      <c r="AB1303" t="s">
        <v>31</v>
      </c>
      <c r="AC1303">
        <f ca="1">YEAR(TODAY())-Table1[[#This Row],[Year_Birth]]</f>
        <v>47</v>
      </c>
      <c r="AD1303" t="str">
        <f ca="1">IF(Table1[[#This Row],[Age ]]&lt;=24, "18-24", IF(Table1[[#This Row],[Age ]]&lt;=34, "25-34", IF(Table1[[#This Row],[Age ]]&lt;=44, "35-44", IF(Table1[[#This Row],[Age ]]&lt;=54, "45-54", "55+"))))</f>
        <v>45-54</v>
      </c>
      <c r="AE1303" t="str" cm="1">
        <f t="array" ref="AE1303">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303" t="str">
        <f>IF( Table1[[#This Row],[NumDealsPurchases]]=5, "&lt;5", IF(Table1[[#This Row],[NumDealsPurchases]]&lt;=10, "5-10", IF(Table1[[#This Row],[NumDealsPurchases]]&lt;=15, "10-15")))</f>
        <v>5-10</v>
      </c>
      <c r="AG1303" t="str">
        <f>IF( Table1[[#This Row],[NumWebPurchases]]=5, "&lt;5", IF(Table1[[#This Row],[NumWebPurchases]]&lt;=10, "5-10", IF(Table1[[#This Row],[NumWebPurchases]]&lt;=15, "10-15",IF(Table1[[#This Row],[NumWebPurchases]]&lt;=20, "15-20",IF(Table1[[#This Row],[NumWebPurchases]]&lt;=25, "20-25",IF(Table1[[#This Row],[NumWebPurchases]]&lt;=30, "25-30"))))))</f>
        <v>5-10</v>
      </c>
      <c r="AH130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303" t="str">
        <f>IF( Table1[[#This Row],[NumStorePurchases]]=5, "&lt;5", IF(Table1[[#This Row],[NumStorePurchases]]&lt;=10, "5-10", IF(Table1[[#This Row],[NumStorePurchases]]&lt;=15, "10-15")))</f>
        <v>5-10</v>
      </c>
      <c r="AJ1303" t="str">
        <f>IF( Table1[[#This Row],[NumWebVisitsMonth]]=5, "&lt;5", IF(Table1[[#This Row],[NumWebVisitsMonth]]&lt;=10, "5-10", IF(Table1[[#This Row],[NumWebVisitsMonth]]&lt;=15, "10-15",IF(Table1[[#This Row],[NumWebVisitsMonth]]&lt;=20, "15-20",IF(Table1[[#This Row],[NumWebVisitsMonth]]&lt;=25, "20-25",IF(Table1[[#This Row],[NumWebVisitsMonth]]&lt;=30, "25-30"))))))</f>
        <v>5-10</v>
      </c>
      <c r="AK1303" t="str">
        <f>TEXT(Table1[[#This Row],[Date_Customer]],"mmm")</f>
        <v>Aug</v>
      </c>
      <c r="AL1303" t="str">
        <f>TEXT(Table1[[#This Row],[Date_Customer]],"DDDD")</f>
        <v>Friday</v>
      </c>
      <c r="AM1303">
        <f>YEAR(Table1[[#This Row],[Date_Customer]])</f>
        <v>2012</v>
      </c>
    </row>
    <row r="1304" spans="1:39" x14ac:dyDescent="0.25">
      <c r="A1304">
        <v>8685</v>
      </c>
      <c r="B1304">
        <v>1977</v>
      </c>
      <c r="C1304" t="s">
        <v>27</v>
      </c>
      <c r="D1304" t="s">
        <v>32</v>
      </c>
      <c r="E1304" s="2">
        <v>42014</v>
      </c>
      <c r="F1304">
        <v>1</v>
      </c>
      <c r="G1304">
        <v>0</v>
      </c>
      <c r="H1304" s="1">
        <v>41138</v>
      </c>
      <c r="I1304">
        <v>56</v>
      </c>
      <c r="J1304" s="3">
        <v>244</v>
      </c>
      <c r="K1304" s="3">
        <v>15</v>
      </c>
      <c r="L1304" s="3">
        <v>108</v>
      </c>
      <c r="M1304" s="3">
        <v>4</v>
      </c>
      <c r="N1304" s="3">
        <v>15</v>
      </c>
      <c r="O1304" s="3">
        <v>50</v>
      </c>
      <c r="P1304" s="4">
        <v>6</v>
      </c>
      <c r="Q1304" s="4">
        <v>7</v>
      </c>
      <c r="R1304" s="4">
        <v>1</v>
      </c>
      <c r="S1304" s="4">
        <v>6</v>
      </c>
      <c r="T1304" s="4">
        <v>8</v>
      </c>
      <c r="U1304">
        <v>0</v>
      </c>
      <c r="V1304">
        <v>0</v>
      </c>
      <c r="W1304">
        <v>0</v>
      </c>
      <c r="X1304">
        <v>0</v>
      </c>
      <c r="Y1304">
        <v>0</v>
      </c>
      <c r="Z1304">
        <v>1</v>
      </c>
      <c r="AA1304">
        <v>0</v>
      </c>
      <c r="AB1304" t="s">
        <v>42</v>
      </c>
      <c r="AC1304">
        <f ca="1">YEAR(TODAY())-Table1[[#This Row],[Year_Birth]]</f>
        <v>47</v>
      </c>
      <c r="AD1304" t="str">
        <f ca="1">IF(Table1[[#This Row],[Age ]]&lt;=24, "18-24", IF(Table1[[#This Row],[Age ]]&lt;=34, "25-34", IF(Table1[[#This Row],[Age ]]&lt;=44, "35-44", IF(Table1[[#This Row],[Age ]]&lt;=54, "45-54", "55+"))))</f>
        <v>45-54</v>
      </c>
      <c r="AE1304" t="str" cm="1">
        <f t="array" ref="AE1304">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304" t="str">
        <f>IF( Table1[[#This Row],[NumDealsPurchases]]=5, "&lt;5", IF(Table1[[#This Row],[NumDealsPurchases]]&lt;=10, "5-10", IF(Table1[[#This Row],[NumDealsPurchases]]&lt;=15, "10-15")))</f>
        <v>5-10</v>
      </c>
      <c r="AG1304" t="str">
        <f>IF( Table1[[#This Row],[NumWebPurchases]]=5, "&lt;5", IF(Table1[[#This Row],[NumWebPurchases]]&lt;=10, "5-10", IF(Table1[[#This Row],[NumWebPurchases]]&lt;=15, "10-15",IF(Table1[[#This Row],[NumWebPurchases]]&lt;=20, "15-20",IF(Table1[[#This Row],[NumWebPurchases]]&lt;=25, "20-25",IF(Table1[[#This Row],[NumWebPurchases]]&lt;=30, "25-30"))))))</f>
        <v>5-10</v>
      </c>
      <c r="AH130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304" t="str">
        <f>IF( Table1[[#This Row],[NumStorePurchases]]=5, "&lt;5", IF(Table1[[#This Row],[NumStorePurchases]]&lt;=10, "5-10", IF(Table1[[#This Row],[NumStorePurchases]]&lt;=15, "10-15")))</f>
        <v>5-10</v>
      </c>
      <c r="AJ1304" t="str">
        <f>IF( Table1[[#This Row],[NumWebVisitsMonth]]=5, "&lt;5", IF(Table1[[#This Row],[NumWebVisitsMonth]]&lt;=10, "5-10", IF(Table1[[#This Row],[NumWebVisitsMonth]]&lt;=15, "10-15",IF(Table1[[#This Row],[NumWebVisitsMonth]]&lt;=20, "15-20",IF(Table1[[#This Row],[NumWebVisitsMonth]]&lt;=25, "20-25",IF(Table1[[#This Row],[NumWebVisitsMonth]]&lt;=30, "25-30"))))))</f>
        <v>5-10</v>
      </c>
      <c r="AK1304" t="str">
        <f>TEXT(Table1[[#This Row],[Date_Customer]],"mmm")</f>
        <v>Aug</v>
      </c>
      <c r="AL1304" t="str">
        <f>TEXT(Table1[[#This Row],[Date_Customer]],"DDDD")</f>
        <v>Friday</v>
      </c>
      <c r="AM1304">
        <f>YEAR(Table1[[#This Row],[Date_Customer]])</f>
        <v>2012</v>
      </c>
    </row>
    <row r="1305" spans="1:39" x14ac:dyDescent="0.25">
      <c r="A1305">
        <v>4149</v>
      </c>
      <c r="B1305">
        <v>1948</v>
      </c>
      <c r="C1305" t="s">
        <v>36</v>
      </c>
      <c r="D1305" t="s">
        <v>34</v>
      </c>
      <c r="E1305" s="2">
        <v>76140</v>
      </c>
      <c r="F1305">
        <v>0</v>
      </c>
      <c r="G1305">
        <v>0</v>
      </c>
      <c r="H1305" s="1">
        <v>41772</v>
      </c>
      <c r="I1305">
        <v>57</v>
      </c>
      <c r="J1305" s="3">
        <v>586</v>
      </c>
      <c r="K1305" s="3">
        <v>66</v>
      </c>
      <c r="L1305" s="3">
        <v>653</v>
      </c>
      <c r="M1305" s="3">
        <v>17</v>
      </c>
      <c r="N1305" s="3">
        <v>0</v>
      </c>
      <c r="O1305" s="3">
        <v>26</v>
      </c>
      <c r="P1305" s="4">
        <v>1</v>
      </c>
      <c r="Q1305" s="4">
        <v>5</v>
      </c>
      <c r="R1305" s="4">
        <v>9</v>
      </c>
      <c r="S1305" s="4">
        <v>6</v>
      </c>
      <c r="T1305" s="4">
        <v>2</v>
      </c>
      <c r="U1305">
        <v>0</v>
      </c>
      <c r="V1305">
        <v>0</v>
      </c>
      <c r="W1305">
        <v>0</v>
      </c>
      <c r="X1305">
        <v>0</v>
      </c>
      <c r="Y1305">
        <v>0</v>
      </c>
      <c r="Z1305">
        <v>0</v>
      </c>
      <c r="AA1305">
        <v>0</v>
      </c>
      <c r="AB1305" t="s">
        <v>29</v>
      </c>
      <c r="AC1305">
        <f ca="1">YEAR(TODAY())-Table1[[#This Row],[Year_Birth]]</f>
        <v>76</v>
      </c>
      <c r="AD1305" t="str">
        <f ca="1">IF(Table1[[#This Row],[Age ]]&lt;=24, "18-24", IF(Table1[[#This Row],[Age ]]&lt;=34, "25-34", IF(Table1[[#This Row],[Age ]]&lt;=44, "35-44", IF(Table1[[#This Row],[Age ]]&lt;=54, "45-54", "55+"))))</f>
        <v>55+</v>
      </c>
      <c r="AE1305" t="str" cm="1">
        <f t="array" ref="AE1305">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305" t="str">
        <f>IF( Table1[[#This Row],[NumDealsPurchases]]=5, "&lt;5", IF(Table1[[#This Row],[NumDealsPurchases]]&lt;=10, "5-10", IF(Table1[[#This Row],[NumDealsPurchases]]&lt;=15, "10-15")))</f>
        <v>5-10</v>
      </c>
      <c r="AG1305" t="str">
        <f>IF( Table1[[#This Row],[NumWebPurchases]]=5, "&lt;5", IF(Table1[[#This Row],[NumWebPurchases]]&lt;=10, "5-10", IF(Table1[[#This Row],[NumWebPurchases]]&lt;=15, "10-15",IF(Table1[[#This Row],[NumWebPurchases]]&lt;=20, "15-20",IF(Table1[[#This Row],[NumWebPurchases]]&lt;=25, "20-25",IF(Table1[[#This Row],[NumWebPurchases]]&lt;=30, "25-30"))))))</f>
        <v>&lt;5</v>
      </c>
      <c r="AH130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305" t="str">
        <f>IF( Table1[[#This Row],[NumStorePurchases]]=5, "&lt;5", IF(Table1[[#This Row],[NumStorePurchases]]&lt;=10, "5-10", IF(Table1[[#This Row],[NumStorePurchases]]&lt;=15, "10-15")))</f>
        <v>5-10</v>
      </c>
      <c r="AJ1305" t="str">
        <f>IF( Table1[[#This Row],[NumWebVisitsMonth]]=5, "&lt;5", IF(Table1[[#This Row],[NumWebVisitsMonth]]&lt;=10, "5-10", IF(Table1[[#This Row],[NumWebVisitsMonth]]&lt;=15, "10-15",IF(Table1[[#This Row],[NumWebVisitsMonth]]&lt;=20, "15-20",IF(Table1[[#This Row],[NumWebVisitsMonth]]&lt;=25, "20-25",IF(Table1[[#This Row],[NumWebVisitsMonth]]&lt;=30, "25-30"))))))</f>
        <v>5-10</v>
      </c>
      <c r="AK1305" t="str">
        <f>TEXT(Table1[[#This Row],[Date_Customer]],"mmm")</f>
        <v>May</v>
      </c>
      <c r="AL1305" t="str">
        <f>TEXT(Table1[[#This Row],[Date_Customer]],"DDDD")</f>
        <v>Tuesday</v>
      </c>
      <c r="AM1305">
        <f>YEAR(Table1[[#This Row],[Date_Customer]])</f>
        <v>2014</v>
      </c>
    </row>
    <row r="1306" spans="1:39" x14ac:dyDescent="0.25">
      <c r="A1306">
        <v>8726</v>
      </c>
      <c r="B1306">
        <v>1964</v>
      </c>
      <c r="C1306" t="s">
        <v>37</v>
      </c>
      <c r="D1306" t="s">
        <v>28</v>
      </c>
      <c r="E1306" s="2">
        <v>41713</v>
      </c>
      <c r="F1306">
        <v>1</v>
      </c>
      <c r="G1306">
        <v>1</v>
      </c>
      <c r="H1306" s="1">
        <v>41758</v>
      </c>
      <c r="I1306">
        <v>57</v>
      </c>
      <c r="J1306" s="3">
        <v>77</v>
      </c>
      <c r="K1306" s="3">
        <v>8</v>
      </c>
      <c r="L1306" s="3">
        <v>44</v>
      </c>
      <c r="M1306" s="3">
        <v>10</v>
      </c>
      <c r="N1306" s="3">
        <v>10</v>
      </c>
      <c r="O1306" s="3">
        <v>25</v>
      </c>
      <c r="P1306" s="4">
        <v>5</v>
      </c>
      <c r="Q1306" s="4">
        <v>3</v>
      </c>
      <c r="R1306" s="4">
        <v>1</v>
      </c>
      <c r="S1306" s="4">
        <v>4</v>
      </c>
      <c r="T1306" s="4">
        <v>6</v>
      </c>
      <c r="U1306">
        <v>0</v>
      </c>
      <c r="V1306">
        <v>0</v>
      </c>
      <c r="W1306">
        <v>0</v>
      </c>
      <c r="X1306">
        <v>0</v>
      </c>
      <c r="Y1306">
        <v>0</v>
      </c>
      <c r="Z1306">
        <v>0</v>
      </c>
      <c r="AA1306">
        <v>0</v>
      </c>
      <c r="AB1306" t="s">
        <v>31</v>
      </c>
      <c r="AC1306">
        <f ca="1">YEAR(TODAY())-Table1[[#This Row],[Year_Birth]]</f>
        <v>60</v>
      </c>
      <c r="AD1306" t="str">
        <f ca="1">IF(Table1[[#This Row],[Age ]]&lt;=24, "18-24", IF(Table1[[#This Row],[Age ]]&lt;=34, "25-34", IF(Table1[[#This Row],[Age ]]&lt;=44, "35-44", IF(Table1[[#This Row],[Age ]]&lt;=54, "45-54", "55+"))))</f>
        <v>55+</v>
      </c>
      <c r="AE1306" t="str" cm="1">
        <f t="array" ref="AE1306">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306" t="str">
        <f>IF( Table1[[#This Row],[NumDealsPurchases]]=5, "&lt;5", IF(Table1[[#This Row],[NumDealsPurchases]]&lt;=10, "5-10", IF(Table1[[#This Row],[NumDealsPurchases]]&lt;=15, "10-15")))</f>
        <v>&lt;5</v>
      </c>
      <c r="AG1306" t="str">
        <f>IF( Table1[[#This Row],[NumWebPurchases]]=5, "&lt;5", IF(Table1[[#This Row],[NumWebPurchases]]&lt;=10, "5-10", IF(Table1[[#This Row],[NumWebPurchases]]&lt;=15, "10-15",IF(Table1[[#This Row],[NumWebPurchases]]&lt;=20, "15-20",IF(Table1[[#This Row],[NumWebPurchases]]&lt;=25, "20-25",IF(Table1[[#This Row],[NumWebPurchases]]&lt;=30, "25-30"))))))</f>
        <v>5-10</v>
      </c>
      <c r="AH130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306" t="str">
        <f>IF( Table1[[#This Row],[NumStorePurchases]]=5, "&lt;5", IF(Table1[[#This Row],[NumStorePurchases]]&lt;=10, "5-10", IF(Table1[[#This Row],[NumStorePurchases]]&lt;=15, "10-15")))</f>
        <v>5-10</v>
      </c>
      <c r="AJ1306" t="str">
        <f>IF( Table1[[#This Row],[NumWebVisitsMonth]]=5, "&lt;5", IF(Table1[[#This Row],[NumWebVisitsMonth]]&lt;=10, "5-10", IF(Table1[[#This Row],[NumWebVisitsMonth]]&lt;=15, "10-15",IF(Table1[[#This Row],[NumWebVisitsMonth]]&lt;=20, "15-20",IF(Table1[[#This Row],[NumWebVisitsMonth]]&lt;=25, "20-25",IF(Table1[[#This Row],[NumWebVisitsMonth]]&lt;=30, "25-30"))))))</f>
        <v>5-10</v>
      </c>
      <c r="AK1306" t="str">
        <f>TEXT(Table1[[#This Row],[Date_Customer]],"mmm")</f>
        <v>Apr</v>
      </c>
      <c r="AL1306" t="str">
        <f>TEXT(Table1[[#This Row],[Date_Customer]],"DDDD")</f>
        <v>Tuesday</v>
      </c>
      <c r="AM1306">
        <f>YEAR(Table1[[#This Row],[Date_Customer]])</f>
        <v>2014</v>
      </c>
    </row>
    <row r="1307" spans="1:39" x14ac:dyDescent="0.25">
      <c r="A1307">
        <v>2295</v>
      </c>
      <c r="B1307">
        <v>1954</v>
      </c>
      <c r="C1307" t="s">
        <v>36</v>
      </c>
      <c r="D1307" t="s">
        <v>32</v>
      </c>
      <c r="E1307" s="2">
        <v>62670</v>
      </c>
      <c r="F1307">
        <v>0</v>
      </c>
      <c r="G1307">
        <v>1</v>
      </c>
      <c r="H1307" s="1">
        <v>41672</v>
      </c>
      <c r="I1307">
        <v>57</v>
      </c>
      <c r="J1307" s="3">
        <v>539</v>
      </c>
      <c r="K1307" s="3">
        <v>30</v>
      </c>
      <c r="L1307" s="3">
        <v>92</v>
      </c>
      <c r="M1307" s="3">
        <v>80</v>
      </c>
      <c r="N1307" s="3">
        <v>46</v>
      </c>
      <c r="O1307" s="3">
        <v>38</v>
      </c>
      <c r="P1307" s="4">
        <v>1</v>
      </c>
      <c r="Q1307" s="4">
        <v>5</v>
      </c>
      <c r="R1307" s="4">
        <v>3</v>
      </c>
      <c r="S1307" s="4">
        <v>13</v>
      </c>
      <c r="T1307" s="4">
        <v>3</v>
      </c>
      <c r="U1307">
        <v>0</v>
      </c>
      <c r="V1307">
        <v>0</v>
      </c>
      <c r="W1307">
        <v>0</v>
      </c>
      <c r="X1307">
        <v>0</v>
      </c>
      <c r="Y1307">
        <v>0</v>
      </c>
      <c r="Z1307">
        <v>0</v>
      </c>
      <c r="AA1307">
        <v>0</v>
      </c>
      <c r="AB1307" t="s">
        <v>42</v>
      </c>
      <c r="AC1307">
        <f ca="1">YEAR(TODAY())-Table1[[#This Row],[Year_Birth]]</f>
        <v>70</v>
      </c>
      <c r="AD1307" t="str">
        <f ca="1">IF(Table1[[#This Row],[Age ]]&lt;=24, "18-24", IF(Table1[[#This Row],[Age ]]&lt;=34, "25-34", IF(Table1[[#This Row],[Age ]]&lt;=44, "35-44", IF(Table1[[#This Row],[Age ]]&lt;=54, "45-54", "55+"))))</f>
        <v>55+</v>
      </c>
      <c r="AE1307" t="str" cm="1">
        <f t="array" ref="AE1307">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307" t="str">
        <f>IF( Table1[[#This Row],[NumDealsPurchases]]=5, "&lt;5", IF(Table1[[#This Row],[NumDealsPurchases]]&lt;=10, "5-10", IF(Table1[[#This Row],[NumDealsPurchases]]&lt;=15, "10-15")))</f>
        <v>5-10</v>
      </c>
      <c r="AG1307" t="str">
        <f>IF( Table1[[#This Row],[NumWebPurchases]]=5, "&lt;5", IF(Table1[[#This Row],[NumWebPurchases]]&lt;=10, "5-10", IF(Table1[[#This Row],[NumWebPurchases]]&lt;=15, "10-15",IF(Table1[[#This Row],[NumWebPurchases]]&lt;=20, "15-20",IF(Table1[[#This Row],[NumWebPurchases]]&lt;=25, "20-25",IF(Table1[[#This Row],[NumWebPurchases]]&lt;=30, "25-30"))))))</f>
        <v>&lt;5</v>
      </c>
      <c r="AH130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307" t="str">
        <f>IF( Table1[[#This Row],[NumStorePurchases]]=5, "&lt;5", IF(Table1[[#This Row],[NumStorePurchases]]&lt;=10, "5-10", IF(Table1[[#This Row],[NumStorePurchases]]&lt;=15, "10-15")))</f>
        <v>10-15</v>
      </c>
      <c r="AJ1307" t="str">
        <f>IF( Table1[[#This Row],[NumWebVisitsMonth]]=5, "&lt;5", IF(Table1[[#This Row],[NumWebVisitsMonth]]&lt;=10, "5-10", IF(Table1[[#This Row],[NumWebVisitsMonth]]&lt;=15, "10-15",IF(Table1[[#This Row],[NumWebVisitsMonth]]&lt;=20, "15-20",IF(Table1[[#This Row],[NumWebVisitsMonth]]&lt;=25, "20-25",IF(Table1[[#This Row],[NumWebVisitsMonth]]&lt;=30, "25-30"))))))</f>
        <v>5-10</v>
      </c>
      <c r="AK1307" t="str">
        <f>TEXT(Table1[[#This Row],[Date_Customer]],"mmm")</f>
        <v>Feb</v>
      </c>
      <c r="AL1307" t="str">
        <f>TEXT(Table1[[#This Row],[Date_Customer]],"DDDD")</f>
        <v>Sunday</v>
      </c>
      <c r="AM1307">
        <f>YEAR(Table1[[#This Row],[Date_Customer]])</f>
        <v>2014</v>
      </c>
    </row>
    <row r="1308" spans="1:39" x14ac:dyDescent="0.25">
      <c r="A1308">
        <v>3283</v>
      </c>
      <c r="B1308">
        <v>1972</v>
      </c>
      <c r="C1308" t="s">
        <v>37</v>
      </c>
      <c r="D1308" t="s">
        <v>32</v>
      </c>
      <c r="E1308" s="2">
        <v>70932</v>
      </c>
      <c r="F1308">
        <v>0</v>
      </c>
      <c r="G1308">
        <v>1</v>
      </c>
      <c r="H1308" s="1">
        <v>41658</v>
      </c>
      <c r="I1308">
        <v>57</v>
      </c>
      <c r="J1308" s="3">
        <v>200</v>
      </c>
      <c r="K1308" s="3">
        <v>193</v>
      </c>
      <c r="L1308" s="3">
        <v>100</v>
      </c>
      <c r="M1308" s="3">
        <v>46</v>
      </c>
      <c r="N1308" s="3">
        <v>185</v>
      </c>
      <c r="O1308" s="3">
        <v>185</v>
      </c>
      <c r="P1308" s="4">
        <v>2</v>
      </c>
      <c r="Q1308" s="4">
        <v>6</v>
      </c>
      <c r="R1308" s="4">
        <v>2</v>
      </c>
      <c r="S1308" s="4">
        <v>12</v>
      </c>
      <c r="T1308" s="4">
        <v>3</v>
      </c>
      <c r="U1308">
        <v>0</v>
      </c>
      <c r="V1308">
        <v>0</v>
      </c>
      <c r="W1308">
        <v>0</v>
      </c>
      <c r="X1308">
        <v>0</v>
      </c>
      <c r="Y1308">
        <v>0</v>
      </c>
      <c r="Z1308">
        <v>0</v>
      </c>
      <c r="AA1308">
        <v>0</v>
      </c>
      <c r="AB1308" t="s">
        <v>29</v>
      </c>
      <c r="AC1308">
        <f ca="1">YEAR(TODAY())-Table1[[#This Row],[Year_Birth]]</f>
        <v>52</v>
      </c>
      <c r="AD1308" t="str">
        <f ca="1">IF(Table1[[#This Row],[Age ]]&lt;=24, "18-24", IF(Table1[[#This Row],[Age ]]&lt;=34, "25-34", IF(Table1[[#This Row],[Age ]]&lt;=44, "35-44", IF(Table1[[#This Row],[Age ]]&lt;=54, "45-54", "55+"))))</f>
        <v>45-54</v>
      </c>
      <c r="AE1308" t="str" cm="1">
        <f t="array" ref="AE1308">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308" t="str">
        <f>IF( Table1[[#This Row],[NumDealsPurchases]]=5, "&lt;5", IF(Table1[[#This Row],[NumDealsPurchases]]&lt;=10, "5-10", IF(Table1[[#This Row],[NumDealsPurchases]]&lt;=15, "10-15")))</f>
        <v>5-10</v>
      </c>
      <c r="AG1308" t="str">
        <f>IF( Table1[[#This Row],[NumWebPurchases]]=5, "&lt;5", IF(Table1[[#This Row],[NumWebPurchases]]&lt;=10, "5-10", IF(Table1[[#This Row],[NumWebPurchases]]&lt;=15, "10-15",IF(Table1[[#This Row],[NumWebPurchases]]&lt;=20, "15-20",IF(Table1[[#This Row],[NumWebPurchases]]&lt;=25, "20-25",IF(Table1[[#This Row],[NumWebPurchases]]&lt;=30, "25-30"))))))</f>
        <v>5-10</v>
      </c>
      <c r="AH130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308" t="str">
        <f>IF( Table1[[#This Row],[NumStorePurchases]]=5, "&lt;5", IF(Table1[[#This Row],[NumStorePurchases]]&lt;=10, "5-10", IF(Table1[[#This Row],[NumStorePurchases]]&lt;=15, "10-15")))</f>
        <v>10-15</v>
      </c>
      <c r="AJ1308" t="str">
        <f>IF( Table1[[#This Row],[NumWebVisitsMonth]]=5, "&lt;5", IF(Table1[[#This Row],[NumWebVisitsMonth]]&lt;=10, "5-10", IF(Table1[[#This Row],[NumWebVisitsMonth]]&lt;=15, "10-15",IF(Table1[[#This Row],[NumWebVisitsMonth]]&lt;=20, "15-20",IF(Table1[[#This Row],[NumWebVisitsMonth]]&lt;=25, "20-25",IF(Table1[[#This Row],[NumWebVisitsMonth]]&lt;=30, "25-30"))))))</f>
        <v>5-10</v>
      </c>
      <c r="AK1308" t="str">
        <f>TEXT(Table1[[#This Row],[Date_Customer]],"mmm")</f>
        <v>Jan</v>
      </c>
      <c r="AL1308" t="str">
        <f>TEXT(Table1[[#This Row],[Date_Customer]],"DDDD")</f>
        <v>Sunday</v>
      </c>
      <c r="AM1308">
        <f>YEAR(Table1[[#This Row],[Date_Customer]])</f>
        <v>2014</v>
      </c>
    </row>
    <row r="1309" spans="1:39" x14ac:dyDescent="0.25">
      <c r="A1309">
        <v>1915</v>
      </c>
      <c r="B1309">
        <v>1951</v>
      </c>
      <c r="C1309" t="s">
        <v>36</v>
      </c>
      <c r="D1309" t="s">
        <v>32</v>
      </c>
      <c r="E1309" s="2">
        <v>78939</v>
      </c>
      <c r="F1309">
        <v>0</v>
      </c>
      <c r="G1309">
        <v>0</v>
      </c>
      <c r="H1309" s="1">
        <v>41620</v>
      </c>
      <c r="I1309">
        <v>57</v>
      </c>
      <c r="J1309" s="3">
        <v>794</v>
      </c>
      <c r="K1309" s="3">
        <v>115</v>
      </c>
      <c r="L1309" s="3">
        <v>243</v>
      </c>
      <c r="M1309" s="3">
        <v>150</v>
      </c>
      <c r="N1309" s="3">
        <v>0</v>
      </c>
      <c r="O1309" s="3">
        <v>205</v>
      </c>
      <c r="P1309" s="4">
        <v>1</v>
      </c>
      <c r="Q1309" s="4">
        <v>8</v>
      </c>
      <c r="R1309" s="4">
        <v>5</v>
      </c>
      <c r="S1309" s="4">
        <v>6</v>
      </c>
      <c r="T1309" s="4">
        <v>3</v>
      </c>
      <c r="U1309">
        <v>0</v>
      </c>
      <c r="V1309">
        <v>0</v>
      </c>
      <c r="W1309">
        <v>0</v>
      </c>
      <c r="X1309">
        <v>0</v>
      </c>
      <c r="Y1309">
        <v>0</v>
      </c>
      <c r="Z1309">
        <v>0</v>
      </c>
      <c r="AA1309">
        <v>0</v>
      </c>
      <c r="AB1309" t="s">
        <v>38</v>
      </c>
      <c r="AC1309">
        <f ca="1">YEAR(TODAY())-Table1[[#This Row],[Year_Birth]]</f>
        <v>73</v>
      </c>
      <c r="AD1309" t="str">
        <f ca="1">IF(Table1[[#This Row],[Age ]]&lt;=24, "18-24", IF(Table1[[#This Row],[Age ]]&lt;=34, "25-34", IF(Table1[[#This Row],[Age ]]&lt;=44, "35-44", IF(Table1[[#This Row],[Age ]]&lt;=54, "45-54", "55+"))))</f>
        <v>55+</v>
      </c>
      <c r="AE1309" t="str" cm="1">
        <f t="array" ref="AE1309">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309" t="str">
        <f>IF( Table1[[#This Row],[NumDealsPurchases]]=5, "&lt;5", IF(Table1[[#This Row],[NumDealsPurchases]]&lt;=10, "5-10", IF(Table1[[#This Row],[NumDealsPurchases]]&lt;=15, "10-15")))</f>
        <v>5-10</v>
      </c>
      <c r="AG1309" t="str">
        <f>IF( Table1[[#This Row],[NumWebPurchases]]=5, "&lt;5", IF(Table1[[#This Row],[NumWebPurchases]]&lt;=10, "5-10", IF(Table1[[#This Row],[NumWebPurchases]]&lt;=15, "10-15",IF(Table1[[#This Row],[NumWebPurchases]]&lt;=20, "15-20",IF(Table1[[#This Row],[NumWebPurchases]]&lt;=25, "20-25",IF(Table1[[#This Row],[NumWebPurchases]]&lt;=30, "25-30"))))))</f>
        <v>5-10</v>
      </c>
      <c r="AH1309"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1309" t="str">
        <f>IF( Table1[[#This Row],[NumStorePurchases]]=5, "&lt;5", IF(Table1[[#This Row],[NumStorePurchases]]&lt;=10, "5-10", IF(Table1[[#This Row],[NumStorePurchases]]&lt;=15, "10-15")))</f>
        <v>5-10</v>
      </c>
      <c r="AJ1309" t="str">
        <f>IF( Table1[[#This Row],[NumWebVisitsMonth]]=5, "&lt;5", IF(Table1[[#This Row],[NumWebVisitsMonth]]&lt;=10, "5-10", IF(Table1[[#This Row],[NumWebVisitsMonth]]&lt;=15, "10-15",IF(Table1[[#This Row],[NumWebVisitsMonth]]&lt;=20, "15-20",IF(Table1[[#This Row],[NumWebVisitsMonth]]&lt;=25, "20-25",IF(Table1[[#This Row],[NumWebVisitsMonth]]&lt;=30, "25-30"))))))</f>
        <v>5-10</v>
      </c>
      <c r="AK1309" t="str">
        <f>TEXT(Table1[[#This Row],[Date_Customer]],"mmm")</f>
        <v>Dec</v>
      </c>
      <c r="AL1309" t="str">
        <f>TEXT(Table1[[#This Row],[Date_Customer]],"DDDD")</f>
        <v>Thursday</v>
      </c>
      <c r="AM1309">
        <f>YEAR(Table1[[#This Row],[Date_Customer]])</f>
        <v>2013</v>
      </c>
    </row>
    <row r="1310" spans="1:39" x14ac:dyDescent="0.25">
      <c r="A1310">
        <v>800</v>
      </c>
      <c r="B1310">
        <v>1960</v>
      </c>
      <c r="C1310" t="s">
        <v>27</v>
      </c>
      <c r="D1310" t="s">
        <v>34</v>
      </c>
      <c r="E1310" s="2">
        <v>44512</v>
      </c>
      <c r="F1310">
        <v>1</v>
      </c>
      <c r="G1310">
        <v>1</v>
      </c>
      <c r="H1310" s="1">
        <v>41516</v>
      </c>
      <c r="I1310">
        <v>57</v>
      </c>
      <c r="J1310" s="3">
        <v>23</v>
      </c>
      <c r="K1310" s="3">
        <v>1</v>
      </c>
      <c r="L1310" s="3">
        <v>6</v>
      </c>
      <c r="M1310" s="3">
        <v>0</v>
      </c>
      <c r="N1310" s="3">
        <v>0</v>
      </c>
      <c r="O1310" s="3">
        <v>2</v>
      </c>
      <c r="P1310" s="4">
        <v>2</v>
      </c>
      <c r="Q1310" s="4">
        <v>1</v>
      </c>
      <c r="R1310" s="4">
        <v>0</v>
      </c>
      <c r="S1310" s="4">
        <v>3</v>
      </c>
      <c r="T1310" s="4">
        <v>4</v>
      </c>
      <c r="U1310">
        <v>0</v>
      </c>
      <c r="V1310">
        <v>0</v>
      </c>
      <c r="W1310">
        <v>0</v>
      </c>
      <c r="X1310">
        <v>0</v>
      </c>
      <c r="Y1310">
        <v>0</v>
      </c>
      <c r="Z1310">
        <v>0</v>
      </c>
      <c r="AA1310">
        <v>0</v>
      </c>
      <c r="AB1310" t="s">
        <v>42</v>
      </c>
      <c r="AC1310">
        <f ca="1">YEAR(TODAY())-Table1[[#This Row],[Year_Birth]]</f>
        <v>64</v>
      </c>
      <c r="AD1310" t="str">
        <f ca="1">IF(Table1[[#This Row],[Age ]]&lt;=24, "18-24", IF(Table1[[#This Row],[Age ]]&lt;=34, "25-34", IF(Table1[[#This Row],[Age ]]&lt;=44, "35-44", IF(Table1[[#This Row],[Age ]]&lt;=54, "45-54", "55+"))))</f>
        <v>55+</v>
      </c>
      <c r="AE1310" t="str" cm="1">
        <f t="array" ref="AE1310">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310" t="str">
        <f>IF( Table1[[#This Row],[NumDealsPurchases]]=5, "&lt;5", IF(Table1[[#This Row],[NumDealsPurchases]]&lt;=10, "5-10", IF(Table1[[#This Row],[NumDealsPurchases]]&lt;=15, "10-15")))</f>
        <v>5-10</v>
      </c>
      <c r="AG1310" t="str">
        <f>IF( Table1[[#This Row],[NumWebPurchases]]=5, "&lt;5", IF(Table1[[#This Row],[NumWebPurchases]]&lt;=10, "5-10", IF(Table1[[#This Row],[NumWebPurchases]]&lt;=15, "10-15",IF(Table1[[#This Row],[NumWebPurchases]]&lt;=20, "15-20",IF(Table1[[#This Row],[NumWebPurchases]]&lt;=25, "20-25",IF(Table1[[#This Row],[NumWebPurchases]]&lt;=30, "25-30"))))))</f>
        <v>5-10</v>
      </c>
      <c r="AH131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310" t="str">
        <f>IF( Table1[[#This Row],[NumStorePurchases]]=5, "&lt;5", IF(Table1[[#This Row],[NumStorePurchases]]&lt;=10, "5-10", IF(Table1[[#This Row],[NumStorePurchases]]&lt;=15, "10-15")))</f>
        <v>5-10</v>
      </c>
      <c r="AJ1310" t="str">
        <f>IF( Table1[[#This Row],[NumWebVisitsMonth]]=5, "&lt;5", IF(Table1[[#This Row],[NumWebVisitsMonth]]&lt;=10, "5-10", IF(Table1[[#This Row],[NumWebVisitsMonth]]&lt;=15, "10-15",IF(Table1[[#This Row],[NumWebVisitsMonth]]&lt;=20, "15-20",IF(Table1[[#This Row],[NumWebVisitsMonth]]&lt;=25, "20-25",IF(Table1[[#This Row],[NumWebVisitsMonth]]&lt;=30, "25-30"))))))</f>
        <v>5-10</v>
      </c>
      <c r="AK1310" t="str">
        <f>TEXT(Table1[[#This Row],[Date_Customer]],"mmm")</f>
        <v>Aug</v>
      </c>
      <c r="AL1310" t="str">
        <f>TEXT(Table1[[#This Row],[Date_Customer]],"DDDD")</f>
        <v>Friday</v>
      </c>
      <c r="AM1310">
        <f>YEAR(Table1[[#This Row],[Date_Customer]])</f>
        <v>2013</v>
      </c>
    </row>
    <row r="1311" spans="1:39" x14ac:dyDescent="0.25">
      <c r="A1311">
        <v>9166</v>
      </c>
      <c r="B1311">
        <v>1968</v>
      </c>
      <c r="C1311" t="s">
        <v>27</v>
      </c>
      <c r="D1311" t="s">
        <v>32</v>
      </c>
      <c r="E1311" s="2">
        <v>63967</v>
      </c>
      <c r="F1311">
        <v>0</v>
      </c>
      <c r="G1311">
        <v>1</v>
      </c>
      <c r="H1311" s="1">
        <v>41495</v>
      </c>
      <c r="I1311">
        <v>57</v>
      </c>
      <c r="J1311" s="3">
        <v>387</v>
      </c>
      <c r="K1311" s="3">
        <v>84</v>
      </c>
      <c r="L1311" s="3">
        <v>141</v>
      </c>
      <c r="M1311" s="3">
        <v>73</v>
      </c>
      <c r="N1311" s="3">
        <v>35</v>
      </c>
      <c r="O1311" s="3">
        <v>162</v>
      </c>
      <c r="P1311" s="4">
        <v>3</v>
      </c>
      <c r="Q1311" s="4">
        <v>4</v>
      </c>
      <c r="R1311" s="4">
        <v>4</v>
      </c>
      <c r="S1311" s="4">
        <v>12</v>
      </c>
      <c r="T1311" s="4">
        <v>2</v>
      </c>
      <c r="U1311">
        <v>0</v>
      </c>
      <c r="V1311">
        <v>0</v>
      </c>
      <c r="W1311">
        <v>0</v>
      </c>
      <c r="X1311">
        <v>0</v>
      </c>
      <c r="Y1311">
        <v>0</v>
      </c>
      <c r="Z1311">
        <v>0</v>
      </c>
      <c r="AA1311">
        <v>0</v>
      </c>
      <c r="AB1311" t="s">
        <v>29</v>
      </c>
      <c r="AC1311">
        <f ca="1">YEAR(TODAY())-Table1[[#This Row],[Year_Birth]]</f>
        <v>56</v>
      </c>
      <c r="AD1311" t="str">
        <f ca="1">IF(Table1[[#This Row],[Age ]]&lt;=24, "18-24", IF(Table1[[#This Row],[Age ]]&lt;=34, "25-34", IF(Table1[[#This Row],[Age ]]&lt;=44, "35-44", IF(Table1[[#This Row],[Age ]]&lt;=54, "45-54", "55+"))))</f>
        <v>55+</v>
      </c>
      <c r="AE1311" t="str" cm="1">
        <f t="array" ref="AE1311">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311" t="str">
        <f>IF( Table1[[#This Row],[NumDealsPurchases]]=5, "&lt;5", IF(Table1[[#This Row],[NumDealsPurchases]]&lt;=10, "5-10", IF(Table1[[#This Row],[NumDealsPurchases]]&lt;=15, "10-15")))</f>
        <v>5-10</v>
      </c>
      <c r="AG1311" t="str">
        <f>IF( Table1[[#This Row],[NumWebPurchases]]=5, "&lt;5", IF(Table1[[#This Row],[NumWebPurchases]]&lt;=10, "5-10", IF(Table1[[#This Row],[NumWebPurchases]]&lt;=15, "10-15",IF(Table1[[#This Row],[NumWebPurchases]]&lt;=20, "15-20",IF(Table1[[#This Row],[NumWebPurchases]]&lt;=25, "20-25",IF(Table1[[#This Row],[NumWebPurchases]]&lt;=30, "25-30"))))))</f>
        <v>5-10</v>
      </c>
      <c r="AH131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311" t="str">
        <f>IF( Table1[[#This Row],[NumStorePurchases]]=5, "&lt;5", IF(Table1[[#This Row],[NumStorePurchases]]&lt;=10, "5-10", IF(Table1[[#This Row],[NumStorePurchases]]&lt;=15, "10-15")))</f>
        <v>10-15</v>
      </c>
      <c r="AJ1311" t="str">
        <f>IF( Table1[[#This Row],[NumWebVisitsMonth]]=5, "&lt;5", IF(Table1[[#This Row],[NumWebVisitsMonth]]&lt;=10, "5-10", IF(Table1[[#This Row],[NumWebVisitsMonth]]&lt;=15, "10-15",IF(Table1[[#This Row],[NumWebVisitsMonth]]&lt;=20, "15-20",IF(Table1[[#This Row],[NumWebVisitsMonth]]&lt;=25, "20-25",IF(Table1[[#This Row],[NumWebVisitsMonth]]&lt;=30, "25-30"))))))</f>
        <v>5-10</v>
      </c>
      <c r="AK1311" t="str">
        <f>TEXT(Table1[[#This Row],[Date_Customer]],"mmm")</f>
        <v>Aug</v>
      </c>
      <c r="AL1311" t="str">
        <f>TEXT(Table1[[#This Row],[Date_Customer]],"DDDD")</f>
        <v>Friday</v>
      </c>
      <c r="AM1311">
        <f>YEAR(Table1[[#This Row],[Date_Customer]])</f>
        <v>2013</v>
      </c>
    </row>
    <row r="1312" spans="1:39" x14ac:dyDescent="0.25">
      <c r="A1312">
        <v>5147</v>
      </c>
      <c r="B1312">
        <v>1948</v>
      </c>
      <c r="C1312" t="s">
        <v>27</v>
      </c>
      <c r="D1312" t="s">
        <v>30</v>
      </c>
      <c r="E1312" s="2">
        <v>90842</v>
      </c>
      <c r="F1312">
        <v>0</v>
      </c>
      <c r="G1312">
        <v>0</v>
      </c>
      <c r="H1312" s="1">
        <v>41484</v>
      </c>
      <c r="I1312">
        <v>57</v>
      </c>
      <c r="J1312" s="3">
        <v>774</v>
      </c>
      <c r="K1312" s="3">
        <v>70</v>
      </c>
      <c r="L1312" s="3">
        <v>118</v>
      </c>
      <c r="M1312" s="3">
        <v>182</v>
      </c>
      <c r="N1312" s="3">
        <v>187</v>
      </c>
      <c r="O1312" s="3">
        <v>93</v>
      </c>
      <c r="P1312" s="4">
        <v>1</v>
      </c>
      <c r="Q1312" s="4">
        <v>4</v>
      </c>
      <c r="R1312" s="4">
        <v>9</v>
      </c>
      <c r="S1312" s="4">
        <v>13</v>
      </c>
      <c r="T1312" s="4">
        <v>1</v>
      </c>
      <c r="U1312">
        <v>0</v>
      </c>
      <c r="V1312">
        <v>0</v>
      </c>
      <c r="W1312">
        <v>0</v>
      </c>
      <c r="X1312">
        <v>0</v>
      </c>
      <c r="Y1312">
        <v>0</v>
      </c>
      <c r="Z1312">
        <v>0</v>
      </c>
      <c r="AA1312">
        <v>0</v>
      </c>
      <c r="AB1312" t="s">
        <v>29</v>
      </c>
      <c r="AC1312">
        <f ca="1">YEAR(TODAY())-Table1[[#This Row],[Year_Birth]]</f>
        <v>76</v>
      </c>
      <c r="AD1312" t="str">
        <f ca="1">IF(Table1[[#This Row],[Age ]]&lt;=24, "18-24", IF(Table1[[#This Row],[Age ]]&lt;=34, "25-34", IF(Table1[[#This Row],[Age ]]&lt;=44, "35-44", IF(Table1[[#This Row],[Age ]]&lt;=54, "45-54", "55+"))))</f>
        <v>55+</v>
      </c>
      <c r="AE1312" t="str" cm="1">
        <f t="array" ref="AE1312">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1312" t="str">
        <f>IF( Table1[[#This Row],[NumDealsPurchases]]=5, "&lt;5", IF(Table1[[#This Row],[NumDealsPurchases]]&lt;=10, "5-10", IF(Table1[[#This Row],[NumDealsPurchases]]&lt;=15, "10-15")))</f>
        <v>5-10</v>
      </c>
      <c r="AG1312" t="str">
        <f>IF( Table1[[#This Row],[NumWebPurchases]]=5, "&lt;5", IF(Table1[[#This Row],[NumWebPurchases]]&lt;=10, "5-10", IF(Table1[[#This Row],[NumWebPurchases]]&lt;=15, "10-15",IF(Table1[[#This Row],[NumWebPurchases]]&lt;=20, "15-20",IF(Table1[[#This Row],[NumWebPurchases]]&lt;=25, "20-25",IF(Table1[[#This Row],[NumWebPurchases]]&lt;=30, "25-30"))))))</f>
        <v>5-10</v>
      </c>
      <c r="AH131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312" t="str">
        <f>IF( Table1[[#This Row],[NumStorePurchases]]=5, "&lt;5", IF(Table1[[#This Row],[NumStorePurchases]]&lt;=10, "5-10", IF(Table1[[#This Row],[NumStorePurchases]]&lt;=15, "10-15")))</f>
        <v>10-15</v>
      </c>
      <c r="AJ1312" t="str">
        <f>IF( Table1[[#This Row],[NumWebVisitsMonth]]=5, "&lt;5", IF(Table1[[#This Row],[NumWebVisitsMonth]]&lt;=10, "5-10", IF(Table1[[#This Row],[NumWebVisitsMonth]]&lt;=15, "10-15",IF(Table1[[#This Row],[NumWebVisitsMonth]]&lt;=20, "15-20",IF(Table1[[#This Row],[NumWebVisitsMonth]]&lt;=25, "20-25",IF(Table1[[#This Row],[NumWebVisitsMonth]]&lt;=30, "25-30"))))))</f>
        <v>5-10</v>
      </c>
      <c r="AK1312" t="str">
        <f>TEXT(Table1[[#This Row],[Date_Customer]],"mmm")</f>
        <v>Jul</v>
      </c>
      <c r="AL1312" t="str">
        <f>TEXT(Table1[[#This Row],[Date_Customer]],"DDDD")</f>
        <v>Monday</v>
      </c>
      <c r="AM1312">
        <f>YEAR(Table1[[#This Row],[Date_Customer]])</f>
        <v>2013</v>
      </c>
    </row>
    <row r="1313" spans="1:39" x14ac:dyDescent="0.25">
      <c r="A1313">
        <v>13</v>
      </c>
      <c r="B1313">
        <v>1947</v>
      </c>
      <c r="C1313" t="s">
        <v>36</v>
      </c>
      <c r="D1313" t="s">
        <v>41</v>
      </c>
      <c r="E1313" s="2">
        <v>25358</v>
      </c>
      <c r="F1313">
        <v>0</v>
      </c>
      <c r="G1313">
        <v>1</v>
      </c>
      <c r="H1313" s="1">
        <v>41477</v>
      </c>
      <c r="I1313">
        <v>57</v>
      </c>
      <c r="J1313" s="3">
        <v>19</v>
      </c>
      <c r="K1313" s="3">
        <v>0</v>
      </c>
      <c r="L1313" s="3">
        <v>5</v>
      </c>
      <c r="M1313" s="3">
        <v>0</v>
      </c>
      <c r="N1313" s="3">
        <v>0</v>
      </c>
      <c r="O1313" s="3">
        <v>8</v>
      </c>
      <c r="P1313" s="4">
        <v>2</v>
      </c>
      <c r="Q1313" s="4">
        <v>1</v>
      </c>
      <c r="R1313" s="4">
        <v>0</v>
      </c>
      <c r="S1313" s="4">
        <v>3</v>
      </c>
      <c r="T1313" s="4">
        <v>6</v>
      </c>
      <c r="U1313">
        <v>0</v>
      </c>
      <c r="V1313">
        <v>0</v>
      </c>
      <c r="W1313">
        <v>0</v>
      </c>
      <c r="X1313">
        <v>0</v>
      </c>
      <c r="Y1313">
        <v>0</v>
      </c>
      <c r="Z1313">
        <v>0</v>
      </c>
      <c r="AA1313">
        <v>0</v>
      </c>
      <c r="AB1313" t="s">
        <v>42</v>
      </c>
      <c r="AC1313">
        <f ca="1">YEAR(TODAY())-Table1[[#This Row],[Year_Birth]]</f>
        <v>77</v>
      </c>
      <c r="AD1313" t="str">
        <f ca="1">IF(Table1[[#This Row],[Age ]]&lt;=24, "18-24", IF(Table1[[#This Row],[Age ]]&lt;=34, "25-34", IF(Table1[[#This Row],[Age ]]&lt;=44, "35-44", IF(Table1[[#This Row],[Age ]]&lt;=54, "45-54", "55+"))))</f>
        <v>55+</v>
      </c>
      <c r="AE1313" t="str" cm="1">
        <f t="array" ref="AE1313">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313" t="str">
        <f>IF( Table1[[#This Row],[NumDealsPurchases]]=5, "&lt;5", IF(Table1[[#This Row],[NumDealsPurchases]]&lt;=10, "5-10", IF(Table1[[#This Row],[NumDealsPurchases]]&lt;=15, "10-15")))</f>
        <v>5-10</v>
      </c>
      <c r="AG1313" t="str">
        <f>IF( Table1[[#This Row],[NumWebPurchases]]=5, "&lt;5", IF(Table1[[#This Row],[NumWebPurchases]]&lt;=10, "5-10", IF(Table1[[#This Row],[NumWebPurchases]]&lt;=15, "10-15",IF(Table1[[#This Row],[NumWebPurchases]]&lt;=20, "15-20",IF(Table1[[#This Row],[NumWebPurchases]]&lt;=25, "20-25",IF(Table1[[#This Row],[NumWebPurchases]]&lt;=30, "25-30"))))))</f>
        <v>5-10</v>
      </c>
      <c r="AH131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313" t="str">
        <f>IF( Table1[[#This Row],[NumStorePurchases]]=5, "&lt;5", IF(Table1[[#This Row],[NumStorePurchases]]&lt;=10, "5-10", IF(Table1[[#This Row],[NumStorePurchases]]&lt;=15, "10-15")))</f>
        <v>5-10</v>
      </c>
      <c r="AJ1313" t="str">
        <f>IF( Table1[[#This Row],[NumWebVisitsMonth]]=5, "&lt;5", IF(Table1[[#This Row],[NumWebVisitsMonth]]&lt;=10, "5-10", IF(Table1[[#This Row],[NumWebVisitsMonth]]&lt;=15, "10-15",IF(Table1[[#This Row],[NumWebVisitsMonth]]&lt;=20, "15-20",IF(Table1[[#This Row],[NumWebVisitsMonth]]&lt;=25, "20-25",IF(Table1[[#This Row],[NumWebVisitsMonth]]&lt;=30, "25-30"))))))</f>
        <v>5-10</v>
      </c>
      <c r="AK1313" t="str">
        <f>TEXT(Table1[[#This Row],[Date_Customer]],"mmm")</f>
        <v>Jul</v>
      </c>
      <c r="AL1313" t="str">
        <f>TEXT(Table1[[#This Row],[Date_Customer]],"DDDD")</f>
        <v>Monday</v>
      </c>
      <c r="AM1313">
        <f>YEAR(Table1[[#This Row],[Date_Customer]])</f>
        <v>2013</v>
      </c>
    </row>
    <row r="1314" spans="1:39" x14ac:dyDescent="0.25">
      <c r="A1314">
        <v>8557</v>
      </c>
      <c r="B1314">
        <v>1982</v>
      </c>
      <c r="C1314" t="s">
        <v>27</v>
      </c>
      <c r="D1314" t="s">
        <v>30</v>
      </c>
      <c r="E1314" s="2"/>
      <c r="F1314">
        <v>1</v>
      </c>
      <c r="G1314">
        <v>0</v>
      </c>
      <c r="H1314" s="1">
        <v>41442</v>
      </c>
      <c r="I1314">
        <v>57</v>
      </c>
      <c r="J1314" s="3">
        <v>11</v>
      </c>
      <c r="K1314" s="3">
        <v>3</v>
      </c>
      <c r="L1314" s="3">
        <v>22</v>
      </c>
      <c r="M1314" s="3">
        <v>2</v>
      </c>
      <c r="N1314" s="3">
        <v>2</v>
      </c>
      <c r="O1314" s="3">
        <v>6</v>
      </c>
      <c r="P1314" s="4">
        <v>2</v>
      </c>
      <c r="Q1314" s="4">
        <v>2</v>
      </c>
      <c r="R1314" s="4">
        <v>0</v>
      </c>
      <c r="S1314" s="4">
        <v>3</v>
      </c>
      <c r="T1314" s="4">
        <v>6</v>
      </c>
      <c r="U1314">
        <v>0</v>
      </c>
      <c r="V1314">
        <v>0</v>
      </c>
      <c r="W1314">
        <v>0</v>
      </c>
      <c r="X1314">
        <v>0</v>
      </c>
      <c r="Y1314">
        <v>0</v>
      </c>
      <c r="Z1314">
        <v>0</v>
      </c>
      <c r="AA1314">
        <v>0</v>
      </c>
      <c r="AB1314" t="s">
        <v>35</v>
      </c>
      <c r="AC1314">
        <f ca="1">YEAR(TODAY())-Table1[[#This Row],[Year_Birth]]</f>
        <v>42</v>
      </c>
      <c r="AD1314" t="str">
        <f ca="1">IF(Table1[[#This Row],[Age ]]&lt;=24, "18-24", IF(Table1[[#This Row],[Age ]]&lt;=34, "25-34", IF(Table1[[#This Row],[Age ]]&lt;=44, "35-44", IF(Table1[[#This Row],[Age ]]&lt;=54, "45-54", "55+"))))</f>
        <v>35-44</v>
      </c>
      <c r="AE1314" t="str" cm="1">
        <f t="array" ref="AE1314">IF(Table1[[#This Row],[ Income ]]&lt;=20000, "0-20000", IF(Table1[[#This Row],[ Income ]]&lt;=40000, "20000-40000", IF(Table1[[#This Row],[ Income ]] &lt;=60000, "40000-60000", IF(Table1[[#This Row],[ Income ]]&lt;=80000, "60000-80000",IF(Table1[[#This Row],[ Income ]] &lt;=100000, "80000-100000", IF(Table1[[#This Row],[ Income ]] &gt;=100000, "&gt;100000",I))))))</f>
        <v>0-20000</v>
      </c>
      <c r="AF1314" t="str">
        <f>IF( Table1[[#This Row],[NumDealsPurchases]]=5, "&lt;5", IF(Table1[[#This Row],[NumDealsPurchases]]&lt;=10, "5-10", IF(Table1[[#This Row],[NumDealsPurchases]]&lt;=15, "10-15")))</f>
        <v>5-10</v>
      </c>
      <c r="AG1314" t="str">
        <f>IF( Table1[[#This Row],[NumWebPurchases]]=5, "&lt;5", IF(Table1[[#This Row],[NumWebPurchases]]&lt;=10, "5-10", IF(Table1[[#This Row],[NumWebPurchases]]&lt;=15, "10-15",IF(Table1[[#This Row],[NumWebPurchases]]&lt;=20, "15-20",IF(Table1[[#This Row],[NumWebPurchases]]&lt;=25, "20-25",IF(Table1[[#This Row],[NumWebPurchases]]&lt;=30, "25-30"))))))</f>
        <v>5-10</v>
      </c>
      <c r="AH131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314" t="str">
        <f>IF( Table1[[#This Row],[NumStorePurchases]]=5, "&lt;5", IF(Table1[[#This Row],[NumStorePurchases]]&lt;=10, "5-10", IF(Table1[[#This Row],[NumStorePurchases]]&lt;=15, "10-15")))</f>
        <v>5-10</v>
      </c>
      <c r="AJ1314" t="str">
        <f>IF( Table1[[#This Row],[NumWebVisitsMonth]]=5, "&lt;5", IF(Table1[[#This Row],[NumWebVisitsMonth]]&lt;=10, "5-10", IF(Table1[[#This Row],[NumWebVisitsMonth]]&lt;=15, "10-15",IF(Table1[[#This Row],[NumWebVisitsMonth]]&lt;=20, "15-20",IF(Table1[[#This Row],[NumWebVisitsMonth]]&lt;=25, "20-25",IF(Table1[[#This Row],[NumWebVisitsMonth]]&lt;=30, "25-30"))))))</f>
        <v>5-10</v>
      </c>
      <c r="AK1314" t="str">
        <f>TEXT(Table1[[#This Row],[Date_Customer]],"mmm")</f>
        <v>Jun</v>
      </c>
      <c r="AL1314" t="str">
        <f>TEXT(Table1[[#This Row],[Date_Customer]],"DDDD")</f>
        <v>Monday</v>
      </c>
      <c r="AM1314">
        <f>YEAR(Table1[[#This Row],[Date_Customer]])</f>
        <v>2013</v>
      </c>
    </row>
    <row r="1315" spans="1:39" x14ac:dyDescent="0.25">
      <c r="A1315">
        <v>8724</v>
      </c>
      <c r="B1315">
        <v>1982</v>
      </c>
      <c r="C1315" t="s">
        <v>27</v>
      </c>
      <c r="D1315" t="s">
        <v>30</v>
      </c>
      <c r="E1315" s="2">
        <v>28567</v>
      </c>
      <c r="F1315">
        <v>1</v>
      </c>
      <c r="G1315">
        <v>0</v>
      </c>
      <c r="H1315" s="1">
        <v>41442</v>
      </c>
      <c r="I1315">
        <v>57</v>
      </c>
      <c r="J1315" s="3">
        <v>11</v>
      </c>
      <c r="K1315" s="3">
        <v>3</v>
      </c>
      <c r="L1315" s="3">
        <v>22</v>
      </c>
      <c r="M1315" s="3">
        <v>2</v>
      </c>
      <c r="N1315" s="3">
        <v>2</v>
      </c>
      <c r="O1315" s="3">
        <v>6</v>
      </c>
      <c r="P1315" s="4">
        <v>2</v>
      </c>
      <c r="Q1315" s="4">
        <v>2</v>
      </c>
      <c r="R1315" s="4">
        <v>0</v>
      </c>
      <c r="S1315" s="4">
        <v>3</v>
      </c>
      <c r="T1315" s="4">
        <v>6</v>
      </c>
      <c r="U1315">
        <v>0</v>
      </c>
      <c r="V1315">
        <v>0</v>
      </c>
      <c r="W1315">
        <v>0</v>
      </c>
      <c r="X1315">
        <v>0</v>
      </c>
      <c r="Y1315">
        <v>0</v>
      </c>
      <c r="Z1315">
        <v>0</v>
      </c>
      <c r="AA1315">
        <v>0</v>
      </c>
      <c r="AB1315" t="s">
        <v>29</v>
      </c>
      <c r="AC1315">
        <f ca="1">YEAR(TODAY())-Table1[[#This Row],[Year_Birth]]</f>
        <v>42</v>
      </c>
      <c r="AD1315" t="str">
        <f ca="1">IF(Table1[[#This Row],[Age ]]&lt;=24, "18-24", IF(Table1[[#This Row],[Age ]]&lt;=34, "25-34", IF(Table1[[#This Row],[Age ]]&lt;=44, "35-44", IF(Table1[[#This Row],[Age ]]&lt;=54, "45-54", "55+"))))</f>
        <v>35-44</v>
      </c>
      <c r="AE1315" t="str" cm="1">
        <f t="array" ref="AE1315">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315" t="str">
        <f>IF( Table1[[#This Row],[NumDealsPurchases]]=5, "&lt;5", IF(Table1[[#This Row],[NumDealsPurchases]]&lt;=10, "5-10", IF(Table1[[#This Row],[NumDealsPurchases]]&lt;=15, "10-15")))</f>
        <v>5-10</v>
      </c>
      <c r="AG1315" t="str">
        <f>IF( Table1[[#This Row],[NumWebPurchases]]=5, "&lt;5", IF(Table1[[#This Row],[NumWebPurchases]]&lt;=10, "5-10", IF(Table1[[#This Row],[NumWebPurchases]]&lt;=15, "10-15",IF(Table1[[#This Row],[NumWebPurchases]]&lt;=20, "15-20",IF(Table1[[#This Row],[NumWebPurchases]]&lt;=25, "20-25",IF(Table1[[#This Row],[NumWebPurchases]]&lt;=30, "25-30"))))))</f>
        <v>5-10</v>
      </c>
      <c r="AH131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315" t="str">
        <f>IF( Table1[[#This Row],[NumStorePurchases]]=5, "&lt;5", IF(Table1[[#This Row],[NumStorePurchases]]&lt;=10, "5-10", IF(Table1[[#This Row],[NumStorePurchases]]&lt;=15, "10-15")))</f>
        <v>5-10</v>
      </c>
      <c r="AJ1315" t="str">
        <f>IF( Table1[[#This Row],[NumWebVisitsMonth]]=5, "&lt;5", IF(Table1[[#This Row],[NumWebVisitsMonth]]&lt;=10, "5-10", IF(Table1[[#This Row],[NumWebVisitsMonth]]&lt;=15, "10-15",IF(Table1[[#This Row],[NumWebVisitsMonth]]&lt;=20, "15-20",IF(Table1[[#This Row],[NumWebVisitsMonth]]&lt;=25, "20-25",IF(Table1[[#This Row],[NumWebVisitsMonth]]&lt;=30, "25-30"))))))</f>
        <v>5-10</v>
      </c>
      <c r="AK1315" t="str">
        <f>TEXT(Table1[[#This Row],[Date_Customer]],"mmm")</f>
        <v>Jun</v>
      </c>
      <c r="AL1315" t="str">
        <f>TEXT(Table1[[#This Row],[Date_Customer]],"DDDD")</f>
        <v>Monday</v>
      </c>
      <c r="AM1315">
        <f>YEAR(Table1[[#This Row],[Date_Customer]])</f>
        <v>2013</v>
      </c>
    </row>
    <row r="1316" spans="1:39" x14ac:dyDescent="0.25">
      <c r="A1316">
        <v>9381</v>
      </c>
      <c r="B1316">
        <v>1978</v>
      </c>
      <c r="C1316" t="s">
        <v>27</v>
      </c>
      <c r="D1316" t="s">
        <v>32</v>
      </c>
      <c r="E1316" s="2">
        <v>66373</v>
      </c>
      <c r="F1316">
        <v>1</v>
      </c>
      <c r="G1316">
        <v>1</v>
      </c>
      <c r="H1316" s="1">
        <v>41437</v>
      </c>
      <c r="I1316">
        <v>57</v>
      </c>
      <c r="J1316" s="3">
        <v>328</v>
      </c>
      <c r="K1316" s="3">
        <v>9</v>
      </c>
      <c r="L1316" s="3">
        <v>124</v>
      </c>
      <c r="M1316" s="3">
        <v>12</v>
      </c>
      <c r="N1316" s="3">
        <v>24</v>
      </c>
      <c r="O1316" s="3">
        <v>109</v>
      </c>
      <c r="P1316" s="4">
        <v>7</v>
      </c>
      <c r="Q1316" s="4">
        <v>4</v>
      </c>
      <c r="R1316" s="4">
        <v>2</v>
      </c>
      <c r="S1316" s="4">
        <v>10</v>
      </c>
      <c r="T1316" s="4">
        <v>3</v>
      </c>
      <c r="U1316">
        <v>0</v>
      </c>
      <c r="V1316">
        <v>0</v>
      </c>
      <c r="W1316">
        <v>0</v>
      </c>
      <c r="X1316">
        <v>0</v>
      </c>
      <c r="Y1316">
        <v>0</v>
      </c>
      <c r="Z1316">
        <v>0</v>
      </c>
      <c r="AA1316">
        <v>0</v>
      </c>
      <c r="AB1316" t="s">
        <v>35</v>
      </c>
      <c r="AC1316">
        <f ca="1">YEAR(TODAY())-Table1[[#This Row],[Year_Birth]]</f>
        <v>46</v>
      </c>
      <c r="AD1316" t="str">
        <f ca="1">IF(Table1[[#This Row],[Age ]]&lt;=24, "18-24", IF(Table1[[#This Row],[Age ]]&lt;=34, "25-34", IF(Table1[[#This Row],[Age ]]&lt;=44, "35-44", IF(Table1[[#This Row],[Age ]]&lt;=54, "45-54", "55+"))))</f>
        <v>45-54</v>
      </c>
      <c r="AE1316" t="str" cm="1">
        <f t="array" ref="AE1316">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316" t="str">
        <f>IF( Table1[[#This Row],[NumDealsPurchases]]=5, "&lt;5", IF(Table1[[#This Row],[NumDealsPurchases]]&lt;=10, "5-10", IF(Table1[[#This Row],[NumDealsPurchases]]&lt;=15, "10-15")))</f>
        <v>5-10</v>
      </c>
      <c r="AG1316" t="str">
        <f>IF( Table1[[#This Row],[NumWebPurchases]]=5, "&lt;5", IF(Table1[[#This Row],[NumWebPurchases]]&lt;=10, "5-10", IF(Table1[[#This Row],[NumWebPurchases]]&lt;=15, "10-15",IF(Table1[[#This Row],[NumWebPurchases]]&lt;=20, "15-20",IF(Table1[[#This Row],[NumWebPurchases]]&lt;=25, "20-25",IF(Table1[[#This Row],[NumWebPurchases]]&lt;=30, "25-30"))))))</f>
        <v>5-10</v>
      </c>
      <c r="AH131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316" t="str">
        <f>IF( Table1[[#This Row],[NumStorePurchases]]=5, "&lt;5", IF(Table1[[#This Row],[NumStorePurchases]]&lt;=10, "5-10", IF(Table1[[#This Row],[NumStorePurchases]]&lt;=15, "10-15")))</f>
        <v>5-10</v>
      </c>
      <c r="AJ1316" t="str">
        <f>IF( Table1[[#This Row],[NumWebVisitsMonth]]=5, "&lt;5", IF(Table1[[#This Row],[NumWebVisitsMonth]]&lt;=10, "5-10", IF(Table1[[#This Row],[NumWebVisitsMonth]]&lt;=15, "10-15",IF(Table1[[#This Row],[NumWebVisitsMonth]]&lt;=20, "15-20",IF(Table1[[#This Row],[NumWebVisitsMonth]]&lt;=25, "20-25",IF(Table1[[#This Row],[NumWebVisitsMonth]]&lt;=30, "25-30"))))))</f>
        <v>5-10</v>
      </c>
      <c r="AK1316" t="str">
        <f>TEXT(Table1[[#This Row],[Date_Customer]],"mmm")</f>
        <v>Jun</v>
      </c>
      <c r="AL1316" t="str">
        <f>TEXT(Table1[[#This Row],[Date_Customer]],"DDDD")</f>
        <v>Wednesday</v>
      </c>
      <c r="AM1316">
        <f>YEAR(Table1[[#This Row],[Date_Customer]])</f>
        <v>2013</v>
      </c>
    </row>
    <row r="1317" spans="1:39" x14ac:dyDescent="0.25">
      <c r="A1317">
        <v>9384</v>
      </c>
      <c r="B1317">
        <v>1978</v>
      </c>
      <c r="C1317" t="s">
        <v>27</v>
      </c>
      <c r="D1317" t="s">
        <v>32</v>
      </c>
      <c r="E1317" s="2">
        <v>66373</v>
      </c>
      <c r="F1317">
        <v>1</v>
      </c>
      <c r="G1317">
        <v>1</v>
      </c>
      <c r="H1317" s="1">
        <v>41437</v>
      </c>
      <c r="I1317">
        <v>57</v>
      </c>
      <c r="J1317" s="3">
        <v>328</v>
      </c>
      <c r="K1317" s="3">
        <v>9</v>
      </c>
      <c r="L1317" s="3">
        <v>124</v>
      </c>
      <c r="M1317" s="3">
        <v>12</v>
      </c>
      <c r="N1317" s="3">
        <v>24</v>
      </c>
      <c r="O1317" s="3">
        <v>109</v>
      </c>
      <c r="P1317" s="4">
        <v>7</v>
      </c>
      <c r="Q1317" s="4">
        <v>4</v>
      </c>
      <c r="R1317" s="4">
        <v>2</v>
      </c>
      <c r="S1317" s="4">
        <v>10</v>
      </c>
      <c r="T1317" s="4">
        <v>3</v>
      </c>
      <c r="U1317">
        <v>0</v>
      </c>
      <c r="V1317">
        <v>0</v>
      </c>
      <c r="W1317">
        <v>0</v>
      </c>
      <c r="X1317">
        <v>0</v>
      </c>
      <c r="Y1317">
        <v>0</v>
      </c>
      <c r="Z1317">
        <v>0</v>
      </c>
      <c r="AA1317">
        <v>0</v>
      </c>
      <c r="AB1317" t="s">
        <v>35</v>
      </c>
      <c r="AC1317">
        <f ca="1">YEAR(TODAY())-Table1[[#This Row],[Year_Birth]]</f>
        <v>46</v>
      </c>
      <c r="AD1317" t="str">
        <f ca="1">IF(Table1[[#This Row],[Age ]]&lt;=24, "18-24", IF(Table1[[#This Row],[Age ]]&lt;=34, "25-34", IF(Table1[[#This Row],[Age ]]&lt;=44, "35-44", IF(Table1[[#This Row],[Age ]]&lt;=54, "45-54", "55+"))))</f>
        <v>45-54</v>
      </c>
      <c r="AE1317" t="str" cm="1">
        <f t="array" ref="AE1317">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317" t="str">
        <f>IF( Table1[[#This Row],[NumDealsPurchases]]=5, "&lt;5", IF(Table1[[#This Row],[NumDealsPurchases]]&lt;=10, "5-10", IF(Table1[[#This Row],[NumDealsPurchases]]&lt;=15, "10-15")))</f>
        <v>5-10</v>
      </c>
      <c r="AG1317" t="str">
        <f>IF( Table1[[#This Row],[NumWebPurchases]]=5, "&lt;5", IF(Table1[[#This Row],[NumWebPurchases]]&lt;=10, "5-10", IF(Table1[[#This Row],[NumWebPurchases]]&lt;=15, "10-15",IF(Table1[[#This Row],[NumWebPurchases]]&lt;=20, "15-20",IF(Table1[[#This Row],[NumWebPurchases]]&lt;=25, "20-25",IF(Table1[[#This Row],[NumWebPurchases]]&lt;=30, "25-30"))))))</f>
        <v>5-10</v>
      </c>
      <c r="AH131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317" t="str">
        <f>IF( Table1[[#This Row],[NumStorePurchases]]=5, "&lt;5", IF(Table1[[#This Row],[NumStorePurchases]]&lt;=10, "5-10", IF(Table1[[#This Row],[NumStorePurchases]]&lt;=15, "10-15")))</f>
        <v>5-10</v>
      </c>
      <c r="AJ1317" t="str">
        <f>IF( Table1[[#This Row],[NumWebVisitsMonth]]=5, "&lt;5", IF(Table1[[#This Row],[NumWebVisitsMonth]]&lt;=10, "5-10", IF(Table1[[#This Row],[NumWebVisitsMonth]]&lt;=15, "10-15",IF(Table1[[#This Row],[NumWebVisitsMonth]]&lt;=20, "15-20",IF(Table1[[#This Row],[NumWebVisitsMonth]]&lt;=25, "20-25",IF(Table1[[#This Row],[NumWebVisitsMonth]]&lt;=30, "25-30"))))))</f>
        <v>5-10</v>
      </c>
      <c r="AK1317" t="str">
        <f>TEXT(Table1[[#This Row],[Date_Customer]],"mmm")</f>
        <v>Jun</v>
      </c>
      <c r="AL1317" t="str">
        <f>TEXT(Table1[[#This Row],[Date_Customer]],"DDDD")</f>
        <v>Wednesday</v>
      </c>
      <c r="AM1317">
        <f>YEAR(Table1[[#This Row],[Date_Customer]])</f>
        <v>2013</v>
      </c>
    </row>
    <row r="1318" spans="1:39" x14ac:dyDescent="0.25">
      <c r="A1318">
        <v>3560</v>
      </c>
      <c r="B1318">
        <v>1952</v>
      </c>
      <c r="C1318" t="s">
        <v>27</v>
      </c>
      <c r="D1318" t="s">
        <v>34</v>
      </c>
      <c r="E1318" s="2">
        <v>83844</v>
      </c>
      <c r="F1318">
        <v>0</v>
      </c>
      <c r="G1318">
        <v>0</v>
      </c>
      <c r="H1318" s="1">
        <v>41406</v>
      </c>
      <c r="I1318">
        <v>57</v>
      </c>
      <c r="J1318" s="3">
        <v>901</v>
      </c>
      <c r="K1318" s="3">
        <v>31</v>
      </c>
      <c r="L1318" s="3">
        <v>345</v>
      </c>
      <c r="M1318" s="3">
        <v>75</v>
      </c>
      <c r="N1318" s="3">
        <v>31</v>
      </c>
      <c r="O1318" s="3">
        <v>191</v>
      </c>
      <c r="P1318" s="4">
        <v>1</v>
      </c>
      <c r="Q1318" s="4">
        <v>4</v>
      </c>
      <c r="R1318" s="4">
        <v>4</v>
      </c>
      <c r="S1318" s="4">
        <v>11</v>
      </c>
      <c r="T1318" s="4">
        <v>1</v>
      </c>
      <c r="U1318">
        <v>0</v>
      </c>
      <c r="V1318">
        <v>0</v>
      </c>
      <c r="W1318">
        <v>1</v>
      </c>
      <c r="X1318">
        <v>0</v>
      </c>
      <c r="Y1318">
        <v>0</v>
      </c>
      <c r="Z1318">
        <v>0</v>
      </c>
      <c r="AA1318">
        <v>0</v>
      </c>
      <c r="AB1318" t="s">
        <v>38</v>
      </c>
      <c r="AC1318">
        <f ca="1">YEAR(TODAY())-Table1[[#This Row],[Year_Birth]]</f>
        <v>72</v>
      </c>
      <c r="AD1318" t="str">
        <f ca="1">IF(Table1[[#This Row],[Age ]]&lt;=24, "18-24", IF(Table1[[#This Row],[Age ]]&lt;=34, "25-34", IF(Table1[[#This Row],[Age ]]&lt;=44, "35-44", IF(Table1[[#This Row],[Age ]]&lt;=54, "45-54", "55+"))))</f>
        <v>55+</v>
      </c>
      <c r="AE1318" t="str" cm="1">
        <f t="array" ref="AE1318">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1318" t="str">
        <f>IF( Table1[[#This Row],[NumDealsPurchases]]=5, "&lt;5", IF(Table1[[#This Row],[NumDealsPurchases]]&lt;=10, "5-10", IF(Table1[[#This Row],[NumDealsPurchases]]&lt;=15, "10-15")))</f>
        <v>5-10</v>
      </c>
      <c r="AG1318" t="str">
        <f>IF( Table1[[#This Row],[NumWebPurchases]]=5, "&lt;5", IF(Table1[[#This Row],[NumWebPurchases]]&lt;=10, "5-10", IF(Table1[[#This Row],[NumWebPurchases]]&lt;=15, "10-15",IF(Table1[[#This Row],[NumWebPurchases]]&lt;=20, "15-20",IF(Table1[[#This Row],[NumWebPurchases]]&lt;=25, "20-25",IF(Table1[[#This Row],[NumWebPurchases]]&lt;=30, "25-30"))))))</f>
        <v>5-10</v>
      </c>
      <c r="AH131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318" t="str">
        <f>IF( Table1[[#This Row],[NumStorePurchases]]=5, "&lt;5", IF(Table1[[#This Row],[NumStorePurchases]]&lt;=10, "5-10", IF(Table1[[#This Row],[NumStorePurchases]]&lt;=15, "10-15")))</f>
        <v>10-15</v>
      </c>
      <c r="AJ1318" t="str">
        <f>IF( Table1[[#This Row],[NumWebVisitsMonth]]=5, "&lt;5", IF(Table1[[#This Row],[NumWebVisitsMonth]]&lt;=10, "5-10", IF(Table1[[#This Row],[NumWebVisitsMonth]]&lt;=15, "10-15",IF(Table1[[#This Row],[NumWebVisitsMonth]]&lt;=20, "15-20",IF(Table1[[#This Row],[NumWebVisitsMonth]]&lt;=25, "20-25",IF(Table1[[#This Row],[NumWebVisitsMonth]]&lt;=30, "25-30"))))))</f>
        <v>5-10</v>
      </c>
      <c r="AK1318" t="str">
        <f>TEXT(Table1[[#This Row],[Date_Customer]],"mmm")</f>
        <v>May</v>
      </c>
      <c r="AL1318" t="str">
        <f>TEXT(Table1[[#This Row],[Date_Customer]],"DDDD")</f>
        <v>Sunday</v>
      </c>
      <c r="AM1318">
        <f>YEAR(Table1[[#This Row],[Date_Customer]])</f>
        <v>2013</v>
      </c>
    </row>
    <row r="1319" spans="1:39" x14ac:dyDescent="0.25">
      <c r="A1319">
        <v>241</v>
      </c>
      <c r="B1319">
        <v>1952</v>
      </c>
      <c r="C1319" t="s">
        <v>27</v>
      </c>
      <c r="D1319" t="s">
        <v>34</v>
      </c>
      <c r="E1319" s="2">
        <v>83844</v>
      </c>
      <c r="F1319">
        <v>0</v>
      </c>
      <c r="G1319">
        <v>0</v>
      </c>
      <c r="H1319" s="1">
        <v>41406</v>
      </c>
      <c r="I1319">
        <v>57</v>
      </c>
      <c r="J1319" s="3">
        <v>901</v>
      </c>
      <c r="K1319" s="3">
        <v>31</v>
      </c>
      <c r="L1319" s="3">
        <v>345</v>
      </c>
      <c r="M1319" s="3">
        <v>75</v>
      </c>
      <c r="N1319" s="3">
        <v>31</v>
      </c>
      <c r="O1319" s="3">
        <v>191</v>
      </c>
      <c r="P1319" s="4">
        <v>1</v>
      </c>
      <c r="Q1319" s="4">
        <v>4</v>
      </c>
      <c r="R1319" s="4">
        <v>4</v>
      </c>
      <c r="S1319" s="4">
        <v>11</v>
      </c>
      <c r="T1319" s="4">
        <v>1</v>
      </c>
      <c r="U1319">
        <v>0</v>
      </c>
      <c r="V1319">
        <v>0</v>
      </c>
      <c r="W1319">
        <v>1</v>
      </c>
      <c r="X1319">
        <v>0</v>
      </c>
      <c r="Y1319">
        <v>0</v>
      </c>
      <c r="Z1319">
        <v>0</v>
      </c>
      <c r="AA1319">
        <v>0</v>
      </c>
      <c r="AB1319" t="s">
        <v>29</v>
      </c>
      <c r="AC1319">
        <f ca="1">YEAR(TODAY())-Table1[[#This Row],[Year_Birth]]</f>
        <v>72</v>
      </c>
      <c r="AD1319" t="str">
        <f ca="1">IF(Table1[[#This Row],[Age ]]&lt;=24, "18-24", IF(Table1[[#This Row],[Age ]]&lt;=34, "25-34", IF(Table1[[#This Row],[Age ]]&lt;=44, "35-44", IF(Table1[[#This Row],[Age ]]&lt;=54, "45-54", "55+"))))</f>
        <v>55+</v>
      </c>
      <c r="AE1319" t="str" cm="1">
        <f t="array" ref="AE1319">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1319" t="str">
        <f>IF( Table1[[#This Row],[NumDealsPurchases]]=5, "&lt;5", IF(Table1[[#This Row],[NumDealsPurchases]]&lt;=10, "5-10", IF(Table1[[#This Row],[NumDealsPurchases]]&lt;=15, "10-15")))</f>
        <v>5-10</v>
      </c>
      <c r="AG1319" t="str">
        <f>IF( Table1[[#This Row],[NumWebPurchases]]=5, "&lt;5", IF(Table1[[#This Row],[NumWebPurchases]]&lt;=10, "5-10", IF(Table1[[#This Row],[NumWebPurchases]]&lt;=15, "10-15",IF(Table1[[#This Row],[NumWebPurchases]]&lt;=20, "15-20",IF(Table1[[#This Row],[NumWebPurchases]]&lt;=25, "20-25",IF(Table1[[#This Row],[NumWebPurchases]]&lt;=30, "25-30"))))))</f>
        <v>5-10</v>
      </c>
      <c r="AH131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319" t="str">
        <f>IF( Table1[[#This Row],[NumStorePurchases]]=5, "&lt;5", IF(Table1[[#This Row],[NumStorePurchases]]&lt;=10, "5-10", IF(Table1[[#This Row],[NumStorePurchases]]&lt;=15, "10-15")))</f>
        <v>10-15</v>
      </c>
      <c r="AJ1319" t="str">
        <f>IF( Table1[[#This Row],[NumWebVisitsMonth]]=5, "&lt;5", IF(Table1[[#This Row],[NumWebVisitsMonth]]&lt;=10, "5-10", IF(Table1[[#This Row],[NumWebVisitsMonth]]&lt;=15, "10-15",IF(Table1[[#This Row],[NumWebVisitsMonth]]&lt;=20, "15-20",IF(Table1[[#This Row],[NumWebVisitsMonth]]&lt;=25, "20-25",IF(Table1[[#This Row],[NumWebVisitsMonth]]&lt;=30, "25-30"))))))</f>
        <v>5-10</v>
      </c>
      <c r="AK1319" t="str">
        <f>TEXT(Table1[[#This Row],[Date_Customer]],"mmm")</f>
        <v>May</v>
      </c>
      <c r="AL1319" t="str">
        <f>TEXT(Table1[[#This Row],[Date_Customer]],"DDDD")</f>
        <v>Sunday</v>
      </c>
      <c r="AM1319">
        <f>YEAR(Table1[[#This Row],[Date_Customer]])</f>
        <v>2013</v>
      </c>
    </row>
    <row r="1320" spans="1:39" x14ac:dyDescent="0.25">
      <c r="A1320">
        <v>7521</v>
      </c>
      <c r="B1320">
        <v>1952</v>
      </c>
      <c r="C1320" t="s">
        <v>27</v>
      </c>
      <c r="D1320" t="s">
        <v>34</v>
      </c>
      <c r="E1320" s="2">
        <v>83844</v>
      </c>
      <c r="F1320">
        <v>0</v>
      </c>
      <c r="G1320">
        <v>0</v>
      </c>
      <c r="H1320" s="1">
        <v>41406</v>
      </c>
      <c r="I1320">
        <v>57</v>
      </c>
      <c r="J1320" s="3">
        <v>901</v>
      </c>
      <c r="K1320" s="3">
        <v>31</v>
      </c>
      <c r="L1320" s="3">
        <v>345</v>
      </c>
      <c r="M1320" s="3">
        <v>75</v>
      </c>
      <c r="N1320" s="3">
        <v>31</v>
      </c>
      <c r="O1320" s="3">
        <v>191</v>
      </c>
      <c r="P1320" s="4">
        <v>1</v>
      </c>
      <c r="Q1320" s="4">
        <v>4</v>
      </c>
      <c r="R1320" s="4">
        <v>4</v>
      </c>
      <c r="S1320" s="4">
        <v>11</v>
      </c>
      <c r="T1320" s="4">
        <v>1</v>
      </c>
      <c r="U1320">
        <v>0</v>
      </c>
      <c r="V1320">
        <v>0</v>
      </c>
      <c r="W1320">
        <v>1</v>
      </c>
      <c r="X1320">
        <v>0</v>
      </c>
      <c r="Y1320">
        <v>0</v>
      </c>
      <c r="Z1320">
        <v>0</v>
      </c>
      <c r="AA1320">
        <v>0</v>
      </c>
      <c r="AB1320" t="s">
        <v>31</v>
      </c>
      <c r="AC1320">
        <f ca="1">YEAR(TODAY())-Table1[[#This Row],[Year_Birth]]</f>
        <v>72</v>
      </c>
      <c r="AD1320" t="str">
        <f ca="1">IF(Table1[[#This Row],[Age ]]&lt;=24, "18-24", IF(Table1[[#This Row],[Age ]]&lt;=34, "25-34", IF(Table1[[#This Row],[Age ]]&lt;=44, "35-44", IF(Table1[[#This Row],[Age ]]&lt;=54, "45-54", "55+"))))</f>
        <v>55+</v>
      </c>
      <c r="AE1320" t="str" cm="1">
        <f t="array" ref="AE1320">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1320" t="str">
        <f>IF( Table1[[#This Row],[NumDealsPurchases]]=5, "&lt;5", IF(Table1[[#This Row],[NumDealsPurchases]]&lt;=10, "5-10", IF(Table1[[#This Row],[NumDealsPurchases]]&lt;=15, "10-15")))</f>
        <v>5-10</v>
      </c>
      <c r="AG1320" t="str">
        <f>IF( Table1[[#This Row],[NumWebPurchases]]=5, "&lt;5", IF(Table1[[#This Row],[NumWebPurchases]]&lt;=10, "5-10", IF(Table1[[#This Row],[NumWebPurchases]]&lt;=15, "10-15",IF(Table1[[#This Row],[NumWebPurchases]]&lt;=20, "15-20",IF(Table1[[#This Row],[NumWebPurchases]]&lt;=25, "20-25",IF(Table1[[#This Row],[NumWebPurchases]]&lt;=30, "25-30"))))))</f>
        <v>5-10</v>
      </c>
      <c r="AH132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320" t="str">
        <f>IF( Table1[[#This Row],[NumStorePurchases]]=5, "&lt;5", IF(Table1[[#This Row],[NumStorePurchases]]&lt;=10, "5-10", IF(Table1[[#This Row],[NumStorePurchases]]&lt;=15, "10-15")))</f>
        <v>10-15</v>
      </c>
      <c r="AJ1320" t="str">
        <f>IF( Table1[[#This Row],[NumWebVisitsMonth]]=5, "&lt;5", IF(Table1[[#This Row],[NumWebVisitsMonth]]&lt;=10, "5-10", IF(Table1[[#This Row],[NumWebVisitsMonth]]&lt;=15, "10-15",IF(Table1[[#This Row],[NumWebVisitsMonth]]&lt;=20, "15-20",IF(Table1[[#This Row],[NumWebVisitsMonth]]&lt;=25, "20-25",IF(Table1[[#This Row],[NumWebVisitsMonth]]&lt;=30, "25-30"))))))</f>
        <v>5-10</v>
      </c>
      <c r="AK1320" t="str">
        <f>TEXT(Table1[[#This Row],[Date_Customer]],"mmm")</f>
        <v>May</v>
      </c>
      <c r="AL1320" t="str">
        <f>TEXT(Table1[[#This Row],[Date_Customer]],"DDDD")</f>
        <v>Sunday</v>
      </c>
      <c r="AM1320">
        <f>YEAR(Table1[[#This Row],[Date_Customer]])</f>
        <v>2013</v>
      </c>
    </row>
    <row r="1321" spans="1:39" x14ac:dyDescent="0.25">
      <c r="A1321">
        <v>9799</v>
      </c>
      <c r="B1321">
        <v>1968</v>
      </c>
      <c r="C1321" t="s">
        <v>36</v>
      </c>
      <c r="D1321" t="s">
        <v>28</v>
      </c>
      <c r="E1321" s="2">
        <v>83664</v>
      </c>
      <c r="F1321">
        <v>1</v>
      </c>
      <c r="G1321">
        <v>1</v>
      </c>
      <c r="H1321" s="1">
        <v>41402</v>
      </c>
      <c r="I1321">
        <v>57</v>
      </c>
      <c r="J1321" s="3">
        <v>866</v>
      </c>
      <c r="K1321" s="3">
        <v>21</v>
      </c>
      <c r="L1321" s="3">
        <v>151</v>
      </c>
      <c r="M1321" s="3">
        <v>28</v>
      </c>
      <c r="N1321" s="3">
        <v>21</v>
      </c>
      <c r="O1321" s="3">
        <v>86</v>
      </c>
      <c r="P1321" s="4">
        <v>3</v>
      </c>
      <c r="Q1321" s="4">
        <v>2</v>
      </c>
      <c r="R1321" s="4">
        <v>2</v>
      </c>
      <c r="S1321" s="4">
        <v>12</v>
      </c>
      <c r="T1321" s="4">
        <v>5</v>
      </c>
      <c r="U1321">
        <v>0</v>
      </c>
      <c r="V1321">
        <v>0</v>
      </c>
      <c r="W1321">
        <v>0</v>
      </c>
      <c r="X1321">
        <v>0</v>
      </c>
      <c r="Y1321">
        <v>0</v>
      </c>
      <c r="Z1321">
        <v>0</v>
      </c>
      <c r="AA1321">
        <v>0</v>
      </c>
      <c r="AB1321" t="s">
        <v>29</v>
      </c>
      <c r="AC1321">
        <f ca="1">YEAR(TODAY())-Table1[[#This Row],[Year_Birth]]</f>
        <v>56</v>
      </c>
      <c r="AD1321" t="str">
        <f ca="1">IF(Table1[[#This Row],[Age ]]&lt;=24, "18-24", IF(Table1[[#This Row],[Age ]]&lt;=34, "25-34", IF(Table1[[#This Row],[Age ]]&lt;=44, "35-44", IF(Table1[[#This Row],[Age ]]&lt;=54, "45-54", "55+"))))</f>
        <v>55+</v>
      </c>
      <c r="AE1321" t="str" cm="1">
        <f t="array" ref="AE1321">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1321" t="str">
        <f>IF( Table1[[#This Row],[NumDealsPurchases]]=5, "&lt;5", IF(Table1[[#This Row],[NumDealsPurchases]]&lt;=10, "5-10", IF(Table1[[#This Row],[NumDealsPurchases]]&lt;=15, "10-15")))</f>
        <v>5-10</v>
      </c>
      <c r="AG1321" t="str">
        <f>IF( Table1[[#This Row],[NumWebPurchases]]=5, "&lt;5", IF(Table1[[#This Row],[NumWebPurchases]]&lt;=10, "5-10", IF(Table1[[#This Row],[NumWebPurchases]]&lt;=15, "10-15",IF(Table1[[#This Row],[NumWebPurchases]]&lt;=20, "15-20",IF(Table1[[#This Row],[NumWebPurchases]]&lt;=25, "20-25",IF(Table1[[#This Row],[NumWebPurchases]]&lt;=30, "25-30"))))))</f>
        <v>5-10</v>
      </c>
      <c r="AH132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321" t="str">
        <f>IF( Table1[[#This Row],[NumStorePurchases]]=5, "&lt;5", IF(Table1[[#This Row],[NumStorePurchases]]&lt;=10, "5-10", IF(Table1[[#This Row],[NumStorePurchases]]&lt;=15, "10-15")))</f>
        <v>10-15</v>
      </c>
      <c r="AJ1321" t="str">
        <f>IF( Table1[[#This Row],[NumWebVisitsMonth]]=5, "&lt;5", IF(Table1[[#This Row],[NumWebVisitsMonth]]&lt;=10, "5-10", IF(Table1[[#This Row],[NumWebVisitsMonth]]&lt;=15, "10-15",IF(Table1[[#This Row],[NumWebVisitsMonth]]&lt;=20, "15-20",IF(Table1[[#This Row],[NumWebVisitsMonth]]&lt;=25, "20-25",IF(Table1[[#This Row],[NumWebVisitsMonth]]&lt;=30, "25-30"))))))</f>
        <v>&lt;5</v>
      </c>
      <c r="AK1321" t="str">
        <f>TEXT(Table1[[#This Row],[Date_Customer]],"mmm")</f>
        <v>May</v>
      </c>
      <c r="AL1321" t="str">
        <f>TEXT(Table1[[#This Row],[Date_Customer]],"DDDD")</f>
        <v>Wednesday</v>
      </c>
      <c r="AM1321">
        <f>YEAR(Table1[[#This Row],[Date_Customer]])</f>
        <v>2013</v>
      </c>
    </row>
    <row r="1322" spans="1:39" x14ac:dyDescent="0.25">
      <c r="A1322">
        <v>5123</v>
      </c>
      <c r="B1322">
        <v>1951</v>
      </c>
      <c r="C1322" t="s">
        <v>40</v>
      </c>
      <c r="D1322" t="s">
        <v>32</v>
      </c>
      <c r="E1322" s="2">
        <v>27450</v>
      </c>
      <c r="F1322">
        <v>0</v>
      </c>
      <c r="G1322">
        <v>0</v>
      </c>
      <c r="H1322" s="1">
        <v>41379</v>
      </c>
      <c r="I1322">
        <v>57</v>
      </c>
      <c r="J1322" s="3">
        <v>37</v>
      </c>
      <c r="K1322" s="3">
        <v>12</v>
      </c>
      <c r="L1322" s="3">
        <v>23</v>
      </c>
      <c r="M1322" s="3">
        <v>8</v>
      </c>
      <c r="N1322" s="3">
        <v>11</v>
      </c>
      <c r="O1322" s="3">
        <v>52</v>
      </c>
      <c r="P1322" s="4">
        <v>1</v>
      </c>
      <c r="Q1322" s="4">
        <v>2</v>
      </c>
      <c r="R1322" s="4">
        <v>1</v>
      </c>
      <c r="S1322" s="4">
        <v>3</v>
      </c>
      <c r="T1322" s="4">
        <v>7</v>
      </c>
      <c r="U1322">
        <v>0</v>
      </c>
      <c r="V1322">
        <v>0</v>
      </c>
      <c r="W1322">
        <v>0</v>
      </c>
      <c r="X1322">
        <v>0</v>
      </c>
      <c r="Y1322">
        <v>0</v>
      </c>
      <c r="Z1322">
        <v>0</v>
      </c>
      <c r="AA1322">
        <v>0</v>
      </c>
      <c r="AB1322" t="s">
        <v>29</v>
      </c>
      <c r="AC1322">
        <f ca="1">YEAR(TODAY())-Table1[[#This Row],[Year_Birth]]</f>
        <v>73</v>
      </c>
      <c r="AD1322" t="str">
        <f ca="1">IF(Table1[[#This Row],[Age ]]&lt;=24, "18-24", IF(Table1[[#This Row],[Age ]]&lt;=34, "25-34", IF(Table1[[#This Row],[Age ]]&lt;=44, "35-44", IF(Table1[[#This Row],[Age ]]&lt;=54, "45-54", "55+"))))</f>
        <v>55+</v>
      </c>
      <c r="AE1322" t="str" cm="1">
        <f t="array" ref="AE1322">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322" t="str">
        <f>IF( Table1[[#This Row],[NumDealsPurchases]]=5, "&lt;5", IF(Table1[[#This Row],[NumDealsPurchases]]&lt;=10, "5-10", IF(Table1[[#This Row],[NumDealsPurchases]]&lt;=15, "10-15")))</f>
        <v>5-10</v>
      </c>
      <c r="AG1322" t="str">
        <f>IF( Table1[[#This Row],[NumWebPurchases]]=5, "&lt;5", IF(Table1[[#This Row],[NumWebPurchases]]&lt;=10, "5-10", IF(Table1[[#This Row],[NumWebPurchases]]&lt;=15, "10-15",IF(Table1[[#This Row],[NumWebPurchases]]&lt;=20, "15-20",IF(Table1[[#This Row],[NumWebPurchases]]&lt;=25, "20-25",IF(Table1[[#This Row],[NumWebPurchases]]&lt;=30, "25-30"))))))</f>
        <v>5-10</v>
      </c>
      <c r="AH132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322" t="str">
        <f>IF( Table1[[#This Row],[NumStorePurchases]]=5, "&lt;5", IF(Table1[[#This Row],[NumStorePurchases]]&lt;=10, "5-10", IF(Table1[[#This Row],[NumStorePurchases]]&lt;=15, "10-15")))</f>
        <v>5-10</v>
      </c>
      <c r="AJ1322" t="str">
        <f>IF( Table1[[#This Row],[NumWebVisitsMonth]]=5, "&lt;5", IF(Table1[[#This Row],[NumWebVisitsMonth]]&lt;=10, "5-10", IF(Table1[[#This Row],[NumWebVisitsMonth]]&lt;=15, "10-15",IF(Table1[[#This Row],[NumWebVisitsMonth]]&lt;=20, "15-20",IF(Table1[[#This Row],[NumWebVisitsMonth]]&lt;=25, "20-25",IF(Table1[[#This Row],[NumWebVisitsMonth]]&lt;=30, "25-30"))))))</f>
        <v>5-10</v>
      </c>
      <c r="AK1322" t="str">
        <f>TEXT(Table1[[#This Row],[Date_Customer]],"mmm")</f>
        <v>Apr</v>
      </c>
      <c r="AL1322" t="str">
        <f>TEXT(Table1[[#This Row],[Date_Customer]],"DDDD")</f>
        <v>Monday</v>
      </c>
      <c r="AM1322">
        <f>YEAR(Table1[[#This Row],[Date_Customer]])</f>
        <v>2013</v>
      </c>
    </row>
    <row r="1323" spans="1:39" x14ac:dyDescent="0.25">
      <c r="A1323">
        <v>448</v>
      </c>
      <c r="B1323">
        <v>1978</v>
      </c>
      <c r="C1323" t="s">
        <v>36</v>
      </c>
      <c r="D1323" t="s">
        <v>30</v>
      </c>
      <c r="E1323" s="2">
        <v>54880</v>
      </c>
      <c r="F1323">
        <v>1</v>
      </c>
      <c r="G1323">
        <v>0</v>
      </c>
      <c r="H1323" s="1">
        <v>41334</v>
      </c>
      <c r="I1323">
        <v>57</v>
      </c>
      <c r="J1323" s="3">
        <v>308</v>
      </c>
      <c r="K1323" s="3">
        <v>85</v>
      </c>
      <c r="L1323" s="3">
        <v>137</v>
      </c>
      <c r="M1323" s="3">
        <v>102</v>
      </c>
      <c r="N1323" s="3">
        <v>45</v>
      </c>
      <c r="O1323" s="3">
        <v>118</v>
      </c>
      <c r="P1323" s="4">
        <v>2</v>
      </c>
      <c r="Q1323" s="4">
        <v>6</v>
      </c>
      <c r="R1323" s="4">
        <v>2</v>
      </c>
      <c r="S1323" s="4">
        <v>11</v>
      </c>
      <c r="T1323" s="4">
        <v>5</v>
      </c>
      <c r="U1323">
        <v>0</v>
      </c>
      <c r="V1323">
        <v>0</v>
      </c>
      <c r="W1323">
        <v>0</v>
      </c>
      <c r="X1323">
        <v>0</v>
      </c>
      <c r="Y1323">
        <v>0</v>
      </c>
      <c r="Z1323">
        <v>0</v>
      </c>
      <c r="AA1323">
        <v>0</v>
      </c>
      <c r="AB1323" t="s">
        <v>29</v>
      </c>
      <c r="AC1323">
        <f ca="1">YEAR(TODAY())-Table1[[#This Row],[Year_Birth]]</f>
        <v>46</v>
      </c>
      <c r="AD1323" t="str">
        <f ca="1">IF(Table1[[#This Row],[Age ]]&lt;=24, "18-24", IF(Table1[[#This Row],[Age ]]&lt;=34, "25-34", IF(Table1[[#This Row],[Age ]]&lt;=44, "35-44", IF(Table1[[#This Row],[Age ]]&lt;=54, "45-54", "55+"))))</f>
        <v>45-54</v>
      </c>
      <c r="AE1323" t="str" cm="1">
        <f t="array" ref="AE1323">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323" t="str">
        <f>IF( Table1[[#This Row],[NumDealsPurchases]]=5, "&lt;5", IF(Table1[[#This Row],[NumDealsPurchases]]&lt;=10, "5-10", IF(Table1[[#This Row],[NumDealsPurchases]]&lt;=15, "10-15")))</f>
        <v>5-10</v>
      </c>
      <c r="AG1323" t="str">
        <f>IF( Table1[[#This Row],[NumWebPurchases]]=5, "&lt;5", IF(Table1[[#This Row],[NumWebPurchases]]&lt;=10, "5-10", IF(Table1[[#This Row],[NumWebPurchases]]&lt;=15, "10-15",IF(Table1[[#This Row],[NumWebPurchases]]&lt;=20, "15-20",IF(Table1[[#This Row],[NumWebPurchases]]&lt;=25, "20-25",IF(Table1[[#This Row],[NumWebPurchases]]&lt;=30, "25-30"))))))</f>
        <v>5-10</v>
      </c>
      <c r="AH132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323" t="str">
        <f>IF( Table1[[#This Row],[NumStorePurchases]]=5, "&lt;5", IF(Table1[[#This Row],[NumStorePurchases]]&lt;=10, "5-10", IF(Table1[[#This Row],[NumStorePurchases]]&lt;=15, "10-15")))</f>
        <v>10-15</v>
      </c>
      <c r="AJ1323" t="str">
        <f>IF( Table1[[#This Row],[NumWebVisitsMonth]]=5, "&lt;5", IF(Table1[[#This Row],[NumWebVisitsMonth]]&lt;=10, "5-10", IF(Table1[[#This Row],[NumWebVisitsMonth]]&lt;=15, "10-15",IF(Table1[[#This Row],[NumWebVisitsMonth]]&lt;=20, "15-20",IF(Table1[[#This Row],[NumWebVisitsMonth]]&lt;=25, "20-25",IF(Table1[[#This Row],[NumWebVisitsMonth]]&lt;=30, "25-30"))))))</f>
        <v>&lt;5</v>
      </c>
      <c r="AK1323" t="str">
        <f>TEXT(Table1[[#This Row],[Date_Customer]],"mmm")</f>
        <v>Mar</v>
      </c>
      <c r="AL1323" t="str">
        <f>TEXT(Table1[[#This Row],[Date_Customer]],"DDDD")</f>
        <v>Friday</v>
      </c>
      <c r="AM1323">
        <f>YEAR(Table1[[#This Row],[Date_Customer]])</f>
        <v>2013</v>
      </c>
    </row>
    <row r="1324" spans="1:39" x14ac:dyDescent="0.25">
      <c r="A1324">
        <v>4837</v>
      </c>
      <c r="B1324">
        <v>1965</v>
      </c>
      <c r="C1324" t="s">
        <v>36</v>
      </c>
      <c r="D1324" t="s">
        <v>32</v>
      </c>
      <c r="E1324" s="2">
        <v>71322</v>
      </c>
      <c r="F1324">
        <v>0</v>
      </c>
      <c r="G1324">
        <v>1</v>
      </c>
      <c r="H1324" s="1">
        <v>41321</v>
      </c>
      <c r="I1324">
        <v>57</v>
      </c>
      <c r="J1324" s="3">
        <v>753</v>
      </c>
      <c r="K1324" s="3">
        <v>43</v>
      </c>
      <c r="L1324" s="3">
        <v>226</v>
      </c>
      <c r="M1324" s="3">
        <v>69</v>
      </c>
      <c r="N1324" s="3">
        <v>10</v>
      </c>
      <c r="O1324" s="3">
        <v>204</v>
      </c>
      <c r="P1324" s="4">
        <v>2</v>
      </c>
      <c r="Q1324" s="4">
        <v>8</v>
      </c>
      <c r="R1324" s="4">
        <v>5</v>
      </c>
      <c r="S1324" s="4">
        <v>13</v>
      </c>
      <c r="T1324" s="4">
        <v>4</v>
      </c>
      <c r="U1324">
        <v>0</v>
      </c>
      <c r="V1324">
        <v>0</v>
      </c>
      <c r="W1324">
        <v>0</v>
      </c>
      <c r="X1324">
        <v>0</v>
      </c>
      <c r="Y1324">
        <v>0</v>
      </c>
      <c r="Z1324">
        <v>0</v>
      </c>
      <c r="AA1324">
        <v>0</v>
      </c>
      <c r="AB1324" t="s">
        <v>29</v>
      </c>
      <c r="AC1324">
        <f ca="1">YEAR(TODAY())-Table1[[#This Row],[Year_Birth]]</f>
        <v>59</v>
      </c>
      <c r="AD1324" t="str">
        <f ca="1">IF(Table1[[#This Row],[Age ]]&lt;=24, "18-24", IF(Table1[[#This Row],[Age ]]&lt;=34, "25-34", IF(Table1[[#This Row],[Age ]]&lt;=44, "35-44", IF(Table1[[#This Row],[Age ]]&lt;=54, "45-54", "55+"))))</f>
        <v>55+</v>
      </c>
      <c r="AE1324" t="str" cm="1">
        <f t="array" ref="AE1324">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324" t="str">
        <f>IF( Table1[[#This Row],[NumDealsPurchases]]=5, "&lt;5", IF(Table1[[#This Row],[NumDealsPurchases]]&lt;=10, "5-10", IF(Table1[[#This Row],[NumDealsPurchases]]&lt;=15, "10-15")))</f>
        <v>5-10</v>
      </c>
      <c r="AG1324" t="str">
        <f>IF( Table1[[#This Row],[NumWebPurchases]]=5, "&lt;5", IF(Table1[[#This Row],[NumWebPurchases]]&lt;=10, "5-10", IF(Table1[[#This Row],[NumWebPurchases]]&lt;=15, "10-15",IF(Table1[[#This Row],[NumWebPurchases]]&lt;=20, "15-20",IF(Table1[[#This Row],[NumWebPurchases]]&lt;=25, "20-25",IF(Table1[[#This Row],[NumWebPurchases]]&lt;=30, "25-30"))))))</f>
        <v>5-10</v>
      </c>
      <c r="AH1324"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1324" t="str">
        <f>IF( Table1[[#This Row],[NumStorePurchases]]=5, "&lt;5", IF(Table1[[#This Row],[NumStorePurchases]]&lt;=10, "5-10", IF(Table1[[#This Row],[NumStorePurchases]]&lt;=15, "10-15")))</f>
        <v>10-15</v>
      </c>
      <c r="AJ1324" t="str">
        <f>IF( Table1[[#This Row],[NumWebVisitsMonth]]=5, "&lt;5", IF(Table1[[#This Row],[NumWebVisitsMonth]]&lt;=10, "5-10", IF(Table1[[#This Row],[NumWebVisitsMonth]]&lt;=15, "10-15",IF(Table1[[#This Row],[NumWebVisitsMonth]]&lt;=20, "15-20",IF(Table1[[#This Row],[NumWebVisitsMonth]]&lt;=25, "20-25",IF(Table1[[#This Row],[NumWebVisitsMonth]]&lt;=30, "25-30"))))))</f>
        <v>5-10</v>
      </c>
      <c r="AK1324" t="str">
        <f>TEXT(Table1[[#This Row],[Date_Customer]],"mmm")</f>
        <v>Feb</v>
      </c>
      <c r="AL1324" t="str">
        <f>TEXT(Table1[[#This Row],[Date_Customer]],"DDDD")</f>
        <v>Saturday</v>
      </c>
      <c r="AM1324">
        <f>YEAR(Table1[[#This Row],[Date_Customer]])</f>
        <v>2013</v>
      </c>
    </row>
    <row r="1325" spans="1:39" x14ac:dyDescent="0.25">
      <c r="A1325">
        <v>9365</v>
      </c>
      <c r="B1325">
        <v>1976</v>
      </c>
      <c r="C1325" t="s">
        <v>36</v>
      </c>
      <c r="D1325" t="s">
        <v>30</v>
      </c>
      <c r="E1325" s="2">
        <v>60000</v>
      </c>
      <c r="F1325">
        <v>0</v>
      </c>
      <c r="G1325">
        <v>1</v>
      </c>
      <c r="H1325" s="1">
        <v>41265</v>
      </c>
      <c r="I1325">
        <v>57</v>
      </c>
      <c r="J1325" s="3">
        <v>1048</v>
      </c>
      <c r="K1325" s="3">
        <v>0</v>
      </c>
      <c r="L1325" s="3">
        <v>217</v>
      </c>
      <c r="M1325" s="3">
        <v>0</v>
      </c>
      <c r="N1325" s="3">
        <v>0</v>
      </c>
      <c r="O1325" s="3">
        <v>12</v>
      </c>
      <c r="P1325" s="4">
        <v>5</v>
      </c>
      <c r="Q1325" s="4">
        <v>11</v>
      </c>
      <c r="R1325" s="4">
        <v>3</v>
      </c>
      <c r="S1325" s="4">
        <v>5</v>
      </c>
      <c r="T1325" s="4">
        <v>6</v>
      </c>
      <c r="U1325">
        <v>0</v>
      </c>
      <c r="V1325">
        <v>0</v>
      </c>
      <c r="W1325">
        <v>0</v>
      </c>
      <c r="X1325">
        <v>0</v>
      </c>
      <c r="Y1325">
        <v>0</v>
      </c>
      <c r="Z1325">
        <v>0</v>
      </c>
      <c r="AA1325">
        <v>0</v>
      </c>
      <c r="AB1325" t="s">
        <v>29</v>
      </c>
      <c r="AC1325">
        <f ca="1">YEAR(TODAY())-Table1[[#This Row],[Year_Birth]]</f>
        <v>48</v>
      </c>
      <c r="AD1325" t="str">
        <f ca="1">IF(Table1[[#This Row],[Age ]]&lt;=24, "18-24", IF(Table1[[#This Row],[Age ]]&lt;=34, "25-34", IF(Table1[[#This Row],[Age ]]&lt;=44, "35-44", IF(Table1[[#This Row],[Age ]]&lt;=54, "45-54", "55+"))))</f>
        <v>45-54</v>
      </c>
      <c r="AE1325" t="str" cm="1">
        <f t="array" ref="AE1325">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325" t="str">
        <f>IF( Table1[[#This Row],[NumDealsPurchases]]=5, "&lt;5", IF(Table1[[#This Row],[NumDealsPurchases]]&lt;=10, "5-10", IF(Table1[[#This Row],[NumDealsPurchases]]&lt;=15, "10-15")))</f>
        <v>&lt;5</v>
      </c>
      <c r="AG1325" t="str">
        <f>IF( Table1[[#This Row],[NumWebPurchases]]=5, "&lt;5", IF(Table1[[#This Row],[NumWebPurchases]]&lt;=10, "5-10", IF(Table1[[#This Row],[NumWebPurchases]]&lt;=15, "10-15",IF(Table1[[#This Row],[NumWebPurchases]]&lt;=20, "15-20",IF(Table1[[#This Row],[NumWebPurchases]]&lt;=25, "20-25",IF(Table1[[#This Row],[NumWebPurchases]]&lt;=30, "25-30"))))))</f>
        <v>10-15</v>
      </c>
      <c r="AH132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325" t="str">
        <f>IF( Table1[[#This Row],[NumStorePurchases]]=5, "&lt;5", IF(Table1[[#This Row],[NumStorePurchases]]&lt;=10, "5-10", IF(Table1[[#This Row],[NumStorePurchases]]&lt;=15, "10-15")))</f>
        <v>&lt;5</v>
      </c>
      <c r="AJ1325" t="str">
        <f>IF( Table1[[#This Row],[NumWebVisitsMonth]]=5, "&lt;5", IF(Table1[[#This Row],[NumWebVisitsMonth]]&lt;=10, "5-10", IF(Table1[[#This Row],[NumWebVisitsMonth]]&lt;=15, "10-15",IF(Table1[[#This Row],[NumWebVisitsMonth]]&lt;=20, "15-20",IF(Table1[[#This Row],[NumWebVisitsMonth]]&lt;=25, "20-25",IF(Table1[[#This Row],[NumWebVisitsMonth]]&lt;=30, "25-30"))))))</f>
        <v>5-10</v>
      </c>
      <c r="AK1325" t="str">
        <f>TEXT(Table1[[#This Row],[Date_Customer]],"mmm")</f>
        <v>Dec</v>
      </c>
      <c r="AL1325" t="str">
        <f>TEXT(Table1[[#This Row],[Date_Customer]],"DDDD")</f>
        <v>Saturday</v>
      </c>
      <c r="AM1325">
        <f>YEAR(Table1[[#This Row],[Date_Customer]])</f>
        <v>2012</v>
      </c>
    </row>
    <row r="1326" spans="1:39" x14ac:dyDescent="0.25">
      <c r="A1326">
        <v>8932</v>
      </c>
      <c r="B1326">
        <v>1969</v>
      </c>
      <c r="C1326" t="s">
        <v>40</v>
      </c>
      <c r="D1326" t="s">
        <v>34</v>
      </c>
      <c r="E1326" s="2">
        <v>65176</v>
      </c>
      <c r="F1326">
        <v>0</v>
      </c>
      <c r="G1326">
        <v>1</v>
      </c>
      <c r="H1326" s="1">
        <v>41211</v>
      </c>
      <c r="I1326">
        <v>57</v>
      </c>
      <c r="J1326" s="3">
        <v>960</v>
      </c>
      <c r="K1326" s="3">
        <v>28</v>
      </c>
      <c r="L1326" s="3">
        <v>183</v>
      </c>
      <c r="M1326" s="3">
        <v>220</v>
      </c>
      <c r="N1326" s="3">
        <v>70</v>
      </c>
      <c r="O1326" s="3">
        <v>70</v>
      </c>
      <c r="P1326" s="4">
        <v>4</v>
      </c>
      <c r="Q1326" s="4">
        <v>9</v>
      </c>
      <c r="R1326" s="4">
        <v>6</v>
      </c>
      <c r="S1326" s="4">
        <v>6</v>
      </c>
      <c r="T1326" s="4">
        <v>6</v>
      </c>
      <c r="U1326">
        <v>0</v>
      </c>
      <c r="V1326">
        <v>0</v>
      </c>
      <c r="W1326">
        <v>0</v>
      </c>
      <c r="X1326">
        <v>0</v>
      </c>
      <c r="Y1326">
        <v>0</v>
      </c>
      <c r="Z1326">
        <v>0</v>
      </c>
      <c r="AA1326">
        <v>0</v>
      </c>
      <c r="AB1326" t="s">
        <v>42</v>
      </c>
      <c r="AC1326">
        <f ca="1">YEAR(TODAY())-Table1[[#This Row],[Year_Birth]]</f>
        <v>55</v>
      </c>
      <c r="AD1326" t="str">
        <f ca="1">IF(Table1[[#This Row],[Age ]]&lt;=24, "18-24", IF(Table1[[#This Row],[Age ]]&lt;=34, "25-34", IF(Table1[[#This Row],[Age ]]&lt;=44, "35-44", IF(Table1[[#This Row],[Age ]]&lt;=54, "45-54", "55+"))))</f>
        <v>55+</v>
      </c>
      <c r="AE1326" t="str" cm="1">
        <f t="array" ref="AE1326">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326" t="str">
        <f>IF( Table1[[#This Row],[NumDealsPurchases]]=5, "&lt;5", IF(Table1[[#This Row],[NumDealsPurchases]]&lt;=10, "5-10", IF(Table1[[#This Row],[NumDealsPurchases]]&lt;=15, "10-15")))</f>
        <v>5-10</v>
      </c>
      <c r="AG1326" t="str">
        <f>IF( Table1[[#This Row],[NumWebPurchases]]=5, "&lt;5", IF(Table1[[#This Row],[NumWebPurchases]]&lt;=10, "5-10", IF(Table1[[#This Row],[NumWebPurchases]]&lt;=15, "10-15",IF(Table1[[#This Row],[NumWebPurchases]]&lt;=20, "15-20",IF(Table1[[#This Row],[NumWebPurchases]]&lt;=25, "20-25",IF(Table1[[#This Row],[NumWebPurchases]]&lt;=30, "25-30"))))))</f>
        <v>5-10</v>
      </c>
      <c r="AH132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326" t="str">
        <f>IF( Table1[[#This Row],[NumStorePurchases]]=5, "&lt;5", IF(Table1[[#This Row],[NumStorePurchases]]&lt;=10, "5-10", IF(Table1[[#This Row],[NumStorePurchases]]&lt;=15, "10-15")))</f>
        <v>5-10</v>
      </c>
      <c r="AJ1326" t="str">
        <f>IF( Table1[[#This Row],[NumWebVisitsMonth]]=5, "&lt;5", IF(Table1[[#This Row],[NumWebVisitsMonth]]&lt;=10, "5-10", IF(Table1[[#This Row],[NumWebVisitsMonth]]&lt;=15, "10-15",IF(Table1[[#This Row],[NumWebVisitsMonth]]&lt;=20, "15-20",IF(Table1[[#This Row],[NumWebVisitsMonth]]&lt;=25, "20-25",IF(Table1[[#This Row],[NumWebVisitsMonth]]&lt;=30, "25-30"))))))</f>
        <v>5-10</v>
      </c>
      <c r="AK1326" t="str">
        <f>TEXT(Table1[[#This Row],[Date_Customer]],"mmm")</f>
        <v>Oct</v>
      </c>
      <c r="AL1326" t="str">
        <f>TEXT(Table1[[#This Row],[Date_Customer]],"DDDD")</f>
        <v>Monday</v>
      </c>
      <c r="AM1326">
        <f>YEAR(Table1[[#This Row],[Date_Customer]])</f>
        <v>2012</v>
      </c>
    </row>
    <row r="1327" spans="1:39" x14ac:dyDescent="0.25">
      <c r="A1327">
        <v>7055</v>
      </c>
      <c r="B1327">
        <v>1952</v>
      </c>
      <c r="C1327" t="s">
        <v>36</v>
      </c>
      <c r="D1327" t="s">
        <v>34</v>
      </c>
      <c r="E1327" s="2">
        <v>61010</v>
      </c>
      <c r="F1327">
        <v>0</v>
      </c>
      <c r="G1327">
        <v>1</v>
      </c>
      <c r="H1327" s="1">
        <v>41191</v>
      </c>
      <c r="I1327">
        <v>57</v>
      </c>
      <c r="J1327" s="3">
        <v>888</v>
      </c>
      <c r="K1327" s="3">
        <v>0</v>
      </c>
      <c r="L1327" s="3">
        <v>57</v>
      </c>
      <c r="M1327" s="3">
        <v>0</v>
      </c>
      <c r="N1327" s="3">
        <v>0</v>
      </c>
      <c r="O1327" s="3">
        <v>76</v>
      </c>
      <c r="P1327" s="4">
        <v>2</v>
      </c>
      <c r="Q1327" s="4">
        <v>8</v>
      </c>
      <c r="R1327" s="4">
        <v>5</v>
      </c>
      <c r="S1327" s="4">
        <v>11</v>
      </c>
      <c r="T1327" s="4">
        <v>5</v>
      </c>
      <c r="U1327">
        <v>0</v>
      </c>
      <c r="V1327">
        <v>0</v>
      </c>
      <c r="W1327">
        <v>0</v>
      </c>
      <c r="X1327">
        <v>0</v>
      </c>
      <c r="Y1327">
        <v>0</v>
      </c>
      <c r="Z1327">
        <v>0</v>
      </c>
      <c r="AA1327">
        <v>0</v>
      </c>
      <c r="AB1327" t="s">
        <v>31</v>
      </c>
      <c r="AC1327">
        <f ca="1">YEAR(TODAY())-Table1[[#This Row],[Year_Birth]]</f>
        <v>72</v>
      </c>
      <c r="AD1327" t="str">
        <f ca="1">IF(Table1[[#This Row],[Age ]]&lt;=24, "18-24", IF(Table1[[#This Row],[Age ]]&lt;=34, "25-34", IF(Table1[[#This Row],[Age ]]&lt;=44, "35-44", IF(Table1[[#This Row],[Age ]]&lt;=54, "45-54", "55+"))))</f>
        <v>55+</v>
      </c>
      <c r="AE1327" t="str" cm="1">
        <f t="array" ref="AE1327">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327" t="str">
        <f>IF( Table1[[#This Row],[NumDealsPurchases]]=5, "&lt;5", IF(Table1[[#This Row],[NumDealsPurchases]]&lt;=10, "5-10", IF(Table1[[#This Row],[NumDealsPurchases]]&lt;=15, "10-15")))</f>
        <v>5-10</v>
      </c>
      <c r="AG1327" t="str">
        <f>IF( Table1[[#This Row],[NumWebPurchases]]=5, "&lt;5", IF(Table1[[#This Row],[NumWebPurchases]]&lt;=10, "5-10", IF(Table1[[#This Row],[NumWebPurchases]]&lt;=15, "10-15",IF(Table1[[#This Row],[NumWebPurchases]]&lt;=20, "15-20",IF(Table1[[#This Row],[NumWebPurchases]]&lt;=25, "20-25",IF(Table1[[#This Row],[NumWebPurchases]]&lt;=30, "25-30"))))))</f>
        <v>5-10</v>
      </c>
      <c r="AH1327"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1327" t="str">
        <f>IF( Table1[[#This Row],[NumStorePurchases]]=5, "&lt;5", IF(Table1[[#This Row],[NumStorePurchases]]&lt;=10, "5-10", IF(Table1[[#This Row],[NumStorePurchases]]&lt;=15, "10-15")))</f>
        <v>10-15</v>
      </c>
      <c r="AJ1327" t="str">
        <f>IF( Table1[[#This Row],[NumWebVisitsMonth]]=5, "&lt;5", IF(Table1[[#This Row],[NumWebVisitsMonth]]&lt;=10, "5-10", IF(Table1[[#This Row],[NumWebVisitsMonth]]&lt;=15, "10-15",IF(Table1[[#This Row],[NumWebVisitsMonth]]&lt;=20, "15-20",IF(Table1[[#This Row],[NumWebVisitsMonth]]&lt;=25, "20-25",IF(Table1[[#This Row],[NumWebVisitsMonth]]&lt;=30, "25-30"))))))</f>
        <v>&lt;5</v>
      </c>
      <c r="AK1327" t="str">
        <f>TEXT(Table1[[#This Row],[Date_Customer]],"mmm")</f>
        <v>Oct</v>
      </c>
      <c r="AL1327" t="str">
        <f>TEXT(Table1[[#This Row],[Date_Customer]],"DDDD")</f>
        <v>Tuesday</v>
      </c>
      <c r="AM1327">
        <f>YEAR(Table1[[#This Row],[Date_Customer]])</f>
        <v>2012</v>
      </c>
    </row>
    <row r="1328" spans="1:39" x14ac:dyDescent="0.25">
      <c r="A1328">
        <v>3537</v>
      </c>
      <c r="B1328">
        <v>1981</v>
      </c>
      <c r="C1328" t="s">
        <v>27</v>
      </c>
      <c r="D1328" t="s">
        <v>34</v>
      </c>
      <c r="E1328" s="2">
        <v>31089</v>
      </c>
      <c r="F1328">
        <v>1</v>
      </c>
      <c r="G1328">
        <v>0</v>
      </c>
      <c r="H1328" s="1">
        <v>41138</v>
      </c>
      <c r="I1328">
        <v>57</v>
      </c>
      <c r="J1328" s="3">
        <v>31</v>
      </c>
      <c r="K1328" s="3">
        <v>3</v>
      </c>
      <c r="L1328" s="3">
        <v>31</v>
      </c>
      <c r="M1328" s="3">
        <v>2</v>
      </c>
      <c r="N1328" s="3">
        <v>8</v>
      </c>
      <c r="O1328" s="3">
        <v>4</v>
      </c>
      <c r="P1328" s="4">
        <v>3</v>
      </c>
      <c r="Q1328" s="4">
        <v>3</v>
      </c>
      <c r="R1328" s="4">
        <v>0</v>
      </c>
      <c r="S1328" s="4">
        <v>4</v>
      </c>
      <c r="T1328" s="4">
        <v>8</v>
      </c>
      <c r="U1328">
        <v>0</v>
      </c>
      <c r="V1328">
        <v>0</v>
      </c>
      <c r="W1328">
        <v>0</v>
      </c>
      <c r="X1328">
        <v>0</v>
      </c>
      <c r="Y1328">
        <v>0</v>
      </c>
      <c r="Z1328">
        <v>0</v>
      </c>
      <c r="AA1328">
        <v>0</v>
      </c>
      <c r="AB1328" t="s">
        <v>29</v>
      </c>
      <c r="AC1328">
        <f ca="1">YEAR(TODAY())-Table1[[#This Row],[Year_Birth]]</f>
        <v>43</v>
      </c>
      <c r="AD1328" t="str">
        <f ca="1">IF(Table1[[#This Row],[Age ]]&lt;=24, "18-24", IF(Table1[[#This Row],[Age ]]&lt;=34, "25-34", IF(Table1[[#This Row],[Age ]]&lt;=44, "35-44", IF(Table1[[#This Row],[Age ]]&lt;=54, "45-54", "55+"))))</f>
        <v>35-44</v>
      </c>
      <c r="AE1328" t="str" cm="1">
        <f t="array" ref="AE1328">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328" t="str">
        <f>IF( Table1[[#This Row],[NumDealsPurchases]]=5, "&lt;5", IF(Table1[[#This Row],[NumDealsPurchases]]&lt;=10, "5-10", IF(Table1[[#This Row],[NumDealsPurchases]]&lt;=15, "10-15")))</f>
        <v>5-10</v>
      </c>
      <c r="AG1328" t="str">
        <f>IF( Table1[[#This Row],[NumWebPurchases]]=5, "&lt;5", IF(Table1[[#This Row],[NumWebPurchases]]&lt;=10, "5-10", IF(Table1[[#This Row],[NumWebPurchases]]&lt;=15, "10-15",IF(Table1[[#This Row],[NumWebPurchases]]&lt;=20, "15-20",IF(Table1[[#This Row],[NumWebPurchases]]&lt;=25, "20-25",IF(Table1[[#This Row],[NumWebPurchases]]&lt;=30, "25-30"))))))</f>
        <v>5-10</v>
      </c>
      <c r="AH132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328" t="str">
        <f>IF( Table1[[#This Row],[NumStorePurchases]]=5, "&lt;5", IF(Table1[[#This Row],[NumStorePurchases]]&lt;=10, "5-10", IF(Table1[[#This Row],[NumStorePurchases]]&lt;=15, "10-15")))</f>
        <v>5-10</v>
      </c>
      <c r="AJ1328" t="str">
        <f>IF( Table1[[#This Row],[NumWebVisitsMonth]]=5, "&lt;5", IF(Table1[[#This Row],[NumWebVisitsMonth]]&lt;=10, "5-10", IF(Table1[[#This Row],[NumWebVisitsMonth]]&lt;=15, "10-15",IF(Table1[[#This Row],[NumWebVisitsMonth]]&lt;=20, "15-20",IF(Table1[[#This Row],[NumWebVisitsMonth]]&lt;=25, "20-25",IF(Table1[[#This Row],[NumWebVisitsMonth]]&lt;=30, "25-30"))))))</f>
        <v>5-10</v>
      </c>
      <c r="AK1328" t="str">
        <f>TEXT(Table1[[#This Row],[Date_Customer]],"mmm")</f>
        <v>Aug</v>
      </c>
      <c r="AL1328" t="str">
        <f>TEXT(Table1[[#This Row],[Date_Customer]],"DDDD")</f>
        <v>Friday</v>
      </c>
      <c r="AM1328">
        <f>YEAR(Table1[[#This Row],[Date_Customer]])</f>
        <v>2012</v>
      </c>
    </row>
    <row r="1329" spans="1:39" x14ac:dyDescent="0.25">
      <c r="A1329">
        <v>9081</v>
      </c>
      <c r="B1329">
        <v>1988</v>
      </c>
      <c r="C1329" t="s">
        <v>27</v>
      </c>
      <c r="D1329" t="s">
        <v>30</v>
      </c>
      <c r="E1329" s="2">
        <v>20518</v>
      </c>
      <c r="F1329">
        <v>1</v>
      </c>
      <c r="G1329">
        <v>0</v>
      </c>
      <c r="H1329" s="1">
        <v>41777</v>
      </c>
      <c r="I1329">
        <v>58</v>
      </c>
      <c r="J1329" s="3">
        <v>4</v>
      </c>
      <c r="K1329" s="3">
        <v>1</v>
      </c>
      <c r="L1329" s="3">
        <v>6</v>
      </c>
      <c r="M1329" s="3">
        <v>4</v>
      </c>
      <c r="N1329" s="3">
        <v>1</v>
      </c>
      <c r="O1329" s="3">
        <v>9</v>
      </c>
      <c r="P1329" s="4">
        <v>1</v>
      </c>
      <c r="Q1329" s="4">
        <v>1</v>
      </c>
      <c r="R1329" s="4">
        <v>1</v>
      </c>
      <c r="S1329" s="4">
        <v>2</v>
      </c>
      <c r="T1329" s="4">
        <v>5</v>
      </c>
      <c r="U1329">
        <v>0</v>
      </c>
      <c r="V1329">
        <v>0</v>
      </c>
      <c r="W1329">
        <v>0</v>
      </c>
      <c r="X1329">
        <v>0</v>
      </c>
      <c r="Y1329">
        <v>0</v>
      </c>
      <c r="Z1329">
        <v>0</v>
      </c>
      <c r="AA1329">
        <v>0</v>
      </c>
      <c r="AB1329" t="s">
        <v>29</v>
      </c>
      <c r="AC1329">
        <f ca="1">YEAR(TODAY())-Table1[[#This Row],[Year_Birth]]</f>
        <v>36</v>
      </c>
      <c r="AD1329" t="str">
        <f ca="1">IF(Table1[[#This Row],[Age ]]&lt;=24, "18-24", IF(Table1[[#This Row],[Age ]]&lt;=34, "25-34", IF(Table1[[#This Row],[Age ]]&lt;=44, "35-44", IF(Table1[[#This Row],[Age ]]&lt;=54, "45-54", "55+"))))</f>
        <v>35-44</v>
      </c>
      <c r="AE1329" t="str" cm="1">
        <f t="array" ref="AE1329">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329" t="str">
        <f>IF( Table1[[#This Row],[NumDealsPurchases]]=5, "&lt;5", IF(Table1[[#This Row],[NumDealsPurchases]]&lt;=10, "5-10", IF(Table1[[#This Row],[NumDealsPurchases]]&lt;=15, "10-15")))</f>
        <v>5-10</v>
      </c>
      <c r="AG1329" t="str">
        <f>IF( Table1[[#This Row],[NumWebPurchases]]=5, "&lt;5", IF(Table1[[#This Row],[NumWebPurchases]]&lt;=10, "5-10", IF(Table1[[#This Row],[NumWebPurchases]]&lt;=15, "10-15",IF(Table1[[#This Row],[NumWebPurchases]]&lt;=20, "15-20",IF(Table1[[#This Row],[NumWebPurchases]]&lt;=25, "20-25",IF(Table1[[#This Row],[NumWebPurchases]]&lt;=30, "25-30"))))))</f>
        <v>5-10</v>
      </c>
      <c r="AH132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329" t="str">
        <f>IF( Table1[[#This Row],[NumStorePurchases]]=5, "&lt;5", IF(Table1[[#This Row],[NumStorePurchases]]&lt;=10, "5-10", IF(Table1[[#This Row],[NumStorePurchases]]&lt;=15, "10-15")))</f>
        <v>5-10</v>
      </c>
      <c r="AJ1329" t="str">
        <f>IF( Table1[[#This Row],[NumWebVisitsMonth]]=5, "&lt;5", IF(Table1[[#This Row],[NumWebVisitsMonth]]&lt;=10, "5-10", IF(Table1[[#This Row],[NumWebVisitsMonth]]&lt;=15, "10-15",IF(Table1[[#This Row],[NumWebVisitsMonth]]&lt;=20, "15-20",IF(Table1[[#This Row],[NumWebVisitsMonth]]&lt;=25, "20-25",IF(Table1[[#This Row],[NumWebVisitsMonth]]&lt;=30, "25-30"))))))</f>
        <v>&lt;5</v>
      </c>
      <c r="AK1329" t="str">
        <f>TEXT(Table1[[#This Row],[Date_Customer]],"mmm")</f>
        <v>May</v>
      </c>
      <c r="AL1329" t="str">
        <f>TEXT(Table1[[#This Row],[Date_Customer]],"DDDD")</f>
        <v>Sunday</v>
      </c>
      <c r="AM1329">
        <f>YEAR(Table1[[#This Row],[Date_Customer]])</f>
        <v>2014</v>
      </c>
    </row>
    <row r="1330" spans="1:39" x14ac:dyDescent="0.25">
      <c r="A1330">
        <v>4988</v>
      </c>
      <c r="B1330">
        <v>1948</v>
      </c>
      <c r="C1330" t="s">
        <v>36</v>
      </c>
      <c r="D1330" t="s">
        <v>32</v>
      </c>
      <c r="E1330" s="2">
        <v>34469</v>
      </c>
      <c r="F1330">
        <v>1</v>
      </c>
      <c r="G1330">
        <v>1</v>
      </c>
      <c r="H1330" s="1">
        <v>41763</v>
      </c>
      <c r="I1330">
        <v>58</v>
      </c>
      <c r="J1330" s="3">
        <v>19</v>
      </c>
      <c r="K1330" s="3">
        <v>6</v>
      </c>
      <c r="L1330" s="3">
        <v>20</v>
      </c>
      <c r="M1330" s="3">
        <v>0</v>
      </c>
      <c r="N1330" s="3">
        <v>5</v>
      </c>
      <c r="O1330" s="3">
        <v>12</v>
      </c>
      <c r="P1330" s="4">
        <v>3</v>
      </c>
      <c r="Q1330" s="4">
        <v>1</v>
      </c>
      <c r="R1330" s="4">
        <v>1</v>
      </c>
      <c r="S1330" s="4">
        <v>4</v>
      </c>
      <c r="T1330" s="4">
        <v>4</v>
      </c>
      <c r="U1330">
        <v>0</v>
      </c>
      <c r="V1330">
        <v>0</v>
      </c>
      <c r="W1330">
        <v>0</v>
      </c>
      <c r="X1330">
        <v>0</v>
      </c>
      <c r="Y1330">
        <v>0</v>
      </c>
      <c r="Z1330">
        <v>0</v>
      </c>
      <c r="AA1330">
        <v>0</v>
      </c>
      <c r="AB1330" t="s">
        <v>42</v>
      </c>
      <c r="AC1330">
        <f ca="1">YEAR(TODAY())-Table1[[#This Row],[Year_Birth]]</f>
        <v>76</v>
      </c>
      <c r="AD1330" t="str">
        <f ca="1">IF(Table1[[#This Row],[Age ]]&lt;=24, "18-24", IF(Table1[[#This Row],[Age ]]&lt;=34, "25-34", IF(Table1[[#This Row],[Age ]]&lt;=44, "35-44", IF(Table1[[#This Row],[Age ]]&lt;=54, "45-54", "55+"))))</f>
        <v>55+</v>
      </c>
      <c r="AE1330" t="str" cm="1">
        <f t="array" ref="AE1330">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330" t="str">
        <f>IF( Table1[[#This Row],[NumDealsPurchases]]=5, "&lt;5", IF(Table1[[#This Row],[NumDealsPurchases]]&lt;=10, "5-10", IF(Table1[[#This Row],[NumDealsPurchases]]&lt;=15, "10-15")))</f>
        <v>5-10</v>
      </c>
      <c r="AG1330" t="str">
        <f>IF( Table1[[#This Row],[NumWebPurchases]]=5, "&lt;5", IF(Table1[[#This Row],[NumWebPurchases]]&lt;=10, "5-10", IF(Table1[[#This Row],[NumWebPurchases]]&lt;=15, "10-15",IF(Table1[[#This Row],[NumWebPurchases]]&lt;=20, "15-20",IF(Table1[[#This Row],[NumWebPurchases]]&lt;=25, "20-25",IF(Table1[[#This Row],[NumWebPurchases]]&lt;=30, "25-30"))))))</f>
        <v>5-10</v>
      </c>
      <c r="AH133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330" t="str">
        <f>IF( Table1[[#This Row],[NumStorePurchases]]=5, "&lt;5", IF(Table1[[#This Row],[NumStorePurchases]]&lt;=10, "5-10", IF(Table1[[#This Row],[NumStorePurchases]]&lt;=15, "10-15")))</f>
        <v>5-10</v>
      </c>
      <c r="AJ1330" t="str">
        <f>IF( Table1[[#This Row],[NumWebVisitsMonth]]=5, "&lt;5", IF(Table1[[#This Row],[NumWebVisitsMonth]]&lt;=10, "5-10", IF(Table1[[#This Row],[NumWebVisitsMonth]]&lt;=15, "10-15",IF(Table1[[#This Row],[NumWebVisitsMonth]]&lt;=20, "15-20",IF(Table1[[#This Row],[NumWebVisitsMonth]]&lt;=25, "20-25",IF(Table1[[#This Row],[NumWebVisitsMonth]]&lt;=30, "25-30"))))))</f>
        <v>5-10</v>
      </c>
      <c r="AK1330" t="str">
        <f>TEXT(Table1[[#This Row],[Date_Customer]],"mmm")</f>
        <v>May</v>
      </c>
      <c r="AL1330" t="str">
        <f>TEXT(Table1[[#This Row],[Date_Customer]],"DDDD")</f>
        <v>Sunday</v>
      </c>
      <c r="AM1330">
        <f>YEAR(Table1[[#This Row],[Date_Customer]])</f>
        <v>2014</v>
      </c>
    </row>
    <row r="1331" spans="1:39" x14ac:dyDescent="0.25">
      <c r="A1331">
        <v>1050</v>
      </c>
      <c r="B1331">
        <v>1952</v>
      </c>
      <c r="C1331" t="s">
        <v>27</v>
      </c>
      <c r="D1331" t="s">
        <v>32</v>
      </c>
      <c r="E1331" s="2">
        <v>28332</v>
      </c>
      <c r="F1331">
        <v>0</v>
      </c>
      <c r="G1331">
        <v>0</v>
      </c>
      <c r="H1331" s="1">
        <v>41759</v>
      </c>
      <c r="I1331">
        <v>58</v>
      </c>
      <c r="J1331" s="3">
        <v>14</v>
      </c>
      <c r="K1331" s="3">
        <v>10</v>
      </c>
      <c r="L1331" s="3">
        <v>13</v>
      </c>
      <c r="M1331" s="3">
        <v>4</v>
      </c>
      <c r="N1331" s="3">
        <v>15</v>
      </c>
      <c r="O1331" s="3">
        <v>9</v>
      </c>
      <c r="P1331" s="4">
        <v>1</v>
      </c>
      <c r="Q1331" s="4">
        <v>2</v>
      </c>
      <c r="R1331" s="4">
        <v>1</v>
      </c>
      <c r="S1331" s="4">
        <v>4</v>
      </c>
      <c r="T1331" s="4">
        <v>2</v>
      </c>
      <c r="U1331">
        <v>0</v>
      </c>
      <c r="V1331">
        <v>0</v>
      </c>
      <c r="W1331">
        <v>0</v>
      </c>
      <c r="X1331">
        <v>0</v>
      </c>
      <c r="Y1331">
        <v>0</v>
      </c>
      <c r="Z1331">
        <v>0</v>
      </c>
      <c r="AA1331">
        <v>0</v>
      </c>
      <c r="AB1331" t="s">
        <v>38</v>
      </c>
      <c r="AC1331">
        <f ca="1">YEAR(TODAY())-Table1[[#This Row],[Year_Birth]]</f>
        <v>72</v>
      </c>
      <c r="AD1331" t="str">
        <f ca="1">IF(Table1[[#This Row],[Age ]]&lt;=24, "18-24", IF(Table1[[#This Row],[Age ]]&lt;=34, "25-34", IF(Table1[[#This Row],[Age ]]&lt;=44, "35-44", IF(Table1[[#This Row],[Age ]]&lt;=54, "45-54", "55+"))))</f>
        <v>55+</v>
      </c>
      <c r="AE1331" t="str" cm="1">
        <f t="array" ref="AE1331">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331" t="str">
        <f>IF( Table1[[#This Row],[NumDealsPurchases]]=5, "&lt;5", IF(Table1[[#This Row],[NumDealsPurchases]]&lt;=10, "5-10", IF(Table1[[#This Row],[NumDealsPurchases]]&lt;=15, "10-15")))</f>
        <v>5-10</v>
      </c>
      <c r="AG1331" t="str">
        <f>IF( Table1[[#This Row],[NumWebPurchases]]=5, "&lt;5", IF(Table1[[#This Row],[NumWebPurchases]]&lt;=10, "5-10", IF(Table1[[#This Row],[NumWebPurchases]]&lt;=15, "10-15",IF(Table1[[#This Row],[NumWebPurchases]]&lt;=20, "15-20",IF(Table1[[#This Row],[NumWebPurchases]]&lt;=25, "20-25",IF(Table1[[#This Row],[NumWebPurchases]]&lt;=30, "25-30"))))))</f>
        <v>5-10</v>
      </c>
      <c r="AH133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331" t="str">
        <f>IF( Table1[[#This Row],[NumStorePurchases]]=5, "&lt;5", IF(Table1[[#This Row],[NumStorePurchases]]&lt;=10, "5-10", IF(Table1[[#This Row],[NumStorePurchases]]&lt;=15, "10-15")))</f>
        <v>5-10</v>
      </c>
      <c r="AJ1331" t="str">
        <f>IF( Table1[[#This Row],[NumWebVisitsMonth]]=5, "&lt;5", IF(Table1[[#This Row],[NumWebVisitsMonth]]&lt;=10, "5-10", IF(Table1[[#This Row],[NumWebVisitsMonth]]&lt;=15, "10-15",IF(Table1[[#This Row],[NumWebVisitsMonth]]&lt;=20, "15-20",IF(Table1[[#This Row],[NumWebVisitsMonth]]&lt;=25, "20-25",IF(Table1[[#This Row],[NumWebVisitsMonth]]&lt;=30, "25-30"))))))</f>
        <v>5-10</v>
      </c>
      <c r="AK1331" t="str">
        <f>TEXT(Table1[[#This Row],[Date_Customer]],"mmm")</f>
        <v>Apr</v>
      </c>
      <c r="AL1331" t="str">
        <f>TEXT(Table1[[#This Row],[Date_Customer]],"DDDD")</f>
        <v>Wednesday</v>
      </c>
      <c r="AM1331">
        <f>YEAR(Table1[[#This Row],[Date_Customer]])</f>
        <v>2014</v>
      </c>
    </row>
    <row r="1332" spans="1:39" x14ac:dyDescent="0.25">
      <c r="A1332">
        <v>5610</v>
      </c>
      <c r="B1332">
        <v>1965</v>
      </c>
      <c r="C1332" t="s">
        <v>27</v>
      </c>
      <c r="D1332" t="s">
        <v>34</v>
      </c>
      <c r="E1332" s="2">
        <v>33456</v>
      </c>
      <c r="F1332">
        <v>1</v>
      </c>
      <c r="G1332">
        <v>1</v>
      </c>
      <c r="H1332" s="1">
        <v>41750</v>
      </c>
      <c r="I1332">
        <v>58</v>
      </c>
      <c r="J1332" s="3">
        <v>7</v>
      </c>
      <c r="K1332" s="3">
        <v>3</v>
      </c>
      <c r="L1332" s="3">
        <v>10</v>
      </c>
      <c r="M1332" s="3">
        <v>8</v>
      </c>
      <c r="N1332" s="3">
        <v>1</v>
      </c>
      <c r="O1332" s="3">
        <v>7</v>
      </c>
      <c r="P1332" s="4">
        <v>2</v>
      </c>
      <c r="Q1332" s="4">
        <v>1</v>
      </c>
      <c r="R1332" s="4">
        <v>0</v>
      </c>
      <c r="S1332" s="4">
        <v>3</v>
      </c>
      <c r="T1332" s="4">
        <v>7</v>
      </c>
      <c r="U1332">
        <v>0</v>
      </c>
      <c r="V1332">
        <v>0</v>
      </c>
      <c r="W1332">
        <v>0</v>
      </c>
      <c r="X1332">
        <v>0</v>
      </c>
      <c r="Y1332">
        <v>0</v>
      </c>
      <c r="Z1332">
        <v>0</v>
      </c>
      <c r="AA1332">
        <v>0</v>
      </c>
      <c r="AB1332" t="s">
        <v>39</v>
      </c>
      <c r="AC1332">
        <f ca="1">YEAR(TODAY())-Table1[[#This Row],[Year_Birth]]</f>
        <v>59</v>
      </c>
      <c r="AD1332" t="str">
        <f ca="1">IF(Table1[[#This Row],[Age ]]&lt;=24, "18-24", IF(Table1[[#This Row],[Age ]]&lt;=34, "25-34", IF(Table1[[#This Row],[Age ]]&lt;=44, "35-44", IF(Table1[[#This Row],[Age ]]&lt;=54, "45-54", "55+"))))</f>
        <v>55+</v>
      </c>
      <c r="AE1332" t="str" cm="1">
        <f t="array" ref="AE1332">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332" t="str">
        <f>IF( Table1[[#This Row],[NumDealsPurchases]]=5, "&lt;5", IF(Table1[[#This Row],[NumDealsPurchases]]&lt;=10, "5-10", IF(Table1[[#This Row],[NumDealsPurchases]]&lt;=15, "10-15")))</f>
        <v>5-10</v>
      </c>
      <c r="AG1332" t="str">
        <f>IF( Table1[[#This Row],[NumWebPurchases]]=5, "&lt;5", IF(Table1[[#This Row],[NumWebPurchases]]&lt;=10, "5-10", IF(Table1[[#This Row],[NumWebPurchases]]&lt;=15, "10-15",IF(Table1[[#This Row],[NumWebPurchases]]&lt;=20, "15-20",IF(Table1[[#This Row],[NumWebPurchases]]&lt;=25, "20-25",IF(Table1[[#This Row],[NumWebPurchases]]&lt;=30, "25-30"))))))</f>
        <v>5-10</v>
      </c>
      <c r="AH133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332" t="str">
        <f>IF( Table1[[#This Row],[NumStorePurchases]]=5, "&lt;5", IF(Table1[[#This Row],[NumStorePurchases]]&lt;=10, "5-10", IF(Table1[[#This Row],[NumStorePurchases]]&lt;=15, "10-15")))</f>
        <v>5-10</v>
      </c>
      <c r="AJ1332" t="str">
        <f>IF( Table1[[#This Row],[NumWebVisitsMonth]]=5, "&lt;5", IF(Table1[[#This Row],[NumWebVisitsMonth]]&lt;=10, "5-10", IF(Table1[[#This Row],[NumWebVisitsMonth]]&lt;=15, "10-15",IF(Table1[[#This Row],[NumWebVisitsMonth]]&lt;=20, "15-20",IF(Table1[[#This Row],[NumWebVisitsMonth]]&lt;=25, "20-25",IF(Table1[[#This Row],[NumWebVisitsMonth]]&lt;=30, "25-30"))))))</f>
        <v>5-10</v>
      </c>
      <c r="AK1332" t="str">
        <f>TEXT(Table1[[#This Row],[Date_Customer]],"mmm")</f>
        <v>Apr</v>
      </c>
      <c r="AL1332" t="str">
        <f>TEXT(Table1[[#This Row],[Date_Customer]],"DDDD")</f>
        <v>Monday</v>
      </c>
      <c r="AM1332">
        <f>YEAR(Table1[[#This Row],[Date_Customer]])</f>
        <v>2014</v>
      </c>
    </row>
    <row r="1333" spans="1:39" x14ac:dyDescent="0.25">
      <c r="A1333">
        <v>3526</v>
      </c>
      <c r="B1333">
        <v>1968</v>
      </c>
      <c r="C1333" t="s">
        <v>36</v>
      </c>
      <c r="D1333" t="s">
        <v>32</v>
      </c>
      <c r="E1333" s="2">
        <v>38443</v>
      </c>
      <c r="F1333">
        <v>1</v>
      </c>
      <c r="G1333">
        <v>1</v>
      </c>
      <c r="H1333" s="1">
        <v>41666</v>
      </c>
      <c r="I1333">
        <v>58</v>
      </c>
      <c r="J1333" s="3">
        <v>32</v>
      </c>
      <c r="K1333" s="3">
        <v>0</v>
      </c>
      <c r="L1333" s="3">
        <v>5</v>
      </c>
      <c r="M1333" s="3">
        <v>0</v>
      </c>
      <c r="N1333" s="3">
        <v>0</v>
      </c>
      <c r="O1333" s="3">
        <v>1</v>
      </c>
      <c r="P1333" s="4">
        <v>2</v>
      </c>
      <c r="Q1333" s="4">
        <v>1</v>
      </c>
      <c r="R1333" s="4">
        <v>0</v>
      </c>
      <c r="S1333" s="4">
        <v>3</v>
      </c>
      <c r="T1333" s="4">
        <v>7</v>
      </c>
      <c r="U1333">
        <v>0</v>
      </c>
      <c r="V1333">
        <v>0</v>
      </c>
      <c r="W1333">
        <v>0</v>
      </c>
      <c r="X1333">
        <v>0</v>
      </c>
      <c r="Y1333">
        <v>0</v>
      </c>
      <c r="Z1333">
        <v>0</v>
      </c>
      <c r="AA1333">
        <v>0</v>
      </c>
      <c r="AB1333" t="s">
        <v>29</v>
      </c>
      <c r="AC1333">
        <f ca="1">YEAR(TODAY())-Table1[[#This Row],[Year_Birth]]</f>
        <v>56</v>
      </c>
      <c r="AD1333" t="str">
        <f ca="1">IF(Table1[[#This Row],[Age ]]&lt;=24, "18-24", IF(Table1[[#This Row],[Age ]]&lt;=34, "25-34", IF(Table1[[#This Row],[Age ]]&lt;=44, "35-44", IF(Table1[[#This Row],[Age ]]&lt;=54, "45-54", "55+"))))</f>
        <v>55+</v>
      </c>
      <c r="AE1333" t="str" cm="1">
        <f t="array" ref="AE1333">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333" t="str">
        <f>IF( Table1[[#This Row],[NumDealsPurchases]]=5, "&lt;5", IF(Table1[[#This Row],[NumDealsPurchases]]&lt;=10, "5-10", IF(Table1[[#This Row],[NumDealsPurchases]]&lt;=15, "10-15")))</f>
        <v>5-10</v>
      </c>
      <c r="AG1333" t="str">
        <f>IF( Table1[[#This Row],[NumWebPurchases]]=5, "&lt;5", IF(Table1[[#This Row],[NumWebPurchases]]&lt;=10, "5-10", IF(Table1[[#This Row],[NumWebPurchases]]&lt;=15, "10-15",IF(Table1[[#This Row],[NumWebPurchases]]&lt;=20, "15-20",IF(Table1[[#This Row],[NumWebPurchases]]&lt;=25, "20-25",IF(Table1[[#This Row],[NumWebPurchases]]&lt;=30, "25-30"))))))</f>
        <v>5-10</v>
      </c>
      <c r="AH133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333" t="str">
        <f>IF( Table1[[#This Row],[NumStorePurchases]]=5, "&lt;5", IF(Table1[[#This Row],[NumStorePurchases]]&lt;=10, "5-10", IF(Table1[[#This Row],[NumStorePurchases]]&lt;=15, "10-15")))</f>
        <v>5-10</v>
      </c>
      <c r="AJ1333" t="str">
        <f>IF( Table1[[#This Row],[NumWebVisitsMonth]]=5, "&lt;5", IF(Table1[[#This Row],[NumWebVisitsMonth]]&lt;=10, "5-10", IF(Table1[[#This Row],[NumWebVisitsMonth]]&lt;=15, "10-15",IF(Table1[[#This Row],[NumWebVisitsMonth]]&lt;=20, "15-20",IF(Table1[[#This Row],[NumWebVisitsMonth]]&lt;=25, "20-25",IF(Table1[[#This Row],[NumWebVisitsMonth]]&lt;=30, "25-30"))))))</f>
        <v>5-10</v>
      </c>
      <c r="AK1333" t="str">
        <f>TEXT(Table1[[#This Row],[Date_Customer]],"mmm")</f>
        <v>Jan</v>
      </c>
      <c r="AL1333" t="str">
        <f>TEXT(Table1[[#This Row],[Date_Customer]],"DDDD")</f>
        <v>Monday</v>
      </c>
      <c r="AM1333">
        <f>YEAR(Table1[[#This Row],[Date_Customer]])</f>
        <v>2014</v>
      </c>
    </row>
    <row r="1334" spans="1:39" x14ac:dyDescent="0.25">
      <c r="A1334">
        <v>5136</v>
      </c>
      <c r="B1334">
        <v>1973</v>
      </c>
      <c r="C1334" t="s">
        <v>27</v>
      </c>
      <c r="D1334" t="s">
        <v>30</v>
      </c>
      <c r="E1334" s="2">
        <v>65333</v>
      </c>
      <c r="F1334">
        <v>0</v>
      </c>
      <c r="G1334">
        <v>1</v>
      </c>
      <c r="H1334" s="1">
        <v>41656</v>
      </c>
      <c r="I1334">
        <v>58</v>
      </c>
      <c r="J1334" s="3">
        <v>654</v>
      </c>
      <c r="K1334" s="3">
        <v>7</v>
      </c>
      <c r="L1334" s="3">
        <v>92</v>
      </c>
      <c r="M1334" s="3">
        <v>0</v>
      </c>
      <c r="N1334" s="3">
        <v>15</v>
      </c>
      <c r="O1334" s="3">
        <v>30</v>
      </c>
      <c r="P1334" s="4">
        <v>7</v>
      </c>
      <c r="Q1334" s="4">
        <v>9</v>
      </c>
      <c r="R1334" s="4">
        <v>4</v>
      </c>
      <c r="S1334" s="4">
        <v>8</v>
      </c>
      <c r="T1334" s="4">
        <v>6</v>
      </c>
      <c r="U1334">
        <v>0</v>
      </c>
      <c r="V1334">
        <v>1</v>
      </c>
      <c r="W1334">
        <v>1</v>
      </c>
      <c r="X1334">
        <v>0</v>
      </c>
      <c r="Y1334">
        <v>0</v>
      </c>
      <c r="Z1334">
        <v>0</v>
      </c>
      <c r="AA1334">
        <v>0</v>
      </c>
      <c r="AB1334" t="s">
        <v>31</v>
      </c>
      <c r="AC1334">
        <f ca="1">YEAR(TODAY())-Table1[[#This Row],[Year_Birth]]</f>
        <v>51</v>
      </c>
      <c r="AD1334" t="str">
        <f ca="1">IF(Table1[[#This Row],[Age ]]&lt;=24, "18-24", IF(Table1[[#This Row],[Age ]]&lt;=34, "25-34", IF(Table1[[#This Row],[Age ]]&lt;=44, "35-44", IF(Table1[[#This Row],[Age ]]&lt;=54, "45-54", "55+"))))</f>
        <v>45-54</v>
      </c>
      <c r="AE1334" t="str" cm="1">
        <f t="array" ref="AE1334">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334" t="str">
        <f>IF( Table1[[#This Row],[NumDealsPurchases]]=5, "&lt;5", IF(Table1[[#This Row],[NumDealsPurchases]]&lt;=10, "5-10", IF(Table1[[#This Row],[NumDealsPurchases]]&lt;=15, "10-15")))</f>
        <v>5-10</v>
      </c>
      <c r="AG1334" t="str">
        <f>IF( Table1[[#This Row],[NumWebPurchases]]=5, "&lt;5", IF(Table1[[#This Row],[NumWebPurchases]]&lt;=10, "5-10", IF(Table1[[#This Row],[NumWebPurchases]]&lt;=15, "10-15",IF(Table1[[#This Row],[NumWebPurchases]]&lt;=20, "15-20",IF(Table1[[#This Row],[NumWebPurchases]]&lt;=25, "20-25",IF(Table1[[#This Row],[NumWebPurchases]]&lt;=30, "25-30"))))))</f>
        <v>5-10</v>
      </c>
      <c r="AH133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334" t="str">
        <f>IF( Table1[[#This Row],[NumStorePurchases]]=5, "&lt;5", IF(Table1[[#This Row],[NumStorePurchases]]&lt;=10, "5-10", IF(Table1[[#This Row],[NumStorePurchases]]&lt;=15, "10-15")))</f>
        <v>5-10</v>
      </c>
      <c r="AJ1334" t="str">
        <f>IF( Table1[[#This Row],[NumWebVisitsMonth]]=5, "&lt;5", IF(Table1[[#This Row],[NumWebVisitsMonth]]&lt;=10, "5-10", IF(Table1[[#This Row],[NumWebVisitsMonth]]&lt;=15, "10-15",IF(Table1[[#This Row],[NumWebVisitsMonth]]&lt;=20, "15-20",IF(Table1[[#This Row],[NumWebVisitsMonth]]&lt;=25, "20-25",IF(Table1[[#This Row],[NumWebVisitsMonth]]&lt;=30, "25-30"))))))</f>
        <v>5-10</v>
      </c>
      <c r="AK1334" t="str">
        <f>TEXT(Table1[[#This Row],[Date_Customer]],"mmm")</f>
        <v>Jan</v>
      </c>
      <c r="AL1334" t="str">
        <f>TEXT(Table1[[#This Row],[Date_Customer]],"DDDD")</f>
        <v>Friday</v>
      </c>
      <c r="AM1334">
        <f>YEAR(Table1[[#This Row],[Date_Customer]])</f>
        <v>2014</v>
      </c>
    </row>
    <row r="1335" spans="1:39" x14ac:dyDescent="0.25">
      <c r="A1335">
        <v>1411</v>
      </c>
      <c r="B1335">
        <v>1952</v>
      </c>
      <c r="C1335" t="s">
        <v>27</v>
      </c>
      <c r="D1335" t="s">
        <v>28</v>
      </c>
      <c r="E1335" s="2">
        <v>82623</v>
      </c>
      <c r="F1335">
        <v>0</v>
      </c>
      <c r="G1335">
        <v>0</v>
      </c>
      <c r="H1335" s="1">
        <v>41588</v>
      </c>
      <c r="I1335">
        <v>58</v>
      </c>
      <c r="J1335" s="3">
        <v>204</v>
      </c>
      <c r="K1335" s="3">
        <v>34</v>
      </c>
      <c r="L1335" s="3">
        <v>204</v>
      </c>
      <c r="M1335" s="3">
        <v>172</v>
      </c>
      <c r="N1335" s="3">
        <v>153</v>
      </c>
      <c r="O1335" s="3">
        <v>173</v>
      </c>
      <c r="P1335" s="4">
        <v>1</v>
      </c>
      <c r="Q1335" s="4">
        <v>2</v>
      </c>
      <c r="R1335" s="4">
        <v>9</v>
      </c>
      <c r="S1335" s="4">
        <v>4</v>
      </c>
      <c r="T1335" s="4">
        <v>1</v>
      </c>
      <c r="U1335">
        <v>0</v>
      </c>
      <c r="V1335">
        <v>0</v>
      </c>
      <c r="W1335">
        <v>0</v>
      </c>
      <c r="X1335">
        <v>0</v>
      </c>
      <c r="Y1335">
        <v>0</v>
      </c>
      <c r="Z1335">
        <v>0</v>
      </c>
      <c r="AA1335">
        <v>0</v>
      </c>
      <c r="AB1335" t="s">
        <v>29</v>
      </c>
      <c r="AC1335">
        <f ca="1">YEAR(TODAY())-Table1[[#This Row],[Year_Birth]]</f>
        <v>72</v>
      </c>
      <c r="AD1335" t="str">
        <f ca="1">IF(Table1[[#This Row],[Age ]]&lt;=24, "18-24", IF(Table1[[#This Row],[Age ]]&lt;=34, "25-34", IF(Table1[[#This Row],[Age ]]&lt;=44, "35-44", IF(Table1[[#This Row],[Age ]]&lt;=54, "45-54", "55+"))))</f>
        <v>55+</v>
      </c>
      <c r="AE1335" t="str" cm="1">
        <f t="array" ref="AE1335">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1335" t="str">
        <f>IF( Table1[[#This Row],[NumDealsPurchases]]=5, "&lt;5", IF(Table1[[#This Row],[NumDealsPurchases]]&lt;=10, "5-10", IF(Table1[[#This Row],[NumDealsPurchases]]&lt;=15, "10-15")))</f>
        <v>5-10</v>
      </c>
      <c r="AG1335" t="str">
        <f>IF( Table1[[#This Row],[NumWebPurchases]]=5, "&lt;5", IF(Table1[[#This Row],[NumWebPurchases]]&lt;=10, "5-10", IF(Table1[[#This Row],[NumWebPurchases]]&lt;=15, "10-15",IF(Table1[[#This Row],[NumWebPurchases]]&lt;=20, "15-20",IF(Table1[[#This Row],[NumWebPurchases]]&lt;=25, "20-25",IF(Table1[[#This Row],[NumWebPurchases]]&lt;=30, "25-30"))))))</f>
        <v>5-10</v>
      </c>
      <c r="AH133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335" t="str">
        <f>IF( Table1[[#This Row],[NumStorePurchases]]=5, "&lt;5", IF(Table1[[#This Row],[NumStorePurchases]]&lt;=10, "5-10", IF(Table1[[#This Row],[NumStorePurchases]]&lt;=15, "10-15")))</f>
        <v>5-10</v>
      </c>
      <c r="AJ1335" t="str">
        <f>IF( Table1[[#This Row],[NumWebVisitsMonth]]=5, "&lt;5", IF(Table1[[#This Row],[NumWebVisitsMonth]]&lt;=10, "5-10", IF(Table1[[#This Row],[NumWebVisitsMonth]]&lt;=15, "10-15",IF(Table1[[#This Row],[NumWebVisitsMonth]]&lt;=20, "15-20",IF(Table1[[#This Row],[NumWebVisitsMonth]]&lt;=25, "20-25",IF(Table1[[#This Row],[NumWebVisitsMonth]]&lt;=30, "25-30"))))))</f>
        <v>5-10</v>
      </c>
      <c r="AK1335" t="str">
        <f>TEXT(Table1[[#This Row],[Date_Customer]],"mmm")</f>
        <v>Nov</v>
      </c>
      <c r="AL1335" t="str">
        <f>TEXT(Table1[[#This Row],[Date_Customer]],"DDDD")</f>
        <v>Sunday</v>
      </c>
      <c r="AM1335">
        <f>YEAR(Table1[[#This Row],[Date_Customer]])</f>
        <v>2013</v>
      </c>
    </row>
    <row r="1336" spans="1:39" x14ac:dyDescent="0.25">
      <c r="A1336">
        <v>701</v>
      </c>
      <c r="B1336">
        <v>1971</v>
      </c>
      <c r="C1336" t="s">
        <v>27</v>
      </c>
      <c r="D1336" t="s">
        <v>32</v>
      </c>
      <c r="E1336" s="2">
        <v>73691</v>
      </c>
      <c r="F1336">
        <v>0</v>
      </c>
      <c r="G1336">
        <v>1</v>
      </c>
      <c r="H1336" s="1">
        <v>41584</v>
      </c>
      <c r="I1336">
        <v>58</v>
      </c>
      <c r="J1336" s="3">
        <v>707</v>
      </c>
      <c r="K1336" s="3">
        <v>21</v>
      </c>
      <c r="L1336" s="3">
        <v>250</v>
      </c>
      <c r="M1336" s="3">
        <v>85</v>
      </c>
      <c r="N1336" s="3">
        <v>43</v>
      </c>
      <c r="O1336" s="3">
        <v>73</v>
      </c>
      <c r="P1336" s="4">
        <v>2</v>
      </c>
      <c r="Q1336" s="4">
        <v>6</v>
      </c>
      <c r="R1336" s="4">
        <v>2</v>
      </c>
      <c r="S1336" s="4">
        <v>8</v>
      </c>
      <c r="T1336" s="4">
        <v>2</v>
      </c>
      <c r="U1336">
        <v>1</v>
      </c>
      <c r="V1336">
        <v>0</v>
      </c>
      <c r="W1336">
        <v>0</v>
      </c>
      <c r="X1336">
        <v>0</v>
      </c>
      <c r="Y1336">
        <v>0</v>
      </c>
      <c r="Z1336">
        <v>0</v>
      </c>
      <c r="AA1336">
        <v>0</v>
      </c>
      <c r="AB1336" t="s">
        <v>29</v>
      </c>
      <c r="AC1336">
        <f ca="1">YEAR(TODAY())-Table1[[#This Row],[Year_Birth]]</f>
        <v>53</v>
      </c>
      <c r="AD1336" t="str">
        <f ca="1">IF(Table1[[#This Row],[Age ]]&lt;=24, "18-24", IF(Table1[[#This Row],[Age ]]&lt;=34, "25-34", IF(Table1[[#This Row],[Age ]]&lt;=44, "35-44", IF(Table1[[#This Row],[Age ]]&lt;=54, "45-54", "55+"))))</f>
        <v>45-54</v>
      </c>
      <c r="AE1336" t="str" cm="1">
        <f t="array" ref="AE1336">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336" t="str">
        <f>IF( Table1[[#This Row],[NumDealsPurchases]]=5, "&lt;5", IF(Table1[[#This Row],[NumDealsPurchases]]&lt;=10, "5-10", IF(Table1[[#This Row],[NumDealsPurchases]]&lt;=15, "10-15")))</f>
        <v>5-10</v>
      </c>
      <c r="AG1336" t="str">
        <f>IF( Table1[[#This Row],[NumWebPurchases]]=5, "&lt;5", IF(Table1[[#This Row],[NumWebPurchases]]&lt;=10, "5-10", IF(Table1[[#This Row],[NumWebPurchases]]&lt;=15, "10-15",IF(Table1[[#This Row],[NumWebPurchases]]&lt;=20, "15-20",IF(Table1[[#This Row],[NumWebPurchases]]&lt;=25, "20-25",IF(Table1[[#This Row],[NumWebPurchases]]&lt;=30, "25-30"))))))</f>
        <v>5-10</v>
      </c>
      <c r="AH133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336" t="str">
        <f>IF( Table1[[#This Row],[NumStorePurchases]]=5, "&lt;5", IF(Table1[[#This Row],[NumStorePurchases]]&lt;=10, "5-10", IF(Table1[[#This Row],[NumStorePurchases]]&lt;=15, "10-15")))</f>
        <v>5-10</v>
      </c>
      <c r="AJ1336" t="str">
        <f>IF( Table1[[#This Row],[NumWebVisitsMonth]]=5, "&lt;5", IF(Table1[[#This Row],[NumWebVisitsMonth]]&lt;=10, "5-10", IF(Table1[[#This Row],[NumWebVisitsMonth]]&lt;=15, "10-15",IF(Table1[[#This Row],[NumWebVisitsMonth]]&lt;=20, "15-20",IF(Table1[[#This Row],[NumWebVisitsMonth]]&lt;=25, "20-25",IF(Table1[[#This Row],[NumWebVisitsMonth]]&lt;=30, "25-30"))))))</f>
        <v>5-10</v>
      </c>
      <c r="AK1336" t="str">
        <f>TEXT(Table1[[#This Row],[Date_Customer]],"mmm")</f>
        <v>Nov</v>
      </c>
      <c r="AL1336" t="str">
        <f>TEXT(Table1[[#This Row],[Date_Customer]],"DDDD")</f>
        <v>Wednesday</v>
      </c>
      <c r="AM1336">
        <f>YEAR(Table1[[#This Row],[Date_Customer]])</f>
        <v>2013</v>
      </c>
    </row>
    <row r="1337" spans="1:39" x14ac:dyDescent="0.25">
      <c r="A1337">
        <v>6203</v>
      </c>
      <c r="B1337">
        <v>1947</v>
      </c>
      <c r="C1337" t="s">
        <v>27</v>
      </c>
      <c r="D1337" t="s">
        <v>34</v>
      </c>
      <c r="E1337" s="2">
        <v>74485</v>
      </c>
      <c r="F1337">
        <v>0</v>
      </c>
      <c r="G1337">
        <v>0</v>
      </c>
      <c r="H1337" s="1">
        <v>41510</v>
      </c>
      <c r="I1337">
        <v>58</v>
      </c>
      <c r="J1337" s="3">
        <v>499</v>
      </c>
      <c r="K1337" s="3">
        <v>149</v>
      </c>
      <c r="L1337" s="3">
        <v>815</v>
      </c>
      <c r="M1337" s="3">
        <v>173</v>
      </c>
      <c r="N1337" s="3">
        <v>49</v>
      </c>
      <c r="O1337" s="3">
        <v>49</v>
      </c>
      <c r="P1337" s="4">
        <v>1</v>
      </c>
      <c r="Q1337" s="4">
        <v>6</v>
      </c>
      <c r="R1337" s="4">
        <v>7</v>
      </c>
      <c r="S1337" s="4">
        <v>12</v>
      </c>
      <c r="T1337" s="4">
        <v>3</v>
      </c>
      <c r="U1337">
        <v>0</v>
      </c>
      <c r="V1337">
        <v>0</v>
      </c>
      <c r="W1337">
        <v>0</v>
      </c>
      <c r="X1337">
        <v>0</v>
      </c>
      <c r="Y1337">
        <v>0</v>
      </c>
      <c r="Z1337">
        <v>0</v>
      </c>
      <c r="AA1337">
        <v>0</v>
      </c>
      <c r="AB1337" t="s">
        <v>29</v>
      </c>
      <c r="AC1337">
        <f ca="1">YEAR(TODAY())-Table1[[#This Row],[Year_Birth]]</f>
        <v>77</v>
      </c>
      <c r="AD1337" t="str">
        <f ca="1">IF(Table1[[#This Row],[Age ]]&lt;=24, "18-24", IF(Table1[[#This Row],[Age ]]&lt;=34, "25-34", IF(Table1[[#This Row],[Age ]]&lt;=44, "35-44", IF(Table1[[#This Row],[Age ]]&lt;=54, "45-54", "55+"))))</f>
        <v>55+</v>
      </c>
      <c r="AE1337" t="str" cm="1">
        <f t="array" ref="AE1337">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337" t="str">
        <f>IF( Table1[[#This Row],[NumDealsPurchases]]=5, "&lt;5", IF(Table1[[#This Row],[NumDealsPurchases]]&lt;=10, "5-10", IF(Table1[[#This Row],[NumDealsPurchases]]&lt;=15, "10-15")))</f>
        <v>5-10</v>
      </c>
      <c r="AG1337" t="str">
        <f>IF( Table1[[#This Row],[NumWebPurchases]]=5, "&lt;5", IF(Table1[[#This Row],[NumWebPurchases]]&lt;=10, "5-10", IF(Table1[[#This Row],[NumWebPurchases]]&lt;=15, "10-15",IF(Table1[[#This Row],[NumWebPurchases]]&lt;=20, "15-20",IF(Table1[[#This Row],[NumWebPurchases]]&lt;=25, "20-25",IF(Table1[[#This Row],[NumWebPurchases]]&lt;=30, "25-30"))))))</f>
        <v>5-10</v>
      </c>
      <c r="AH133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337" t="str">
        <f>IF( Table1[[#This Row],[NumStorePurchases]]=5, "&lt;5", IF(Table1[[#This Row],[NumStorePurchases]]&lt;=10, "5-10", IF(Table1[[#This Row],[NumStorePurchases]]&lt;=15, "10-15")))</f>
        <v>10-15</v>
      </c>
      <c r="AJ1337" t="str">
        <f>IF( Table1[[#This Row],[NumWebVisitsMonth]]=5, "&lt;5", IF(Table1[[#This Row],[NumWebVisitsMonth]]&lt;=10, "5-10", IF(Table1[[#This Row],[NumWebVisitsMonth]]&lt;=15, "10-15",IF(Table1[[#This Row],[NumWebVisitsMonth]]&lt;=20, "15-20",IF(Table1[[#This Row],[NumWebVisitsMonth]]&lt;=25, "20-25",IF(Table1[[#This Row],[NumWebVisitsMonth]]&lt;=30, "25-30"))))))</f>
        <v>5-10</v>
      </c>
      <c r="AK1337" t="str">
        <f>TEXT(Table1[[#This Row],[Date_Customer]],"mmm")</f>
        <v>Aug</v>
      </c>
      <c r="AL1337" t="str">
        <f>TEXT(Table1[[#This Row],[Date_Customer]],"DDDD")</f>
        <v>Saturday</v>
      </c>
      <c r="AM1337">
        <f>YEAR(Table1[[#This Row],[Date_Customer]])</f>
        <v>2013</v>
      </c>
    </row>
    <row r="1338" spans="1:39" x14ac:dyDescent="0.25">
      <c r="A1338">
        <v>7192</v>
      </c>
      <c r="B1338">
        <v>1955</v>
      </c>
      <c r="C1338" t="s">
        <v>27</v>
      </c>
      <c r="D1338" t="s">
        <v>34</v>
      </c>
      <c r="E1338" s="2">
        <v>65748</v>
      </c>
      <c r="F1338">
        <v>0</v>
      </c>
      <c r="G1338">
        <v>1</v>
      </c>
      <c r="H1338" s="1">
        <v>41379</v>
      </c>
      <c r="I1338">
        <v>58</v>
      </c>
      <c r="J1338" s="3">
        <v>172</v>
      </c>
      <c r="K1338" s="3">
        <v>73</v>
      </c>
      <c r="L1338" s="3">
        <v>93</v>
      </c>
      <c r="M1338" s="3">
        <v>95</v>
      </c>
      <c r="N1338" s="3">
        <v>78</v>
      </c>
      <c r="O1338" s="3">
        <v>34</v>
      </c>
      <c r="P1338" s="4">
        <v>2</v>
      </c>
      <c r="Q1338" s="4">
        <v>2</v>
      </c>
      <c r="R1338" s="4">
        <v>4</v>
      </c>
      <c r="S1338" s="4">
        <v>10</v>
      </c>
      <c r="T1338" s="4">
        <v>1</v>
      </c>
      <c r="U1338">
        <v>0</v>
      </c>
      <c r="V1338">
        <v>0</v>
      </c>
      <c r="W1338">
        <v>0</v>
      </c>
      <c r="X1338">
        <v>0</v>
      </c>
      <c r="Y1338">
        <v>0</v>
      </c>
      <c r="Z1338">
        <v>0</v>
      </c>
      <c r="AA1338">
        <v>1</v>
      </c>
      <c r="AB1338" t="s">
        <v>29</v>
      </c>
      <c r="AC1338">
        <f ca="1">YEAR(TODAY())-Table1[[#This Row],[Year_Birth]]</f>
        <v>69</v>
      </c>
      <c r="AD1338" t="str">
        <f ca="1">IF(Table1[[#This Row],[Age ]]&lt;=24, "18-24", IF(Table1[[#This Row],[Age ]]&lt;=34, "25-34", IF(Table1[[#This Row],[Age ]]&lt;=44, "35-44", IF(Table1[[#This Row],[Age ]]&lt;=54, "45-54", "55+"))))</f>
        <v>55+</v>
      </c>
      <c r="AE1338" t="str" cm="1">
        <f t="array" ref="AE1338">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338" t="str">
        <f>IF( Table1[[#This Row],[NumDealsPurchases]]=5, "&lt;5", IF(Table1[[#This Row],[NumDealsPurchases]]&lt;=10, "5-10", IF(Table1[[#This Row],[NumDealsPurchases]]&lt;=15, "10-15")))</f>
        <v>5-10</v>
      </c>
      <c r="AG1338" t="str">
        <f>IF( Table1[[#This Row],[NumWebPurchases]]=5, "&lt;5", IF(Table1[[#This Row],[NumWebPurchases]]&lt;=10, "5-10", IF(Table1[[#This Row],[NumWebPurchases]]&lt;=15, "10-15",IF(Table1[[#This Row],[NumWebPurchases]]&lt;=20, "15-20",IF(Table1[[#This Row],[NumWebPurchases]]&lt;=25, "20-25",IF(Table1[[#This Row],[NumWebPurchases]]&lt;=30, "25-30"))))))</f>
        <v>5-10</v>
      </c>
      <c r="AH133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338" t="str">
        <f>IF( Table1[[#This Row],[NumStorePurchases]]=5, "&lt;5", IF(Table1[[#This Row],[NumStorePurchases]]&lt;=10, "5-10", IF(Table1[[#This Row],[NumStorePurchases]]&lt;=15, "10-15")))</f>
        <v>5-10</v>
      </c>
      <c r="AJ1338" t="str">
        <f>IF( Table1[[#This Row],[NumWebVisitsMonth]]=5, "&lt;5", IF(Table1[[#This Row],[NumWebVisitsMonth]]&lt;=10, "5-10", IF(Table1[[#This Row],[NumWebVisitsMonth]]&lt;=15, "10-15",IF(Table1[[#This Row],[NumWebVisitsMonth]]&lt;=20, "15-20",IF(Table1[[#This Row],[NumWebVisitsMonth]]&lt;=25, "20-25",IF(Table1[[#This Row],[NumWebVisitsMonth]]&lt;=30, "25-30"))))))</f>
        <v>5-10</v>
      </c>
      <c r="AK1338" t="str">
        <f>TEXT(Table1[[#This Row],[Date_Customer]],"mmm")</f>
        <v>Apr</v>
      </c>
      <c r="AL1338" t="str">
        <f>TEXT(Table1[[#This Row],[Date_Customer]],"DDDD")</f>
        <v>Monday</v>
      </c>
      <c r="AM1338">
        <f>YEAR(Table1[[#This Row],[Date_Customer]])</f>
        <v>2013</v>
      </c>
    </row>
    <row r="1339" spans="1:39" x14ac:dyDescent="0.25">
      <c r="A1339">
        <v>5181</v>
      </c>
      <c r="B1339">
        <v>1982</v>
      </c>
      <c r="C1339" t="s">
        <v>43</v>
      </c>
      <c r="D1339" t="s">
        <v>30</v>
      </c>
      <c r="E1339" s="2">
        <v>24367</v>
      </c>
      <c r="F1339">
        <v>1</v>
      </c>
      <c r="G1339">
        <v>0</v>
      </c>
      <c r="H1339" s="1">
        <v>41353</v>
      </c>
      <c r="I1339">
        <v>58</v>
      </c>
      <c r="J1339" s="3">
        <v>2</v>
      </c>
      <c r="K1339" s="3">
        <v>4</v>
      </c>
      <c r="L1339" s="3">
        <v>2</v>
      </c>
      <c r="M1339" s="3">
        <v>0</v>
      </c>
      <c r="N1339" s="3">
        <v>11</v>
      </c>
      <c r="O1339" s="3">
        <v>5</v>
      </c>
      <c r="P1339" s="4">
        <v>1</v>
      </c>
      <c r="Q1339" s="4">
        <v>1</v>
      </c>
      <c r="R1339" s="4">
        <v>0</v>
      </c>
      <c r="S1339" s="4">
        <v>2</v>
      </c>
      <c r="T1339" s="4">
        <v>9</v>
      </c>
      <c r="U1339">
        <v>0</v>
      </c>
      <c r="V1339">
        <v>0</v>
      </c>
      <c r="W1339">
        <v>0</v>
      </c>
      <c r="X1339">
        <v>0</v>
      </c>
      <c r="Y1339">
        <v>0</v>
      </c>
      <c r="Z1339">
        <v>0</v>
      </c>
      <c r="AA1339">
        <v>0</v>
      </c>
      <c r="AB1339" t="s">
        <v>29</v>
      </c>
      <c r="AC1339">
        <f ca="1">YEAR(TODAY())-Table1[[#This Row],[Year_Birth]]</f>
        <v>42</v>
      </c>
      <c r="AD1339" t="str">
        <f ca="1">IF(Table1[[#This Row],[Age ]]&lt;=24, "18-24", IF(Table1[[#This Row],[Age ]]&lt;=34, "25-34", IF(Table1[[#This Row],[Age ]]&lt;=44, "35-44", IF(Table1[[#This Row],[Age ]]&lt;=54, "45-54", "55+"))))</f>
        <v>35-44</v>
      </c>
      <c r="AE1339" t="str" cm="1">
        <f t="array" ref="AE1339">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339" t="str">
        <f>IF( Table1[[#This Row],[NumDealsPurchases]]=5, "&lt;5", IF(Table1[[#This Row],[NumDealsPurchases]]&lt;=10, "5-10", IF(Table1[[#This Row],[NumDealsPurchases]]&lt;=15, "10-15")))</f>
        <v>5-10</v>
      </c>
      <c r="AG1339" t="str">
        <f>IF( Table1[[#This Row],[NumWebPurchases]]=5, "&lt;5", IF(Table1[[#This Row],[NumWebPurchases]]&lt;=10, "5-10", IF(Table1[[#This Row],[NumWebPurchases]]&lt;=15, "10-15",IF(Table1[[#This Row],[NumWebPurchases]]&lt;=20, "15-20",IF(Table1[[#This Row],[NumWebPurchases]]&lt;=25, "20-25",IF(Table1[[#This Row],[NumWebPurchases]]&lt;=30, "25-30"))))))</f>
        <v>5-10</v>
      </c>
      <c r="AH133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339" t="str">
        <f>IF( Table1[[#This Row],[NumStorePurchases]]=5, "&lt;5", IF(Table1[[#This Row],[NumStorePurchases]]&lt;=10, "5-10", IF(Table1[[#This Row],[NumStorePurchases]]&lt;=15, "10-15")))</f>
        <v>5-10</v>
      </c>
      <c r="AJ1339" t="str">
        <f>IF( Table1[[#This Row],[NumWebVisitsMonth]]=5, "&lt;5", IF(Table1[[#This Row],[NumWebVisitsMonth]]&lt;=10, "5-10", IF(Table1[[#This Row],[NumWebVisitsMonth]]&lt;=15, "10-15",IF(Table1[[#This Row],[NumWebVisitsMonth]]&lt;=20, "15-20",IF(Table1[[#This Row],[NumWebVisitsMonth]]&lt;=25, "20-25",IF(Table1[[#This Row],[NumWebVisitsMonth]]&lt;=30, "25-30"))))))</f>
        <v>5-10</v>
      </c>
      <c r="AK1339" t="str">
        <f>TEXT(Table1[[#This Row],[Date_Customer]],"mmm")</f>
        <v>Mar</v>
      </c>
      <c r="AL1339" t="str">
        <f>TEXT(Table1[[#This Row],[Date_Customer]],"DDDD")</f>
        <v>Wednesday</v>
      </c>
      <c r="AM1339">
        <f>YEAR(Table1[[#This Row],[Date_Customer]])</f>
        <v>2013</v>
      </c>
    </row>
    <row r="1340" spans="1:39" x14ac:dyDescent="0.25">
      <c r="A1340">
        <v>9220</v>
      </c>
      <c r="B1340">
        <v>1971</v>
      </c>
      <c r="C1340" t="s">
        <v>27</v>
      </c>
      <c r="D1340" t="s">
        <v>30</v>
      </c>
      <c r="E1340" s="2">
        <v>91700</v>
      </c>
      <c r="F1340">
        <v>0</v>
      </c>
      <c r="G1340">
        <v>0</v>
      </c>
      <c r="H1340" s="1">
        <v>41291</v>
      </c>
      <c r="I1340">
        <v>58</v>
      </c>
      <c r="J1340" s="3">
        <v>576</v>
      </c>
      <c r="K1340" s="3">
        <v>172</v>
      </c>
      <c r="L1340" s="3">
        <v>961</v>
      </c>
      <c r="M1340" s="3">
        <v>125</v>
      </c>
      <c r="N1340" s="3">
        <v>115</v>
      </c>
      <c r="O1340" s="3">
        <v>19</v>
      </c>
      <c r="P1340" s="4">
        <v>1</v>
      </c>
      <c r="Q1340" s="4">
        <v>8</v>
      </c>
      <c r="R1340" s="4">
        <v>6</v>
      </c>
      <c r="S1340" s="4">
        <v>5</v>
      </c>
      <c r="T1340" s="4">
        <v>3</v>
      </c>
      <c r="U1340">
        <v>0</v>
      </c>
      <c r="V1340">
        <v>0</v>
      </c>
      <c r="W1340">
        <v>0</v>
      </c>
      <c r="X1340">
        <v>0</v>
      </c>
      <c r="Y1340">
        <v>0</v>
      </c>
      <c r="Z1340">
        <v>1</v>
      </c>
      <c r="AA1340">
        <v>0</v>
      </c>
      <c r="AB1340" t="s">
        <v>29</v>
      </c>
      <c r="AC1340">
        <f ca="1">YEAR(TODAY())-Table1[[#This Row],[Year_Birth]]</f>
        <v>53</v>
      </c>
      <c r="AD1340" t="str">
        <f ca="1">IF(Table1[[#This Row],[Age ]]&lt;=24, "18-24", IF(Table1[[#This Row],[Age ]]&lt;=34, "25-34", IF(Table1[[#This Row],[Age ]]&lt;=44, "35-44", IF(Table1[[#This Row],[Age ]]&lt;=54, "45-54", "55+"))))</f>
        <v>45-54</v>
      </c>
      <c r="AE1340" t="str" cm="1">
        <f t="array" ref="AE1340">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1340" t="str">
        <f>IF( Table1[[#This Row],[NumDealsPurchases]]=5, "&lt;5", IF(Table1[[#This Row],[NumDealsPurchases]]&lt;=10, "5-10", IF(Table1[[#This Row],[NumDealsPurchases]]&lt;=15, "10-15")))</f>
        <v>5-10</v>
      </c>
      <c r="AG1340" t="str">
        <f>IF( Table1[[#This Row],[NumWebPurchases]]=5, "&lt;5", IF(Table1[[#This Row],[NumWebPurchases]]&lt;=10, "5-10", IF(Table1[[#This Row],[NumWebPurchases]]&lt;=15, "10-15",IF(Table1[[#This Row],[NumWebPurchases]]&lt;=20, "15-20",IF(Table1[[#This Row],[NumWebPurchases]]&lt;=25, "20-25",IF(Table1[[#This Row],[NumWebPurchases]]&lt;=30, "25-30"))))))</f>
        <v>5-10</v>
      </c>
      <c r="AH134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340" t="str">
        <f>IF( Table1[[#This Row],[NumStorePurchases]]=5, "&lt;5", IF(Table1[[#This Row],[NumStorePurchases]]&lt;=10, "5-10", IF(Table1[[#This Row],[NumStorePurchases]]&lt;=15, "10-15")))</f>
        <v>&lt;5</v>
      </c>
      <c r="AJ1340" t="str">
        <f>IF( Table1[[#This Row],[NumWebVisitsMonth]]=5, "&lt;5", IF(Table1[[#This Row],[NumWebVisitsMonth]]&lt;=10, "5-10", IF(Table1[[#This Row],[NumWebVisitsMonth]]&lt;=15, "10-15",IF(Table1[[#This Row],[NumWebVisitsMonth]]&lt;=20, "15-20",IF(Table1[[#This Row],[NumWebVisitsMonth]]&lt;=25, "20-25",IF(Table1[[#This Row],[NumWebVisitsMonth]]&lt;=30, "25-30"))))))</f>
        <v>5-10</v>
      </c>
      <c r="AK1340" t="str">
        <f>TEXT(Table1[[#This Row],[Date_Customer]],"mmm")</f>
        <v>Jan</v>
      </c>
      <c r="AL1340" t="str">
        <f>TEXT(Table1[[#This Row],[Date_Customer]],"DDDD")</f>
        <v>Thursday</v>
      </c>
      <c r="AM1340">
        <f>YEAR(Table1[[#This Row],[Date_Customer]])</f>
        <v>2013</v>
      </c>
    </row>
    <row r="1341" spans="1:39" x14ac:dyDescent="0.25">
      <c r="A1341">
        <v>7734</v>
      </c>
      <c r="B1341">
        <v>1993</v>
      </c>
      <c r="C1341" t="s">
        <v>27</v>
      </c>
      <c r="D1341" t="s">
        <v>46</v>
      </c>
      <c r="E1341" s="2">
        <v>79244</v>
      </c>
      <c r="F1341">
        <v>0</v>
      </c>
      <c r="G1341">
        <v>0</v>
      </c>
      <c r="H1341" s="1">
        <v>41262</v>
      </c>
      <c r="I1341">
        <v>58</v>
      </c>
      <c r="J1341" s="3">
        <v>471</v>
      </c>
      <c r="K1341" s="3">
        <v>102</v>
      </c>
      <c r="L1341" s="3">
        <v>125</v>
      </c>
      <c r="M1341" s="3">
        <v>212</v>
      </c>
      <c r="N1341" s="3">
        <v>61</v>
      </c>
      <c r="O1341" s="3">
        <v>245</v>
      </c>
      <c r="P1341" s="4">
        <v>1</v>
      </c>
      <c r="Q1341" s="4">
        <v>4</v>
      </c>
      <c r="R1341" s="4">
        <v>10</v>
      </c>
      <c r="S1341" s="4">
        <v>7</v>
      </c>
      <c r="T1341" s="4">
        <v>1</v>
      </c>
      <c r="U1341">
        <v>0</v>
      </c>
      <c r="V1341">
        <v>0</v>
      </c>
      <c r="W1341">
        <v>1</v>
      </c>
      <c r="X1341">
        <v>1</v>
      </c>
      <c r="Y1341">
        <v>0</v>
      </c>
      <c r="Z1341">
        <v>1</v>
      </c>
      <c r="AA1341">
        <v>0</v>
      </c>
      <c r="AB1341" t="s">
        <v>35</v>
      </c>
      <c r="AC1341">
        <f ca="1">YEAR(TODAY())-Table1[[#This Row],[Year_Birth]]</f>
        <v>31</v>
      </c>
      <c r="AD1341" t="str">
        <f ca="1">IF(Table1[[#This Row],[Age ]]&lt;=24, "18-24", IF(Table1[[#This Row],[Age ]]&lt;=34, "25-34", IF(Table1[[#This Row],[Age ]]&lt;=44, "35-44", IF(Table1[[#This Row],[Age ]]&lt;=54, "45-54", "55+"))))</f>
        <v>25-34</v>
      </c>
      <c r="AE1341" t="str" cm="1">
        <f t="array" ref="AE1341">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341" t="str">
        <f>IF( Table1[[#This Row],[NumDealsPurchases]]=5, "&lt;5", IF(Table1[[#This Row],[NumDealsPurchases]]&lt;=10, "5-10", IF(Table1[[#This Row],[NumDealsPurchases]]&lt;=15, "10-15")))</f>
        <v>5-10</v>
      </c>
      <c r="AG1341" t="str">
        <f>IF( Table1[[#This Row],[NumWebPurchases]]=5, "&lt;5", IF(Table1[[#This Row],[NumWebPurchases]]&lt;=10, "5-10", IF(Table1[[#This Row],[NumWebPurchases]]&lt;=15, "10-15",IF(Table1[[#This Row],[NumWebPurchases]]&lt;=20, "15-20",IF(Table1[[#This Row],[NumWebPurchases]]&lt;=25, "20-25",IF(Table1[[#This Row],[NumWebPurchases]]&lt;=30, "25-30"))))))</f>
        <v>5-10</v>
      </c>
      <c r="AH134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341" t="str">
        <f>IF( Table1[[#This Row],[NumStorePurchases]]=5, "&lt;5", IF(Table1[[#This Row],[NumStorePurchases]]&lt;=10, "5-10", IF(Table1[[#This Row],[NumStorePurchases]]&lt;=15, "10-15")))</f>
        <v>5-10</v>
      </c>
      <c r="AJ1341" t="str">
        <f>IF( Table1[[#This Row],[NumWebVisitsMonth]]=5, "&lt;5", IF(Table1[[#This Row],[NumWebVisitsMonth]]&lt;=10, "5-10", IF(Table1[[#This Row],[NumWebVisitsMonth]]&lt;=15, "10-15",IF(Table1[[#This Row],[NumWebVisitsMonth]]&lt;=20, "15-20",IF(Table1[[#This Row],[NumWebVisitsMonth]]&lt;=25, "20-25",IF(Table1[[#This Row],[NumWebVisitsMonth]]&lt;=30, "25-30"))))))</f>
        <v>5-10</v>
      </c>
      <c r="AK1341" t="str">
        <f>TEXT(Table1[[#This Row],[Date_Customer]],"mmm")</f>
        <v>Dec</v>
      </c>
      <c r="AL1341" t="str">
        <f>TEXT(Table1[[#This Row],[Date_Customer]],"DDDD")</f>
        <v>Wednesday</v>
      </c>
      <c r="AM1341">
        <f>YEAR(Table1[[#This Row],[Date_Customer]])</f>
        <v>2012</v>
      </c>
    </row>
    <row r="1342" spans="1:39" x14ac:dyDescent="0.25">
      <c r="A1342">
        <v>10446</v>
      </c>
      <c r="B1342">
        <v>1957</v>
      </c>
      <c r="C1342" t="s">
        <v>36</v>
      </c>
      <c r="D1342" t="s">
        <v>32</v>
      </c>
      <c r="E1342" s="2">
        <v>82017</v>
      </c>
      <c r="F1342">
        <v>0</v>
      </c>
      <c r="G1342">
        <v>0</v>
      </c>
      <c r="H1342" s="1">
        <v>41220</v>
      </c>
      <c r="I1342">
        <v>58</v>
      </c>
      <c r="J1342" s="3">
        <v>184</v>
      </c>
      <c r="K1342" s="3">
        <v>23</v>
      </c>
      <c r="L1342" s="3">
        <v>446</v>
      </c>
      <c r="M1342" s="3">
        <v>30</v>
      </c>
      <c r="N1342" s="3">
        <v>23</v>
      </c>
      <c r="O1342" s="3">
        <v>23</v>
      </c>
      <c r="P1342" s="4">
        <v>1</v>
      </c>
      <c r="Q1342" s="4">
        <v>5</v>
      </c>
      <c r="R1342" s="4">
        <v>4</v>
      </c>
      <c r="S1342" s="4">
        <v>7</v>
      </c>
      <c r="T1342" s="4">
        <v>2</v>
      </c>
      <c r="U1342">
        <v>0</v>
      </c>
      <c r="V1342">
        <v>1</v>
      </c>
      <c r="W1342">
        <v>1</v>
      </c>
      <c r="X1342">
        <v>1</v>
      </c>
      <c r="Y1342">
        <v>0</v>
      </c>
      <c r="Z1342">
        <v>1</v>
      </c>
      <c r="AA1342">
        <v>0</v>
      </c>
      <c r="AB1342" t="s">
        <v>31</v>
      </c>
      <c r="AC1342">
        <f ca="1">YEAR(TODAY())-Table1[[#This Row],[Year_Birth]]</f>
        <v>67</v>
      </c>
      <c r="AD1342" t="str">
        <f ca="1">IF(Table1[[#This Row],[Age ]]&lt;=24, "18-24", IF(Table1[[#This Row],[Age ]]&lt;=34, "25-34", IF(Table1[[#This Row],[Age ]]&lt;=44, "35-44", IF(Table1[[#This Row],[Age ]]&lt;=54, "45-54", "55+"))))</f>
        <v>55+</v>
      </c>
      <c r="AE1342" t="str" cm="1">
        <f t="array" ref="AE1342">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1342" t="str">
        <f>IF( Table1[[#This Row],[NumDealsPurchases]]=5, "&lt;5", IF(Table1[[#This Row],[NumDealsPurchases]]&lt;=10, "5-10", IF(Table1[[#This Row],[NumDealsPurchases]]&lt;=15, "10-15")))</f>
        <v>5-10</v>
      </c>
      <c r="AG1342" t="str">
        <f>IF( Table1[[#This Row],[NumWebPurchases]]=5, "&lt;5", IF(Table1[[#This Row],[NumWebPurchases]]&lt;=10, "5-10", IF(Table1[[#This Row],[NumWebPurchases]]&lt;=15, "10-15",IF(Table1[[#This Row],[NumWebPurchases]]&lt;=20, "15-20",IF(Table1[[#This Row],[NumWebPurchases]]&lt;=25, "20-25",IF(Table1[[#This Row],[NumWebPurchases]]&lt;=30, "25-30"))))))</f>
        <v>&lt;5</v>
      </c>
      <c r="AH134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342" t="str">
        <f>IF( Table1[[#This Row],[NumStorePurchases]]=5, "&lt;5", IF(Table1[[#This Row],[NumStorePurchases]]&lt;=10, "5-10", IF(Table1[[#This Row],[NumStorePurchases]]&lt;=15, "10-15")))</f>
        <v>5-10</v>
      </c>
      <c r="AJ1342" t="str">
        <f>IF( Table1[[#This Row],[NumWebVisitsMonth]]=5, "&lt;5", IF(Table1[[#This Row],[NumWebVisitsMonth]]&lt;=10, "5-10", IF(Table1[[#This Row],[NumWebVisitsMonth]]&lt;=15, "10-15",IF(Table1[[#This Row],[NumWebVisitsMonth]]&lt;=20, "15-20",IF(Table1[[#This Row],[NumWebVisitsMonth]]&lt;=25, "20-25",IF(Table1[[#This Row],[NumWebVisitsMonth]]&lt;=30, "25-30"))))))</f>
        <v>5-10</v>
      </c>
      <c r="AK1342" t="str">
        <f>TEXT(Table1[[#This Row],[Date_Customer]],"mmm")</f>
        <v>Nov</v>
      </c>
      <c r="AL1342" t="str">
        <f>TEXT(Table1[[#This Row],[Date_Customer]],"DDDD")</f>
        <v>Wednesday</v>
      </c>
      <c r="AM1342">
        <f>YEAR(Table1[[#This Row],[Date_Customer]])</f>
        <v>2012</v>
      </c>
    </row>
    <row r="1343" spans="1:39" x14ac:dyDescent="0.25">
      <c r="A1343">
        <v>5524</v>
      </c>
      <c r="B1343">
        <v>1957</v>
      </c>
      <c r="C1343" t="s">
        <v>27</v>
      </c>
      <c r="D1343" t="s">
        <v>30</v>
      </c>
      <c r="E1343" s="2">
        <v>58138</v>
      </c>
      <c r="F1343">
        <v>0</v>
      </c>
      <c r="G1343">
        <v>0</v>
      </c>
      <c r="H1343" s="1">
        <v>41156</v>
      </c>
      <c r="I1343">
        <v>58</v>
      </c>
      <c r="J1343" s="3">
        <v>635</v>
      </c>
      <c r="K1343" s="3">
        <v>88</v>
      </c>
      <c r="L1343" s="3">
        <v>546</v>
      </c>
      <c r="M1343" s="3">
        <v>172</v>
      </c>
      <c r="N1343" s="3">
        <v>88</v>
      </c>
      <c r="O1343" s="3">
        <v>88</v>
      </c>
      <c r="P1343" s="4">
        <v>3</v>
      </c>
      <c r="Q1343" s="4">
        <v>8</v>
      </c>
      <c r="R1343" s="4">
        <v>10</v>
      </c>
      <c r="S1343" s="4">
        <v>4</v>
      </c>
      <c r="T1343" s="4">
        <v>7</v>
      </c>
      <c r="U1343">
        <v>0</v>
      </c>
      <c r="V1343">
        <v>0</v>
      </c>
      <c r="W1343">
        <v>0</v>
      </c>
      <c r="X1343">
        <v>0</v>
      </c>
      <c r="Y1343">
        <v>0</v>
      </c>
      <c r="Z1343">
        <v>1</v>
      </c>
      <c r="AA1343">
        <v>0</v>
      </c>
      <c r="AB1343" t="s">
        <v>33</v>
      </c>
      <c r="AC1343">
        <f ca="1">YEAR(TODAY())-Table1[[#This Row],[Year_Birth]]</f>
        <v>67</v>
      </c>
      <c r="AD1343" t="str">
        <f ca="1">IF(Table1[[#This Row],[Age ]]&lt;=24, "18-24", IF(Table1[[#This Row],[Age ]]&lt;=34, "25-34", IF(Table1[[#This Row],[Age ]]&lt;=44, "35-44", IF(Table1[[#This Row],[Age ]]&lt;=54, "45-54", "55+"))))</f>
        <v>55+</v>
      </c>
      <c r="AE1343" t="str" cm="1">
        <f t="array" ref="AE1343">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343" t="str">
        <f>IF( Table1[[#This Row],[NumDealsPurchases]]=5, "&lt;5", IF(Table1[[#This Row],[NumDealsPurchases]]&lt;=10, "5-10", IF(Table1[[#This Row],[NumDealsPurchases]]&lt;=15, "10-15")))</f>
        <v>5-10</v>
      </c>
      <c r="AG1343" t="str">
        <f>IF( Table1[[#This Row],[NumWebPurchases]]=5, "&lt;5", IF(Table1[[#This Row],[NumWebPurchases]]&lt;=10, "5-10", IF(Table1[[#This Row],[NumWebPurchases]]&lt;=15, "10-15",IF(Table1[[#This Row],[NumWebPurchases]]&lt;=20, "15-20",IF(Table1[[#This Row],[NumWebPurchases]]&lt;=25, "20-25",IF(Table1[[#This Row],[NumWebPurchases]]&lt;=30, "25-30"))))))</f>
        <v>5-10</v>
      </c>
      <c r="AH134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343" t="str">
        <f>IF( Table1[[#This Row],[NumStorePurchases]]=5, "&lt;5", IF(Table1[[#This Row],[NumStorePurchases]]&lt;=10, "5-10", IF(Table1[[#This Row],[NumStorePurchases]]&lt;=15, "10-15")))</f>
        <v>5-10</v>
      </c>
      <c r="AJ1343" t="str">
        <f>IF( Table1[[#This Row],[NumWebVisitsMonth]]=5, "&lt;5", IF(Table1[[#This Row],[NumWebVisitsMonth]]&lt;=10, "5-10", IF(Table1[[#This Row],[NumWebVisitsMonth]]&lt;=15, "10-15",IF(Table1[[#This Row],[NumWebVisitsMonth]]&lt;=20, "15-20",IF(Table1[[#This Row],[NumWebVisitsMonth]]&lt;=25, "20-25",IF(Table1[[#This Row],[NumWebVisitsMonth]]&lt;=30, "25-30"))))))</f>
        <v>5-10</v>
      </c>
      <c r="AK1343" t="str">
        <f>TEXT(Table1[[#This Row],[Date_Customer]],"mmm")</f>
        <v>Sep</v>
      </c>
      <c r="AL1343" t="str">
        <f>TEXT(Table1[[#This Row],[Date_Customer]],"DDDD")</f>
        <v>Tuesday</v>
      </c>
      <c r="AM1343">
        <f>YEAR(Table1[[#This Row],[Date_Customer]])</f>
        <v>2012</v>
      </c>
    </row>
    <row r="1344" spans="1:39" x14ac:dyDescent="0.25">
      <c r="A1344">
        <v>3830</v>
      </c>
      <c r="B1344">
        <v>1953</v>
      </c>
      <c r="C1344" t="s">
        <v>40</v>
      </c>
      <c r="D1344" t="s">
        <v>32</v>
      </c>
      <c r="E1344" s="2">
        <v>59354</v>
      </c>
      <c r="F1344">
        <v>0</v>
      </c>
      <c r="G1344">
        <v>2</v>
      </c>
      <c r="H1344" s="1">
        <v>41753</v>
      </c>
      <c r="I1344">
        <v>59</v>
      </c>
      <c r="J1344" s="3">
        <v>295</v>
      </c>
      <c r="K1344" s="3">
        <v>21</v>
      </c>
      <c r="L1344" s="3">
        <v>78</v>
      </c>
      <c r="M1344" s="3">
        <v>39</v>
      </c>
      <c r="N1344" s="3">
        <v>13</v>
      </c>
      <c r="O1344" s="3">
        <v>13</v>
      </c>
      <c r="P1344" s="4">
        <v>1</v>
      </c>
      <c r="Q1344" s="4">
        <v>4</v>
      </c>
      <c r="R1344" s="4">
        <v>4</v>
      </c>
      <c r="S1344" s="4">
        <v>7</v>
      </c>
      <c r="T1344" s="4">
        <v>3</v>
      </c>
      <c r="U1344">
        <v>0</v>
      </c>
      <c r="V1344">
        <v>0</v>
      </c>
      <c r="W1344">
        <v>0</v>
      </c>
      <c r="X1344">
        <v>0</v>
      </c>
      <c r="Y1344">
        <v>0</v>
      </c>
      <c r="Z1344">
        <v>0</v>
      </c>
      <c r="AA1344">
        <v>0</v>
      </c>
      <c r="AB1344" t="s">
        <v>31</v>
      </c>
      <c r="AC1344">
        <f ca="1">YEAR(TODAY())-Table1[[#This Row],[Year_Birth]]</f>
        <v>71</v>
      </c>
      <c r="AD1344" t="str">
        <f ca="1">IF(Table1[[#This Row],[Age ]]&lt;=24, "18-24", IF(Table1[[#This Row],[Age ]]&lt;=34, "25-34", IF(Table1[[#This Row],[Age ]]&lt;=44, "35-44", IF(Table1[[#This Row],[Age ]]&lt;=54, "45-54", "55+"))))</f>
        <v>55+</v>
      </c>
      <c r="AE1344" t="str" cm="1">
        <f t="array" ref="AE1344">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344" t="str">
        <f>IF( Table1[[#This Row],[NumDealsPurchases]]=5, "&lt;5", IF(Table1[[#This Row],[NumDealsPurchases]]&lt;=10, "5-10", IF(Table1[[#This Row],[NumDealsPurchases]]&lt;=15, "10-15")))</f>
        <v>5-10</v>
      </c>
      <c r="AG1344" t="str">
        <f>IF( Table1[[#This Row],[NumWebPurchases]]=5, "&lt;5", IF(Table1[[#This Row],[NumWebPurchases]]&lt;=10, "5-10", IF(Table1[[#This Row],[NumWebPurchases]]&lt;=15, "10-15",IF(Table1[[#This Row],[NumWebPurchases]]&lt;=20, "15-20",IF(Table1[[#This Row],[NumWebPurchases]]&lt;=25, "20-25",IF(Table1[[#This Row],[NumWebPurchases]]&lt;=30, "25-30"))))))</f>
        <v>5-10</v>
      </c>
      <c r="AH134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344" t="str">
        <f>IF( Table1[[#This Row],[NumStorePurchases]]=5, "&lt;5", IF(Table1[[#This Row],[NumStorePurchases]]&lt;=10, "5-10", IF(Table1[[#This Row],[NumStorePurchases]]&lt;=15, "10-15")))</f>
        <v>5-10</v>
      </c>
      <c r="AJ1344" t="str">
        <f>IF( Table1[[#This Row],[NumWebVisitsMonth]]=5, "&lt;5", IF(Table1[[#This Row],[NumWebVisitsMonth]]&lt;=10, "5-10", IF(Table1[[#This Row],[NumWebVisitsMonth]]&lt;=15, "10-15",IF(Table1[[#This Row],[NumWebVisitsMonth]]&lt;=20, "15-20",IF(Table1[[#This Row],[NumWebVisitsMonth]]&lt;=25, "20-25",IF(Table1[[#This Row],[NumWebVisitsMonth]]&lt;=30, "25-30"))))))</f>
        <v>5-10</v>
      </c>
      <c r="AK1344" t="str">
        <f>TEXT(Table1[[#This Row],[Date_Customer]],"mmm")</f>
        <v>Apr</v>
      </c>
      <c r="AL1344" t="str">
        <f>TEXT(Table1[[#This Row],[Date_Customer]],"DDDD")</f>
        <v>Thursday</v>
      </c>
      <c r="AM1344">
        <f>YEAR(Table1[[#This Row],[Date_Customer]])</f>
        <v>2014</v>
      </c>
    </row>
    <row r="1345" spans="1:39" x14ac:dyDescent="0.25">
      <c r="A1345">
        <v>5186</v>
      </c>
      <c r="B1345">
        <v>1955</v>
      </c>
      <c r="C1345" t="s">
        <v>36</v>
      </c>
      <c r="D1345" t="s">
        <v>32</v>
      </c>
      <c r="E1345" s="2">
        <v>58482</v>
      </c>
      <c r="F1345">
        <v>0</v>
      </c>
      <c r="G1345">
        <v>1</v>
      </c>
      <c r="H1345" s="1">
        <v>41710</v>
      </c>
      <c r="I1345">
        <v>59</v>
      </c>
      <c r="J1345" s="3">
        <v>576</v>
      </c>
      <c r="K1345" s="3">
        <v>7</v>
      </c>
      <c r="L1345" s="3">
        <v>115</v>
      </c>
      <c r="M1345" s="3">
        <v>19</v>
      </c>
      <c r="N1345" s="3">
        <v>7</v>
      </c>
      <c r="O1345" s="3">
        <v>7</v>
      </c>
      <c r="P1345" s="4">
        <v>2</v>
      </c>
      <c r="Q1345" s="4">
        <v>7</v>
      </c>
      <c r="R1345" s="4">
        <v>4</v>
      </c>
      <c r="S1345" s="4">
        <v>9</v>
      </c>
      <c r="T1345" s="4">
        <v>6</v>
      </c>
      <c r="U1345">
        <v>0</v>
      </c>
      <c r="V1345">
        <v>1</v>
      </c>
      <c r="W1345">
        <v>0</v>
      </c>
      <c r="X1345">
        <v>0</v>
      </c>
      <c r="Y1345">
        <v>0</v>
      </c>
      <c r="Z1345">
        <v>0</v>
      </c>
      <c r="AA1345">
        <v>0</v>
      </c>
      <c r="AB1345" t="s">
        <v>31</v>
      </c>
      <c r="AC1345">
        <f ca="1">YEAR(TODAY())-Table1[[#This Row],[Year_Birth]]</f>
        <v>69</v>
      </c>
      <c r="AD1345" t="str">
        <f ca="1">IF(Table1[[#This Row],[Age ]]&lt;=24, "18-24", IF(Table1[[#This Row],[Age ]]&lt;=34, "25-34", IF(Table1[[#This Row],[Age ]]&lt;=44, "35-44", IF(Table1[[#This Row],[Age ]]&lt;=54, "45-54", "55+"))))</f>
        <v>55+</v>
      </c>
      <c r="AE1345" t="str" cm="1">
        <f t="array" ref="AE1345">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345" t="str">
        <f>IF( Table1[[#This Row],[NumDealsPurchases]]=5, "&lt;5", IF(Table1[[#This Row],[NumDealsPurchases]]&lt;=10, "5-10", IF(Table1[[#This Row],[NumDealsPurchases]]&lt;=15, "10-15")))</f>
        <v>5-10</v>
      </c>
      <c r="AG1345" t="str">
        <f>IF( Table1[[#This Row],[NumWebPurchases]]=5, "&lt;5", IF(Table1[[#This Row],[NumWebPurchases]]&lt;=10, "5-10", IF(Table1[[#This Row],[NumWebPurchases]]&lt;=15, "10-15",IF(Table1[[#This Row],[NumWebPurchases]]&lt;=20, "15-20",IF(Table1[[#This Row],[NumWebPurchases]]&lt;=25, "20-25",IF(Table1[[#This Row],[NumWebPurchases]]&lt;=30, "25-30"))))))</f>
        <v>5-10</v>
      </c>
      <c r="AH134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345" t="str">
        <f>IF( Table1[[#This Row],[NumStorePurchases]]=5, "&lt;5", IF(Table1[[#This Row],[NumStorePurchases]]&lt;=10, "5-10", IF(Table1[[#This Row],[NumStorePurchases]]&lt;=15, "10-15")))</f>
        <v>5-10</v>
      </c>
      <c r="AJ1345" t="str">
        <f>IF( Table1[[#This Row],[NumWebVisitsMonth]]=5, "&lt;5", IF(Table1[[#This Row],[NumWebVisitsMonth]]&lt;=10, "5-10", IF(Table1[[#This Row],[NumWebVisitsMonth]]&lt;=15, "10-15",IF(Table1[[#This Row],[NumWebVisitsMonth]]&lt;=20, "15-20",IF(Table1[[#This Row],[NumWebVisitsMonth]]&lt;=25, "20-25",IF(Table1[[#This Row],[NumWebVisitsMonth]]&lt;=30, "25-30"))))))</f>
        <v>5-10</v>
      </c>
      <c r="AK1345" t="str">
        <f>TEXT(Table1[[#This Row],[Date_Customer]],"mmm")</f>
        <v>Mar</v>
      </c>
      <c r="AL1345" t="str">
        <f>TEXT(Table1[[#This Row],[Date_Customer]],"DDDD")</f>
        <v>Wednesday</v>
      </c>
      <c r="AM1345">
        <f>YEAR(Table1[[#This Row],[Date_Customer]])</f>
        <v>2014</v>
      </c>
    </row>
    <row r="1346" spans="1:39" x14ac:dyDescent="0.25">
      <c r="A1346">
        <v>8514</v>
      </c>
      <c r="B1346">
        <v>1976</v>
      </c>
      <c r="C1346" t="s">
        <v>27</v>
      </c>
      <c r="D1346" t="s">
        <v>34</v>
      </c>
      <c r="E1346" s="2">
        <v>29478</v>
      </c>
      <c r="F1346">
        <v>1</v>
      </c>
      <c r="G1346">
        <v>0</v>
      </c>
      <c r="H1346" s="1">
        <v>41656</v>
      </c>
      <c r="I1346">
        <v>59</v>
      </c>
      <c r="J1346" s="3">
        <v>8</v>
      </c>
      <c r="K1346" s="3">
        <v>0</v>
      </c>
      <c r="L1346" s="3">
        <v>7</v>
      </c>
      <c r="M1346" s="3">
        <v>3</v>
      </c>
      <c r="N1346" s="3">
        <v>1</v>
      </c>
      <c r="O1346" s="3">
        <v>1</v>
      </c>
      <c r="P1346" s="4">
        <v>1</v>
      </c>
      <c r="Q1346" s="4">
        <v>1</v>
      </c>
      <c r="R1346" s="4">
        <v>0</v>
      </c>
      <c r="S1346" s="4">
        <v>3</v>
      </c>
      <c r="T1346" s="4">
        <v>6</v>
      </c>
      <c r="U1346">
        <v>0</v>
      </c>
      <c r="V1346">
        <v>0</v>
      </c>
      <c r="W1346">
        <v>0</v>
      </c>
      <c r="X1346">
        <v>0</v>
      </c>
      <c r="Y1346">
        <v>0</v>
      </c>
      <c r="Z1346">
        <v>0</v>
      </c>
      <c r="AA1346">
        <v>0</v>
      </c>
      <c r="AB1346" t="s">
        <v>29</v>
      </c>
      <c r="AC1346">
        <f ca="1">YEAR(TODAY())-Table1[[#This Row],[Year_Birth]]</f>
        <v>48</v>
      </c>
      <c r="AD1346" t="str">
        <f ca="1">IF(Table1[[#This Row],[Age ]]&lt;=24, "18-24", IF(Table1[[#This Row],[Age ]]&lt;=34, "25-34", IF(Table1[[#This Row],[Age ]]&lt;=44, "35-44", IF(Table1[[#This Row],[Age ]]&lt;=54, "45-54", "55+"))))</f>
        <v>45-54</v>
      </c>
      <c r="AE1346" t="str" cm="1">
        <f t="array" ref="AE1346">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346" t="str">
        <f>IF( Table1[[#This Row],[NumDealsPurchases]]=5, "&lt;5", IF(Table1[[#This Row],[NumDealsPurchases]]&lt;=10, "5-10", IF(Table1[[#This Row],[NumDealsPurchases]]&lt;=15, "10-15")))</f>
        <v>5-10</v>
      </c>
      <c r="AG1346" t="str">
        <f>IF( Table1[[#This Row],[NumWebPurchases]]=5, "&lt;5", IF(Table1[[#This Row],[NumWebPurchases]]&lt;=10, "5-10", IF(Table1[[#This Row],[NumWebPurchases]]&lt;=15, "10-15",IF(Table1[[#This Row],[NumWebPurchases]]&lt;=20, "15-20",IF(Table1[[#This Row],[NumWebPurchases]]&lt;=25, "20-25",IF(Table1[[#This Row],[NumWebPurchases]]&lt;=30, "25-30"))))))</f>
        <v>5-10</v>
      </c>
      <c r="AH134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346" t="str">
        <f>IF( Table1[[#This Row],[NumStorePurchases]]=5, "&lt;5", IF(Table1[[#This Row],[NumStorePurchases]]&lt;=10, "5-10", IF(Table1[[#This Row],[NumStorePurchases]]&lt;=15, "10-15")))</f>
        <v>5-10</v>
      </c>
      <c r="AJ1346" t="str">
        <f>IF( Table1[[#This Row],[NumWebVisitsMonth]]=5, "&lt;5", IF(Table1[[#This Row],[NumWebVisitsMonth]]&lt;=10, "5-10", IF(Table1[[#This Row],[NumWebVisitsMonth]]&lt;=15, "10-15",IF(Table1[[#This Row],[NumWebVisitsMonth]]&lt;=20, "15-20",IF(Table1[[#This Row],[NumWebVisitsMonth]]&lt;=25, "20-25",IF(Table1[[#This Row],[NumWebVisitsMonth]]&lt;=30, "25-30"))))))</f>
        <v>5-10</v>
      </c>
      <c r="AK1346" t="str">
        <f>TEXT(Table1[[#This Row],[Date_Customer]],"mmm")</f>
        <v>Jan</v>
      </c>
      <c r="AL1346" t="str">
        <f>TEXT(Table1[[#This Row],[Date_Customer]],"DDDD")</f>
        <v>Friday</v>
      </c>
      <c r="AM1346">
        <f>YEAR(Table1[[#This Row],[Date_Customer]])</f>
        <v>2014</v>
      </c>
    </row>
    <row r="1347" spans="1:39" x14ac:dyDescent="0.25">
      <c r="A1347">
        <v>7165</v>
      </c>
      <c r="B1347">
        <v>1972</v>
      </c>
      <c r="C1347" t="s">
        <v>27</v>
      </c>
      <c r="D1347" t="s">
        <v>34</v>
      </c>
      <c r="E1347" s="2">
        <v>64474</v>
      </c>
      <c r="F1347">
        <v>0</v>
      </c>
      <c r="G1347">
        <v>1</v>
      </c>
      <c r="H1347" s="1">
        <v>41569</v>
      </c>
      <c r="I1347">
        <v>59</v>
      </c>
      <c r="J1347" s="3">
        <v>381</v>
      </c>
      <c r="K1347" s="3">
        <v>35</v>
      </c>
      <c r="L1347" s="3">
        <v>172</v>
      </c>
      <c r="M1347" s="3">
        <v>56</v>
      </c>
      <c r="N1347" s="3">
        <v>86</v>
      </c>
      <c r="O1347" s="3">
        <v>93</v>
      </c>
      <c r="P1347" s="4">
        <v>2</v>
      </c>
      <c r="Q1347" s="4">
        <v>8</v>
      </c>
      <c r="R1347" s="4">
        <v>2</v>
      </c>
      <c r="S1347" s="4">
        <v>10</v>
      </c>
      <c r="T1347" s="4">
        <v>5</v>
      </c>
      <c r="U1347">
        <v>0</v>
      </c>
      <c r="V1347">
        <v>0</v>
      </c>
      <c r="W1347">
        <v>0</v>
      </c>
      <c r="X1347">
        <v>0</v>
      </c>
      <c r="Y1347">
        <v>0</v>
      </c>
      <c r="Z1347">
        <v>0</v>
      </c>
      <c r="AA1347">
        <v>0</v>
      </c>
      <c r="AB1347" t="s">
        <v>29</v>
      </c>
      <c r="AC1347">
        <f ca="1">YEAR(TODAY())-Table1[[#This Row],[Year_Birth]]</f>
        <v>52</v>
      </c>
      <c r="AD1347" t="str">
        <f ca="1">IF(Table1[[#This Row],[Age ]]&lt;=24, "18-24", IF(Table1[[#This Row],[Age ]]&lt;=34, "25-34", IF(Table1[[#This Row],[Age ]]&lt;=44, "35-44", IF(Table1[[#This Row],[Age ]]&lt;=54, "45-54", "55+"))))</f>
        <v>45-54</v>
      </c>
      <c r="AE1347" t="str" cm="1">
        <f t="array" ref="AE1347">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347" t="str">
        <f>IF( Table1[[#This Row],[NumDealsPurchases]]=5, "&lt;5", IF(Table1[[#This Row],[NumDealsPurchases]]&lt;=10, "5-10", IF(Table1[[#This Row],[NumDealsPurchases]]&lt;=15, "10-15")))</f>
        <v>5-10</v>
      </c>
      <c r="AG1347" t="str">
        <f>IF( Table1[[#This Row],[NumWebPurchases]]=5, "&lt;5", IF(Table1[[#This Row],[NumWebPurchases]]&lt;=10, "5-10", IF(Table1[[#This Row],[NumWebPurchases]]&lt;=15, "10-15",IF(Table1[[#This Row],[NumWebPurchases]]&lt;=20, "15-20",IF(Table1[[#This Row],[NumWebPurchases]]&lt;=25, "20-25",IF(Table1[[#This Row],[NumWebPurchases]]&lt;=30, "25-30"))))))</f>
        <v>5-10</v>
      </c>
      <c r="AH134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347" t="str">
        <f>IF( Table1[[#This Row],[NumStorePurchases]]=5, "&lt;5", IF(Table1[[#This Row],[NumStorePurchases]]&lt;=10, "5-10", IF(Table1[[#This Row],[NumStorePurchases]]&lt;=15, "10-15")))</f>
        <v>5-10</v>
      </c>
      <c r="AJ1347" t="str">
        <f>IF( Table1[[#This Row],[NumWebVisitsMonth]]=5, "&lt;5", IF(Table1[[#This Row],[NumWebVisitsMonth]]&lt;=10, "5-10", IF(Table1[[#This Row],[NumWebVisitsMonth]]&lt;=15, "10-15",IF(Table1[[#This Row],[NumWebVisitsMonth]]&lt;=20, "15-20",IF(Table1[[#This Row],[NumWebVisitsMonth]]&lt;=25, "20-25",IF(Table1[[#This Row],[NumWebVisitsMonth]]&lt;=30, "25-30"))))))</f>
        <v>&lt;5</v>
      </c>
      <c r="AK1347" t="str">
        <f>TEXT(Table1[[#This Row],[Date_Customer]],"mmm")</f>
        <v>Oct</v>
      </c>
      <c r="AL1347" t="str">
        <f>TEXT(Table1[[#This Row],[Date_Customer]],"DDDD")</f>
        <v>Tuesday</v>
      </c>
      <c r="AM1347">
        <f>YEAR(Table1[[#This Row],[Date_Customer]])</f>
        <v>2013</v>
      </c>
    </row>
    <row r="1348" spans="1:39" x14ac:dyDescent="0.25">
      <c r="A1348">
        <v>10236</v>
      </c>
      <c r="B1348">
        <v>1975</v>
      </c>
      <c r="C1348" t="s">
        <v>40</v>
      </c>
      <c r="D1348" t="s">
        <v>30</v>
      </c>
      <c r="E1348" s="2">
        <v>31160</v>
      </c>
      <c r="F1348">
        <v>1</v>
      </c>
      <c r="G1348">
        <v>0</v>
      </c>
      <c r="H1348" s="1">
        <v>41533</v>
      </c>
      <c r="I1348">
        <v>59</v>
      </c>
      <c r="J1348" s="3">
        <v>16</v>
      </c>
      <c r="K1348" s="3">
        <v>3</v>
      </c>
      <c r="L1348" s="3">
        <v>25</v>
      </c>
      <c r="M1348" s="3">
        <v>6</v>
      </c>
      <c r="N1348" s="3">
        <v>1</v>
      </c>
      <c r="O1348" s="3">
        <v>13</v>
      </c>
      <c r="P1348" s="4">
        <v>2</v>
      </c>
      <c r="Q1348" s="4">
        <v>2</v>
      </c>
      <c r="R1348" s="4">
        <v>0</v>
      </c>
      <c r="S1348" s="4">
        <v>3</v>
      </c>
      <c r="T1348" s="4">
        <v>8</v>
      </c>
      <c r="U1348">
        <v>0</v>
      </c>
      <c r="V1348">
        <v>0</v>
      </c>
      <c r="W1348">
        <v>0</v>
      </c>
      <c r="X1348">
        <v>0</v>
      </c>
      <c r="Y1348">
        <v>0</v>
      </c>
      <c r="Z1348">
        <v>0</v>
      </c>
      <c r="AA1348">
        <v>0</v>
      </c>
      <c r="AB1348" t="s">
        <v>42</v>
      </c>
      <c r="AC1348">
        <f ca="1">YEAR(TODAY())-Table1[[#This Row],[Year_Birth]]</f>
        <v>49</v>
      </c>
      <c r="AD1348" t="str">
        <f ca="1">IF(Table1[[#This Row],[Age ]]&lt;=24, "18-24", IF(Table1[[#This Row],[Age ]]&lt;=34, "25-34", IF(Table1[[#This Row],[Age ]]&lt;=44, "35-44", IF(Table1[[#This Row],[Age ]]&lt;=54, "45-54", "55+"))))</f>
        <v>45-54</v>
      </c>
      <c r="AE1348" t="str" cm="1">
        <f t="array" ref="AE1348">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348" t="str">
        <f>IF( Table1[[#This Row],[NumDealsPurchases]]=5, "&lt;5", IF(Table1[[#This Row],[NumDealsPurchases]]&lt;=10, "5-10", IF(Table1[[#This Row],[NumDealsPurchases]]&lt;=15, "10-15")))</f>
        <v>5-10</v>
      </c>
      <c r="AG1348" t="str">
        <f>IF( Table1[[#This Row],[NumWebPurchases]]=5, "&lt;5", IF(Table1[[#This Row],[NumWebPurchases]]&lt;=10, "5-10", IF(Table1[[#This Row],[NumWebPurchases]]&lt;=15, "10-15",IF(Table1[[#This Row],[NumWebPurchases]]&lt;=20, "15-20",IF(Table1[[#This Row],[NumWebPurchases]]&lt;=25, "20-25",IF(Table1[[#This Row],[NumWebPurchases]]&lt;=30, "25-30"))))))</f>
        <v>5-10</v>
      </c>
      <c r="AH134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348" t="str">
        <f>IF( Table1[[#This Row],[NumStorePurchases]]=5, "&lt;5", IF(Table1[[#This Row],[NumStorePurchases]]&lt;=10, "5-10", IF(Table1[[#This Row],[NumStorePurchases]]&lt;=15, "10-15")))</f>
        <v>5-10</v>
      </c>
      <c r="AJ1348" t="str">
        <f>IF( Table1[[#This Row],[NumWebVisitsMonth]]=5, "&lt;5", IF(Table1[[#This Row],[NumWebVisitsMonth]]&lt;=10, "5-10", IF(Table1[[#This Row],[NumWebVisitsMonth]]&lt;=15, "10-15",IF(Table1[[#This Row],[NumWebVisitsMonth]]&lt;=20, "15-20",IF(Table1[[#This Row],[NumWebVisitsMonth]]&lt;=25, "20-25",IF(Table1[[#This Row],[NumWebVisitsMonth]]&lt;=30, "25-30"))))))</f>
        <v>5-10</v>
      </c>
      <c r="AK1348" t="str">
        <f>TEXT(Table1[[#This Row],[Date_Customer]],"mmm")</f>
        <v>Sep</v>
      </c>
      <c r="AL1348" t="str">
        <f>TEXT(Table1[[#This Row],[Date_Customer]],"DDDD")</f>
        <v>Monday</v>
      </c>
      <c r="AM1348">
        <f>YEAR(Table1[[#This Row],[Date_Customer]])</f>
        <v>2013</v>
      </c>
    </row>
    <row r="1349" spans="1:39" x14ac:dyDescent="0.25">
      <c r="A1349">
        <v>2392</v>
      </c>
      <c r="B1349">
        <v>1972</v>
      </c>
      <c r="C1349" t="s">
        <v>27</v>
      </c>
      <c r="D1349" t="s">
        <v>32</v>
      </c>
      <c r="E1349" s="2">
        <v>40321</v>
      </c>
      <c r="F1349">
        <v>1</v>
      </c>
      <c r="G1349">
        <v>1</v>
      </c>
      <c r="H1349" s="1">
        <v>41484</v>
      </c>
      <c r="I1349">
        <v>59</v>
      </c>
      <c r="J1349" s="3">
        <v>44</v>
      </c>
      <c r="K1349" s="3">
        <v>4</v>
      </c>
      <c r="L1349" s="3">
        <v>21</v>
      </c>
      <c r="M1349" s="3">
        <v>6</v>
      </c>
      <c r="N1349" s="3">
        <v>0</v>
      </c>
      <c r="O1349" s="3">
        <v>27</v>
      </c>
      <c r="P1349" s="4">
        <v>2</v>
      </c>
      <c r="Q1349" s="4">
        <v>3</v>
      </c>
      <c r="R1349" s="4">
        <v>0</v>
      </c>
      <c r="S1349" s="4">
        <v>3</v>
      </c>
      <c r="T1349" s="4">
        <v>7</v>
      </c>
      <c r="U1349">
        <v>0</v>
      </c>
      <c r="V1349">
        <v>0</v>
      </c>
      <c r="W1349">
        <v>0</v>
      </c>
      <c r="X1349">
        <v>0</v>
      </c>
      <c r="Y1349">
        <v>0</v>
      </c>
      <c r="Z1349">
        <v>0</v>
      </c>
      <c r="AA1349">
        <v>0</v>
      </c>
      <c r="AB1349" t="s">
        <v>29</v>
      </c>
      <c r="AC1349">
        <f ca="1">YEAR(TODAY())-Table1[[#This Row],[Year_Birth]]</f>
        <v>52</v>
      </c>
      <c r="AD1349" t="str">
        <f ca="1">IF(Table1[[#This Row],[Age ]]&lt;=24, "18-24", IF(Table1[[#This Row],[Age ]]&lt;=34, "25-34", IF(Table1[[#This Row],[Age ]]&lt;=44, "35-44", IF(Table1[[#This Row],[Age ]]&lt;=54, "45-54", "55+"))))</f>
        <v>45-54</v>
      </c>
      <c r="AE1349" t="str" cm="1">
        <f t="array" ref="AE1349">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349" t="str">
        <f>IF( Table1[[#This Row],[NumDealsPurchases]]=5, "&lt;5", IF(Table1[[#This Row],[NumDealsPurchases]]&lt;=10, "5-10", IF(Table1[[#This Row],[NumDealsPurchases]]&lt;=15, "10-15")))</f>
        <v>5-10</v>
      </c>
      <c r="AG1349" t="str">
        <f>IF( Table1[[#This Row],[NumWebPurchases]]=5, "&lt;5", IF(Table1[[#This Row],[NumWebPurchases]]&lt;=10, "5-10", IF(Table1[[#This Row],[NumWebPurchases]]&lt;=15, "10-15",IF(Table1[[#This Row],[NumWebPurchases]]&lt;=20, "15-20",IF(Table1[[#This Row],[NumWebPurchases]]&lt;=25, "20-25",IF(Table1[[#This Row],[NumWebPurchases]]&lt;=30, "25-30"))))))</f>
        <v>5-10</v>
      </c>
      <c r="AH134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349" t="str">
        <f>IF( Table1[[#This Row],[NumStorePurchases]]=5, "&lt;5", IF(Table1[[#This Row],[NumStorePurchases]]&lt;=10, "5-10", IF(Table1[[#This Row],[NumStorePurchases]]&lt;=15, "10-15")))</f>
        <v>5-10</v>
      </c>
      <c r="AJ1349" t="str">
        <f>IF( Table1[[#This Row],[NumWebVisitsMonth]]=5, "&lt;5", IF(Table1[[#This Row],[NumWebVisitsMonth]]&lt;=10, "5-10", IF(Table1[[#This Row],[NumWebVisitsMonth]]&lt;=15, "10-15",IF(Table1[[#This Row],[NumWebVisitsMonth]]&lt;=20, "15-20",IF(Table1[[#This Row],[NumWebVisitsMonth]]&lt;=25, "20-25",IF(Table1[[#This Row],[NumWebVisitsMonth]]&lt;=30, "25-30"))))))</f>
        <v>5-10</v>
      </c>
      <c r="AK1349" t="str">
        <f>TEXT(Table1[[#This Row],[Date_Customer]],"mmm")</f>
        <v>Jul</v>
      </c>
      <c r="AL1349" t="str">
        <f>TEXT(Table1[[#This Row],[Date_Customer]],"DDDD")</f>
        <v>Monday</v>
      </c>
      <c r="AM1349">
        <f>YEAR(Table1[[#This Row],[Date_Customer]])</f>
        <v>2013</v>
      </c>
    </row>
    <row r="1350" spans="1:39" x14ac:dyDescent="0.25">
      <c r="A1350">
        <v>1920</v>
      </c>
      <c r="B1350">
        <v>1972</v>
      </c>
      <c r="C1350" t="s">
        <v>27</v>
      </c>
      <c r="D1350" t="s">
        <v>32</v>
      </c>
      <c r="E1350" s="2">
        <v>40321</v>
      </c>
      <c r="F1350">
        <v>1</v>
      </c>
      <c r="G1350">
        <v>1</v>
      </c>
      <c r="H1350" s="1">
        <v>41484</v>
      </c>
      <c r="I1350">
        <v>59</v>
      </c>
      <c r="J1350" s="3">
        <v>44</v>
      </c>
      <c r="K1350" s="3">
        <v>4</v>
      </c>
      <c r="L1350" s="3">
        <v>21</v>
      </c>
      <c r="M1350" s="3">
        <v>6</v>
      </c>
      <c r="N1350" s="3">
        <v>0</v>
      </c>
      <c r="O1350" s="3">
        <v>27</v>
      </c>
      <c r="P1350" s="4">
        <v>2</v>
      </c>
      <c r="Q1350" s="4">
        <v>3</v>
      </c>
      <c r="R1350" s="4">
        <v>0</v>
      </c>
      <c r="S1350" s="4">
        <v>3</v>
      </c>
      <c r="T1350" s="4">
        <v>7</v>
      </c>
      <c r="U1350">
        <v>0</v>
      </c>
      <c r="V1350">
        <v>0</v>
      </c>
      <c r="W1350">
        <v>0</v>
      </c>
      <c r="X1350">
        <v>0</v>
      </c>
      <c r="Y1350">
        <v>0</v>
      </c>
      <c r="Z1350">
        <v>0</v>
      </c>
      <c r="AA1350">
        <v>0</v>
      </c>
      <c r="AB1350" t="s">
        <v>29</v>
      </c>
      <c r="AC1350">
        <f ca="1">YEAR(TODAY())-Table1[[#This Row],[Year_Birth]]</f>
        <v>52</v>
      </c>
      <c r="AD1350" t="str">
        <f ca="1">IF(Table1[[#This Row],[Age ]]&lt;=24, "18-24", IF(Table1[[#This Row],[Age ]]&lt;=34, "25-34", IF(Table1[[#This Row],[Age ]]&lt;=44, "35-44", IF(Table1[[#This Row],[Age ]]&lt;=54, "45-54", "55+"))))</f>
        <v>45-54</v>
      </c>
      <c r="AE1350" t="str" cm="1">
        <f t="array" ref="AE1350">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350" t="str">
        <f>IF( Table1[[#This Row],[NumDealsPurchases]]=5, "&lt;5", IF(Table1[[#This Row],[NumDealsPurchases]]&lt;=10, "5-10", IF(Table1[[#This Row],[NumDealsPurchases]]&lt;=15, "10-15")))</f>
        <v>5-10</v>
      </c>
      <c r="AG1350" t="str">
        <f>IF( Table1[[#This Row],[NumWebPurchases]]=5, "&lt;5", IF(Table1[[#This Row],[NumWebPurchases]]&lt;=10, "5-10", IF(Table1[[#This Row],[NumWebPurchases]]&lt;=15, "10-15",IF(Table1[[#This Row],[NumWebPurchases]]&lt;=20, "15-20",IF(Table1[[#This Row],[NumWebPurchases]]&lt;=25, "20-25",IF(Table1[[#This Row],[NumWebPurchases]]&lt;=30, "25-30"))))))</f>
        <v>5-10</v>
      </c>
      <c r="AH135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350" t="str">
        <f>IF( Table1[[#This Row],[NumStorePurchases]]=5, "&lt;5", IF(Table1[[#This Row],[NumStorePurchases]]&lt;=10, "5-10", IF(Table1[[#This Row],[NumStorePurchases]]&lt;=15, "10-15")))</f>
        <v>5-10</v>
      </c>
      <c r="AJ1350" t="str">
        <f>IF( Table1[[#This Row],[NumWebVisitsMonth]]=5, "&lt;5", IF(Table1[[#This Row],[NumWebVisitsMonth]]&lt;=10, "5-10", IF(Table1[[#This Row],[NumWebVisitsMonth]]&lt;=15, "10-15",IF(Table1[[#This Row],[NumWebVisitsMonth]]&lt;=20, "15-20",IF(Table1[[#This Row],[NumWebVisitsMonth]]&lt;=25, "20-25",IF(Table1[[#This Row],[NumWebVisitsMonth]]&lt;=30, "25-30"))))))</f>
        <v>5-10</v>
      </c>
      <c r="AK1350" t="str">
        <f>TEXT(Table1[[#This Row],[Date_Customer]],"mmm")</f>
        <v>Jul</v>
      </c>
      <c r="AL1350" t="str">
        <f>TEXT(Table1[[#This Row],[Date_Customer]],"DDDD")</f>
        <v>Monday</v>
      </c>
      <c r="AM1350">
        <f>YEAR(Table1[[#This Row],[Date_Customer]])</f>
        <v>2013</v>
      </c>
    </row>
    <row r="1351" spans="1:39" x14ac:dyDescent="0.25">
      <c r="A1351">
        <v>3673</v>
      </c>
      <c r="B1351">
        <v>1971</v>
      </c>
      <c r="C1351" t="s">
        <v>27</v>
      </c>
      <c r="D1351" t="s">
        <v>30</v>
      </c>
      <c r="E1351" s="2">
        <v>55239</v>
      </c>
      <c r="F1351">
        <v>0</v>
      </c>
      <c r="G1351">
        <v>1</v>
      </c>
      <c r="H1351" s="1">
        <v>41469</v>
      </c>
      <c r="I1351">
        <v>59</v>
      </c>
      <c r="J1351" s="3">
        <v>371</v>
      </c>
      <c r="K1351" s="3">
        <v>17</v>
      </c>
      <c r="L1351" s="3">
        <v>238</v>
      </c>
      <c r="M1351" s="3">
        <v>23</v>
      </c>
      <c r="N1351" s="3">
        <v>24</v>
      </c>
      <c r="O1351" s="3">
        <v>106</v>
      </c>
      <c r="P1351" s="4">
        <v>3</v>
      </c>
      <c r="Q1351" s="4">
        <v>7</v>
      </c>
      <c r="R1351" s="4">
        <v>5</v>
      </c>
      <c r="S1351" s="4">
        <v>11</v>
      </c>
      <c r="T1351" s="4">
        <v>5</v>
      </c>
      <c r="U1351">
        <v>0</v>
      </c>
      <c r="V1351">
        <v>0</v>
      </c>
      <c r="W1351">
        <v>0</v>
      </c>
      <c r="X1351">
        <v>0</v>
      </c>
      <c r="Y1351">
        <v>0</v>
      </c>
      <c r="Z1351">
        <v>0</v>
      </c>
      <c r="AA1351">
        <v>0</v>
      </c>
      <c r="AB1351" t="s">
        <v>42</v>
      </c>
      <c r="AC1351">
        <f ca="1">YEAR(TODAY())-Table1[[#This Row],[Year_Birth]]</f>
        <v>53</v>
      </c>
      <c r="AD1351" t="str">
        <f ca="1">IF(Table1[[#This Row],[Age ]]&lt;=24, "18-24", IF(Table1[[#This Row],[Age ]]&lt;=34, "25-34", IF(Table1[[#This Row],[Age ]]&lt;=44, "35-44", IF(Table1[[#This Row],[Age ]]&lt;=54, "45-54", "55+"))))</f>
        <v>45-54</v>
      </c>
      <c r="AE1351" t="str" cm="1">
        <f t="array" ref="AE1351">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351" t="str">
        <f>IF( Table1[[#This Row],[NumDealsPurchases]]=5, "&lt;5", IF(Table1[[#This Row],[NumDealsPurchases]]&lt;=10, "5-10", IF(Table1[[#This Row],[NumDealsPurchases]]&lt;=15, "10-15")))</f>
        <v>5-10</v>
      </c>
      <c r="AG1351" t="str">
        <f>IF( Table1[[#This Row],[NumWebPurchases]]=5, "&lt;5", IF(Table1[[#This Row],[NumWebPurchases]]&lt;=10, "5-10", IF(Table1[[#This Row],[NumWebPurchases]]&lt;=15, "10-15",IF(Table1[[#This Row],[NumWebPurchases]]&lt;=20, "15-20",IF(Table1[[#This Row],[NumWebPurchases]]&lt;=25, "20-25",IF(Table1[[#This Row],[NumWebPurchases]]&lt;=30, "25-30"))))))</f>
        <v>5-10</v>
      </c>
      <c r="AH1351"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1351" t="str">
        <f>IF( Table1[[#This Row],[NumStorePurchases]]=5, "&lt;5", IF(Table1[[#This Row],[NumStorePurchases]]&lt;=10, "5-10", IF(Table1[[#This Row],[NumStorePurchases]]&lt;=15, "10-15")))</f>
        <v>10-15</v>
      </c>
      <c r="AJ1351" t="str">
        <f>IF( Table1[[#This Row],[NumWebVisitsMonth]]=5, "&lt;5", IF(Table1[[#This Row],[NumWebVisitsMonth]]&lt;=10, "5-10", IF(Table1[[#This Row],[NumWebVisitsMonth]]&lt;=15, "10-15",IF(Table1[[#This Row],[NumWebVisitsMonth]]&lt;=20, "15-20",IF(Table1[[#This Row],[NumWebVisitsMonth]]&lt;=25, "20-25",IF(Table1[[#This Row],[NumWebVisitsMonth]]&lt;=30, "25-30"))))))</f>
        <v>&lt;5</v>
      </c>
      <c r="AK1351" t="str">
        <f>TEXT(Table1[[#This Row],[Date_Customer]],"mmm")</f>
        <v>Jul</v>
      </c>
      <c r="AL1351" t="str">
        <f>TEXT(Table1[[#This Row],[Date_Customer]],"DDDD")</f>
        <v>Sunday</v>
      </c>
      <c r="AM1351">
        <f>YEAR(Table1[[#This Row],[Date_Customer]])</f>
        <v>2013</v>
      </c>
    </row>
    <row r="1352" spans="1:39" x14ac:dyDescent="0.25">
      <c r="A1352">
        <v>1453</v>
      </c>
      <c r="B1352">
        <v>1943</v>
      </c>
      <c r="C1352" t="s">
        <v>36</v>
      </c>
      <c r="D1352" t="s">
        <v>41</v>
      </c>
      <c r="E1352" s="2">
        <v>57513</v>
      </c>
      <c r="F1352">
        <v>0</v>
      </c>
      <c r="G1352">
        <v>0</v>
      </c>
      <c r="H1352" s="1">
        <v>41461</v>
      </c>
      <c r="I1352">
        <v>59</v>
      </c>
      <c r="J1352" s="3">
        <v>735</v>
      </c>
      <c r="K1352" s="3">
        <v>40</v>
      </c>
      <c r="L1352" s="3">
        <v>183</v>
      </c>
      <c r="M1352" s="3">
        <v>52</v>
      </c>
      <c r="N1352" s="3">
        <v>20</v>
      </c>
      <c r="O1352" s="3">
        <v>30</v>
      </c>
      <c r="P1352" s="4">
        <v>2</v>
      </c>
      <c r="Q1352" s="4">
        <v>9</v>
      </c>
      <c r="R1352" s="4">
        <v>3</v>
      </c>
      <c r="S1352" s="4">
        <v>13</v>
      </c>
      <c r="T1352" s="4">
        <v>6</v>
      </c>
      <c r="U1352">
        <v>0</v>
      </c>
      <c r="V1352">
        <v>0</v>
      </c>
      <c r="W1352">
        <v>0</v>
      </c>
      <c r="X1352">
        <v>0</v>
      </c>
      <c r="Y1352">
        <v>0</v>
      </c>
      <c r="Z1352">
        <v>0</v>
      </c>
      <c r="AA1352">
        <v>0</v>
      </c>
      <c r="AB1352" t="s">
        <v>29</v>
      </c>
      <c r="AC1352">
        <f ca="1">YEAR(TODAY())-Table1[[#This Row],[Year_Birth]]</f>
        <v>81</v>
      </c>
      <c r="AD1352" t="str">
        <f ca="1">IF(Table1[[#This Row],[Age ]]&lt;=24, "18-24", IF(Table1[[#This Row],[Age ]]&lt;=34, "25-34", IF(Table1[[#This Row],[Age ]]&lt;=44, "35-44", IF(Table1[[#This Row],[Age ]]&lt;=54, "45-54", "55+"))))</f>
        <v>55+</v>
      </c>
      <c r="AE1352" t="str" cm="1">
        <f t="array" ref="AE1352">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352" t="str">
        <f>IF( Table1[[#This Row],[NumDealsPurchases]]=5, "&lt;5", IF(Table1[[#This Row],[NumDealsPurchases]]&lt;=10, "5-10", IF(Table1[[#This Row],[NumDealsPurchases]]&lt;=15, "10-15")))</f>
        <v>5-10</v>
      </c>
      <c r="AG1352" t="str">
        <f>IF( Table1[[#This Row],[NumWebPurchases]]=5, "&lt;5", IF(Table1[[#This Row],[NumWebPurchases]]&lt;=10, "5-10", IF(Table1[[#This Row],[NumWebPurchases]]&lt;=15, "10-15",IF(Table1[[#This Row],[NumWebPurchases]]&lt;=20, "15-20",IF(Table1[[#This Row],[NumWebPurchases]]&lt;=25, "20-25",IF(Table1[[#This Row],[NumWebPurchases]]&lt;=30, "25-30"))))))</f>
        <v>5-10</v>
      </c>
      <c r="AH135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352" t="str">
        <f>IF( Table1[[#This Row],[NumStorePurchases]]=5, "&lt;5", IF(Table1[[#This Row],[NumStorePurchases]]&lt;=10, "5-10", IF(Table1[[#This Row],[NumStorePurchases]]&lt;=15, "10-15")))</f>
        <v>10-15</v>
      </c>
      <c r="AJ1352" t="str">
        <f>IF( Table1[[#This Row],[NumWebVisitsMonth]]=5, "&lt;5", IF(Table1[[#This Row],[NumWebVisitsMonth]]&lt;=10, "5-10", IF(Table1[[#This Row],[NumWebVisitsMonth]]&lt;=15, "10-15",IF(Table1[[#This Row],[NumWebVisitsMonth]]&lt;=20, "15-20",IF(Table1[[#This Row],[NumWebVisitsMonth]]&lt;=25, "20-25",IF(Table1[[#This Row],[NumWebVisitsMonth]]&lt;=30, "25-30"))))))</f>
        <v>5-10</v>
      </c>
      <c r="AK1352" t="str">
        <f>TEXT(Table1[[#This Row],[Date_Customer]],"mmm")</f>
        <v>Jul</v>
      </c>
      <c r="AL1352" t="str">
        <f>TEXT(Table1[[#This Row],[Date_Customer]],"DDDD")</f>
        <v>Saturday</v>
      </c>
      <c r="AM1352">
        <f>YEAR(Table1[[#This Row],[Date_Customer]])</f>
        <v>2013</v>
      </c>
    </row>
    <row r="1353" spans="1:39" x14ac:dyDescent="0.25">
      <c r="A1353">
        <v>4518</v>
      </c>
      <c r="B1353">
        <v>1979</v>
      </c>
      <c r="C1353" t="s">
        <v>27</v>
      </c>
      <c r="D1353" t="s">
        <v>34</v>
      </c>
      <c r="E1353" s="2">
        <v>85693</v>
      </c>
      <c r="F1353">
        <v>0</v>
      </c>
      <c r="G1353">
        <v>1</v>
      </c>
      <c r="H1353" s="1">
        <v>41384</v>
      </c>
      <c r="I1353">
        <v>59</v>
      </c>
      <c r="J1353" s="3">
        <v>386</v>
      </c>
      <c r="K1353" s="3">
        <v>172</v>
      </c>
      <c r="L1353" s="3">
        <v>183</v>
      </c>
      <c r="M1353" s="3">
        <v>185</v>
      </c>
      <c r="N1353" s="3">
        <v>132</v>
      </c>
      <c r="O1353" s="3">
        <v>111</v>
      </c>
      <c r="P1353" s="4">
        <v>2</v>
      </c>
      <c r="Q1353" s="4">
        <v>9</v>
      </c>
      <c r="R1353" s="4">
        <v>5</v>
      </c>
      <c r="S1353" s="4">
        <v>11</v>
      </c>
      <c r="T1353" s="4">
        <v>5</v>
      </c>
      <c r="U1353">
        <v>0</v>
      </c>
      <c r="V1353">
        <v>0</v>
      </c>
      <c r="W1353">
        <v>0</v>
      </c>
      <c r="X1353">
        <v>0</v>
      </c>
      <c r="Y1353">
        <v>0</v>
      </c>
      <c r="Z1353">
        <v>0</v>
      </c>
      <c r="AA1353">
        <v>0</v>
      </c>
      <c r="AB1353" t="s">
        <v>31</v>
      </c>
      <c r="AC1353">
        <f ca="1">YEAR(TODAY())-Table1[[#This Row],[Year_Birth]]</f>
        <v>45</v>
      </c>
      <c r="AD1353" t="str">
        <f ca="1">IF(Table1[[#This Row],[Age ]]&lt;=24, "18-24", IF(Table1[[#This Row],[Age ]]&lt;=34, "25-34", IF(Table1[[#This Row],[Age ]]&lt;=44, "35-44", IF(Table1[[#This Row],[Age ]]&lt;=54, "45-54", "55+"))))</f>
        <v>45-54</v>
      </c>
      <c r="AE1353" t="str" cm="1">
        <f t="array" ref="AE1353">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1353" t="str">
        <f>IF( Table1[[#This Row],[NumDealsPurchases]]=5, "&lt;5", IF(Table1[[#This Row],[NumDealsPurchases]]&lt;=10, "5-10", IF(Table1[[#This Row],[NumDealsPurchases]]&lt;=15, "10-15")))</f>
        <v>5-10</v>
      </c>
      <c r="AG1353" t="str">
        <f>IF( Table1[[#This Row],[NumWebPurchases]]=5, "&lt;5", IF(Table1[[#This Row],[NumWebPurchases]]&lt;=10, "5-10", IF(Table1[[#This Row],[NumWebPurchases]]&lt;=15, "10-15",IF(Table1[[#This Row],[NumWebPurchases]]&lt;=20, "15-20",IF(Table1[[#This Row],[NumWebPurchases]]&lt;=25, "20-25",IF(Table1[[#This Row],[NumWebPurchases]]&lt;=30, "25-30"))))))</f>
        <v>5-10</v>
      </c>
      <c r="AH1353"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1353" t="str">
        <f>IF( Table1[[#This Row],[NumStorePurchases]]=5, "&lt;5", IF(Table1[[#This Row],[NumStorePurchases]]&lt;=10, "5-10", IF(Table1[[#This Row],[NumStorePurchases]]&lt;=15, "10-15")))</f>
        <v>10-15</v>
      </c>
      <c r="AJ1353" t="str">
        <f>IF( Table1[[#This Row],[NumWebVisitsMonth]]=5, "&lt;5", IF(Table1[[#This Row],[NumWebVisitsMonth]]&lt;=10, "5-10", IF(Table1[[#This Row],[NumWebVisitsMonth]]&lt;=15, "10-15",IF(Table1[[#This Row],[NumWebVisitsMonth]]&lt;=20, "15-20",IF(Table1[[#This Row],[NumWebVisitsMonth]]&lt;=25, "20-25",IF(Table1[[#This Row],[NumWebVisitsMonth]]&lt;=30, "25-30"))))))</f>
        <v>&lt;5</v>
      </c>
      <c r="AK1353" t="str">
        <f>TEXT(Table1[[#This Row],[Date_Customer]],"mmm")</f>
        <v>Apr</v>
      </c>
      <c r="AL1353" t="str">
        <f>TEXT(Table1[[#This Row],[Date_Customer]],"DDDD")</f>
        <v>Saturday</v>
      </c>
      <c r="AM1353">
        <f>YEAR(Table1[[#This Row],[Date_Customer]])</f>
        <v>2013</v>
      </c>
    </row>
    <row r="1354" spans="1:39" x14ac:dyDescent="0.25">
      <c r="A1354">
        <v>8969</v>
      </c>
      <c r="B1354">
        <v>1977</v>
      </c>
      <c r="C1354" t="s">
        <v>27</v>
      </c>
      <c r="D1354" t="s">
        <v>32</v>
      </c>
      <c r="E1354" s="2">
        <v>71855</v>
      </c>
      <c r="F1354">
        <v>0</v>
      </c>
      <c r="G1354">
        <v>1</v>
      </c>
      <c r="H1354" s="1">
        <v>41290</v>
      </c>
      <c r="I1354">
        <v>59</v>
      </c>
      <c r="J1354" s="3">
        <v>548</v>
      </c>
      <c r="K1354" s="3">
        <v>31</v>
      </c>
      <c r="L1354" s="3">
        <v>422</v>
      </c>
      <c r="M1354" s="3">
        <v>0</v>
      </c>
      <c r="N1354" s="3">
        <v>112</v>
      </c>
      <c r="O1354" s="3">
        <v>28</v>
      </c>
      <c r="P1354" s="4">
        <v>4</v>
      </c>
      <c r="Q1354" s="4">
        <v>5</v>
      </c>
      <c r="R1354" s="4">
        <v>5</v>
      </c>
      <c r="S1354" s="4">
        <v>11</v>
      </c>
      <c r="T1354" s="4">
        <v>3</v>
      </c>
      <c r="U1354">
        <v>0</v>
      </c>
      <c r="V1354">
        <v>0</v>
      </c>
      <c r="W1354">
        <v>0</v>
      </c>
      <c r="X1354">
        <v>0</v>
      </c>
      <c r="Y1354">
        <v>0</v>
      </c>
      <c r="Z1354">
        <v>0</v>
      </c>
      <c r="AA1354">
        <v>0</v>
      </c>
      <c r="AB1354" t="s">
        <v>42</v>
      </c>
      <c r="AC1354">
        <f ca="1">YEAR(TODAY())-Table1[[#This Row],[Year_Birth]]</f>
        <v>47</v>
      </c>
      <c r="AD1354" t="str">
        <f ca="1">IF(Table1[[#This Row],[Age ]]&lt;=24, "18-24", IF(Table1[[#This Row],[Age ]]&lt;=34, "25-34", IF(Table1[[#This Row],[Age ]]&lt;=44, "35-44", IF(Table1[[#This Row],[Age ]]&lt;=54, "45-54", "55+"))))</f>
        <v>45-54</v>
      </c>
      <c r="AE1354" t="str" cm="1">
        <f t="array" ref="AE1354">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354" t="str">
        <f>IF( Table1[[#This Row],[NumDealsPurchases]]=5, "&lt;5", IF(Table1[[#This Row],[NumDealsPurchases]]&lt;=10, "5-10", IF(Table1[[#This Row],[NumDealsPurchases]]&lt;=15, "10-15")))</f>
        <v>5-10</v>
      </c>
      <c r="AG1354" t="str">
        <f>IF( Table1[[#This Row],[NumWebPurchases]]=5, "&lt;5", IF(Table1[[#This Row],[NumWebPurchases]]&lt;=10, "5-10", IF(Table1[[#This Row],[NumWebPurchases]]&lt;=15, "10-15",IF(Table1[[#This Row],[NumWebPurchases]]&lt;=20, "15-20",IF(Table1[[#This Row],[NumWebPurchases]]&lt;=25, "20-25",IF(Table1[[#This Row],[NumWebPurchases]]&lt;=30, "25-30"))))))</f>
        <v>&lt;5</v>
      </c>
      <c r="AH1354"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1354" t="str">
        <f>IF( Table1[[#This Row],[NumStorePurchases]]=5, "&lt;5", IF(Table1[[#This Row],[NumStorePurchases]]&lt;=10, "5-10", IF(Table1[[#This Row],[NumStorePurchases]]&lt;=15, "10-15")))</f>
        <v>10-15</v>
      </c>
      <c r="AJ1354" t="str">
        <f>IF( Table1[[#This Row],[NumWebVisitsMonth]]=5, "&lt;5", IF(Table1[[#This Row],[NumWebVisitsMonth]]&lt;=10, "5-10", IF(Table1[[#This Row],[NumWebVisitsMonth]]&lt;=15, "10-15",IF(Table1[[#This Row],[NumWebVisitsMonth]]&lt;=20, "15-20",IF(Table1[[#This Row],[NumWebVisitsMonth]]&lt;=25, "20-25",IF(Table1[[#This Row],[NumWebVisitsMonth]]&lt;=30, "25-30"))))))</f>
        <v>5-10</v>
      </c>
      <c r="AK1354" t="str">
        <f>TEXT(Table1[[#This Row],[Date_Customer]],"mmm")</f>
        <v>Jan</v>
      </c>
      <c r="AL1354" t="str">
        <f>TEXT(Table1[[#This Row],[Date_Customer]],"DDDD")</f>
        <v>Wednesday</v>
      </c>
      <c r="AM1354">
        <f>YEAR(Table1[[#This Row],[Date_Customer]])</f>
        <v>2013</v>
      </c>
    </row>
    <row r="1355" spans="1:39" x14ac:dyDescent="0.25">
      <c r="A1355">
        <v>387</v>
      </c>
      <c r="B1355">
        <v>1976</v>
      </c>
      <c r="C1355" t="s">
        <v>43</v>
      </c>
      <c r="D1355" t="s">
        <v>32</v>
      </c>
      <c r="E1355" s="2">
        <v>7500</v>
      </c>
      <c r="F1355">
        <v>0</v>
      </c>
      <c r="G1355">
        <v>0</v>
      </c>
      <c r="H1355" s="1">
        <v>41226</v>
      </c>
      <c r="I1355">
        <v>59</v>
      </c>
      <c r="J1355" s="3">
        <v>6</v>
      </c>
      <c r="K1355" s="3">
        <v>16</v>
      </c>
      <c r="L1355" s="3">
        <v>11</v>
      </c>
      <c r="M1355" s="3">
        <v>11</v>
      </c>
      <c r="N1355" s="3">
        <v>1</v>
      </c>
      <c r="O1355" s="3">
        <v>16</v>
      </c>
      <c r="P1355" s="4">
        <v>1</v>
      </c>
      <c r="Q1355" s="4">
        <v>2</v>
      </c>
      <c r="R1355" s="4">
        <v>0</v>
      </c>
      <c r="S1355" s="4">
        <v>3</v>
      </c>
      <c r="T1355" s="4">
        <v>8</v>
      </c>
      <c r="U1355">
        <v>0</v>
      </c>
      <c r="V1355">
        <v>0</v>
      </c>
      <c r="W1355">
        <v>0</v>
      </c>
      <c r="X1355">
        <v>0</v>
      </c>
      <c r="Y1355">
        <v>0</v>
      </c>
      <c r="Z1355">
        <v>0</v>
      </c>
      <c r="AA1355">
        <v>0</v>
      </c>
      <c r="AB1355" t="s">
        <v>33</v>
      </c>
      <c r="AC1355">
        <f ca="1">YEAR(TODAY())-Table1[[#This Row],[Year_Birth]]</f>
        <v>48</v>
      </c>
      <c r="AD1355" t="str">
        <f ca="1">IF(Table1[[#This Row],[Age ]]&lt;=24, "18-24", IF(Table1[[#This Row],[Age ]]&lt;=34, "25-34", IF(Table1[[#This Row],[Age ]]&lt;=44, "35-44", IF(Table1[[#This Row],[Age ]]&lt;=54, "45-54", "55+"))))</f>
        <v>45-54</v>
      </c>
      <c r="AE1355" t="str" cm="1">
        <f t="array" ref="AE1355">IF(Table1[[#This Row],[ Income ]]&lt;=20000, "0-20000", IF(Table1[[#This Row],[ Income ]]&lt;=40000, "20000-40000", IF(Table1[[#This Row],[ Income ]] &lt;=60000, "40000-60000", IF(Table1[[#This Row],[ Income ]]&lt;=80000, "60000-80000",IF(Table1[[#This Row],[ Income ]] &lt;=100000, "80000-100000", IF(Table1[[#This Row],[ Income ]] &gt;=100000, "&gt;100000",I))))))</f>
        <v>0-20000</v>
      </c>
      <c r="AF1355" t="str">
        <f>IF( Table1[[#This Row],[NumDealsPurchases]]=5, "&lt;5", IF(Table1[[#This Row],[NumDealsPurchases]]&lt;=10, "5-10", IF(Table1[[#This Row],[NumDealsPurchases]]&lt;=15, "10-15")))</f>
        <v>5-10</v>
      </c>
      <c r="AG1355" t="str">
        <f>IF( Table1[[#This Row],[NumWebPurchases]]=5, "&lt;5", IF(Table1[[#This Row],[NumWebPurchases]]&lt;=10, "5-10", IF(Table1[[#This Row],[NumWebPurchases]]&lt;=15, "10-15",IF(Table1[[#This Row],[NumWebPurchases]]&lt;=20, "15-20",IF(Table1[[#This Row],[NumWebPurchases]]&lt;=25, "20-25",IF(Table1[[#This Row],[NumWebPurchases]]&lt;=30, "25-30"))))))</f>
        <v>5-10</v>
      </c>
      <c r="AH135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355" t="str">
        <f>IF( Table1[[#This Row],[NumStorePurchases]]=5, "&lt;5", IF(Table1[[#This Row],[NumStorePurchases]]&lt;=10, "5-10", IF(Table1[[#This Row],[NumStorePurchases]]&lt;=15, "10-15")))</f>
        <v>5-10</v>
      </c>
      <c r="AJ1355" t="str">
        <f>IF( Table1[[#This Row],[NumWebVisitsMonth]]=5, "&lt;5", IF(Table1[[#This Row],[NumWebVisitsMonth]]&lt;=10, "5-10", IF(Table1[[#This Row],[NumWebVisitsMonth]]&lt;=15, "10-15",IF(Table1[[#This Row],[NumWebVisitsMonth]]&lt;=20, "15-20",IF(Table1[[#This Row],[NumWebVisitsMonth]]&lt;=25, "20-25",IF(Table1[[#This Row],[NumWebVisitsMonth]]&lt;=30, "25-30"))))))</f>
        <v>5-10</v>
      </c>
      <c r="AK1355" t="str">
        <f>TEXT(Table1[[#This Row],[Date_Customer]],"mmm")</f>
        <v>Nov</v>
      </c>
      <c r="AL1355" t="str">
        <f>TEXT(Table1[[#This Row],[Date_Customer]],"DDDD")</f>
        <v>Tuesday</v>
      </c>
      <c r="AM1355">
        <f>YEAR(Table1[[#This Row],[Date_Customer]])</f>
        <v>2012</v>
      </c>
    </row>
    <row r="1356" spans="1:39" x14ac:dyDescent="0.25">
      <c r="A1356">
        <v>1079</v>
      </c>
      <c r="B1356">
        <v>1971</v>
      </c>
      <c r="C1356" t="s">
        <v>36</v>
      </c>
      <c r="D1356" t="s">
        <v>32</v>
      </c>
      <c r="E1356" s="2">
        <v>71969</v>
      </c>
      <c r="F1356">
        <v>0</v>
      </c>
      <c r="G1356">
        <v>1</v>
      </c>
      <c r="H1356" s="1">
        <v>41198</v>
      </c>
      <c r="I1356">
        <v>59</v>
      </c>
      <c r="J1356" s="3">
        <v>1000</v>
      </c>
      <c r="K1356" s="3">
        <v>0</v>
      </c>
      <c r="L1356" s="3">
        <v>76</v>
      </c>
      <c r="M1356" s="3">
        <v>0</v>
      </c>
      <c r="N1356" s="3">
        <v>0</v>
      </c>
      <c r="O1356" s="3">
        <v>10</v>
      </c>
      <c r="P1356" s="4">
        <v>3</v>
      </c>
      <c r="Q1356" s="4">
        <v>3</v>
      </c>
      <c r="R1356" s="4">
        <v>4</v>
      </c>
      <c r="S1356" s="4">
        <v>9</v>
      </c>
      <c r="T1356" s="4">
        <v>8</v>
      </c>
      <c r="U1356">
        <v>0</v>
      </c>
      <c r="V1356">
        <v>1</v>
      </c>
      <c r="W1356">
        <v>0</v>
      </c>
      <c r="X1356">
        <v>0</v>
      </c>
      <c r="Y1356">
        <v>0</v>
      </c>
      <c r="Z1356">
        <v>0</v>
      </c>
      <c r="AA1356">
        <v>0</v>
      </c>
      <c r="AB1356" t="s">
        <v>39</v>
      </c>
      <c r="AC1356">
        <f ca="1">YEAR(TODAY())-Table1[[#This Row],[Year_Birth]]</f>
        <v>53</v>
      </c>
      <c r="AD1356" t="str">
        <f ca="1">IF(Table1[[#This Row],[Age ]]&lt;=24, "18-24", IF(Table1[[#This Row],[Age ]]&lt;=34, "25-34", IF(Table1[[#This Row],[Age ]]&lt;=44, "35-44", IF(Table1[[#This Row],[Age ]]&lt;=54, "45-54", "55+"))))</f>
        <v>45-54</v>
      </c>
      <c r="AE1356" t="str" cm="1">
        <f t="array" ref="AE1356">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356" t="str">
        <f>IF( Table1[[#This Row],[NumDealsPurchases]]=5, "&lt;5", IF(Table1[[#This Row],[NumDealsPurchases]]&lt;=10, "5-10", IF(Table1[[#This Row],[NumDealsPurchases]]&lt;=15, "10-15")))</f>
        <v>5-10</v>
      </c>
      <c r="AG1356" t="str">
        <f>IF( Table1[[#This Row],[NumWebPurchases]]=5, "&lt;5", IF(Table1[[#This Row],[NumWebPurchases]]&lt;=10, "5-10", IF(Table1[[#This Row],[NumWebPurchases]]&lt;=15, "10-15",IF(Table1[[#This Row],[NumWebPurchases]]&lt;=20, "15-20",IF(Table1[[#This Row],[NumWebPurchases]]&lt;=25, "20-25",IF(Table1[[#This Row],[NumWebPurchases]]&lt;=30, "25-30"))))))</f>
        <v>5-10</v>
      </c>
      <c r="AH135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356" t="str">
        <f>IF( Table1[[#This Row],[NumStorePurchases]]=5, "&lt;5", IF(Table1[[#This Row],[NumStorePurchases]]&lt;=10, "5-10", IF(Table1[[#This Row],[NumStorePurchases]]&lt;=15, "10-15")))</f>
        <v>5-10</v>
      </c>
      <c r="AJ1356" t="str">
        <f>IF( Table1[[#This Row],[NumWebVisitsMonth]]=5, "&lt;5", IF(Table1[[#This Row],[NumWebVisitsMonth]]&lt;=10, "5-10", IF(Table1[[#This Row],[NumWebVisitsMonth]]&lt;=15, "10-15",IF(Table1[[#This Row],[NumWebVisitsMonth]]&lt;=20, "15-20",IF(Table1[[#This Row],[NumWebVisitsMonth]]&lt;=25, "20-25",IF(Table1[[#This Row],[NumWebVisitsMonth]]&lt;=30, "25-30"))))))</f>
        <v>5-10</v>
      </c>
      <c r="AK1356" t="str">
        <f>TEXT(Table1[[#This Row],[Date_Customer]],"mmm")</f>
        <v>Oct</v>
      </c>
      <c r="AL1356" t="str">
        <f>TEXT(Table1[[#This Row],[Date_Customer]],"DDDD")</f>
        <v>Tuesday</v>
      </c>
      <c r="AM1356">
        <f>YEAR(Table1[[#This Row],[Date_Customer]])</f>
        <v>2012</v>
      </c>
    </row>
    <row r="1357" spans="1:39" x14ac:dyDescent="0.25">
      <c r="A1357">
        <v>164</v>
      </c>
      <c r="B1357">
        <v>1977</v>
      </c>
      <c r="C1357" t="s">
        <v>36</v>
      </c>
      <c r="D1357" t="s">
        <v>32</v>
      </c>
      <c r="E1357" s="2">
        <v>28973</v>
      </c>
      <c r="F1357">
        <v>0</v>
      </c>
      <c r="G1357">
        <v>0</v>
      </c>
      <c r="H1357" s="1">
        <v>41195</v>
      </c>
      <c r="I1357">
        <v>59</v>
      </c>
      <c r="J1357" s="3">
        <v>206</v>
      </c>
      <c r="K1357" s="3">
        <v>0</v>
      </c>
      <c r="L1357" s="3">
        <v>46</v>
      </c>
      <c r="M1357" s="3">
        <v>3</v>
      </c>
      <c r="N1357" s="3">
        <v>2</v>
      </c>
      <c r="O1357" s="3">
        <v>12</v>
      </c>
      <c r="P1357" s="4">
        <v>2</v>
      </c>
      <c r="Q1357" s="4">
        <v>5</v>
      </c>
      <c r="R1357" s="4">
        <v>1</v>
      </c>
      <c r="S1357" s="4">
        <v>5</v>
      </c>
      <c r="T1357" s="4">
        <v>8</v>
      </c>
      <c r="U1357">
        <v>0</v>
      </c>
      <c r="V1357">
        <v>0</v>
      </c>
      <c r="W1357">
        <v>0</v>
      </c>
      <c r="X1357">
        <v>0</v>
      </c>
      <c r="Y1357">
        <v>0</v>
      </c>
      <c r="Z1357">
        <v>0</v>
      </c>
      <c r="AA1357">
        <v>0</v>
      </c>
      <c r="AB1357" t="s">
        <v>29</v>
      </c>
      <c r="AC1357">
        <f ca="1">YEAR(TODAY())-Table1[[#This Row],[Year_Birth]]</f>
        <v>47</v>
      </c>
      <c r="AD1357" t="str">
        <f ca="1">IF(Table1[[#This Row],[Age ]]&lt;=24, "18-24", IF(Table1[[#This Row],[Age ]]&lt;=34, "25-34", IF(Table1[[#This Row],[Age ]]&lt;=44, "35-44", IF(Table1[[#This Row],[Age ]]&lt;=54, "45-54", "55+"))))</f>
        <v>45-54</v>
      </c>
      <c r="AE1357" t="str" cm="1">
        <f t="array" ref="AE1357">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357" t="str">
        <f>IF( Table1[[#This Row],[NumDealsPurchases]]=5, "&lt;5", IF(Table1[[#This Row],[NumDealsPurchases]]&lt;=10, "5-10", IF(Table1[[#This Row],[NumDealsPurchases]]&lt;=15, "10-15")))</f>
        <v>5-10</v>
      </c>
      <c r="AG1357" t="str">
        <f>IF( Table1[[#This Row],[NumWebPurchases]]=5, "&lt;5", IF(Table1[[#This Row],[NumWebPurchases]]&lt;=10, "5-10", IF(Table1[[#This Row],[NumWebPurchases]]&lt;=15, "10-15",IF(Table1[[#This Row],[NumWebPurchases]]&lt;=20, "15-20",IF(Table1[[#This Row],[NumWebPurchases]]&lt;=25, "20-25",IF(Table1[[#This Row],[NumWebPurchases]]&lt;=30, "25-30"))))))</f>
        <v>&lt;5</v>
      </c>
      <c r="AH135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357" t="str">
        <f>IF( Table1[[#This Row],[NumStorePurchases]]=5, "&lt;5", IF(Table1[[#This Row],[NumStorePurchases]]&lt;=10, "5-10", IF(Table1[[#This Row],[NumStorePurchases]]&lt;=15, "10-15")))</f>
        <v>&lt;5</v>
      </c>
      <c r="AJ1357" t="str">
        <f>IF( Table1[[#This Row],[NumWebVisitsMonth]]=5, "&lt;5", IF(Table1[[#This Row],[NumWebVisitsMonth]]&lt;=10, "5-10", IF(Table1[[#This Row],[NumWebVisitsMonth]]&lt;=15, "10-15",IF(Table1[[#This Row],[NumWebVisitsMonth]]&lt;=20, "15-20",IF(Table1[[#This Row],[NumWebVisitsMonth]]&lt;=25, "20-25",IF(Table1[[#This Row],[NumWebVisitsMonth]]&lt;=30, "25-30"))))))</f>
        <v>5-10</v>
      </c>
      <c r="AK1357" t="str">
        <f>TEXT(Table1[[#This Row],[Date_Customer]],"mmm")</f>
        <v>Oct</v>
      </c>
      <c r="AL1357" t="str">
        <f>TEXT(Table1[[#This Row],[Date_Customer]],"DDDD")</f>
        <v>Saturday</v>
      </c>
      <c r="AM1357">
        <f>YEAR(Table1[[#This Row],[Date_Customer]])</f>
        <v>2012</v>
      </c>
    </row>
    <row r="1358" spans="1:39" x14ac:dyDescent="0.25">
      <c r="A1358">
        <v>3434</v>
      </c>
      <c r="B1358">
        <v>1951</v>
      </c>
      <c r="C1358" t="s">
        <v>27</v>
      </c>
      <c r="D1358" t="s">
        <v>30</v>
      </c>
      <c r="E1358" s="2">
        <v>80872</v>
      </c>
      <c r="F1358">
        <v>0</v>
      </c>
      <c r="G1358">
        <v>0</v>
      </c>
      <c r="H1358" s="1">
        <v>41771</v>
      </c>
      <c r="I1358">
        <v>60</v>
      </c>
      <c r="J1358" s="3">
        <v>483</v>
      </c>
      <c r="K1358" s="3">
        <v>72</v>
      </c>
      <c r="L1358" s="3">
        <v>567</v>
      </c>
      <c r="M1358" s="3">
        <v>94</v>
      </c>
      <c r="N1358" s="3">
        <v>12</v>
      </c>
      <c r="O1358" s="3">
        <v>108</v>
      </c>
      <c r="P1358" s="4">
        <v>1</v>
      </c>
      <c r="Q1358" s="4">
        <v>4</v>
      </c>
      <c r="R1358" s="4">
        <v>4</v>
      </c>
      <c r="S1358" s="4">
        <v>10</v>
      </c>
      <c r="T1358" s="4">
        <v>1</v>
      </c>
      <c r="U1358">
        <v>0</v>
      </c>
      <c r="V1358">
        <v>0</v>
      </c>
      <c r="W1358">
        <v>0</v>
      </c>
      <c r="X1358">
        <v>0</v>
      </c>
      <c r="Y1358">
        <v>0</v>
      </c>
      <c r="Z1358">
        <v>0</v>
      </c>
      <c r="AA1358">
        <v>0</v>
      </c>
      <c r="AB1358" t="s">
        <v>29</v>
      </c>
      <c r="AC1358">
        <f ca="1">YEAR(TODAY())-Table1[[#This Row],[Year_Birth]]</f>
        <v>73</v>
      </c>
      <c r="AD1358" t="str">
        <f ca="1">IF(Table1[[#This Row],[Age ]]&lt;=24, "18-24", IF(Table1[[#This Row],[Age ]]&lt;=34, "25-34", IF(Table1[[#This Row],[Age ]]&lt;=44, "35-44", IF(Table1[[#This Row],[Age ]]&lt;=54, "45-54", "55+"))))</f>
        <v>55+</v>
      </c>
      <c r="AE1358" t="str" cm="1">
        <f t="array" ref="AE1358">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1358" t="str">
        <f>IF( Table1[[#This Row],[NumDealsPurchases]]=5, "&lt;5", IF(Table1[[#This Row],[NumDealsPurchases]]&lt;=10, "5-10", IF(Table1[[#This Row],[NumDealsPurchases]]&lt;=15, "10-15")))</f>
        <v>5-10</v>
      </c>
      <c r="AG1358" t="str">
        <f>IF( Table1[[#This Row],[NumWebPurchases]]=5, "&lt;5", IF(Table1[[#This Row],[NumWebPurchases]]&lt;=10, "5-10", IF(Table1[[#This Row],[NumWebPurchases]]&lt;=15, "10-15",IF(Table1[[#This Row],[NumWebPurchases]]&lt;=20, "15-20",IF(Table1[[#This Row],[NumWebPurchases]]&lt;=25, "20-25",IF(Table1[[#This Row],[NumWebPurchases]]&lt;=30, "25-30"))))))</f>
        <v>5-10</v>
      </c>
      <c r="AH135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358" t="str">
        <f>IF( Table1[[#This Row],[NumStorePurchases]]=5, "&lt;5", IF(Table1[[#This Row],[NumStorePurchases]]&lt;=10, "5-10", IF(Table1[[#This Row],[NumStorePurchases]]&lt;=15, "10-15")))</f>
        <v>5-10</v>
      </c>
      <c r="AJ1358" t="str">
        <f>IF( Table1[[#This Row],[NumWebVisitsMonth]]=5, "&lt;5", IF(Table1[[#This Row],[NumWebVisitsMonth]]&lt;=10, "5-10", IF(Table1[[#This Row],[NumWebVisitsMonth]]&lt;=15, "10-15",IF(Table1[[#This Row],[NumWebVisitsMonth]]&lt;=20, "15-20",IF(Table1[[#This Row],[NumWebVisitsMonth]]&lt;=25, "20-25",IF(Table1[[#This Row],[NumWebVisitsMonth]]&lt;=30, "25-30"))))))</f>
        <v>5-10</v>
      </c>
      <c r="AK1358" t="str">
        <f>TEXT(Table1[[#This Row],[Date_Customer]],"mmm")</f>
        <v>May</v>
      </c>
      <c r="AL1358" t="str">
        <f>TEXT(Table1[[#This Row],[Date_Customer]],"DDDD")</f>
        <v>Monday</v>
      </c>
      <c r="AM1358">
        <f>YEAR(Table1[[#This Row],[Date_Customer]])</f>
        <v>2014</v>
      </c>
    </row>
    <row r="1359" spans="1:39" x14ac:dyDescent="0.25">
      <c r="A1359">
        <v>5721</v>
      </c>
      <c r="B1359">
        <v>1956</v>
      </c>
      <c r="C1359" t="s">
        <v>36</v>
      </c>
      <c r="D1359" t="s">
        <v>32</v>
      </c>
      <c r="E1359" s="2">
        <v>84117</v>
      </c>
      <c r="F1359">
        <v>0</v>
      </c>
      <c r="G1359">
        <v>0</v>
      </c>
      <c r="H1359" s="1">
        <v>41770</v>
      </c>
      <c r="I1359">
        <v>60</v>
      </c>
      <c r="J1359" s="3">
        <v>611</v>
      </c>
      <c r="K1359" s="3">
        <v>76</v>
      </c>
      <c r="L1359" s="3">
        <v>749</v>
      </c>
      <c r="M1359" s="3">
        <v>59</v>
      </c>
      <c r="N1359" s="3">
        <v>45</v>
      </c>
      <c r="O1359" s="3">
        <v>26</v>
      </c>
      <c r="P1359" s="4">
        <v>1</v>
      </c>
      <c r="Q1359" s="4">
        <v>7</v>
      </c>
      <c r="R1359" s="4">
        <v>10</v>
      </c>
      <c r="S1359" s="4">
        <v>6</v>
      </c>
      <c r="T1359" s="4">
        <v>2</v>
      </c>
      <c r="U1359">
        <v>0</v>
      </c>
      <c r="V1359">
        <v>0</v>
      </c>
      <c r="W1359">
        <v>1</v>
      </c>
      <c r="X1359">
        <v>0</v>
      </c>
      <c r="Y1359">
        <v>0</v>
      </c>
      <c r="Z1359">
        <v>0</v>
      </c>
      <c r="AA1359">
        <v>0</v>
      </c>
      <c r="AB1359" t="s">
        <v>31</v>
      </c>
      <c r="AC1359">
        <f ca="1">YEAR(TODAY())-Table1[[#This Row],[Year_Birth]]</f>
        <v>68</v>
      </c>
      <c r="AD1359" t="str">
        <f ca="1">IF(Table1[[#This Row],[Age ]]&lt;=24, "18-24", IF(Table1[[#This Row],[Age ]]&lt;=34, "25-34", IF(Table1[[#This Row],[Age ]]&lt;=44, "35-44", IF(Table1[[#This Row],[Age ]]&lt;=54, "45-54", "55+"))))</f>
        <v>55+</v>
      </c>
      <c r="AE1359" t="str" cm="1">
        <f t="array" ref="AE1359">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1359" t="str">
        <f>IF( Table1[[#This Row],[NumDealsPurchases]]=5, "&lt;5", IF(Table1[[#This Row],[NumDealsPurchases]]&lt;=10, "5-10", IF(Table1[[#This Row],[NumDealsPurchases]]&lt;=15, "10-15")))</f>
        <v>5-10</v>
      </c>
      <c r="AG1359" t="str">
        <f>IF( Table1[[#This Row],[NumWebPurchases]]=5, "&lt;5", IF(Table1[[#This Row],[NumWebPurchases]]&lt;=10, "5-10", IF(Table1[[#This Row],[NumWebPurchases]]&lt;=15, "10-15",IF(Table1[[#This Row],[NumWebPurchases]]&lt;=20, "15-20",IF(Table1[[#This Row],[NumWebPurchases]]&lt;=25, "20-25",IF(Table1[[#This Row],[NumWebPurchases]]&lt;=30, "25-30"))))))</f>
        <v>5-10</v>
      </c>
      <c r="AH135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359" t="str">
        <f>IF( Table1[[#This Row],[NumStorePurchases]]=5, "&lt;5", IF(Table1[[#This Row],[NumStorePurchases]]&lt;=10, "5-10", IF(Table1[[#This Row],[NumStorePurchases]]&lt;=15, "10-15")))</f>
        <v>5-10</v>
      </c>
      <c r="AJ1359" t="str">
        <f>IF( Table1[[#This Row],[NumWebVisitsMonth]]=5, "&lt;5", IF(Table1[[#This Row],[NumWebVisitsMonth]]&lt;=10, "5-10", IF(Table1[[#This Row],[NumWebVisitsMonth]]&lt;=15, "10-15",IF(Table1[[#This Row],[NumWebVisitsMonth]]&lt;=20, "15-20",IF(Table1[[#This Row],[NumWebVisitsMonth]]&lt;=25, "20-25",IF(Table1[[#This Row],[NumWebVisitsMonth]]&lt;=30, "25-30"))))))</f>
        <v>5-10</v>
      </c>
      <c r="AK1359" t="str">
        <f>TEXT(Table1[[#This Row],[Date_Customer]],"mmm")</f>
        <v>May</v>
      </c>
      <c r="AL1359" t="str">
        <f>TEXT(Table1[[#This Row],[Date_Customer]],"DDDD")</f>
        <v>Sunday</v>
      </c>
      <c r="AM1359">
        <f>YEAR(Table1[[#This Row],[Date_Customer]])</f>
        <v>2014</v>
      </c>
    </row>
    <row r="1360" spans="1:39" x14ac:dyDescent="0.25">
      <c r="A1360">
        <v>8418</v>
      </c>
      <c r="B1360">
        <v>1958</v>
      </c>
      <c r="C1360" t="s">
        <v>37</v>
      </c>
      <c r="D1360" t="s">
        <v>30</v>
      </c>
      <c r="E1360" s="2">
        <v>38741</v>
      </c>
      <c r="F1360">
        <v>1</v>
      </c>
      <c r="G1360">
        <v>1</v>
      </c>
      <c r="H1360" s="1">
        <v>41728</v>
      </c>
      <c r="I1360">
        <v>60</v>
      </c>
      <c r="J1360" s="3">
        <v>7</v>
      </c>
      <c r="K1360" s="3">
        <v>10</v>
      </c>
      <c r="L1360" s="3">
        <v>17</v>
      </c>
      <c r="M1360" s="3">
        <v>8</v>
      </c>
      <c r="N1360" s="3">
        <v>6</v>
      </c>
      <c r="O1360" s="3">
        <v>13</v>
      </c>
      <c r="P1360" s="4">
        <v>2</v>
      </c>
      <c r="Q1360" s="4">
        <v>2</v>
      </c>
      <c r="R1360" s="4">
        <v>0</v>
      </c>
      <c r="S1360" s="4">
        <v>3</v>
      </c>
      <c r="T1360" s="4">
        <v>7</v>
      </c>
      <c r="U1360">
        <v>0</v>
      </c>
      <c r="V1360">
        <v>0</v>
      </c>
      <c r="W1360">
        <v>0</v>
      </c>
      <c r="X1360">
        <v>0</v>
      </c>
      <c r="Y1360">
        <v>0</v>
      </c>
      <c r="Z1360">
        <v>0</v>
      </c>
      <c r="AA1360">
        <v>0</v>
      </c>
      <c r="AB1360" t="s">
        <v>38</v>
      </c>
      <c r="AC1360">
        <f ca="1">YEAR(TODAY())-Table1[[#This Row],[Year_Birth]]</f>
        <v>66</v>
      </c>
      <c r="AD1360" t="str">
        <f ca="1">IF(Table1[[#This Row],[Age ]]&lt;=24, "18-24", IF(Table1[[#This Row],[Age ]]&lt;=34, "25-34", IF(Table1[[#This Row],[Age ]]&lt;=44, "35-44", IF(Table1[[#This Row],[Age ]]&lt;=54, "45-54", "55+"))))</f>
        <v>55+</v>
      </c>
      <c r="AE1360" t="str" cm="1">
        <f t="array" ref="AE1360">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360" t="str">
        <f>IF( Table1[[#This Row],[NumDealsPurchases]]=5, "&lt;5", IF(Table1[[#This Row],[NumDealsPurchases]]&lt;=10, "5-10", IF(Table1[[#This Row],[NumDealsPurchases]]&lt;=15, "10-15")))</f>
        <v>5-10</v>
      </c>
      <c r="AG1360" t="str">
        <f>IF( Table1[[#This Row],[NumWebPurchases]]=5, "&lt;5", IF(Table1[[#This Row],[NumWebPurchases]]&lt;=10, "5-10", IF(Table1[[#This Row],[NumWebPurchases]]&lt;=15, "10-15",IF(Table1[[#This Row],[NumWebPurchases]]&lt;=20, "15-20",IF(Table1[[#This Row],[NumWebPurchases]]&lt;=25, "20-25",IF(Table1[[#This Row],[NumWebPurchases]]&lt;=30, "25-30"))))))</f>
        <v>5-10</v>
      </c>
      <c r="AH136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360" t="str">
        <f>IF( Table1[[#This Row],[NumStorePurchases]]=5, "&lt;5", IF(Table1[[#This Row],[NumStorePurchases]]&lt;=10, "5-10", IF(Table1[[#This Row],[NumStorePurchases]]&lt;=15, "10-15")))</f>
        <v>5-10</v>
      </c>
      <c r="AJ1360" t="str">
        <f>IF( Table1[[#This Row],[NumWebVisitsMonth]]=5, "&lt;5", IF(Table1[[#This Row],[NumWebVisitsMonth]]&lt;=10, "5-10", IF(Table1[[#This Row],[NumWebVisitsMonth]]&lt;=15, "10-15",IF(Table1[[#This Row],[NumWebVisitsMonth]]&lt;=20, "15-20",IF(Table1[[#This Row],[NumWebVisitsMonth]]&lt;=25, "20-25",IF(Table1[[#This Row],[NumWebVisitsMonth]]&lt;=30, "25-30"))))))</f>
        <v>5-10</v>
      </c>
      <c r="AK1360" t="str">
        <f>TEXT(Table1[[#This Row],[Date_Customer]],"mmm")</f>
        <v>Mar</v>
      </c>
      <c r="AL1360" t="str">
        <f>TEXT(Table1[[#This Row],[Date_Customer]],"DDDD")</f>
        <v>Sunday</v>
      </c>
      <c r="AM1360">
        <f>YEAR(Table1[[#This Row],[Date_Customer]])</f>
        <v>2014</v>
      </c>
    </row>
    <row r="1361" spans="1:39" x14ac:dyDescent="0.25">
      <c r="A1361">
        <v>5300</v>
      </c>
      <c r="B1361">
        <v>1973</v>
      </c>
      <c r="C1361" t="s">
        <v>40</v>
      </c>
      <c r="D1361" t="s">
        <v>32</v>
      </c>
      <c r="E1361" s="2">
        <v>38961</v>
      </c>
      <c r="F1361">
        <v>1</v>
      </c>
      <c r="G1361">
        <v>0</v>
      </c>
      <c r="H1361" s="1">
        <v>41638</v>
      </c>
      <c r="I1361">
        <v>60</v>
      </c>
      <c r="J1361" s="3">
        <v>19</v>
      </c>
      <c r="K1361" s="3">
        <v>7</v>
      </c>
      <c r="L1361" s="3">
        <v>19</v>
      </c>
      <c r="M1361" s="3">
        <v>0</v>
      </c>
      <c r="N1361" s="3">
        <v>1</v>
      </c>
      <c r="O1361" s="3">
        <v>24</v>
      </c>
      <c r="P1361" s="4">
        <v>1</v>
      </c>
      <c r="Q1361" s="4">
        <v>2</v>
      </c>
      <c r="R1361" s="4">
        <v>1</v>
      </c>
      <c r="S1361" s="4">
        <v>2</v>
      </c>
      <c r="T1361" s="4">
        <v>7</v>
      </c>
      <c r="U1361">
        <v>0</v>
      </c>
      <c r="V1361">
        <v>0</v>
      </c>
      <c r="W1361">
        <v>0</v>
      </c>
      <c r="X1361">
        <v>0</v>
      </c>
      <c r="Y1361">
        <v>0</v>
      </c>
      <c r="Z1361">
        <v>0</v>
      </c>
      <c r="AA1361">
        <v>0</v>
      </c>
      <c r="AB1361" t="s">
        <v>29</v>
      </c>
      <c r="AC1361">
        <f ca="1">YEAR(TODAY())-Table1[[#This Row],[Year_Birth]]</f>
        <v>51</v>
      </c>
      <c r="AD1361" t="str">
        <f ca="1">IF(Table1[[#This Row],[Age ]]&lt;=24, "18-24", IF(Table1[[#This Row],[Age ]]&lt;=34, "25-34", IF(Table1[[#This Row],[Age ]]&lt;=44, "35-44", IF(Table1[[#This Row],[Age ]]&lt;=54, "45-54", "55+"))))</f>
        <v>45-54</v>
      </c>
      <c r="AE1361" t="str" cm="1">
        <f t="array" ref="AE1361">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361" t="str">
        <f>IF( Table1[[#This Row],[NumDealsPurchases]]=5, "&lt;5", IF(Table1[[#This Row],[NumDealsPurchases]]&lt;=10, "5-10", IF(Table1[[#This Row],[NumDealsPurchases]]&lt;=15, "10-15")))</f>
        <v>5-10</v>
      </c>
      <c r="AG1361" t="str">
        <f>IF( Table1[[#This Row],[NumWebPurchases]]=5, "&lt;5", IF(Table1[[#This Row],[NumWebPurchases]]&lt;=10, "5-10", IF(Table1[[#This Row],[NumWebPurchases]]&lt;=15, "10-15",IF(Table1[[#This Row],[NumWebPurchases]]&lt;=20, "15-20",IF(Table1[[#This Row],[NumWebPurchases]]&lt;=25, "20-25",IF(Table1[[#This Row],[NumWebPurchases]]&lt;=30, "25-30"))))))</f>
        <v>5-10</v>
      </c>
      <c r="AH136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361" t="str">
        <f>IF( Table1[[#This Row],[NumStorePurchases]]=5, "&lt;5", IF(Table1[[#This Row],[NumStorePurchases]]&lt;=10, "5-10", IF(Table1[[#This Row],[NumStorePurchases]]&lt;=15, "10-15")))</f>
        <v>5-10</v>
      </c>
      <c r="AJ1361" t="str">
        <f>IF( Table1[[#This Row],[NumWebVisitsMonth]]=5, "&lt;5", IF(Table1[[#This Row],[NumWebVisitsMonth]]&lt;=10, "5-10", IF(Table1[[#This Row],[NumWebVisitsMonth]]&lt;=15, "10-15",IF(Table1[[#This Row],[NumWebVisitsMonth]]&lt;=20, "15-20",IF(Table1[[#This Row],[NumWebVisitsMonth]]&lt;=25, "20-25",IF(Table1[[#This Row],[NumWebVisitsMonth]]&lt;=30, "25-30"))))))</f>
        <v>5-10</v>
      </c>
      <c r="AK1361" t="str">
        <f>TEXT(Table1[[#This Row],[Date_Customer]],"mmm")</f>
        <v>Dec</v>
      </c>
      <c r="AL1361" t="str">
        <f>TEXT(Table1[[#This Row],[Date_Customer]],"DDDD")</f>
        <v>Monday</v>
      </c>
      <c r="AM1361">
        <f>YEAR(Table1[[#This Row],[Date_Customer]])</f>
        <v>2013</v>
      </c>
    </row>
    <row r="1362" spans="1:39" x14ac:dyDescent="0.25">
      <c r="A1362">
        <v>10424</v>
      </c>
      <c r="B1362">
        <v>1968</v>
      </c>
      <c r="C1362" t="s">
        <v>27</v>
      </c>
      <c r="D1362" t="s">
        <v>30</v>
      </c>
      <c r="E1362" s="2">
        <v>75922</v>
      </c>
      <c r="F1362">
        <v>0</v>
      </c>
      <c r="G1362">
        <v>0</v>
      </c>
      <c r="H1362" s="1">
        <v>41617</v>
      </c>
      <c r="I1362">
        <v>60</v>
      </c>
      <c r="J1362" s="3">
        <v>265</v>
      </c>
      <c r="K1362" s="3">
        <v>138</v>
      </c>
      <c r="L1362" s="3">
        <v>553</v>
      </c>
      <c r="M1362" s="3">
        <v>224</v>
      </c>
      <c r="N1362" s="3">
        <v>23</v>
      </c>
      <c r="O1362" s="3">
        <v>92</v>
      </c>
      <c r="P1362" s="4">
        <v>1</v>
      </c>
      <c r="Q1362" s="4">
        <v>4</v>
      </c>
      <c r="R1362" s="4">
        <v>4</v>
      </c>
      <c r="S1362" s="4">
        <v>9</v>
      </c>
      <c r="T1362" s="4">
        <v>1</v>
      </c>
      <c r="U1362">
        <v>0</v>
      </c>
      <c r="V1362">
        <v>0</v>
      </c>
      <c r="W1362">
        <v>0</v>
      </c>
      <c r="X1362">
        <v>0</v>
      </c>
      <c r="Y1362">
        <v>0</v>
      </c>
      <c r="Z1362">
        <v>0</v>
      </c>
      <c r="AA1362">
        <v>0</v>
      </c>
      <c r="AB1362" t="s">
        <v>42</v>
      </c>
      <c r="AC1362">
        <f ca="1">YEAR(TODAY())-Table1[[#This Row],[Year_Birth]]</f>
        <v>56</v>
      </c>
      <c r="AD1362" t="str">
        <f ca="1">IF(Table1[[#This Row],[Age ]]&lt;=24, "18-24", IF(Table1[[#This Row],[Age ]]&lt;=34, "25-34", IF(Table1[[#This Row],[Age ]]&lt;=44, "35-44", IF(Table1[[#This Row],[Age ]]&lt;=54, "45-54", "55+"))))</f>
        <v>55+</v>
      </c>
      <c r="AE1362" t="str" cm="1">
        <f t="array" ref="AE1362">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362" t="str">
        <f>IF( Table1[[#This Row],[NumDealsPurchases]]=5, "&lt;5", IF(Table1[[#This Row],[NumDealsPurchases]]&lt;=10, "5-10", IF(Table1[[#This Row],[NumDealsPurchases]]&lt;=15, "10-15")))</f>
        <v>5-10</v>
      </c>
      <c r="AG1362" t="str">
        <f>IF( Table1[[#This Row],[NumWebPurchases]]=5, "&lt;5", IF(Table1[[#This Row],[NumWebPurchases]]&lt;=10, "5-10", IF(Table1[[#This Row],[NumWebPurchases]]&lt;=15, "10-15",IF(Table1[[#This Row],[NumWebPurchases]]&lt;=20, "15-20",IF(Table1[[#This Row],[NumWebPurchases]]&lt;=25, "20-25",IF(Table1[[#This Row],[NumWebPurchases]]&lt;=30, "25-30"))))))</f>
        <v>5-10</v>
      </c>
      <c r="AH136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362" t="str">
        <f>IF( Table1[[#This Row],[NumStorePurchases]]=5, "&lt;5", IF(Table1[[#This Row],[NumStorePurchases]]&lt;=10, "5-10", IF(Table1[[#This Row],[NumStorePurchases]]&lt;=15, "10-15")))</f>
        <v>5-10</v>
      </c>
      <c r="AJ1362" t="str">
        <f>IF( Table1[[#This Row],[NumWebVisitsMonth]]=5, "&lt;5", IF(Table1[[#This Row],[NumWebVisitsMonth]]&lt;=10, "5-10", IF(Table1[[#This Row],[NumWebVisitsMonth]]&lt;=15, "10-15",IF(Table1[[#This Row],[NumWebVisitsMonth]]&lt;=20, "15-20",IF(Table1[[#This Row],[NumWebVisitsMonth]]&lt;=25, "20-25",IF(Table1[[#This Row],[NumWebVisitsMonth]]&lt;=30, "25-30"))))))</f>
        <v>5-10</v>
      </c>
      <c r="AK1362" t="str">
        <f>TEXT(Table1[[#This Row],[Date_Customer]],"mmm")</f>
        <v>Dec</v>
      </c>
      <c r="AL1362" t="str">
        <f>TEXT(Table1[[#This Row],[Date_Customer]],"DDDD")</f>
        <v>Monday</v>
      </c>
      <c r="AM1362">
        <f>YEAR(Table1[[#This Row],[Date_Customer]])</f>
        <v>2013</v>
      </c>
    </row>
    <row r="1363" spans="1:39" x14ac:dyDescent="0.25">
      <c r="A1363">
        <v>11171</v>
      </c>
      <c r="B1363">
        <v>1965</v>
      </c>
      <c r="C1363" t="s">
        <v>40</v>
      </c>
      <c r="D1363" t="s">
        <v>32</v>
      </c>
      <c r="E1363" s="2">
        <v>56962</v>
      </c>
      <c r="F1363">
        <v>2</v>
      </c>
      <c r="G1363">
        <v>1</v>
      </c>
      <c r="H1363" s="1">
        <v>41558</v>
      </c>
      <c r="I1363">
        <v>60</v>
      </c>
      <c r="J1363" s="3">
        <v>292</v>
      </c>
      <c r="K1363" s="3">
        <v>3</v>
      </c>
      <c r="L1363" s="3">
        <v>77</v>
      </c>
      <c r="M1363" s="3">
        <v>10</v>
      </c>
      <c r="N1363" s="3">
        <v>3</v>
      </c>
      <c r="O1363" s="3">
        <v>26</v>
      </c>
      <c r="P1363" s="4">
        <v>7</v>
      </c>
      <c r="Q1363" s="4">
        <v>6</v>
      </c>
      <c r="R1363" s="4">
        <v>3</v>
      </c>
      <c r="S1363" s="4">
        <v>5</v>
      </c>
      <c r="T1363" s="4">
        <v>7</v>
      </c>
      <c r="U1363">
        <v>0</v>
      </c>
      <c r="V1363">
        <v>0</v>
      </c>
      <c r="W1363">
        <v>0</v>
      </c>
      <c r="X1363">
        <v>0</v>
      </c>
      <c r="Y1363">
        <v>0</v>
      </c>
      <c r="Z1363">
        <v>0</v>
      </c>
      <c r="AA1363">
        <v>0</v>
      </c>
      <c r="AB1363" t="s">
        <v>35</v>
      </c>
      <c r="AC1363">
        <f ca="1">YEAR(TODAY())-Table1[[#This Row],[Year_Birth]]</f>
        <v>59</v>
      </c>
      <c r="AD1363" t="str">
        <f ca="1">IF(Table1[[#This Row],[Age ]]&lt;=24, "18-24", IF(Table1[[#This Row],[Age ]]&lt;=34, "25-34", IF(Table1[[#This Row],[Age ]]&lt;=44, "35-44", IF(Table1[[#This Row],[Age ]]&lt;=54, "45-54", "55+"))))</f>
        <v>55+</v>
      </c>
      <c r="AE1363" t="str" cm="1">
        <f t="array" ref="AE1363">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363" t="str">
        <f>IF( Table1[[#This Row],[NumDealsPurchases]]=5, "&lt;5", IF(Table1[[#This Row],[NumDealsPurchases]]&lt;=10, "5-10", IF(Table1[[#This Row],[NumDealsPurchases]]&lt;=15, "10-15")))</f>
        <v>5-10</v>
      </c>
      <c r="AG1363" t="str">
        <f>IF( Table1[[#This Row],[NumWebPurchases]]=5, "&lt;5", IF(Table1[[#This Row],[NumWebPurchases]]&lt;=10, "5-10", IF(Table1[[#This Row],[NumWebPurchases]]&lt;=15, "10-15",IF(Table1[[#This Row],[NumWebPurchases]]&lt;=20, "15-20",IF(Table1[[#This Row],[NumWebPurchases]]&lt;=25, "20-25",IF(Table1[[#This Row],[NumWebPurchases]]&lt;=30, "25-30"))))))</f>
        <v>5-10</v>
      </c>
      <c r="AH136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363" t="str">
        <f>IF( Table1[[#This Row],[NumStorePurchases]]=5, "&lt;5", IF(Table1[[#This Row],[NumStorePurchases]]&lt;=10, "5-10", IF(Table1[[#This Row],[NumStorePurchases]]&lt;=15, "10-15")))</f>
        <v>&lt;5</v>
      </c>
      <c r="AJ1363" t="str">
        <f>IF( Table1[[#This Row],[NumWebVisitsMonth]]=5, "&lt;5", IF(Table1[[#This Row],[NumWebVisitsMonth]]&lt;=10, "5-10", IF(Table1[[#This Row],[NumWebVisitsMonth]]&lt;=15, "10-15",IF(Table1[[#This Row],[NumWebVisitsMonth]]&lt;=20, "15-20",IF(Table1[[#This Row],[NumWebVisitsMonth]]&lt;=25, "20-25",IF(Table1[[#This Row],[NumWebVisitsMonth]]&lt;=30, "25-30"))))))</f>
        <v>5-10</v>
      </c>
      <c r="AK1363" t="str">
        <f>TEXT(Table1[[#This Row],[Date_Customer]],"mmm")</f>
        <v>Oct</v>
      </c>
      <c r="AL1363" t="str">
        <f>TEXT(Table1[[#This Row],[Date_Customer]],"DDDD")</f>
        <v>Friday</v>
      </c>
      <c r="AM1363">
        <f>YEAR(Table1[[#This Row],[Date_Customer]])</f>
        <v>2013</v>
      </c>
    </row>
    <row r="1364" spans="1:39" x14ac:dyDescent="0.25">
      <c r="A1364">
        <v>1600</v>
      </c>
      <c r="B1364">
        <v>1965</v>
      </c>
      <c r="C1364" t="s">
        <v>40</v>
      </c>
      <c r="D1364" t="s">
        <v>32</v>
      </c>
      <c r="E1364" s="2">
        <v>56962</v>
      </c>
      <c r="F1364">
        <v>2</v>
      </c>
      <c r="G1364">
        <v>1</v>
      </c>
      <c r="H1364" s="1">
        <v>41558</v>
      </c>
      <c r="I1364">
        <v>60</v>
      </c>
      <c r="J1364" s="3">
        <v>292</v>
      </c>
      <c r="K1364" s="3">
        <v>3</v>
      </c>
      <c r="L1364" s="3">
        <v>77</v>
      </c>
      <c r="M1364" s="3">
        <v>10</v>
      </c>
      <c r="N1364" s="3">
        <v>3</v>
      </c>
      <c r="O1364" s="3">
        <v>26</v>
      </c>
      <c r="P1364" s="4">
        <v>7</v>
      </c>
      <c r="Q1364" s="4">
        <v>6</v>
      </c>
      <c r="R1364" s="4">
        <v>3</v>
      </c>
      <c r="S1364" s="4">
        <v>5</v>
      </c>
      <c r="T1364" s="4">
        <v>7</v>
      </c>
      <c r="U1364">
        <v>0</v>
      </c>
      <c r="V1364">
        <v>0</v>
      </c>
      <c r="W1364">
        <v>0</v>
      </c>
      <c r="X1364">
        <v>0</v>
      </c>
      <c r="Y1364">
        <v>0</v>
      </c>
      <c r="Z1364">
        <v>0</v>
      </c>
      <c r="AA1364">
        <v>0</v>
      </c>
      <c r="AB1364" t="s">
        <v>42</v>
      </c>
      <c r="AC1364">
        <f ca="1">YEAR(TODAY())-Table1[[#This Row],[Year_Birth]]</f>
        <v>59</v>
      </c>
      <c r="AD1364" t="str">
        <f ca="1">IF(Table1[[#This Row],[Age ]]&lt;=24, "18-24", IF(Table1[[#This Row],[Age ]]&lt;=34, "25-34", IF(Table1[[#This Row],[Age ]]&lt;=44, "35-44", IF(Table1[[#This Row],[Age ]]&lt;=54, "45-54", "55+"))))</f>
        <v>55+</v>
      </c>
      <c r="AE1364" t="str" cm="1">
        <f t="array" ref="AE1364">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364" t="str">
        <f>IF( Table1[[#This Row],[NumDealsPurchases]]=5, "&lt;5", IF(Table1[[#This Row],[NumDealsPurchases]]&lt;=10, "5-10", IF(Table1[[#This Row],[NumDealsPurchases]]&lt;=15, "10-15")))</f>
        <v>5-10</v>
      </c>
      <c r="AG1364" t="str">
        <f>IF( Table1[[#This Row],[NumWebPurchases]]=5, "&lt;5", IF(Table1[[#This Row],[NumWebPurchases]]&lt;=10, "5-10", IF(Table1[[#This Row],[NumWebPurchases]]&lt;=15, "10-15",IF(Table1[[#This Row],[NumWebPurchases]]&lt;=20, "15-20",IF(Table1[[#This Row],[NumWebPurchases]]&lt;=25, "20-25",IF(Table1[[#This Row],[NumWebPurchases]]&lt;=30, "25-30"))))))</f>
        <v>5-10</v>
      </c>
      <c r="AH136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364" t="str">
        <f>IF( Table1[[#This Row],[NumStorePurchases]]=5, "&lt;5", IF(Table1[[#This Row],[NumStorePurchases]]&lt;=10, "5-10", IF(Table1[[#This Row],[NumStorePurchases]]&lt;=15, "10-15")))</f>
        <v>&lt;5</v>
      </c>
      <c r="AJ1364" t="str">
        <f>IF( Table1[[#This Row],[NumWebVisitsMonth]]=5, "&lt;5", IF(Table1[[#This Row],[NumWebVisitsMonth]]&lt;=10, "5-10", IF(Table1[[#This Row],[NumWebVisitsMonth]]&lt;=15, "10-15",IF(Table1[[#This Row],[NumWebVisitsMonth]]&lt;=20, "15-20",IF(Table1[[#This Row],[NumWebVisitsMonth]]&lt;=25, "20-25",IF(Table1[[#This Row],[NumWebVisitsMonth]]&lt;=30, "25-30"))))))</f>
        <v>5-10</v>
      </c>
      <c r="AK1364" t="str">
        <f>TEXT(Table1[[#This Row],[Date_Customer]],"mmm")</f>
        <v>Oct</v>
      </c>
      <c r="AL1364" t="str">
        <f>TEXT(Table1[[#This Row],[Date_Customer]],"DDDD")</f>
        <v>Friday</v>
      </c>
      <c r="AM1364">
        <f>YEAR(Table1[[#This Row],[Date_Customer]])</f>
        <v>2013</v>
      </c>
    </row>
    <row r="1365" spans="1:39" x14ac:dyDescent="0.25">
      <c r="A1365">
        <v>7851</v>
      </c>
      <c r="B1365">
        <v>1949</v>
      </c>
      <c r="C1365" t="s">
        <v>27</v>
      </c>
      <c r="D1365" t="s">
        <v>41</v>
      </c>
      <c r="E1365" s="2">
        <v>70165</v>
      </c>
      <c r="F1365">
        <v>0</v>
      </c>
      <c r="G1365">
        <v>0</v>
      </c>
      <c r="H1365" s="1">
        <v>41539</v>
      </c>
      <c r="I1365">
        <v>60</v>
      </c>
      <c r="J1365" s="3">
        <v>161</v>
      </c>
      <c r="K1365" s="3">
        <v>0</v>
      </c>
      <c r="L1365" s="3">
        <v>253</v>
      </c>
      <c r="M1365" s="3">
        <v>199</v>
      </c>
      <c r="N1365" s="3">
        <v>191</v>
      </c>
      <c r="O1365" s="3">
        <v>122</v>
      </c>
      <c r="P1365" s="4">
        <v>1</v>
      </c>
      <c r="Q1365" s="4">
        <v>3</v>
      </c>
      <c r="R1365" s="4">
        <v>7</v>
      </c>
      <c r="S1365" s="4">
        <v>11</v>
      </c>
      <c r="T1365" s="4">
        <v>1</v>
      </c>
      <c r="U1365">
        <v>0</v>
      </c>
      <c r="V1365">
        <v>0</v>
      </c>
      <c r="W1365">
        <v>0</v>
      </c>
      <c r="X1365">
        <v>0</v>
      </c>
      <c r="Y1365">
        <v>0</v>
      </c>
      <c r="Z1365">
        <v>0</v>
      </c>
      <c r="AA1365">
        <v>0</v>
      </c>
      <c r="AB1365" t="s">
        <v>29</v>
      </c>
      <c r="AC1365">
        <f ca="1">YEAR(TODAY())-Table1[[#This Row],[Year_Birth]]</f>
        <v>75</v>
      </c>
      <c r="AD1365" t="str">
        <f ca="1">IF(Table1[[#This Row],[Age ]]&lt;=24, "18-24", IF(Table1[[#This Row],[Age ]]&lt;=34, "25-34", IF(Table1[[#This Row],[Age ]]&lt;=44, "35-44", IF(Table1[[#This Row],[Age ]]&lt;=54, "45-54", "55+"))))</f>
        <v>55+</v>
      </c>
      <c r="AE1365" t="str" cm="1">
        <f t="array" ref="AE1365">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365" t="str">
        <f>IF( Table1[[#This Row],[NumDealsPurchases]]=5, "&lt;5", IF(Table1[[#This Row],[NumDealsPurchases]]&lt;=10, "5-10", IF(Table1[[#This Row],[NumDealsPurchases]]&lt;=15, "10-15")))</f>
        <v>5-10</v>
      </c>
      <c r="AG1365" t="str">
        <f>IF( Table1[[#This Row],[NumWebPurchases]]=5, "&lt;5", IF(Table1[[#This Row],[NumWebPurchases]]&lt;=10, "5-10", IF(Table1[[#This Row],[NumWebPurchases]]&lt;=15, "10-15",IF(Table1[[#This Row],[NumWebPurchases]]&lt;=20, "15-20",IF(Table1[[#This Row],[NumWebPurchases]]&lt;=25, "20-25",IF(Table1[[#This Row],[NumWebPurchases]]&lt;=30, "25-30"))))))</f>
        <v>5-10</v>
      </c>
      <c r="AH136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365" t="str">
        <f>IF( Table1[[#This Row],[NumStorePurchases]]=5, "&lt;5", IF(Table1[[#This Row],[NumStorePurchases]]&lt;=10, "5-10", IF(Table1[[#This Row],[NumStorePurchases]]&lt;=15, "10-15")))</f>
        <v>10-15</v>
      </c>
      <c r="AJ1365" t="str">
        <f>IF( Table1[[#This Row],[NumWebVisitsMonth]]=5, "&lt;5", IF(Table1[[#This Row],[NumWebVisitsMonth]]&lt;=10, "5-10", IF(Table1[[#This Row],[NumWebVisitsMonth]]&lt;=15, "10-15",IF(Table1[[#This Row],[NumWebVisitsMonth]]&lt;=20, "15-20",IF(Table1[[#This Row],[NumWebVisitsMonth]]&lt;=25, "20-25",IF(Table1[[#This Row],[NumWebVisitsMonth]]&lt;=30, "25-30"))))))</f>
        <v>5-10</v>
      </c>
      <c r="AK1365" t="str">
        <f>TEXT(Table1[[#This Row],[Date_Customer]],"mmm")</f>
        <v>Sep</v>
      </c>
      <c r="AL1365" t="str">
        <f>TEXT(Table1[[#This Row],[Date_Customer]],"DDDD")</f>
        <v>Sunday</v>
      </c>
      <c r="AM1365">
        <f>YEAR(Table1[[#This Row],[Date_Customer]])</f>
        <v>2013</v>
      </c>
    </row>
    <row r="1366" spans="1:39" x14ac:dyDescent="0.25">
      <c r="A1366">
        <v>10701</v>
      </c>
      <c r="B1366">
        <v>1973</v>
      </c>
      <c r="C1366" t="s">
        <v>27</v>
      </c>
      <c r="D1366" t="s">
        <v>32</v>
      </c>
      <c r="E1366" s="2">
        <v>65308</v>
      </c>
      <c r="F1366">
        <v>0</v>
      </c>
      <c r="G1366">
        <v>0</v>
      </c>
      <c r="H1366" s="1">
        <v>41528</v>
      </c>
      <c r="I1366">
        <v>60</v>
      </c>
      <c r="J1366" s="3">
        <v>713</v>
      </c>
      <c r="K1366" s="3">
        <v>0</v>
      </c>
      <c r="L1366" s="3">
        <v>264</v>
      </c>
      <c r="M1366" s="3">
        <v>120</v>
      </c>
      <c r="N1366" s="3">
        <v>80</v>
      </c>
      <c r="O1366" s="3">
        <v>34</v>
      </c>
      <c r="P1366" s="4">
        <v>1</v>
      </c>
      <c r="Q1366" s="4">
        <v>7</v>
      </c>
      <c r="R1366" s="4">
        <v>8</v>
      </c>
      <c r="S1366" s="4">
        <v>12</v>
      </c>
      <c r="T1366" s="4">
        <v>4</v>
      </c>
      <c r="U1366">
        <v>0</v>
      </c>
      <c r="V1366">
        <v>0</v>
      </c>
      <c r="W1366">
        <v>1</v>
      </c>
      <c r="X1366">
        <v>1</v>
      </c>
      <c r="Y1366">
        <v>0</v>
      </c>
      <c r="Z1366">
        <v>0</v>
      </c>
      <c r="AA1366">
        <v>0</v>
      </c>
      <c r="AB1366" t="s">
        <v>33</v>
      </c>
      <c r="AC1366">
        <f ca="1">YEAR(TODAY())-Table1[[#This Row],[Year_Birth]]</f>
        <v>51</v>
      </c>
      <c r="AD1366" t="str">
        <f ca="1">IF(Table1[[#This Row],[Age ]]&lt;=24, "18-24", IF(Table1[[#This Row],[Age ]]&lt;=34, "25-34", IF(Table1[[#This Row],[Age ]]&lt;=44, "35-44", IF(Table1[[#This Row],[Age ]]&lt;=54, "45-54", "55+"))))</f>
        <v>45-54</v>
      </c>
      <c r="AE1366" t="str" cm="1">
        <f t="array" ref="AE1366">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366" t="str">
        <f>IF( Table1[[#This Row],[NumDealsPurchases]]=5, "&lt;5", IF(Table1[[#This Row],[NumDealsPurchases]]&lt;=10, "5-10", IF(Table1[[#This Row],[NumDealsPurchases]]&lt;=15, "10-15")))</f>
        <v>5-10</v>
      </c>
      <c r="AG1366" t="str">
        <f>IF( Table1[[#This Row],[NumWebPurchases]]=5, "&lt;5", IF(Table1[[#This Row],[NumWebPurchases]]&lt;=10, "5-10", IF(Table1[[#This Row],[NumWebPurchases]]&lt;=15, "10-15",IF(Table1[[#This Row],[NumWebPurchases]]&lt;=20, "15-20",IF(Table1[[#This Row],[NumWebPurchases]]&lt;=25, "20-25",IF(Table1[[#This Row],[NumWebPurchases]]&lt;=30, "25-30"))))))</f>
        <v>5-10</v>
      </c>
      <c r="AH136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366" t="str">
        <f>IF( Table1[[#This Row],[NumStorePurchases]]=5, "&lt;5", IF(Table1[[#This Row],[NumStorePurchases]]&lt;=10, "5-10", IF(Table1[[#This Row],[NumStorePurchases]]&lt;=15, "10-15")))</f>
        <v>10-15</v>
      </c>
      <c r="AJ1366" t="str">
        <f>IF( Table1[[#This Row],[NumWebVisitsMonth]]=5, "&lt;5", IF(Table1[[#This Row],[NumWebVisitsMonth]]&lt;=10, "5-10", IF(Table1[[#This Row],[NumWebVisitsMonth]]&lt;=15, "10-15",IF(Table1[[#This Row],[NumWebVisitsMonth]]&lt;=20, "15-20",IF(Table1[[#This Row],[NumWebVisitsMonth]]&lt;=25, "20-25",IF(Table1[[#This Row],[NumWebVisitsMonth]]&lt;=30, "25-30"))))))</f>
        <v>5-10</v>
      </c>
      <c r="AK1366" t="str">
        <f>TEXT(Table1[[#This Row],[Date_Customer]],"mmm")</f>
        <v>Sep</v>
      </c>
      <c r="AL1366" t="str">
        <f>TEXT(Table1[[#This Row],[Date_Customer]],"DDDD")</f>
        <v>Wednesday</v>
      </c>
      <c r="AM1366">
        <f>YEAR(Table1[[#This Row],[Date_Customer]])</f>
        <v>2013</v>
      </c>
    </row>
    <row r="1367" spans="1:39" x14ac:dyDescent="0.25">
      <c r="A1367">
        <v>891</v>
      </c>
      <c r="B1367">
        <v>1951</v>
      </c>
      <c r="C1367" t="s">
        <v>40</v>
      </c>
      <c r="D1367" t="s">
        <v>34</v>
      </c>
      <c r="E1367" s="2">
        <v>29298</v>
      </c>
      <c r="F1367">
        <v>1</v>
      </c>
      <c r="G1367">
        <v>1</v>
      </c>
      <c r="H1367" s="1">
        <v>41524</v>
      </c>
      <c r="I1367">
        <v>60</v>
      </c>
      <c r="J1367" s="3">
        <v>6</v>
      </c>
      <c r="K1367" s="3">
        <v>0</v>
      </c>
      <c r="L1367" s="3">
        <v>2</v>
      </c>
      <c r="M1367" s="3">
        <v>2</v>
      </c>
      <c r="N1367" s="3">
        <v>0</v>
      </c>
      <c r="O1367" s="3">
        <v>1</v>
      </c>
      <c r="P1367" s="4">
        <v>1</v>
      </c>
      <c r="Q1367" s="4">
        <v>1</v>
      </c>
      <c r="R1367" s="4">
        <v>0</v>
      </c>
      <c r="S1367" s="4">
        <v>2</v>
      </c>
      <c r="T1367" s="4">
        <v>5</v>
      </c>
      <c r="U1367">
        <v>0</v>
      </c>
      <c r="V1367">
        <v>0</v>
      </c>
      <c r="W1367">
        <v>0</v>
      </c>
      <c r="X1367">
        <v>0</v>
      </c>
      <c r="Y1367">
        <v>0</v>
      </c>
      <c r="Z1367">
        <v>0</v>
      </c>
      <c r="AA1367">
        <v>0</v>
      </c>
      <c r="AB1367" t="s">
        <v>29</v>
      </c>
      <c r="AC1367">
        <f ca="1">YEAR(TODAY())-Table1[[#This Row],[Year_Birth]]</f>
        <v>73</v>
      </c>
      <c r="AD1367" t="str">
        <f ca="1">IF(Table1[[#This Row],[Age ]]&lt;=24, "18-24", IF(Table1[[#This Row],[Age ]]&lt;=34, "25-34", IF(Table1[[#This Row],[Age ]]&lt;=44, "35-44", IF(Table1[[#This Row],[Age ]]&lt;=54, "45-54", "55+"))))</f>
        <v>55+</v>
      </c>
      <c r="AE1367" t="str" cm="1">
        <f t="array" ref="AE1367">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367" t="str">
        <f>IF( Table1[[#This Row],[NumDealsPurchases]]=5, "&lt;5", IF(Table1[[#This Row],[NumDealsPurchases]]&lt;=10, "5-10", IF(Table1[[#This Row],[NumDealsPurchases]]&lt;=15, "10-15")))</f>
        <v>5-10</v>
      </c>
      <c r="AG1367" t="str">
        <f>IF( Table1[[#This Row],[NumWebPurchases]]=5, "&lt;5", IF(Table1[[#This Row],[NumWebPurchases]]&lt;=10, "5-10", IF(Table1[[#This Row],[NumWebPurchases]]&lt;=15, "10-15",IF(Table1[[#This Row],[NumWebPurchases]]&lt;=20, "15-20",IF(Table1[[#This Row],[NumWebPurchases]]&lt;=25, "20-25",IF(Table1[[#This Row],[NumWebPurchases]]&lt;=30, "25-30"))))))</f>
        <v>5-10</v>
      </c>
      <c r="AH136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367" t="str">
        <f>IF( Table1[[#This Row],[NumStorePurchases]]=5, "&lt;5", IF(Table1[[#This Row],[NumStorePurchases]]&lt;=10, "5-10", IF(Table1[[#This Row],[NumStorePurchases]]&lt;=15, "10-15")))</f>
        <v>5-10</v>
      </c>
      <c r="AJ1367" t="str">
        <f>IF( Table1[[#This Row],[NumWebVisitsMonth]]=5, "&lt;5", IF(Table1[[#This Row],[NumWebVisitsMonth]]&lt;=10, "5-10", IF(Table1[[#This Row],[NumWebVisitsMonth]]&lt;=15, "10-15",IF(Table1[[#This Row],[NumWebVisitsMonth]]&lt;=20, "15-20",IF(Table1[[#This Row],[NumWebVisitsMonth]]&lt;=25, "20-25",IF(Table1[[#This Row],[NumWebVisitsMonth]]&lt;=30, "25-30"))))))</f>
        <v>&lt;5</v>
      </c>
      <c r="AK1367" t="str">
        <f>TEXT(Table1[[#This Row],[Date_Customer]],"mmm")</f>
        <v>Sep</v>
      </c>
      <c r="AL1367" t="str">
        <f>TEXT(Table1[[#This Row],[Date_Customer]],"DDDD")</f>
        <v>Saturday</v>
      </c>
      <c r="AM1367">
        <f>YEAR(Table1[[#This Row],[Date_Customer]])</f>
        <v>2013</v>
      </c>
    </row>
    <row r="1368" spans="1:39" x14ac:dyDescent="0.25">
      <c r="A1368">
        <v>6912</v>
      </c>
      <c r="B1368">
        <v>1967</v>
      </c>
      <c r="C1368" t="s">
        <v>36</v>
      </c>
      <c r="D1368" t="s">
        <v>32</v>
      </c>
      <c r="E1368" s="2">
        <v>63246</v>
      </c>
      <c r="F1368">
        <v>0</v>
      </c>
      <c r="G1368">
        <v>2</v>
      </c>
      <c r="H1368" s="1">
        <v>41506</v>
      </c>
      <c r="I1368">
        <v>60</v>
      </c>
      <c r="J1368" s="3">
        <v>593</v>
      </c>
      <c r="K1368" s="3">
        <v>30</v>
      </c>
      <c r="L1368" s="3">
        <v>91</v>
      </c>
      <c r="M1368" s="3">
        <v>29</v>
      </c>
      <c r="N1368" s="3">
        <v>22</v>
      </c>
      <c r="O1368" s="3">
        <v>7</v>
      </c>
      <c r="P1368" s="4">
        <v>1</v>
      </c>
      <c r="Q1368" s="4">
        <v>6</v>
      </c>
      <c r="R1368" s="4">
        <v>3</v>
      </c>
      <c r="S1368" s="4">
        <v>12</v>
      </c>
      <c r="T1368" s="4">
        <v>4</v>
      </c>
      <c r="U1368">
        <v>0</v>
      </c>
      <c r="V1368">
        <v>0</v>
      </c>
      <c r="W1368">
        <v>0</v>
      </c>
      <c r="X1368">
        <v>0</v>
      </c>
      <c r="Y1368">
        <v>0</v>
      </c>
      <c r="Z1368">
        <v>0</v>
      </c>
      <c r="AA1368">
        <v>0</v>
      </c>
      <c r="AB1368" t="s">
        <v>29</v>
      </c>
      <c r="AC1368">
        <f ca="1">YEAR(TODAY())-Table1[[#This Row],[Year_Birth]]</f>
        <v>57</v>
      </c>
      <c r="AD1368" t="str">
        <f ca="1">IF(Table1[[#This Row],[Age ]]&lt;=24, "18-24", IF(Table1[[#This Row],[Age ]]&lt;=34, "25-34", IF(Table1[[#This Row],[Age ]]&lt;=44, "35-44", IF(Table1[[#This Row],[Age ]]&lt;=54, "45-54", "55+"))))</f>
        <v>55+</v>
      </c>
      <c r="AE1368" t="str" cm="1">
        <f t="array" ref="AE1368">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368" t="str">
        <f>IF( Table1[[#This Row],[NumDealsPurchases]]=5, "&lt;5", IF(Table1[[#This Row],[NumDealsPurchases]]&lt;=10, "5-10", IF(Table1[[#This Row],[NumDealsPurchases]]&lt;=15, "10-15")))</f>
        <v>5-10</v>
      </c>
      <c r="AG1368" t="str">
        <f>IF( Table1[[#This Row],[NumWebPurchases]]=5, "&lt;5", IF(Table1[[#This Row],[NumWebPurchases]]&lt;=10, "5-10", IF(Table1[[#This Row],[NumWebPurchases]]&lt;=15, "10-15",IF(Table1[[#This Row],[NumWebPurchases]]&lt;=20, "15-20",IF(Table1[[#This Row],[NumWebPurchases]]&lt;=25, "20-25",IF(Table1[[#This Row],[NumWebPurchases]]&lt;=30, "25-30"))))))</f>
        <v>5-10</v>
      </c>
      <c r="AH136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368" t="str">
        <f>IF( Table1[[#This Row],[NumStorePurchases]]=5, "&lt;5", IF(Table1[[#This Row],[NumStorePurchases]]&lt;=10, "5-10", IF(Table1[[#This Row],[NumStorePurchases]]&lt;=15, "10-15")))</f>
        <v>10-15</v>
      </c>
      <c r="AJ1368" t="str">
        <f>IF( Table1[[#This Row],[NumWebVisitsMonth]]=5, "&lt;5", IF(Table1[[#This Row],[NumWebVisitsMonth]]&lt;=10, "5-10", IF(Table1[[#This Row],[NumWebVisitsMonth]]&lt;=15, "10-15",IF(Table1[[#This Row],[NumWebVisitsMonth]]&lt;=20, "15-20",IF(Table1[[#This Row],[NumWebVisitsMonth]]&lt;=25, "20-25",IF(Table1[[#This Row],[NumWebVisitsMonth]]&lt;=30, "25-30"))))))</f>
        <v>5-10</v>
      </c>
      <c r="AK1368" t="str">
        <f>TEXT(Table1[[#This Row],[Date_Customer]],"mmm")</f>
        <v>Aug</v>
      </c>
      <c r="AL1368" t="str">
        <f>TEXT(Table1[[#This Row],[Date_Customer]],"DDDD")</f>
        <v>Tuesday</v>
      </c>
      <c r="AM1368">
        <f>YEAR(Table1[[#This Row],[Date_Customer]])</f>
        <v>2013</v>
      </c>
    </row>
    <row r="1369" spans="1:39" x14ac:dyDescent="0.25">
      <c r="A1369">
        <v>5967</v>
      </c>
      <c r="B1369">
        <v>1952</v>
      </c>
      <c r="C1369" t="s">
        <v>27</v>
      </c>
      <c r="D1369" t="s">
        <v>34</v>
      </c>
      <c r="E1369" s="2">
        <v>33402</v>
      </c>
      <c r="F1369">
        <v>1</v>
      </c>
      <c r="G1369">
        <v>1</v>
      </c>
      <c r="H1369" s="1">
        <v>41473</v>
      </c>
      <c r="I1369">
        <v>60</v>
      </c>
      <c r="J1369" s="3">
        <v>26</v>
      </c>
      <c r="K1369" s="3">
        <v>2</v>
      </c>
      <c r="L1369" s="3">
        <v>19</v>
      </c>
      <c r="M1369" s="3">
        <v>10</v>
      </c>
      <c r="N1369" s="3">
        <v>5</v>
      </c>
      <c r="O1369" s="3">
        <v>8</v>
      </c>
      <c r="P1369" s="4">
        <v>3</v>
      </c>
      <c r="Q1369" s="4">
        <v>2</v>
      </c>
      <c r="R1369" s="4">
        <v>1</v>
      </c>
      <c r="S1369" s="4">
        <v>3</v>
      </c>
      <c r="T1369" s="4">
        <v>8</v>
      </c>
      <c r="U1369">
        <v>0</v>
      </c>
      <c r="V1369">
        <v>0</v>
      </c>
      <c r="W1369">
        <v>0</v>
      </c>
      <c r="X1369">
        <v>0</v>
      </c>
      <c r="Y1369">
        <v>0</v>
      </c>
      <c r="Z1369">
        <v>0</v>
      </c>
      <c r="AA1369">
        <v>0</v>
      </c>
      <c r="AB1369" t="s">
        <v>38</v>
      </c>
      <c r="AC1369">
        <f ca="1">YEAR(TODAY())-Table1[[#This Row],[Year_Birth]]</f>
        <v>72</v>
      </c>
      <c r="AD1369" t="str">
        <f ca="1">IF(Table1[[#This Row],[Age ]]&lt;=24, "18-24", IF(Table1[[#This Row],[Age ]]&lt;=34, "25-34", IF(Table1[[#This Row],[Age ]]&lt;=44, "35-44", IF(Table1[[#This Row],[Age ]]&lt;=54, "45-54", "55+"))))</f>
        <v>55+</v>
      </c>
      <c r="AE1369" t="str" cm="1">
        <f t="array" ref="AE1369">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369" t="str">
        <f>IF( Table1[[#This Row],[NumDealsPurchases]]=5, "&lt;5", IF(Table1[[#This Row],[NumDealsPurchases]]&lt;=10, "5-10", IF(Table1[[#This Row],[NumDealsPurchases]]&lt;=15, "10-15")))</f>
        <v>5-10</v>
      </c>
      <c r="AG1369" t="str">
        <f>IF( Table1[[#This Row],[NumWebPurchases]]=5, "&lt;5", IF(Table1[[#This Row],[NumWebPurchases]]&lt;=10, "5-10", IF(Table1[[#This Row],[NumWebPurchases]]&lt;=15, "10-15",IF(Table1[[#This Row],[NumWebPurchases]]&lt;=20, "15-20",IF(Table1[[#This Row],[NumWebPurchases]]&lt;=25, "20-25",IF(Table1[[#This Row],[NumWebPurchases]]&lt;=30, "25-30"))))))</f>
        <v>5-10</v>
      </c>
      <c r="AH136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369" t="str">
        <f>IF( Table1[[#This Row],[NumStorePurchases]]=5, "&lt;5", IF(Table1[[#This Row],[NumStorePurchases]]&lt;=10, "5-10", IF(Table1[[#This Row],[NumStorePurchases]]&lt;=15, "10-15")))</f>
        <v>5-10</v>
      </c>
      <c r="AJ1369" t="str">
        <f>IF( Table1[[#This Row],[NumWebVisitsMonth]]=5, "&lt;5", IF(Table1[[#This Row],[NumWebVisitsMonth]]&lt;=10, "5-10", IF(Table1[[#This Row],[NumWebVisitsMonth]]&lt;=15, "10-15",IF(Table1[[#This Row],[NumWebVisitsMonth]]&lt;=20, "15-20",IF(Table1[[#This Row],[NumWebVisitsMonth]]&lt;=25, "20-25",IF(Table1[[#This Row],[NumWebVisitsMonth]]&lt;=30, "25-30"))))))</f>
        <v>5-10</v>
      </c>
      <c r="AK1369" t="str">
        <f>TEXT(Table1[[#This Row],[Date_Customer]],"mmm")</f>
        <v>Jul</v>
      </c>
      <c r="AL1369" t="str">
        <f>TEXT(Table1[[#This Row],[Date_Customer]],"DDDD")</f>
        <v>Thursday</v>
      </c>
      <c r="AM1369">
        <f>YEAR(Table1[[#This Row],[Date_Customer]])</f>
        <v>2013</v>
      </c>
    </row>
    <row r="1370" spans="1:39" x14ac:dyDescent="0.25">
      <c r="A1370">
        <v>2109</v>
      </c>
      <c r="B1370">
        <v>1990</v>
      </c>
      <c r="C1370" t="s">
        <v>27</v>
      </c>
      <c r="D1370" t="s">
        <v>30</v>
      </c>
      <c r="E1370" s="2">
        <v>96843</v>
      </c>
      <c r="F1370">
        <v>0</v>
      </c>
      <c r="G1370">
        <v>0</v>
      </c>
      <c r="H1370" s="1">
        <v>41387</v>
      </c>
      <c r="I1370">
        <v>60</v>
      </c>
      <c r="J1370" s="3">
        <v>448</v>
      </c>
      <c r="K1370" s="3">
        <v>71</v>
      </c>
      <c r="L1370" s="3">
        <v>951</v>
      </c>
      <c r="M1370" s="3">
        <v>40</v>
      </c>
      <c r="N1370" s="3">
        <v>17</v>
      </c>
      <c r="O1370" s="3">
        <v>17</v>
      </c>
      <c r="P1370" s="4">
        <v>1</v>
      </c>
      <c r="Q1370" s="4">
        <v>6</v>
      </c>
      <c r="R1370" s="4">
        <v>11</v>
      </c>
      <c r="S1370" s="4">
        <v>10</v>
      </c>
      <c r="T1370" s="4">
        <v>2</v>
      </c>
      <c r="U1370">
        <v>0</v>
      </c>
      <c r="V1370">
        <v>0</v>
      </c>
      <c r="W1370">
        <v>1</v>
      </c>
      <c r="X1370">
        <v>0</v>
      </c>
      <c r="Y1370">
        <v>0</v>
      </c>
      <c r="Z1370">
        <v>1</v>
      </c>
      <c r="AA1370">
        <v>0</v>
      </c>
      <c r="AB1370" t="s">
        <v>29</v>
      </c>
      <c r="AC1370">
        <f ca="1">YEAR(TODAY())-Table1[[#This Row],[Year_Birth]]</f>
        <v>34</v>
      </c>
      <c r="AD1370" t="str">
        <f ca="1">IF(Table1[[#This Row],[Age ]]&lt;=24, "18-24", IF(Table1[[#This Row],[Age ]]&lt;=34, "25-34", IF(Table1[[#This Row],[Age ]]&lt;=44, "35-44", IF(Table1[[#This Row],[Age ]]&lt;=54, "45-54", "55+"))))</f>
        <v>25-34</v>
      </c>
      <c r="AE1370" t="str" cm="1">
        <f t="array" ref="AE1370">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1370" t="str">
        <f>IF( Table1[[#This Row],[NumDealsPurchases]]=5, "&lt;5", IF(Table1[[#This Row],[NumDealsPurchases]]&lt;=10, "5-10", IF(Table1[[#This Row],[NumDealsPurchases]]&lt;=15, "10-15")))</f>
        <v>5-10</v>
      </c>
      <c r="AG1370" t="str">
        <f>IF( Table1[[#This Row],[NumWebPurchases]]=5, "&lt;5", IF(Table1[[#This Row],[NumWebPurchases]]&lt;=10, "5-10", IF(Table1[[#This Row],[NumWebPurchases]]&lt;=15, "10-15",IF(Table1[[#This Row],[NumWebPurchases]]&lt;=20, "15-20",IF(Table1[[#This Row],[NumWebPurchases]]&lt;=25, "20-25",IF(Table1[[#This Row],[NumWebPurchases]]&lt;=30, "25-30"))))))</f>
        <v>5-10</v>
      </c>
      <c r="AH1370" t="str">
        <f>IF( Table1[[#This Row],[NumCatalogPurchases]]=5, "&lt;5", IF(Table1[[#This Row],[NumCatalogPurchases]]&lt;=10, "5-10", IF(Table1[[#This Row],[NumCatalogPurchases]]&lt;=15, "10-15", IF(Table1[[#This Row],[NumCatalogPurchases]]&lt;=20, "15-20", IF(Table1[[#This Row],[NumCatalogPurchases]]&lt;=25, "20-25", IF(Table1[[#This Row],[NumCatalogPurchases]]&lt;=30, "25-30"))))))</f>
        <v>10-15</v>
      </c>
      <c r="AI1370" t="str">
        <f>IF( Table1[[#This Row],[NumStorePurchases]]=5, "&lt;5", IF(Table1[[#This Row],[NumStorePurchases]]&lt;=10, "5-10", IF(Table1[[#This Row],[NumStorePurchases]]&lt;=15, "10-15")))</f>
        <v>5-10</v>
      </c>
      <c r="AJ1370" t="str">
        <f>IF( Table1[[#This Row],[NumWebVisitsMonth]]=5, "&lt;5", IF(Table1[[#This Row],[NumWebVisitsMonth]]&lt;=10, "5-10", IF(Table1[[#This Row],[NumWebVisitsMonth]]&lt;=15, "10-15",IF(Table1[[#This Row],[NumWebVisitsMonth]]&lt;=20, "15-20",IF(Table1[[#This Row],[NumWebVisitsMonth]]&lt;=25, "20-25",IF(Table1[[#This Row],[NumWebVisitsMonth]]&lt;=30, "25-30"))))))</f>
        <v>5-10</v>
      </c>
      <c r="AK1370" t="str">
        <f>TEXT(Table1[[#This Row],[Date_Customer]],"mmm")</f>
        <v>Apr</v>
      </c>
      <c r="AL1370" t="str">
        <f>TEXT(Table1[[#This Row],[Date_Customer]],"DDDD")</f>
        <v>Tuesday</v>
      </c>
      <c r="AM1370">
        <f>YEAR(Table1[[#This Row],[Date_Customer]])</f>
        <v>2013</v>
      </c>
    </row>
    <row r="1371" spans="1:39" x14ac:dyDescent="0.25">
      <c r="A1371">
        <v>6292</v>
      </c>
      <c r="B1371">
        <v>1986</v>
      </c>
      <c r="C1371" t="s">
        <v>36</v>
      </c>
      <c r="D1371" t="s">
        <v>32</v>
      </c>
      <c r="E1371" s="2">
        <v>82333</v>
      </c>
      <c r="F1371">
        <v>0</v>
      </c>
      <c r="G1371">
        <v>0</v>
      </c>
      <c r="H1371" s="1">
        <v>41363</v>
      </c>
      <c r="I1371">
        <v>60</v>
      </c>
      <c r="J1371" s="3">
        <v>1311</v>
      </c>
      <c r="K1371" s="3">
        <v>0</v>
      </c>
      <c r="L1371" s="3">
        <v>359</v>
      </c>
      <c r="M1371" s="3">
        <v>46</v>
      </c>
      <c r="N1371" s="3">
        <v>89</v>
      </c>
      <c r="O1371" s="3">
        <v>17</v>
      </c>
      <c r="P1371" s="4">
        <v>1</v>
      </c>
      <c r="Q1371" s="4">
        <v>4</v>
      </c>
      <c r="R1371" s="4">
        <v>3</v>
      </c>
      <c r="S1371" s="4">
        <v>10</v>
      </c>
      <c r="T1371" s="4">
        <v>2</v>
      </c>
      <c r="U1371">
        <v>0</v>
      </c>
      <c r="V1371">
        <v>0</v>
      </c>
      <c r="W1371">
        <v>1</v>
      </c>
      <c r="X1371">
        <v>0</v>
      </c>
      <c r="Y1371">
        <v>0</v>
      </c>
      <c r="Z1371">
        <v>1</v>
      </c>
      <c r="AA1371">
        <v>0</v>
      </c>
      <c r="AB1371" t="s">
        <v>38</v>
      </c>
      <c r="AC1371">
        <f ca="1">YEAR(TODAY())-Table1[[#This Row],[Year_Birth]]</f>
        <v>38</v>
      </c>
      <c r="AD1371" t="str">
        <f ca="1">IF(Table1[[#This Row],[Age ]]&lt;=24, "18-24", IF(Table1[[#This Row],[Age ]]&lt;=34, "25-34", IF(Table1[[#This Row],[Age ]]&lt;=44, "35-44", IF(Table1[[#This Row],[Age ]]&lt;=54, "45-54", "55+"))))</f>
        <v>35-44</v>
      </c>
      <c r="AE1371" t="str" cm="1">
        <f t="array" ref="AE1371">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1371" t="str">
        <f>IF( Table1[[#This Row],[NumDealsPurchases]]=5, "&lt;5", IF(Table1[[#This Row],[NumDealsPurchases]]&lt;=10, "5-10", IF(Table1[[#This Row],[NumDealsPurchases]]&lt;=15, "10-15")))</f>
        <v>5-10</v>
      </c>
      <c r="AG1371" t="str">
        <f>IF( Table1[[#This Row],[NumWebPurchases]]=5, "&lt;5", IF(Table1[[#This Row],[NumWebPurchases]]&lt;=10, "5-10", IF(Table1[[#This Row],[NumWebPurchases]]&lt;=15, "10-15",IF(Table1[[#This Row],[NumWebPurchases]]&lt;=20, "15-20",IF(Table1[[#This Row],[NumWebPurchases]]&lt;=25, "20-25",IF(Table1[[#This Row],[NumWebPurchases]]&lt;=30, "25-30"))))))</f>
        <v>5-10</v>
      </c>
      <c r="AH137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371" t="str">
        <f>IF( Table1[[#This Row],[NumStorePurchases]]=5, "&lt;5", IF(Table1[[#This Row],[NumStorePurchases]]&lt;=10, "5-10", IF(Table1[[#This Row],[NumStorePurchases]]&lt;=15, "10-15")))</f>
        <v>5-10</v>
      </c>
      <c r="AJ1371" t="str">
        <f>IF( Table1[[#This Row],[NumWebVisitsMonth]]=5, "&lt;5", IF(Table1[[#This Row],[NumWebVisitsMonth]]&lt;=10, "5-10", IF(Table1[[#This Row],[NumWebVisitsMonth]]&lt;=15, "10-15",IF(Table1[[#This Row],[NumWebVisitsMonth]]&lt;=20, "15-20",IF(Table1[[#This Row],[NumWebVisitsMonth]]&lt;=25, "20-25",IF(Table1[[#This Row],[NumWebVisitsMonth]]&lt;=30, "25-30"))))))</f>
        <v>5-10</v>
      </c>
      <c r="AK1371" t="str">
        <f>TEXT(Table1[[#This Row],[Date_Customer]],"mmm")</f>
        <v>Mar</v>
      </c>
      <c r="AL1371" t="str">
        <f>TEXT(Table1[[#This Row],[Date_Customer]],"DDDD")</f>
        <v>Saturday</v>
      </c>
      <c r="AM1371">
        <f>YEAR(Table1[[#This Row],[Date_Customer]])</f>
        <v>2013</v>
      </c>
    </row>
    <row r="1372" spans="1:39" x14ac:dyDescent="0.25">
      <c r="A1372">
        <v>8537</v>
      </c>
      <c r="B1372">
        <v>1949</v>
      </c>
      <c r="C1372" t="s">
        <v>27</v>
      </c>
      <c r="D1372" t="s">
        <v>41</v>
      </c>
      <c r="E1372" s="2">
        <v>72643</v>
      </c>
      <c r="F1372">
        <v>0</v>
      </c>
      <c r="G1372">
        <v>0</v>
      </c>
      <c r="H1372" s="1">
        <v>41332</v>
      </c>
      <c r="I1372">
        <v>60</v>
      </c>
      <c r="J1372" s="3">
        <v>526</v>
      </c>
      <c r="K1372" s="3">
        <v>80</v>
      </c>
      <c r="L1372" s="3">
        <v>553</v>
      </c>
      <c r="M1372" s="3">
        <v>123</v>
      </c>
      <c r="N1372" s="3">
        <v>94</v>
      </c>
      <c r="O1372" s="3">
        <v>53</v>
      </c>
      <c r="P1372" s="4">
        <v>1</v>
      </c>
      <c r="Q1372" s="4">
        <v>3</v>
      </c>
      <c r="R1372" s="4">
        <v>10</v>
      </c>
      <c r="S1372" s="4">
        <v>7</v>
      </c>
      <c r="T1372" s="4">
        <v>2</v>
      </c>
      <c r="U1372">
        <v>0</v>
      </c>
      <c r="V1372">
        <v>0</v>
      </c>
      <c r="W1372">
        <v>0</v>
      </c>
      <c r="X1372">
        <v>1</v>
      </c>
      <c r="Y1372">
        <v>0</v>
      </c>
      <c r="Z1372">
        <v>1</v>
      </c>
      <c r="AA1372">
        <v>0</v>
      </c>
      <c r="AB1372" t="s">
        <v>29</v>
      </c>
      <c r="AC1372">
        <f ca="1">YEAR(TODAY())-Table1[[#This Row],[Year_Birth]]</f>
        <v>75</v>
      </c>
      <c r="AD1372" t="str">
        <f ca="1">IF(Table1[[#This Row],[Age ]]&lt;=24, "18-24", IF(Table1[[#This Row],[Age ]]&lt;=34, "25-34", IF(Table1[[#This Row],[Age ]]&lt;=44, "35-44", IF(Table1[[#This Row],[Age ]]&lt;=54, "45-54", "55+"))))</f>
        <v>55+</v>
      </c>
      <c r="AE1372" t="str" cm="1">
        <f t="array" ref="AE1372">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372" t="str">
        <f>IF( Table1[[#This Row],[NumDealsPurchases]]=5, "&lt;5", IF(Table1[[#This Row],[NumDealsPurchases]]&lt;=10, "5-10", IF(Table1[[#This Row],[NumDealsPurchases]]&lt;=15, "10-15")))</f>
        <v>5-10</v>
      </c>
      <c r="AG1372" t="str">
        <f>IF( Table1[[#This Row],[NumWebPurchases]]=5, "&lt;5", IF(Table1[[#This Row],[NumWebPurchases]]&lt;=10, "5-10", IF(Table1[[#This Row],[NumWebPurchases]]&lt;=15, "10-15",IF(Table1[[#This Row],[NumWebPurchases]]&lt;=20, "15-20",IF(Table1[[#This Row],[NumWebPurchases]]&lt;=25, "20-25",IF(Table1[[#This Row],[NumWebPurchases]]&lt;=30, "25-30"))))))</f>
        <v>5-10</v>
      </c>
      <c r="AH137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372" t="str">
        <f>IF( Table1[[#This Row],[NumStorePurchases]]=5, "&lt;5", IF(Table1[[#This Row],[NumStorePurchases]]&lt;=10, "5-10", IF(Table1[[#This Row],[NumStorePurchases]]&lt;=15, "10-15")))</f>
        <v>5-10</v>
      </c>
      <c r="AJ1372" t="str">
        <f>IF( Table1[[#This Row],[NumWebVisitsMonth]]=5, "&lt;5", IF(Table1[[#This Row],[NumWebVisitsMonth]]&lt;=10, "5-10", IF(Table1[[#This Row],[NumWebVisitsMonth]]&lt;=15, "10-15",IF(Table1[[#This Row],[NumWebVisitsMonth]]&lt;=20, "15-20",IF(Table1[[#This Row],[NumWebVisitsMonth]]&lt;=25, "20-25",IF(Table1[[#This Row],[NumWebVisitsMonth]]&lt;=30, "25-30"))))))</f>
        <v>5-10</v>
      </c>
      <c r="AK1372" t="str">
        <f>TEXT(Table1[[#This Row],[Date_Customer]],"mmm")</f>
        <v>Feb</v>
      </c>
      <c r="AL1372" t="str">
        <f>TEXT(Table1[[#This Row],[Date_Customer]],"DDDD")</f>
        <v>Wednesday</v>
      </c>
      <c r="AM1372">
        <f>YEAR(Table1[[#This Row],[Date_Customer]])</f>
        <v>2013</v>
      </c>
    </row>
    <row r="1373" spans="1:39" x14ac:dyDescent="0.25">
      <c r="A1373">
        <v>9576</v>
      </c>
      <c r="B1373">
        <v>1982</v>
      </c>
      <c r="C1373" t="s">
        <v>36</v>
      </c>
      <c r="D1373" t="s">
        <v>34</v>
      </c>
      <c r="E1373" s="2">
        <v>32313</v>
      </c>
      <c r="F1373">
        <v>1</v>
      </c>
      <c r="G1373">
        <v>0</v>
      </c>
      <c r="H1373" s="1">
        <v>41316</v>
      </c>
      <c r="I1373">
        <v>60</v>
      </c>
      <c r="J1373" s="3">
        <v>86</v>
      </c>
      <c r="K1373" s="3">
        <v>4</v>
      </c>
      <c r="L1373" s="3">
        <v>56</v>
      </c>
      <c r="M1373" s="3">
        <v>2</v>
      </c>
      <c r="N1373" s="3">
        <v>4</v>
      </c>
      <c r="O1373" s="3">
        <v>7</v>
      </c>
      <c r="P1373" s="4">
        <v>3</v>
      </c>
      <c r="Q1373" s="4">
        <v>4</v>
      </c>
      <c r="R1373" s="4">
        <v>0</v>
      </c>
      <c r="S1373" s="4">
        <v>4</v>
      </c>
      <c r="T1373" s="4">
        <v>9</v>
      </c>
      <c r="U1373">
        <v>0</v>
      </c>
      <c r="V1373">
        <v>0</v>
      </c>
      <c r="W1373">
        <v>0</v>
      </c>
      <c r="X1373">
        <v>0</v>
      </c>
      <c r="Y1373">
        <v>0</v>
      </c>
      <c r="Z1373">
        <v>0</v>
      </c>
      <c r="AA1373">
        <v>0</v>
      </c>
      <c r="AB1373" t="s">
        <v>29</v>
      </c>
      <c r="AC1373">
        <f ca="1">YEAR(TODAY())-Table1[[#This Row],[Year_Birth]]</f>
        <v>42</v>
      </c>
      <c r="AD1373" t="str">
        <f ca="1">IF(Table1[[#This Row],[Age ]]&lt;=24, "18-24", IF(Table1[[#This Row],[Age ]]&lt;=34, "25-34", IF(Table1[[#This Row],[Age ]]&lt;=44, "35-44", IF(Table1[[#This Row],[Age ]]&lt;=54, "45-54", "55+"))))</f>
        <v>35-44</v>
      </c>
      <c r="AE1373" t="str" cm="1">
        <f t="array" ref="AE1373">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373" t="str">
        <f>IF( Table1[[#This Row],[NumDealsPurchases]]=5, "&lt;5", IF(Table1[[#This Row],[NumDealsPurchases]]&lt;=10, "5-10", IF(Table1[[#This Row],[NumDealsPurchases]]&lt;=15, "10-15")))</f>
        <v>5-10</v>
      </c>
      <c r="AG1373" t="str">
        <f>IF( Table1[[#This Row],[NumWebPurchases]]=5, "&lt;5", IF(Table1[[#This Row],[NumWebPurchases]]&lt;=10, "5-10", IF(Table1[[#This Row],[NumWebPurchases]]&lt;=15, "10-15",IF(Table1[[#This Row],[NumWebPurchases]]&lt;=20, "15-20",IF(Table1[[#This Row],[NumWebPurchases]]&lt;=25, "20-25",IF(Table1[[#This Row],[NumWebPurchases]]&lt;=30, "25-30"))))))</f>
        <v>5-10</v>
      </c>
      <c r="AH137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373" t="str">
        <f>IF( Table1[[#This Row],[NumStorePurchases]]=5, "&lt;5", IF(Table1[[#This Row],[NumStorePurchases]]&lt;=10, "5-10", IF(Table1[[#This Row],[NumStorePurchases]]&lt;=15, "10-15")))</f>
        <v>5-10</v>
      </c>
      <c r="AJ1373" t="str">
        <f>IF( Table1[[#This Row],[NumWebVisitsMonth]]=5, "&lt;5", IF(Table1[[#This Row],[NumWebVisitsMonth]]&lt;=10, "5-10", IF(Table1[[#This Row],[NumWebVisitsMonth]]&lt;=15, "10-15",IF(Table1[[#This Row],[NumWebVisitsMonth]]&lt;=20, "15-20",IF(Table1[[#This Row],[NumWebVisitsMonth]]&lt;=25, "20-25",IF(Table1[[#This Row],[NumWebVisitsMonth]]&lt;=30, "25-30"))))))</f>
        <v>5-10</v>
      </c>
      <c r="AK1373" t="str">
        <f>TEXT(Table1[[#This Row],[Date_Customer]],"mmm")</f>
        <v>Feb</v>
      </c>
      <c r="AL1373" t="str">
        <f>TEXT(Table1[[#This Row],[Date_Customer]],"DDDD")</f>
        <v>Monday</v>
      </c>
      <c r="AM1373">
        <f>YEAR(Table1[[#This Row],[Date_Customer]])</f>
        <v>2013</v>
      </c>
    </row>
    <row r="1374" spans="1:39" x14ac:dyDescent="0.25">
      <c r="A1374">
        <v>5935</v>
      </c>
      <c r="B1374">
        <v>1956</v>
      </c>
      <c r="C1374" t="s">
        <v>40</v>
      </c>
      <c r="D1374" t="s">
        <v>30</v>
      </c>
      <c r="E1374" s="2">
        <v>55284</v>
      </c>
      <c r="F1374">
        <v>0</v>
      </c>
      <c r="G1374">
        <v>1</v>
      </c>
      <c r="H1374" s="1">
        <v>41267</v>
      </c>
      <c r="I1374">
        <v>60</v>
      </c>
      <c r="J1374" s="3">
        <v>547</v>
      </c>
      <c r="K1374" s="3">
        <v>7</v>
      </c>
      <c r="L1374" s="3">
        <v>140</v>
      </c>
      <c r="M1374" s="3">
        <v>0</v>
      </c>
      <c r="N1374" s="3">
        <v>7</v>
      </c>
      <c r="O1374" s="3">
        <v>63</v>
      </c>
      <c r="P1374" s="4">
        <v>3</v>
      </c>
      <c r="Q1374" s="4">
        <v>7</v>
      </c>
      <c r="R1374" s="4">
        <v>5</v>
      </c>
      <c r="S1374" s="4">
        <v>8</v>
      </c>
      <c r="T1374" s="4">
        <v>5</v>
      </c>
      <c r="U1374">
        <v>0</v>
      </c>
      <c r="V1374">
        <v>0</v>
      </c>
      <c r="W1374">
        <v>0</v>
      </c>
      <c r="X1374">
        <v>0</v>
      </c>
      <c r="Y1374">
        <v>0</v>
      </c>
      <c r="Z1374">
        <v>0</v>
      </c>
      <c r="AA1374">
        <v>0</v>
      </c>
      <c r="AB1374" t="s">
        <v>39</v>
      </c>
      <c r="AC1374">
        <f ca="1">YEAR(TODAY())-Table1[[#This Row],[Year_Birth]]</f>
        <v>68</v>
      </c>
      <c r="AD1374" t="str">
        <f ca="1">IF(Table1[[#This Row],[Age ]]&lt;=24, "18-24", IF(Table1[[#This Row],[Age ]]&lt;=34, "25-34", IF(Table1[[#This Row],[Age ]]&lt;=44, "35-44", IF(Table1[[#This Row],[Age ]]&lt;=54, "45-54", "55+"))))</f>
        <v>55+</v>
      </c>
      <c r="AE1374" t="str" cm="1">
        <f t="array" ref="AE1374">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374" t="str">
        <f>IF( Table1[[#This Row],[NumDealsPurchases]]=5, "&lt;5", IF(Table1[[#This Row],[NumDealsPurchases]]&lt;=10, "5-10", IF(Table1[[#This Row],[NumDealsPurchases]]&lt;=15, "10-15")))</f>
        <v>5-10</v>
      </c>
      <c r="AG1374" t="str">
        <f>IF( Table1[[#This Row],[NumWebPurchases]]=5, "&lt;5", IF(Table1[[#This Row],[NumWebPurchases]]&lt;=10, "5-10", IF(Table1[[#This Row],[NumWebPurchases]]&lt;=15, "10-15",IF(Table1[[#This Row],[NumWebPurchases]]&lt;=20, "15-20",IF(Table1[[#This Row],[NumWebPurchases]]&lt;=25, "20-25",IF(Table1[[#This Row],[NumWebPurchases]]&lt;=30, "25-30"))))))</f>
        <v>5-10</v>
      </c>
      <c r="AH1374"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1374" t="str">
        <f>IF( Table1[[#This Row],[NumStorePurchases]]=5, "&lt;5", IF(Table1[[#This Row],[NumStorePurchases]]&lt;=10, "5-10", IF(Table1[[#This Row],[NumStorePurchases]]&lt;=15, "10-15")))</f>
        <v>5-10</v>
      </c>
      <c r="AJ1374" t="str">
        <f>IF( Table1[[#This Row],[NumWebVisitsMonth]]=5, "&lt;5", IF(Table1[[#This Row],[NumWebVisitsMonth]]&lt;=10, "5-10", IF(Table1[[#This Row],[NumWebVisitsMonth]]&lt;=15, "10-15",IF(Table1[[#This Row],[NumWebVisitsMonth]]&lt;=20, "15-20",IF(Table1[[#This Row],[NumWebVisitsMonth]]&lt;=25, "20-25",IF(Table1[[#This Row],[NumWebVisitsMonth]]&lt;=30, "25-30"))))))</f>
        <v>&lt;5</v>
      </c>
      <c r="AK1374" t="str">
        <f>TEXT(Table1[[#This Row],[Date_Customer]],"mmm")</f>
        <v>Dec</v>
      </c>
      <c r="AL1374" t="str">
        <f>TEXT(Table1[[#This Row],[Date_Customer]],"DDDD")</f>
        <v>Monday</v>
      </c>
      <c r="AM1374">
        <f>YEAR(Table1[[#This Row],[Date_Customer]])</f>
        <v>2012</v>
      </c>
    </row>
    <row r="1375" spans="1:39" x14ac:dyDescent="0.25">
      <c r="A1375">
        <v>10264</v>
      </c>
      <c r="B1375">
        <v>1979</v>
      </c>
      <c r="C1375" t="s">
        <v>27</v>
      </c>
      <c r="D1375" t="s">
        <v>28</v>
      </c>
      <c r="E1375" s="2">
        <v>15287</v>
      </c>
      <c r="F1375">
        <v>1</v>
      </c>
      <c r="G1375">
        <v>0</v>
      </c>
      <c r="H1375" s="1">
        <v>41192</v>
      </c>
      <c r="I1375">
        <v>60</v>
      </c>
      <c r="J1375" s="3">
        <v>1</v>
      </c>
      <c r="K1375" s="3">
        <v>2</v>
      </c>
      <c r="L1375" s="3">
        <v>8</v>
      </c>
      <c r="M1375" s="3">
        <v>4</v>
      </c>
      <c r="N1375" s="3">
        <v>3</v>
      </c>
      <c r="O1375" s="3">
        <v>13</v>
      </c>
      <c r="P1375" s="4">
        <v>2</v>
      </c>
      <c r="Q1375" s="4">
        <v>1</v>
      </c>
      <c r="R1375" s="4">
        <v>1</v>
      </c>
      <c r="S1375" s="4">
        <v>2</v>
      </c>
      <c r="T1375" s="4">
        <v>7</v>
      </c>
      <c r="U1375">
        <v>1</v>
      </c>
      <c r="V1375">
        <v>0</v>
      </c>
      <c r="W1375">
        <v>0</v>
      </c>
      <c r="X1375">
        <v>0</v>
      </c>
      <c r="Y1375">
        <v>0</v>
      </c>
      <c r="Z1375">
        <v>1</v>
      </c>
      <c r="AA1375">
        <v>0</v>
      </c>
      <c r="AB1375" t="s">
        <v>42</v>
      </c>
      <c r="AC1375">
        <f ca="1">YEAR(TODAY())-Table1[[#This Row],[Year_Birth]]</f>
        <v>45</v>
      </c>
      <c r="AD1375" t="str">
        <f ca="1">IF(Table1[[#This Row],[Age ]]&lt;=24, "18-24", IF(Table1[[#This Row],[Age ]]&lt;=34, "25-34", IF(Table1[[#This Row],[Age ]]&lt;=44, "35-44", IF(Table1[[#This Row],[Age ]]&lt;=54, "45-54", "55+"))))</f>
        <v>45-54</v>
      </c>
      <c r="AE1375" t="str" cm="1">
        <f t="array" ref="AE1375">IF(Table1[[#This Row],[ Income ]]&lt;=20000, "0-20000", IF(Table1[[#This Row],[ Income ]]&lt;=40000, "20000-40000", IF(Table1[[#This Row],[ Income ]] &lt;=60000, "40000-60000", IF(Table1[[#This Row],[ Income ]]&lt;=80000, "60000-80000",IF(Table1[[#This Row],[ Income ]] &lt;=100000, "80000-100000", IF(Table1[[#This Row],[ Income ]] &gt;=100000, "&gt;100000",I))))))</f>
        <v>0-20000</v>
      </c>
      <c r="AF1375" t="str">
        <f>IF( Table1[[#This Row],[NumDealsPurchases]]=5, "&lt;5", IF(Table1[[#This Row],[NumDealsPurchases]]&lt;=10, "5-10", IF(Table1[[#This Row],[NumDealsPurchases]]&lt;=15, "10-15")))</f>
        <v>5-10</v>
      </c>
      <c r="AG1375" t="str">
        <f>IF( Table1[[#This Row],[NumWebPurchases]]=5, "&lt;5", IF(Table1[[#This Row],[NumWebPurchases]]&lt;=10, "5-10", IF(Table1[[#This Row],[NumWebPurchases]]&lt;=15, "10-15",IF(Table1[[#This Row],[NumWebPurchases]]&lt;=20, "15-20",IF(Table1[[#This Row],[NumWebPurchases]]&lt;=25, "20-25",IF(Table1[[#This Row],[NumWebPurchases]]&lt;=30, "25-30"))))))</f>
        <v>5-10</v>
      </c>
      <c r="AH137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375" t="str">
        <f>IF( Table1[[#This Row],[NumStorePurchases]]=5, "&lt;5", IF(Table1[[#This Row],[NumStorePurchases]]&lt;=10, "5-10", IF(Table1[[#This Row],[NumStorePurchases]]&lt;=15, "10-15")))</f>
        <v>5-10</v>
      </c>
      <c r="AJ1375" t="str">
        <f>IF( Table1[[#This Row],[NumWebVisitsMonth]]=5, "&lt;5", IF(Table1[[#This Row],[NumWebVisitsMonth]]&lt;=10, "5-10", IF(Table1[[#This Row],[NumWebVisitsMonth]]&lt;=15, "10-15",IF(Table1[[#This Row],[NumWebVisitsMonth]]&lt;=20, "15-20",IF(Table1[[#This Row],[NumWebVisitsMonth]]&lt;=25, "20-25",IF(Table1[[#This Row],[NumWebVisitsMonth]]&lt;=30, "25-30"))))))</f>
        <v>5-10</v>
      </c>
      <c r="AK1375" t="str">
        <f>TEXT(Table1[[#This Row],[Date_Customer]],"mmm")</f>
        <v>Oct</v>
      </c>
      <c r="AL1375" t="str">
        <f>TEXT(Table1[[#This Row],[Date_Customer]],"DDDD")</f>
        <v>Wednesday</v>
      </c>
      <c r="AM1375">
        <f>YEAR(Table1[[#This Row],[Date_Customer]])</f>
        <v>2012</v>
      </c>
    </row>
    <row r="1376" spans="1:39" x14ac:dyDescent="0.25">
      <c r="A1376">
        <v>234</v>
      </c>
      <c r="B1376">
        <v>1979</v>
      </c>
      <c r="C1376" t="s">
        <v>27</v>
      </c>
      <c r="D1376" t="s">
        <v>28</v>
      </c>
      <c r="E1376" s="2">
        <v>15287</v>
      </c>
      <c r="F1376">
        <v>1</v>
      </c>
      <c r="G1376">
        <v>0</v>
      </c>
      <c r="H1376" s="1">
        <v>41192</v>
      </c>
      <c r="I1376">
        <v>60</v>
      </c>
      <c r="J1376" s="3">
        <v>1</v>
      </c>
      <c r="K1376" s="3">
        <v>2</v>
      </c>
      <c r="L1376" s="3">
        <v>8</v>
      </c>
      <c r="M1376" s="3">
        <v>4</v>
      </c>
      <c r="N1376" s="3">
        <v>3</v>
      </c>
      <c r="O1376" s="3">
        <v>13</v>
      </c>
      <c r="P1376" s="4">
        <v>2</v>
      </c>
      <c r="Q1376" s="4">
        <v>1</v>
      </c>
      <c r="R1376" s="4">
        <v>1</v>
      </c>
      <c r="S1376" s="4">
        <v>2</v>
      </c>
      <c r="T1376" s="4">
        <v>7</v>
      </c>
      <c r="U1376">
        <v>1</v>
      </c>
      <c r="V1376">
        <v>0</v>
      </c>
      <c r="W1376">
        <v>0</v>
      </c>
      <c r="X1376">
        <v>0</v>
      </c>
      <c r="Y1376">
        <v>0</v>
      </c>
      <c r="Z1376">
        <v>1</v>
      </c>
      <c r="AA1376">
        <v>0</v>
      </c>
      <c r="AB1376" t="s">
        <v>29</v>
      </c>
      <c r="AC1376">
        <f ca="1">YEAR(TODAY())-Table1[[#This Row],[Year_Birth]]</f>
        <v>45</v>
      </c>
      <c r="AD1376" t="str">
        <f ca="1">IF(Table1[[#This Row],[Age ]]&lt;=24, "18-24", IF(Table1[[#This Row],[Age ]]&lt;=34, "25-34", IF(Table1[[#This Row],[Age ]]&lt;=44, "35-44", IF(Table1[[#This Row],[Age ]]&lt;=54, "45-54", "55+"))))</f>
        <v>45-54</v>
      </c>
      <c r="AE1376" t="str" cm="1">
        <f t="array" ref="AE1376">IF(Table1[[#This Row],[ Income ]]&lt;=20000, "0-20000", IF(Table1[[#This Row],[ Income ]]&lt;=40000, "20000-40000", IF(Table1[[#This Row],[ Income ]] &lt;=60000, "40000-60000", IF(Table1[[#This Row],[ Income ]]&lt;=80000, "60000-80000",IF(Table1[[#This Row],[ Income ]] &lt;=100000, "80000-100000", IF(Table1[[#This Row],[ Income ]] &gt;=100000, "&gt;100000",I))))))</f>
        <v>0-20000</v>
      </c>
      <c r="AF1376" t="str">
        <f>IF( Table1[[#This Row],[NumDealsPurchases]]=5, "&lt;5", IF(Table1[[#This Row],[NumDealsPurchases]]&lt;=10, "5-10", IF(Table1[[#This Row],[NumDealsPurchases]]&lt;=15, "10-15")))</f>
        <v>5-10</v>
      </c>
      <c r="AG1376" t="str">
        <f>IF( Table1[[#This Row],[NumWebPurchases]]=5, "&lt;5", IF(Table1[[#This Row],[NumWebPurchases]]&lt;=10, "5-10", IF(Table1[[#This Row],[NumWebPurchases]]&lt;=15, "10-15",IF(Table1[[#This Row],[NumWebPurchases]]&lt;=20, "15-20",IF(Table1[[#This Row],[NumWebPurchases]]&lt;=25, "20-25",IF(Table1[[#This Row],[NumWebPurchases]]&lt;=30, "25-30"))))))</f>
        <v>5-10</v>
      </c>
      <c r="AH137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376" t="str">
        <f>IF( Table1[[#This Row],[NumStorePurchases]]=5, "&lt;5", IF(Table1[[#This Row],[NumStorePurchases]]&lt;=10, "5-10", IF(Table1[[#This Row],[NumStorePurchases]]&lt;=15, "10-15")))</f>
        <v>5-10</v>
      </c>
      <c r="AJ1376" t="str">
        <f>IF( Table1[[#This Row],[NumWebVisitsMonth]]=5, "&lt;5", IF(Table1[[#This Row],[NumWebVisitsMonth]]&lt;=10, "5-10", IF(Table1[[#This Row],[NumWebVisitsMonth]]&lt;=15, "10-15",IF(Table1[[#This Row],[NumWebVisitsMonth]]&lt;=20, "15-20",IF(Table1[[#This Row],[NumWebVisitsMonth]]&lt;=25, "20-25",IF(Table1[[#This Row],[NumWebVisitsMonth]]&lt;=30, "25-30"))))))</f>
        <v>5-10</v>
      </c>
      <c r="AK1376" t="str">
        <f>TEXT(Table1[[#This Row],[Date_Customer]],"mmm")</f>
        <v>Oct</v>
      </c>
      <c r="AL1376" t="str">
        <f>TEXT(Table1[[#This Row],[Date_Customer]],"DDDD")</f>
        <v>Wednesday</v>
      </c>
      <c r="AM1376">
        <f>YEAR(Table1[[#This Row],[Date_Customer]])</f>
        <v>2012</v>
      </c>
    </row>
    <row r="1377" spans="1:39" x14ac:dyDescent="0.25">
      <c r="A1377">
        <v>3202</v>
      </c>
      <c r="B1377">
        <v>1987</v>
      </c>
      <c r="C1377" t="s">
        <v>36</v>
      </c>
      <c r="D1377" t="s">
        <v>32</v>
      </c>
      <c r="E1377" s="2">
        <v>51563</v>
      </c>
      <c r="F1377">
        <v>0</v>
      </c>
      <c r="G1377">
        <v>0</v>
      </c>
      <c r="H1377" s="1">
        <v>41183</v>
      </c>
      <c r="I1377">
        <v>60</v>
      </c>
      <c r="J1377" s="3">
        <v>1166</v>
      </c>
      <c r="K1377" s="3">
        <v>0</v>
      </c>
      <c r="L1377" s="3">
        <v>48</v>
      </c>
      <c r="M1377" s="3">
        <v>0</v>
      </c>
      <c r="N1377" s="3">
        <v>0</v>
      </c>
      <c r="O1377" s="3">
        <v>36</v>
      </c>
      <c r="P1377" s="4">
        <v>1</v>
      </c>
      <c r="Q1377" s="4">
        <v>4</v>
      </c>
      <c r="R1377" s="4">
        <v>4</v>
      </c>
      <c r="S1377" s="4">
        <v>10</v>
      </c>
      <c r="T1377" s="4">
        <v>8</v>
      </c>
      <c r="U1377">
        <v>0</v>
      </c>
      <c r="V1377">
        <v>1</v>
      </c>
      <c r="W1377">
        <v>1</v>
      </c>
      <c r="X1377">
        <v>0</v>
      </c>
      <c r="Y1377">
        <v>0</v>
      </c>
      <c r="Z1377">
        <v>0</v>
      </c>
      <c r="AA1377">
        <v>0</v>
      </c>
      <c r="AB1377" t="s">
        <v>42</v>
      </c>
      <c r="AC1377">
        <f ca="1">YEAR(TODAY())-Table1[[#This Row],[Year_Birth]]</f>
        <v>37</v>
      </c>
      <c r="AD1377" t="str">
        <f ca="1">IF(Table1[[#This Row],[Age ]]&lt;=24, "18-24", IF(Table1[[#This Row],[Age ]]&lt;=34, "25-34", IF(Table1[[#This Row],[Age ]]&lt;=44, "35-44", IF(Table1[[#This Row],[Age ]]&lt;=54, "45-54", "55+"))))</f>
        <v>35-44</v>
      </c>
      <c r="AE1377" t="str" cm="1">
        <f t="array" ref="AE1377">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377" t="str">
        <f>IF( Table1[[#This Row],[NumDealsPurchases]]=5, "&lt;5", IF(Table1[[#This Row],[NumDealsPurchases]]&lt;=10, "5-10", IF(Table1[[#This Row],[NumDealsPurchases]]&lt;=15, "10-15")))</f>
        <v>5-10</v>
      </c>
      <c r="AG1377" t="str">
        <f>IF( Table1[[#This Row],[NumWebPurchases]]=5, "&lt;5", IF(Table1[[#This Row],[NumWebPurchases]]&lt;=10, "5-10", IF(Table1[[#This Row],[NumWebPurchases]]&lt;=15, "10-15",IF(Table1[[#This Row],[NumWebPurchases]]&lt;=20, "15-20",IF(Table1[[#This Row],[NumWebPurchases]]&lt;=25, "20-25",IF(Table1[[#This Row],[NumWebPurchases]]&lt;=30, "25-30"))))))</f>
        <v>5-10</v>
      </c>
      <c r="AH137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377" t="str">
        <f>IF( Table1[[#This Row],[NumStorePurchases]]=5, "&lt;5", IF(Table1[[#This Row],[NumStorePurchases]]&lt;=10, "5-10", IF(Table1[[#This Row],[NumStorePurchases]]&lt;=15, "10-15")))</f>
        <v>5-10</v>
      </c>
      <c r="AJ1377" t="str">
        <f>IF( Table1[[#This Row],[NumWebVisitsMonth]]=5, "&lt;5", IF(Table1[[#This Row],[NumWebVisitsMonth]]&lt;=10, "5-10", IF(Table1[[#This Row],[NumWebVisitsMonth]]&lt;=15, "10-15",IF(Table1[[#This Row],[NumWebVisitsMonth]]&lt;=20, "15-20",IF(Table1[[#This Row],[NumWebVisitsMonth]]&lt;=25, "20-25",IF(Table1[[#This Row],[NumWebVisitsMonth]]&lt;=30, "25-30"))))))</f>
        <v>5-10</v>
      </c>
      <c r="AK1377" t="str">
        <f>TEXT(Table1[[#This Row],[Date_Customer]],"mmm")</f>
        <v>Oct</v>
      </c>
      <c r="AL1377" t="str">
        <f>TEXT(Table1[[#This Row],[Date_Customer]],"DDDD")</f>
        <v>Monday</v>
      </c>
      <c r="AM1377">
        <f>YEAR(Table1[[#This Row],[Date_Customer]])</f>
        <v>2012</v>
      </c>
    </row>
    <row r="1378" spans="1:39" x14ac:dyDescent="0.25">
      <c r="A1378">
        <v>1103</v>
      </c>
      <c r="B1378">
        <v>1976</v>
      </c>
      <c r="C1378" t="s">
        <v>40</v>
      </c>
      <c r="D1378" t="s">
        <v>32</v>
      </c>
      <c r="E1378" s="2">
        <v>81929</v>
      </c>
      <c r="F1378">
        <v>1</v>
      </c>
      <c r="G1378">
        <v>0</v>
      </c>
      <c r="H1378" s="1">
        <v>41181</v>
      </c>
      <c r="I1378">
        <v>60</v>
      </c>
      <c r="J1378" s="3">
        <v>1486</v>
      </c>
      <c r="K1378" s="3">
        <v>55</v>
      </c>
      <c r="L1378" s="3">
        <v>278</v>
      </c>
      <c r="M1378" s="3">
        <v>49</v>
      </c>
      <c r="N1378" s="3">
        <v>0</v>
      </c>
      <c r="O1378" s="3">
        <v>185</v>
      </c>
      <c r="P1378" s="4">
        <v>2</v>
      </c>
      <c r="Q1378" s="4">
        <v>4</v>
      </c>
      <c r="R1378" s="4">
        <v>4</v>
      </c>
      <c r="S1378" s="4">
        <v>10</v>
      </c>
      <c r="T1378" s="4">
        <v>6</v>
      </c>
      <c r="U1378">
        <v>1</v>
      </c>
      <c r="V1378">
        <v>0</v>
      </c>
      <c r="W1378">
        <v>1</v>
      </c>
      <c r="X1378">
        <v>0</v>
      </c>
      <c r="Y1378">
        <v>0</v>
      </c>
      <c r="Z1378">
        <v>1</v>
      </c>
      <c r="AA1378">
        <v>0</v>
      </c>
      <c r="AB1378" t="s">
        <v>35</v>
      </c>
      <c r="AC1378">
        <f ca="1">YEAR(TODAY())-Table1[[#This Row],[Year_Birth]]</f>
        <v>48</v>
      </c>
      <c r="AD1378" t="str">
        <f ca="1">IF(Table1[[#This Row],[Age ]]&lt;=24, "18-24", IF(Table1[[#This Row],[Age ]]&lt;=34, "25-34", IF(Table1[[#This Row],[Age ]]&lt;=44, "35-44", IF(Table1[[#This Row],[Age ]]&lt;=54, "45-54", "55+"))))</f>
        <v>45-54</v>
      </c>
      <c r="AE1378" t="str" cm="1">
        <f t="array" ref="AE1378">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1378" t="str">
        <f>IF( Table1[[#This Row],[NumDealsPurchases]]=5, "&lt;5", IF(Table1[[#This Row],[NumDealsPurchases]]&lt;=10, "5-10", IF(Table1[[#This Row],[NumDealsPurchases]]&lt;=15, "10-15")))</f>
        <v>5-10</v>
      </c>
      <c r="AG1378" t="str">
        <f>IF( Table1[[#This Row],[NumWebPurchases]]=5, "&lt;5", IF(Table1[[#This Row],[NumWebPurchases]]&lt;=10, "5-10", IF(Table1[[#This Row],[NumWebPurchases]]&lt;=15, "10-15",IF(Table1[[#This Row],[NumWebPurchases]]&lt;=20, "15-20",IF(Table1[[#This Row],[NumWebPurchases]]&lt;=25, "20-25",IF(Table1[[#This Row],[NumWebPurchases]]&lt;=30, "25-30"))))))</f>
        <v>5-10</v>
      </c>
      <c r="AH137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378" t="str">
        <f>IF( Table1[[#This Row],[NumStorePurchases]]=5, "&lt;5", IF(Table1[[#This Row],[NumStorePurchases]]&lt;=10, "5-10", IF(Table1[[#This Row],[NumStorePurchases]]&lt;=15, "10-15")))</f>
        <v>5-10</v>
      </c>
      <c r="AJ1378" t="str">
        <f>IF( Table1[[#This Row],[NumWebVisitsMonth]]=5, "&lt;5", IF(Table1[[#This Row],[NumWebVisitsMonth]]&lt;=10, "5-10", IF(Table1[[#This Row],[NumWebVisitsMonth]]&lt;=15, "10-15",IF(Table1[[#This Row],[NumWebVisitsMonth]]&lt;=20, "15-20",IF(Table1[[#This Row],[NumWebVisitsMonth]]&lt;=25, "20-25",IF(Table1[[#This Row],[NumWebVisitsMonth]]&lt;=30, "25-30"))))))</f>
        <v>5-10</v>
      </c>
      <c r="AK1378" t="str">
        <f>TEXT(Table1[[#This Row],[Date_Customer]],"mmm")</f>
        <v>Sep</v>
      </c>
      <c r="AL1378" t="str">
        <f>TEXT(Table1[[#This Row],[Date_Customer]],"DDDD")</f>
        <v>Saturday</v>
      </c>
      <c r="AM1378">
        <f>YEAR(Table1[[#This Row],[Date_Customer]])</f>
        <v>2012</v>
      </c>
    </row>
    <row r="1379" spans="1:39" x14ac:dyDescent="0.25">
      <c r="A1379">
        <v>610</v>
      </c>
      <c r="B1379">
        <v>1953</v>
      </c>
      <c r="C1379" t="s">
        <v>36</v>
      </c>
      <c r="D1379" t="s">
        <v>34</v>
      </c>
      <c r="E1379" s="2">
        <v>53593</v>
      </c>
      <c r="F1379">
        <v>1</v>
      </c>
      <c r="G1379">
        <v>1</v>
      </c>
      <c r="H1379" s="1">
        <v>41128</v>
      </c>
      <c r="I1379">
        <v>60</v>
      </c>
      <c r="J1379" s="3">
        <v>349</v>
      </c>
      <c r="K1379" s="3">
        <v>4</v>
      </c>
      <c r="L1379" s="3">
        <v>78</v>
      </c>
      <c r="M1379" s="3">
        <v>6</v>
      </c>
      <c r="N1379" s="3">
        <v>0</v>
      </c>
      <c r="O1379" s="3">
        <v>43</v>
      </c>
      <c r="P1379" s="4">
        <v>8</v>
      </c>
      <c r="Q1379" s="4">
        <v>7</v>
      </c>
      <c r="R1379" s="4">
        <v>2</v>
      </c>
      <c r="S1379" s="4">
        <v>6</v>
      </c>
      <c r="T1379" s="4">
        <v>8</v>
      </c>
      <c r="U1379">
        <v>0</v>
      </c>
      <c r="V1379">
        <v>0</v>
      </c>
      <c r="W1379">
        <v>0</v>
      </c>
      <c r="X1379">
        <v>0</v>
      </c>
      <c r="Y1379">
        <v>0</v>
      </c>
      <c r="Z1379">
        <v>0</v>
      </c>
      <c r="AA1379">
        <v>0</v>
      </c>
      <c r="AB1379" t="s">
        <v>35</v>
      </c>
      <c r="AC1379">
        <f ca="1">YEAR(TODAY())-Table1[[#This Row],[Year_Birth]]</f>
        <v>71</v>
      </c>
      <c r="AD1379" t="str">
        <f ca="1">IF(Table1[[#This Row],[Age ]]&lt;=24, "18-24", IF(Table1[[#This Row],[Age ]]&lt;=34, "25-34", IF(Table1[[#This Row],[Age ]]&lt;=44, "35-44", IF(Table1[[#This Row],[Age ]]&lt;=54, "45-54", "55+"))))</f>
        <v>55+</v>
      </c>
      <c r="AE1379" t="str" cm="1">
        <f t="array" ref="AE1379">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379" t="str">
        <f>IF( Table1[[#This Row],[NumDealsPurchases]]=5, "&lt;5", IF(Table1[[#This Row],[NumDealsPurchases]]&lt;=10, "5-10", IF(Table1[[#This Row],[NumDealsPurchases]]&lt;=15, "10-15")))</f>
        <v>5-10</v>
      </c>
      <c r="AG1379" t="str">
        <f>IF( Table1[[#This Row],[NumWebPurchases]]=5, "&lt;5", IF(Table1[[#This Row],[NumWebPurchases]]&lt;=10, "5-10", IF(Table1[[#This Row],[NumWebPurchases]]&lt;=15, "10-15",IF(Table1[[#This Row],[NumWebPurchases]]&lt;=20, "15-20",IF(Table1[[#This Row],[NumWebPurchases]]&lt;=25, "20-25",IF(Table1[[#This Row],[NumWebPurchases]]&lt;=30, "25-30"))))))</f>
        <v>5-10</v>
      </c>
      <c r="AH137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379" t="str">
        <f>IF( Table1[[#This Row],[NumStorePurchases]]=5, "&lt;5", IF(Table1[[#This Row],[NumStorePurchases]]&lt;=10, "5-10", IF(Table1[[#This Row],[NumStorePurchases]]&lt;=15, "10-15")))</f>
        <v>5-10</v>
      </c>
      <c r="AJ1379" t="str">
        <f>IF( Table1[[#This Row],[NumWebVisitsMonth]]=5, "&lt;5", IF(Table1[[#This Row],[NumWebVisitsMonth]]&lt;=10, "5-10", IF(Table1[[#This Row],[NumWebVisitsMonth]]&lt;=15, "10-15",IF(Table1[[#This Row],[NumWebVisitsMonth]]&lt;=20, "15-20",IF(Table1[[#This Row],[NumWebVisitsMonth]]&lt;=25, "20-25",IF(Table1[[#This Row],[NumWebVisitsMonth]]&lt;=30, "25-30"))))))</f>
        <v>5-10</v>
      </c>
      <c r="AK1379" t="str">
        <f>TEXT(Table1[[#This Row],[Date_Customer]],"mmm")</f>
        <v>Aug</v>
      </c>
      <c r="AL1379" t="str">
        <f>TEXT(Table1[[#This Row],[Date_Customer]],"DDDD")</f>
        <v>Tuesday</v>
      </c>
      <c r="AM1379">
        <f>YEAR(Table1[[#This Row],[Date_Customer]])</f>
        <v>2012</v>
      </c>
    </row>
    <row r="1380" spans="1:39" x14ac:dyDescent="0.25">
      <c r="A1380">
        <v>4480</v>
      </c>
      <c r="B1380">
        <v>1973</v>
      </c>
      <c r="C1380" t="s">
        <v>40</v>
      </c>
      <c r="D1380" t="s">
        <v>32</v>
      </c>
      <c r="E1380" s="2">
        <v>60432</v>
      </c>
      <c r="F1380">
        <v>0</v>
      </c>
      <c r="G1380">
        <v>1</v>
      </c>
      <c r="H1380" s="1">
        <v>41707</v>
      </c>
      <c r="I1380">
        <v>61</v>
      </c>
      <c r="J1380" s="3">
        <v>365</v>
      </c>
      <c r="K1380" s="3">
        <v>3</v>
      </c>
      <c r="L1380" s="3">
        <v>15</v>
      </c>
      <c r="M1380" s="3">
        <v>4</v>
      </c>
      <c r="N1380" s="3">
        <v>3</v>
      </c>
      <c r="O1380" s="3">
        <v>11</v>
      </c>
      <c r="P1380" s="4">
        <v>5</v>
      </c>
      <c r="Q1380" s="4">
        <v>7</v>
      </c>
      <c r="R1380" s="4">
        <v>2</v>
      </c>
      <c r="S1380" s="4">
        <v>5</v>
      </c>
      <c r="T1380" s="4">
        <v>6</v>
      </c>
      <c r="U1380">
        <v>0</v>
      </c>
      <c r="V1380">
        <v>0</v>
      </c>
      <c r="W1380">
        <v>0</v>
      </c>
      <c r="X1380">
        <v>0</v>
      </c>
      <c r="Y1380">
        <v>0</v>
      </c>
      <c r="Z1380">
        <v>0</v>
      </c>
      <c r="AA1380">
        <v>0</v>
      </c>
      <c r="AB1380" t="s">
        <v>42</v>
      </c>
      <c r="AC1380">
        <f ca="1">YEAR(TODAY())-Table1[[#This Row],[Year_Birth]]</f>
        <v>51</v>
      </c>
      <c r="AD1380" t="str">
        <f ca="1">IF(Table1[[#This Row],[Age ]]&lt;=24, "18-24", IF(Table1[[#This Row],[Age ]]&lt;=34, "25-34", IF(Table1[[#This Row],[Age ]]&lt;=44, "35-44", IF(Table1[[#This Row],[Age ]]&lt;=54, "45-54", "55+"))))</f>
        <v>45-54</v>
      </c>
      <c r="AE1380" t="str" cm="1">
        <f t="array" ref="AE1380">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380" t="str">
        <f>IF( Table1[[#This Row],[NumDealsPurchases]]=5, "&lt;5", IF(Table1[[#This Row],[NumDealsPurchases]]&lt;=10, "5-10", IF(Table1[[#This Row],[NumDealsPurchases]]&lt;=15, "10-15")))</f>
        <v>&lt;5</v>
      </c>
      <c r="AG1380" t="str">
        <f>IF( Table1[[#This Row],[NumWebPurchases]]=5, "&lt;5", IF(Table1[[#This Row],[NumWebPurchases]]&lt;=10, "5-10", IF(Table1[[#This Row],[NumWebPurchases]]&lt;=15, "10-15",IF(Table1[[#This Row],[NumWebPurchases]]&lt;=20, "15-20",IF(Table1[[#This Row],[NumWebPurchases]]&lt;=25, "20-25",IF(Table1[[#This Row],[NumWebPurchases]]&lt;=30, "25-30"))))))</f>
        <v>5-10</v>
      </c>
      <c r="AH138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380" t="str">
        <f>IF( Table1[[#This Row],[NumStorePurchases]]=5, "&lt;5", IF(Table1[[#This Row],[NumStorePurchases]]&lt;=10, "5-10", IF(Table1[[#This Row],[NumStorePurchases]]&lt;=15, "10-15")))</f>
        <v>&lt;5</v>
      </c>
      <c r="AJ1380" t="str">
        <f>IF( Table1[[#This Row],[NumWebVisitsMonth]]=5, "&lt;5", IF(Table1[[#This Row],[NumWebVisitsMonth]]&lt;=10, "5-10", IF(Table1[[#This Row],[NumWebVisitsMonth]]&lt;=15, "10-15",IF(Table1[[#This Row],[NumWebVisitsMonth]]&lt;=20, "15-20",IF(Table1[[#This Row],[NumWebVisitsMonth]]&lt;=25, "20-25",IF(Table1[[#This Row],[NumWebVisitsMonth]]&lt;=30, "25-30"))))))</f>
        <v>5-10</v>
      </c>
      <c r="AK1380" t="str">
        <f>TEXT(Table1[[#This Row],[Date_Customer]],"mmm")</f>
        <v>Mar</v>
      </c>
      <c r="AL1380" t="str">
        <f>TEXT(Table1[[#This Row],[Date_Customer]],"DDDD")</f>
        <v>Sunday</v>
      </c>
      <c r="AM1380">
        <f>YEAR(Table1[[#This Row],[Date_Customer]])</f>
        <v>2014</v>
      </c>
    </row>
    <row r="1381" spans="1:39" x14ac:dyDescent="0.25">
      <c r="A1381">
        <v>10660</v>
      </c>
      <c r="B1381">
        <v>1957</v>
      </c>
      <c r="C1381" t="s">
        <v>40</v>
      </c>
      <c r="D1381" t="s">
        <v>32</v>
      </c>
      <c r="E1381" s="2">
        <v>66726</v>
      </c>
      <c r="F1381">
        <v>1</v>
      </c>
      <c r="G1381">
        <v>1</v>
      </c>
      <c r="H1381" s="1">
        <v>41651</v>
      </c>
      <c r="I1381">
        <v>61</v>
      </c>
      <c r="J1381" s="3">
        <v>349</v>
      </c>
      <c r="K1381" s="3">
        <v>7</v>
      </c>
      <c r="L1381" s="3">
        <v>35</v>
      </c>
      <c r="M1381" s="3">
        <v>0</v>
      </c>
      <c r="N1381" s="3">
        <v>0</v>
      </c>
      <c r="O1381" s="3">
        <v>47</v>
      </c>
      <c r="P1381" s="4">
        <v>3</v>
      </c>
      <c r="Q1381" s="4">
        <v>8</v>
      </c>
      <c r="R1381" s="4">
        <v>2</v>
      </c>
      <c r="S1381" s="4">
        <v>4</v>
      </c>
      <c r="T1381" s="4">
        <v>7</v>
      </c>
      <c r="U1381">
        <v>0</v>
      </c>
      <c r="V1381">
        <v>1</v>
      </c>
      <c r="W1381">
        <v>0</v>
      </c>
      <c r="X1381">
        <v>0</v>
      </c>
      <c r="Y1381">
        <v>0</v>
      </c>
      <c r="Z1381">
        <v>0</v>
      </c>
      <c r="AA1381">
        <v>0</v>
      </c>
      <c r="AB1381" t="s">
        <v>29</v>
      </c>
      <c r="AC1381">
        <f ca="1">YEAR(TODAY())-Table1[[#This Row],[Year_Birth]]</f>
        <v>67</v>
      </c>
      <c r="AD1381" t="str">
        <f ca="1">IF(Table1[[#This Row],[Age ]]&lt;=24, "18-24", IF(Table1[[#This Row],[Age ]]&lt;=34, "25-34", IF(Table1[[#This Row],[Age ]]&lt;=44, "35-44", IF(Table1[[#This Row],[Age ]]&lt;=54, "45-54", "55+"))))</f>
        <v>55+</v>
      </c>
      <c r="AE1381" t="str" cm="1">
        <f t="array" ref="AE1381">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381" t="str">
        <f>IF( Table1[[#This Row],[NumDealsPurchases]]=5, "&lt;5", IF(Table1[[#This Row],[NumDealsPurchases]]&lt;=10, "5-10", IF(Table1[[#This Row],[NumDealsPurchases]]&lt;=15, "10-15")))</f>
        <v>5-10</v>
      </c>
      <c r="AG1381" t="str">
        <f>IF( Table1[[#This Row],[NumWebPurchases]]=5, "&lt;5", IF(Table1[[#This Row],[NumWebPurchases]]&lt;=10, "5-10", IF(Table1[[#This Row],[NumWebPurchases]]&lt;=15, "10-15",IF(Table1[[#This Row],[NumWebPurchases]]&lt;=20, "15-20",IF(Table1[[#This Row],[NumWebPurchases]]&lt;=25, "20-25",IF(Table1[[#This Row],[NumWebPurchases]]&lt;=30, "25-30"))))))</f>
        <v>5-10</v>
      </c>
      <c r="AH138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381" t="str">
        <f>IF( Table1[[#This Row],[NumStorePurchases]]=5, "&lt;5", IF(Table1[[#This Row],[NumStorePurchases]]&lt;=10, "5-10", IF(Table1[[#This Row],[NumStorePurchases]]&lt;=15, "10-15")))</f>
        <v>5-10</v>
      </c>
      <c r="AJ1381" t="str">
        <f>IF( Table1[[#This Row],[NumWebVisitsMonth]]=5, "&lt;5", IF(Table1[[#This Row],[NumWebVisitsMonth]]&lt;=10, "5-10", IF(Table1[[#This Row],[NumWebVisitsMonth]]&lt;=15, "10-15",IF(Table1[[#This Row],[NumWebVisitsMonth]]&lt;=20, "15-20",IF(Table1[[#This Row],[NumWebVisitsMonth]]&lt;=25, "20-25",IF(Table1[[#This Row],[NumWebVisitsMonth]]&lt;=30, "25-30"))))))</f>
        <v>5-10</v>
      </c>
      <c r="AK1381" t="str">
        <f>TEXT(Table1[[#This Row],[Date_Customer]],"mmm")</f>
        <v>Jan</v>
      </c>
      <c r="AL1381" t="str">
        <f>TEXT(Table1[[#This Row],[Date_Customer]],"DDDD")</f>
        <v>Sunday</v>
      </c>
      <c r="AM1381">
        <f>YEAR(Table1[[#This Row],[Date_Customer]])</f>
        <v>2014</v>
      </c>
    </row>
    <row r="1382" spans="1:39" x14ac:dyDescent="0.25">
      <c r="A1382">
        <v>9353</v>
      </c>
      <c r="B1382">
        <v>1959</v>
      </c>
      <c r="C1382" t="s">
        <v>27</v>
      </c>
      <c r="D1382" t="s">
        <v>30</v>
      </c>
      <c r="E1382" s="2">
        <v>62450</v>
      </c>
      <c r="F1382">
        <v>0</v>
      </c>
      <c r="G1382">
        <v>1</v>
      </c>
      <c r="H1382" s="1">
        <v>41645</v>
      </c>
      <c r="I1382">
        <v>61</v>
      </c>
      <c r="J1382" s="3">
        <v>515</v>
      </c>
      <c r="K1382" s="3">
        <v>47</v>
      </c>
      <c r="L1382" s="3">
        <v>267</v>
      </c>
      <c r="M1382" s="3">
        <v>62</v>
      </c>
      <c r="N1382" s="3">
        <v>66</v>
      </c>
      <c r="O1382" s="3">
        <v>38</v>
      </c>
      <c r="P1382" s="4">
        <v>2</v>
      </c>
      <c r="Q1382" s="4">
        <v>5</v>
      </c>
      <c r="R1382" s="4">
        <v>5</v>
      </c>
      <c r="S1382" s="4">
        <v>4</v>
      </c>
      <c r="T1382" s="4">
        <v>3</v>
      </c>
      <c r="U1382">
        <v>0</v>
      </c>
      <c r="V1382">
        <v>1</v>
      </c>
      <c r="W1382">
        <v>0</v>
      </c>
      <c r="X1382">
        <v>0</v>
      </c>
      <c r="Y1382">
        <v>0</v>
      </c>
      <c r="Z1382">
        <v>0</v>
      </c>
      <c r="AA1382">
        <v>0</v>
      </c>
      <c r="AB1382" t="s">
        <v>39</v>
      </c>
      <c r="AC1382">
        <f ca="1">YEAR(TODAY())-Table1[[#This Row],[Year_Birth]]</f>
        <v>65</v>
      </c>
      <c r="AD1382" t="str">
        <f ca="1">IF(Table1[[#This Row],[Age ]]&lt;=24, "18-24", IF(Table1[[#This Row],[Age ]]&lt;=34, "25-34", IF(Table1[[#This Row],[Age ]]&lt;=44, "35-44", IF(Table1[[#This Row],[Age ]]&lt;=54, "45-54", "55+"))))</f>
        <v>55+</v>
      </c>
      <c r="AE1382" t="str" cm="1">
        <f t="array" ref="AE1382">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382" t="str">
        <f>IF( Table1[[#This Row],[NumDealsPurchases]]=5, "&lt;5", IF(Table1[[#This Row],[NumDealsPurchases]]&lt;=10, "5-10", IF(Table1[[#This Row],[NumDealsPurchases]]&lt;=15, "10-15")))</f>
        <v>5-10</v>
      </c>
      <c r="AG1382" t="str">
        <f>IF( Table1[[#This Row],[NumWebPurchases]]=5, "&lt;5", IF(Table1[[#This Row],[NumWebPurchases]]&lt;=10, "5-10", IF(Table1[[#This Row],[NumWebPurchases]]&lt;=15, "10-15",IF(Table1[[#This Row],[NumWebPurchases]]&lt;=20, "15-20",IF(Table1[[#This Row],[NumWebPurchases]]&lt;=25, "20-25",IF(Table1[[#This Row],[NumWebPurchases]]&lt;=30, "25-30"))))))</f>
        <v>&lt;5</v>
      </c>
      <c r="AH1382"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1382" t="str">
        <f>IF( Table1[[#This Row],[NumStorePurchases]]=5, "&lt;5", IF(Table1[[#This Row],[NumStorePurchases]]&lt;=10, "5-10", IF(Table1[[#This Row],[NumStorePurchases]]&lt;=15, "10-15")))</f>
        <v>5-10</v>
      </c>
      <c r="AJ1382" t="str">
        <f>IF( Table1[[#This Row],[NumWebVisitsMonth]]=5, "&lt;5", IF(Table1[[#This Row],[NumWebVisitsMonth]]&lt;=10, "5-10", IF(Table1[[#This Row],[NumWebVisitsMonth]]&lt;=15, "10-15",IF(Table1[[#This Row],[NumWebVisitsMonth]]&lt;=20, "15-20",IF(Table1[[#This Row],[NumWebVisitsMonth]]&lt;=25, "20-25",IF(Table1[[#This Row],[NumWebVisitsMonth]]&lt;=30, "25-30"))))))</f>
        <v>5-10</v>
      </c>
      <c r="AK1382" t="str">
        <f>TEXT(Table1[[#This Row],[Date_Customer]],"mmm")</f>
        <v>Jan</v>
      </c>
      <c r="AL1382" t="str">
        <f>TEXT(Table1[[#This Row],[Date_Customer]],"DDDD")</f>
        <v>Monday</v>
      </c>
      <c r="AM1382">
        <f>YEAR(Table1[[#This Row],[Date_Customer]])</f>
        <v>2014</v>
      </c>
    </row>
    <row r="1383" spans="1:39" x14ac:dyDescent="0.25">
      <c r="A1383">
        <v>4120</v>
      </c>
      <c r="B1383">
        <v>1975</v>
      </c>
      <c r="C1383" t="s">
        <v>37</v>
      </c>
      <c r="D1383" t="s">
        <v>30</v>
      </c>
      <c r="E1383" s="2">
        <v>49514</v>
      </c>
      <c r="F1383">
        <v>1</v>
      </c>
      <c r="G1383">
        <v>0</v>
      </c>
      <c r="H1383" s="1">
        <v>41625</v>
      </c>
      <c r="I1383">
        <v>61</v>
      </c>
      <c r="J1383" s="3">
        <v>88</v>
      </c>
      <c r="K1383" s="3">
        <v>39</v>
      </c>
      <c r="L1383" s="3">
        <v>78</v>
      </c>
      <c r="M1383" s="3">
        <v>58</v>
      </c>
      <c r="N1383" s="3">
        <v>13</v>
      </c>
      <c r="O1383" s="3">
        <v>93</v>
      </c>
      <c r="P1383" s="4">
        <v>2</v>
      </c>
      <c r="Q1383" s="4">
        <v>6</v>
      </c>
      <c r="R1383" s="4">
        <v>1</v>
      </c>
      <c r="S1383" s="4">
        <v>4</v>
      </c>
      <c r="T1383" s="4">
        <v>7</v>
      </c>
      <c r="U1383">
        <v>0</v>
      </c>
      <c r="V1383">
        <v>0</v>
      </c>
      <c r="W1383">
        <v>0</v>
      </c>
      <c r="X1383">
        <v>0</v>
      </c>
      <c r="Y1383">
        <v>0</v>
      </c>
      <c r="Z1383">
        <v>0</v>
      </c>
      <c r="AA1383">
        <v>0</v>
      </c>
      <c r="AB1383" t="s">
        <v>39</v>
      </c>
      <c r="AC1383">
        <f ca="1">YEAR(TODAY())-Table1[[#This Row],[Year_Birth]]</f>
        <v>49</v>
      </c>
      <c r="AD1383" t="str">
        <f ca="1">IF(Table1[[#This Row],[Age ]]&lt;=24, "18-24", IF(Table1[[#This Row],[Age ]]&lt;=34, "25-34", IF(Table1[[#This Row],[Age ]]&lt;=44, "35-44", IF(Table1[[#This Row],[Age ]]&lt;=54, "45-54", "55+"))))</f>
        <v>45-54</v>
      </c>
      <c r="AE1383" t="str" cm="1">
        <f t="array" ref="AE1383">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383" t="str">
        <f>IF( Table1[[#This Row],[NumDealsPurchases]]=5, "&lt;5", IF(Table1[[#This Row],[NumDealsPurchases]]&lt;=10, "5-10", IF(Table1[[#This Row],[NumDealsPurchases]]&lt;=15, "10-15")))</f>
        <v>5-10</v>
      </c>
      <c r="AG1383" t="str">
        <f>IF( Table1[[#This Row],[NumWebPurchases]]=5, "&lt;5", IF(Table1[[#This Row],[NumWebPurchases]]&lt;=10, "5-10", IF(Table1[[#This Row],[NumWebPurchases]]&lt;=15, "10-15",IF(Table1[[#This Row],[NumWebPurchases]]&lt;=20, "15-20",IF(Table1[[#This Row],[NumWebPurchases]]&lt;=25, "20-25",IF(Table1[[#This Row],[NumWebPurchases]]&lt;=30, "25-30"))))))</f>
        <v>5-10</v>
      </c>
      <c r="AH138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383" t="str">
        <f>IF( Table1[[#This Row],[NumStorePurchases]]=5, "&lt;5", IF(Table1[[#This Row],[NumStorePurchases]]&lt;=10, "5-10", IF(Table1[[#This Row],[NumStorePurchases]]&lt;=15, "10-15")))</f>
        <v>5-10</v>
      </c>
      <c r="AJ1383" t="str">
        <f>IF( Table1[[#This Row],[NumWebVisitsMonth]]=5, "&lt;5", IF(Table1[[#This Row],[NumWebVisitsMonth]]&lt;=10, "5-10", IF(Table1[[#This Row],[NumWebVisitsMonth]]&lt;=15, "10-15",IF(Table1[[#This Row],[NumWebVisitsMonth]]&lt;=20, "15-20",IF(Table1[[#This Row],[NumWebVisitsMonth]]&lt;=25, "20-25",IF(Table1[[#This Row],[NumWebVisitsMonth]]&lt;=30, "25-30"))))))</f>
        <v>5-10</v>
      </c>
      <c r="AK1383" t="str">
        <f>TEXT(Table1[[#This Row],[Date_Customer]],"mmm")</f>
        <v>Dec</v>
      </c>
      <c r="AL1383" t="str">
        <f>TEXT(Table1[[#This Row],[Date_Customer]],"DDDD")</f>
        <v>Tuesday</v>
      </c>
      <c r="AM1383">
        <f>YEAR(Table1[[#This Row],[Date_Customer]])</f>
        <v>2013</v>
      </c>
    </row>
    <row r="1384" spans="1:39" x14ac:dyDescent="0.25">
      <c r="A1384">
        <v>2836</v>
      </c>
      <c r="B1384">
        <v>1972</v>
      </c>
      <c r="C1384" t="s">
        <v>36</v>
      </c>
      <c r="D1384" t="s">
        <v>32</v>
      </c>
      <c r="E1384" s="2">
        <v>43269</v>
      </c>
      <c r="F1384">
        <v>1</v>
      </c>
      <c r="G1384">
        <v>0</v>
      </c>
      <c r="H1384" s="1">
        <v>41533</v>
      </c>
      <c r="I1384">
        <v>61</v>
      </c>
      <c r="J1384" s="3">
        <v>10</v>
      </c>
      <c r="K1384" s="3">
        <v>1</v>
      </c>
      <c r="L1384" s="3">
        <v>7</v>
      </c>
      <c r="M1384" s="3">
        <v>0</v>
      </c>
      <c r="N1384" s="3">
        <v>0</v>
      </c>
      <c r="O1384" s="3">
        <v>1</v>
      </c>
      <c r="P1384" s="4">
        <v>1</v>
      </c>
      <c r="Q1384" s="4">
        <v>1</v>
      </c>
      <c r="R1384" s="4">
        <v>0</v>
      </c>
      <c r="S1384" s="4">
        <v>2</v>
      </c>
      <c r="T1384" s="4">
        <v>8</v>
      </c>
      <c r="U1384">
        <v>0</v>
      </c>
      <c r="V1384">
        <v>0</v>
      </c>
      <c r="W1384">
        <v>0</v>
      </c>
      <c r="X1384">
        <v>0</v>
      </c>
      <c r="Y1384">
        <v>0</v>
      </c>
      <c r="Z1384">
        <v>0</v>
      </c>
      <c r="AA1384">
        <v>0</v>
      </c>
      <c r="AB1384" t="s">
        <v>38</v>
      </c>
      <c r="AC1384">
        <f ca="1">YEAR(TODAY())-Table1[[#This Row],[Year_Birth]]</f>
        <v>52</v>
      </c>
      <c r="AD1384" t="str">
        <f ca="1">IF(Table1[[#This Row],[Age ]]&lt;=24, "18-24", IF(Table1[[#This Row],[Age ]]&lt;=34, "25-34", IF(Table1[[#This Row],[Age ]]&lt;=44, "35-44", IF(Table1[[#This Row],[Age ]]&lt;=54, "45-54", "55+"))))</f>
        <v>45-54</v>
      </c>
      <c r="AE1384" t="str" cm="1">
        <f t="array" ref="AE1384">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384" t="str">
        <f>IF( Table1[[#This Row],[NumDealsPurchases]]=5, "&lt;5", IF(Table1[[#This Row],[NumDealsPurchases]]&lt;=10, "5-10", IF(Table1[[#This Row],[NumDealsPurchases]]&lt;=15, "10-15")))</f>
        <v>5-10</v>
      </c>
      <c r="AG1384" t="str">
        <f>IF( Table1[[#This Row],[NumWebPurchases]]=5, "&lt;5", IF(Table1[[#This Row],[NumWebPurchases]]&lt;=10, "5-10", IF(Table1[[#This Row],[NumWebPurchases]]&lt;=15, "10-15",IF(Table1[[#This Row],[NumWebPurchases]]&lt;=20, "15-20",IF(Table1[[#This Row],[NumWebPurchases]]&lt;=25, "20-25",IF(Table1[[#This Row],[NumWebPurchases]]&lt;=30, "25-30"))))))</f>
        <v>5-10</v>
      </c>
      <c r="AH138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384" t="str">
        <f>IF( Table1[[#This Row],[NumStorePurchases]]=5, "&lt;5", IF(Table1[[#This Row],[NumStorePurchases]]&lt;=10, "5-10", IF(Table1[[#This Row],[NumStorePurchases]]&lt;=15, "10-15")))</f>
        <v>5-10</v>
      </c>
      <c r="AJ1384" t="str">
        <f>IF( Table1[[#This Row],[NumWebVisitsMonth]]=5, "&lt;5", IF(Table1[[#This Row],[NumWebVisitsMonth]]&lt;=10, "5-10", IF(Table1[[#This Row],[NumWebVisitsMonth]]&lt;=15, "10-15",IF(Table1[[#This Row],[NumWebVisitsMonth]]&lt;=20, "15-20",IF(Table1[[#This Row],[NumWebVisitsMonth]]&lt;=25, "20-25",IF(Table1[[#This Row],[NumWebVisitsMonth]]&lt;=30, "25-30"))))))</f>
        <v>5-10</v>
      </c>
      <c r="AK1384" t="str">
        <f>TEXT(Table1[[#This Row],[Date_Customer]],"mmm")</f>
        <v>Sep</v>
      </c>
      <c r="AL1384" t="str">
        <f>TEXT(Table1[[#This Row],[Date_Customer]],"DDDD")</f>
        <v>Monday</v>
      </c>
      <c r="AM1384">
        <f>YEAR(Table1[[#This Row],[Date_Customer]])</f>
        <v>2013</v>
      </c>
    </row>
    <row r="1385" spans="1:39" x14ac:dyDescent="0.25">
      <c r="A1385">
        <v>9579</v>
      </c>
      <c r="B1385">
        <v>1959</v>
      </c>
      <c r="C1385" t="s">
        <v>36</v>
      </c>
      <c r="D1385" t="s">
        <v>32</v>
      </c>
      <c r="E1385" s="2">
        <v>33762</v>
      </c>
      <c r="F1385">
        <v>2</v>
      </c>
      <c r="G1385">
        <v>1</v>
      </c>
      <c r="H1385" s="1">
        <v>41462</v>
      </c>
      <c r="I1385">
        <v>61</v>
      </c>
      <c r="J1385" s="3">
        <v>53</v>
      </c>
      <c r="K1385" s="3">
        <v>1</v>
      </c>
      <c r="L1385" s="3">
        <v>34</v>
      </c>
      <c r="M1385" s="3">
        <v>2</v>
      </c>
      <c r="N1385" s="3">
        <v>0</v>
      </c>
      <c r="O1385" s="3">
        <v>16</v>
      </c>
      <c r="P1385" s="4">
        <v>3</v>
      </c>
      <c r="Q1385" s="4">
        <v>2</v>
      </c>
      <c r="R1385" s="4">
        <v>2</v>
      </c>
      <c r="S1385" s="4">
        <v>2</v>
      </c>
      <c r="T1385" s="4">
        <v>8</v>
      </c>
      <c r="U1385">
        <v>0</v>
      </c>
      <c r="V1385">
        <v>0</v>
      </c>
      <c r="W1385">
        <v>0</v>
      </c>
      <c r="X1385">
        <v>0</v>
      </c>
      <c r="Y1385">
        <v>0</v>
      </c>
      <c r="Z1385">
        <v>0</v>
      </c>
      <c r="AA1385">
        <v>0</v>
      </c>
      <c r="AB1385" t="s">
        <v>31</v>
      </c>
      <c r="AC1385">
        <f ca="1">YEAR(TODAY())-Table1[[#This Row],[Year_Birth]]</f>
        <v>65</v>
      </c>
      <c r="AD1385" t="str">
        <f ca="1">IF(Table1[[#This Row],[Age ]]&lt;=24, "18-24", IF(Table1[[#This Row],[Age ]]&lt;=34, "25-34", IF(Table1[[#This Row],[Age ]]&lt;=44, "35-44", IF(Table1[[#This Row],[Age ]]&lt;=54, "45-54", "55+"))))</f>
        <v>55+</v>
      </c>
      <c r="AE1385" t="str" cm="1">
        <f t="array" ref="AE1385">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385" t="str">
        <f>IF( Table1[[#This Row],[NumDealsPurchases]]=5, "&lt;5", IF(Table1[[#This Row],[NumDealsPurchases]]&lt;=10, "5-10", IF(Table1[[#This Row],[NumDealsPurchases]]&lt;=15, "10-15")))</f>
        <v>5-10</v>
      </c>
      <c r="AG1385" t="str">
        <f>IF( Table1[[#This Row],[NumWebPurchases]]=5, "&lt;5", IF(Table1[[#This Row],[NumWebPurchases]]&lt;=10, "5-10", IF(Table1[[#This Row],[NumWebPurchases]]&lt;=15, "10-15",IF(Table1[[#This Row],[NumWebPurchases]]&lt;=20, "15-20",IF(Table1[[#This Row],[NumWebPurchases]]&lt;=25, "20-25",IF(Table1[[#This Row],[NumWebPurchases]]&lt;=30, "25-30"))))))</f>
        <v>5-10</v>
      </c>
      <c r="AH138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385" t="str">
        <f>IF( Table1[[#This Row],[NumStorePurchases]]=5, "&lt;5", IF(Table1[[#This Row],[NumStorePurchases]]&lt;=10, "5-10", IF(Table1[[#This Row],[NumStorePurchases]]&lt;=15, "10-15")))</f>
        <v>5-10</v>
      </c>
      <c r="AJ1385" t="str">
        <f>IF( Table1[[#This Row],[NumWebVisitsMonth]]=5, "&lt;5", IF(Table1[[#This Row],[NumWebVisitsMonth]]&lt;=10, "5-10", IF(Table1[[#This Row],[NumWebVisitsMonth]]&lt;=15, "10-15",IF(Table1[[#This Row],[NumWebVisitsMonth]]&lt;=20, "15-20",IF(Table1[[#This Row],[NumWebVisitsMonth]]&lt;=25, "20-25",IF(Table1[[#This Row],[NumWebVisitsMonth]]&lt;=30, "25-30"))))))</f>
        <v>5-10</v>
      </c>
      <c r="AK1385" t="str">
        <f>TEXT(Table1[[#This Row],[Date_Customer]],"mmm")</f>
        <v>Jul</v>
      </c>
      <c r="AL1385" t="str">
        <f>TEXT(Table1[[#This Row],[Date_Customer]],"DDDD")</f>
        <v>Sunday</v>
      </c>
      <c r="AM1385">
        <f>YEAR(Table1[[#This Row],[Date_Customer]])</f>
        <v>2013</v>
      </c>
    </row>
    <row r="1386" spans="1:39" x14ac:dyDescent="0.25">
      <c r="A1386">
        <v>5841</v>
      </c>
      <c r="B1386">
        <v>1966</v>
      </c>
      <c r="C1386" t="s">
        <v>27</v>
      </c>
      <c r="D1386" t="s">
        <v>34</v>
      </c>
      <c r="E1386" s="2">
        <v>60894</v>
      </c>
      <c r="F1386">
        <v>0</v>
      </c>
      <c r="G1386">
        <v>1</v>
      </c>
      <c r="H1386" s="1">
        <v>41453</v>
      </c>
      <c r="I1386">
        <v>61</v>
      </c>
      <c r="J1386" s="3">
        <v>606</v>
      </c>
      <c r="K1386" s="3">
        <v>7</v>
      </c>
      <c r="L1386" s="3">
        <v>155</v>
      </c>
      <c r="M1386" s="3">
        <v>10</v>
      </c>
      <c r="N1386" s="3">
        <v>0</v>
      </c>
      <c r="O1386" s="3">
        <v>54</v>
      </c>
      <c r="P1386" s="4">
        <v>5</v>
      </c>
      <c r="Q1386" s="4">
        <v>10</v>
      </c>
      <c r="R1386" s="4">
        <v>3</v>
      </c>
      <c r="S1386" s="4">
        <v>8</v>
      </c>
      <c r="T1386" s="4">
        <v>7</v>
      </c>
      <c r="U1386">
        <v>0</v>
      </c>
      <c r="V1386">
        <v>0</v>
      </c>
      <c r="W1386">
        <v>0</v>
      </c>
      <c r="X1386">
        <v>0</v>
      </c>
      <c r="Y1386">
        <v>0</v>
      </c>
      <c r="Z1386">
        <v>0</v>
      </c>
      <c r="AA1386">
        <v>0</v>
      </c>
      <c r="AB1386" t="s">
        <v>29</v>
      </c>
      <c r="AC1386">
        <f ca="1">YEAR(TODAY())-Table1[[#This Row],[Year_Birth]]</f>
        <v>58</v>
      </c>
      <c r="AD1386" t="str">
        <f ca="1">IF(Table1[[#This Row],[Age ]]&lt;=24, "18-24", IF(Table1[[#This Row],[Age ]]&lt;=34, "25-34", IF(Table1[[#This Row],[Age ]]&lt;=44, "35-44", IF(Table1[[#This Row],[Age ]]&lt;=54, "45-54", "55+"))))</f>
        <v>55+</v>
      </c>
      <c r="AE1386" t="str" cm="1">
        <f t="array" ref="AE1386">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386" t="str">
        <f>IF( Table1[[#This Row],[NumDealsPurchases]]=5, "&lt;5", IF(Table1[[#This Row],[NumDealsPurchases]]&lt;=10, "5-10", IF(Table1[[#This Row],[NumDealsPurchases]]&lt;=15, "10-15")))</f>
        <v>&lt;5</v>
      </c>
      <c r="AG1386" t="str">
        <f>IF( Table1[[#This Row],[NumWebPurchases]]=5, "&lt;5", IF(Table1[[#This Row],[NumWebPurchases]]&lt;=10, "5-10", IF(Table1[[#This Row],[NumWebPurchases]]&lt;=15, "10-15",IF(Table1[[#This Row],[NumWebPurchases]]&lt;=20, "15-20",IF(Table1[[#This Row],[NumWebPurchases]]&lt;=25, "20-25",IF(Table1[[#This Row],[NumWebPurchases]]&lt;=30, "25-30"))))))</f>
        <v>5-10</v>
      </c>
      <c r="AH138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386" t="str">
        <f>IF( Table1[[#This Row],[NumStorePurchases]]=5, "&lt;5", IF(Table1[[#This Row],[NumStorePurchases]]&lt;=10, "5-10", IF(Table1[[#This Row],[NumStorePurchases]]&lt;=15, "10-15")))</f>
        <v>5-10</v>
      </c>
      <c r="AJ1386" t="str">
        <f>IF( Table1[[#This Row],[NumWebVisitsMonth]]=5, "&lt;5", IF(Table1[[#This Row],[NumWebVisitsMonth]]&lt;=10, "5-10", IF(Table1[[#This Row],[NumWebVisitsMonth]]&lt;=15, "10-15",IF(Table1[[#This Row],[NumWebVisitsMonth]]&lt;=20, "15-20",IF(Table1[[#This Row],[NumWebVisitsMonth]]&lt;=25, "20-25",IF(Table1[[#This Row],[NumWebVisitsMonth]]&lt;=30, "25-30"))))))</f>
        <v>5-10</v>
      </c>
      <c r="AK1386" t="str">
        <f>TEXT(Table1[[#This Row],[Date_Customer]],"mmm")</f>
        <v>Jun</v>
      </c>
      <c r="AL1386" t="str">
        <f>TEXT(Table1[[#This Row],[Date_Customer]],"DDDD")</f>
        <v>Friday</v>
      </c>
      <c r="AM1386">
        <f>YEAR(Table1[[#This Row],[Date_Customer]])</f>
        <v>2013</v>
      </c>
    </row>
    <row r="1387" spans="1:39" x14ac:dyDescent="0.25">
      <c r="A1387">
        <v>3174</v>
      </c>
      <c r="B1387">
        <v>1959</v>
      </c>
      <c r="C1387" t="s">
        <v>27</v>
      </c>
      <c r="D1387" t="s">
        <v>34</v>
      </c>
      <c r="E1387" s="2">
        <v>87771</v>
      </c>
      <c r="F1387">
        <v>0</v>
      </c>
      <c r="G1387">
        <v>1</v>
      </c>
      <c r="H1387" s="1">
        <v>41416</v>
      </c>
      <c r="I1387">
        <v>61</v>
      </c>
      <c r="J1387" s="3">
        <v>1492</v>
      </c>
      <c r="K1387" s="3">
        <v>38</v>
      </c>
      <c r="L1387" s="3">
        <v>287</v>
      </c>
      <c r="M1387" s="3">
        <v>50</v>
      </c>
      <c r="N1387" s="3">
        <v>57</v>
      </c>
      <c r="O1387" s="3">
        <v>33</v>
      </c>
      <c r="P1387" s="4">
        <v>1</v>
      </c>
      <c r="Q1387" s="4">
        <v>5</v>
      </c>
      <c r="R1387" s="4">
        <v>10</v>
      </c>
      <c r="S1387" s="4">
        <v>4</v>
      </c>
      <c r="T1387" s="4">
        <v>6</v>
      </c>
      <c r="U1387">
        <v>0</v>
      </c>
      <c r="V1387">
        <v>1</v>
      </c>
      <c r="W1387">
        <v>1</v>
      </c>
      <c r="X1387">
        <v>1</v>
      </c>
      <c r="Y1387">
        <v>1</v>
      </c>
      <c r="Z1387">
        <v>1</v>
      </c>
      <c r="AA1387">
        <v>0</v>
      </c>
      <c r="AB1387" t="s">
        <v>29</v>
      </c>
      <c r="AC1387">
        <f ca="1">YEAR(TODAY())-Table1[[#This Row],[Year_Birth]]</f>
        <v>65</v>
      </c>
      <c r="AD1387" t="str">
        <f ca="1">IF(Table1[[#This Row],[Age ]]&lt;=24, "18-24", IF(Table1[[#This Row],[Age ]]&lt;=34, "25-34", IF(Table1[[#This Row],[Age ]]&lt;=44, "35-44", IF(Table1[[#This Row],[Age ]]&lt;=54, "45-54", "55+"))))</f>
        <v>55+</v>
      </c>
      <c r="AE1387" t="str" cm="1">
        <f t="array" ref="AE1387">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1387" t="str">
        <f>IF( Table1[[#This Row],[NumDealsPurchases]]=5, "&lt;5", IF(Table1[[#This Row],[NumDealsPurchases]]&lt;=10, "5-10", IF(Table1[[#This Row],[NumDealsPurchases]]&lt;=15, "10-15")))</f>
        <v>5-10</v>
      </c>
      <c r="AG1387" t="str">
        <f>IF( Table1[[#This Row],[NumWebPurchases]]=5, "&lt;5", IF(Table1[[#This Row],[NumWebPurchases]]&lt;=10, "5-10", IF(Table1[[#This Row],[NumWebPurchases]]&lt;=15, "10-15",IF(Table1[[#This Row],[NumWebPurchases]]&lt;=20, "15-20",IF(Table1[[#This Row],[NumWebPurchases]]&lt;=25, "20-25",IF(Table1[[#This Row],[NumWebPurchases]]&lt;=30, "25-30"))))))</f>
        <v>&lt;5</v>
      </c>
      <c r="AH138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387" t="str">
        <f>IF( Table1[[#This Row],[NumStorePurchases]]=5, "&lt;5", IF(Table1[[#This Row],[NumStorePurchases]]&lt;=10, "5-10", IF(Table1[[#This Row],[NumStorePurchases]]&lt;=15, "10-15")))</f>
        <v>5-10</v>
      </c>
      <c r="AJ1387" t="str">
        <f>IF( Table1[[#This Row],[NumWebVisitsMonth]]=5, "&lt;5", IF(Table1[[#This Row],[NumWebVisitsMonth]]&lt;=10, "5-10", IF(Table1[[#This Row],[NumWebVisitsMonth]]&lt;=15, "10-15",IF(Table1[[#This Row],[NumWebVisitsMonth]]&lt;=20, "15-20",IF(Table1[[#This Row],[NumWebVisitsMonth]]&lt;=25, "20-25",IF(Table1[[#This Row],[NumWebVisitsMonth]]&lt;=30, "25-30"))))))</f>
        <v>5-10</v>
      </c>
      <c r="AK1387" t="str">
        <f>TEXT(Table1[[#This Row],[Date_Customer]],"mmm")</f>
        <v>May</v>
      </c>
      <c r="AL1387" t="str">
        <f>TEXT(Table1[[#This Row],[Date_Customer]],"DDDD")</f>
        <v>Wednesday</v>
      </c>
      <c r="AM1387">
        <f>YEAR(Table1[[#This Row],[Date_Customer]])</f>
        <v>2013</v>
      </c>
    </row>
    <row r="1388" spans="1:39" x14ac:dyDescent="0.25">
      <c r="A1388">
        <v>5536</v>
      </c>
      <c r="B1388">
        <v>1959</v>
      </c>
      <c r="C1388" t="s">
        <v>27</v>
      </c>
      <c r="D1388" t="s">
        <v>34</v>
      </c>
      <c r="E1388" s="2">
        <v>87771</v>
      </c>
      <c r="F1388">
        <v>0</v>
      </c>
      <c r="G1388">
        <v>1</v>
      </c>
      <c r="H1388" s="1">
        <v>41416</v>
      </c>
      <c r="I1388">
        <v>61</v>
      </c>
      <c r="J1388" s="3">
        <v>1492</v>
      </c>
      <c r="K1388" s="3">
        <v>38</v>
      </c>
      <c r="L1388" s="3">
        <v>287</v>
      </c>
      <c r="M1388" s="3">
        <v>50</v>
      </c>
      <c r="N1388" s="3">
        <v>57</v>
      </c>
      <c r="O1388" s="3">
        <v>33</v>
      </c>
      <c r="P1388" s="4">
        <v>1</v>
      </c>
      <c r="Q1388" s="4">
        <v>5</v>
      </c>
      <c r="R1388" s="4">
        <v>10</v>
      </c>
      <c r="S1388" s="4">
        <v>4</v>
      </c>
      <c r="T1388" s="4">
        <v>6</v>
      </c>
      <c r="U1388">
        <v>0</v>
      </c>
      <c r="V1388">
        <v>1</v>
      </c>
      <c r="W1388">
        <v>1</v>
      </c>
      <c r="X1388">
        <v>1</v>
      </c>
      <c r="Y1388">
        <v>1</v>
      </c>
      <c r="Z1388">
        <v>1</v>
      </c>
      <c r="AA1388">
        <v>0</v>
      </c>
      <c r="AB1388" t="s">
        <v>31</v>
      </c>
      <c r="AC1388">
        <f ca="1">YEAR(TODAY())-Table1[[#This Row],[Year_Birth]]</f>
        <v>65</v>
      </c>
      <c r="AD1388" t="str">
        <f ca="1">IF(Table1[[#This Row],[Age ]]&lt;=24, "18-24", IF(Table1[[#This Row],[Age ]]&lt;=34, "25-34", IF(Table1[[#This Row],[Age ]]&lt;=44, "35-44", IF(Table1[[#This Row],[Age ]]&lt;=54, "45-54", "55+"))))</f>
        <v>55+</v>
      </c>
      <c r="AE1388" t="str" cm="1">
        <f t="array" ref="AE1388">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1388" t="str">
        <f>IF( Table1[[#This Row],[NumDealsPurchases]]=5, "&lt;5", IF(Table1[[#This Row],[NumDealsPurchases]]&lt;=10, "5-10", IF(Table1[[#This Row],[NumDealsPurchases]]&lt;=15, "10-15")))</f>
        <v>5-10</v>
      </c>
      <c r="AG1388" t="str">
        <f>IF( Table1[[#This Row],[NumWebPurchases]]=5, "&lt;5", IF(Table1[[#This Row],[NumWebPurchases]]&lt;=10, "5-10", IF(Table1[[#This Row],[NumWebPurchases]]&lt;=15, "10-15",IF(Table1[[#This Row],[NumWebPurchases]]&lt;=20, "15-20",IF(Table1[[#This Row],[NumWebPurchases]]&lt;=25, "20-25",IF(Table1[[#This Row],[NumWebPurchases]]&lt;=30, "25-30"))))))</f>
        <v>&lt;5</v>
      </c>
      <c r="AH138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388" t="str">
        <f>IF( Table1[[#This Row],[NumStorePurchases]]=5, "&lt;5", IF(Table1[[#This Row],[NumStorePurchases]]&lt;=10, "5-10", IF(Table1[[#This Row],[NumStorePurchases]]&lt;=15, "10-15")))</f>
        <v>5-10</v>
      </c>
      <c r="AJ1388" t="str">
        <f>IF( Table1[[#This Row],[NumWebVisitsMonth]]=5, "&lt;5", IF(Table1[[#This Row],[NumWebVisitsMonth]]&lt;=10, "5-10", IF(Table1[[#This Row],[NumWebVisitsMonth]]&lt;=15, "10-15",IF(Table1[[#This Row],[NumWebVisitsMonth]]&lt;=20, "15-20",IF(Table1[[#This Row],[NumWebVisitsMonth]]&lt;=25, "20-25",IF(Table1[[#This Row],[NumWebVisitsMonth]]&lt;=30, "25-30"))))))</f>
        <v>5-10</v>
      </c>
      <c r="AK1388" t="str">
        <f>TEXT(Table1[[#This Row],[Date_Customer]],"mmm")</f>
        <v>May</v>
      </c>
      <c r="AL1388" t="str">
        <f>TEXT(Table1[[#This Row],[Date_Customer]],"DDDD")</f>
        <v>Wednesday</v>
      </c>
      <c r="AM1388">
        <f>YEAR(Table1[[#This Row],[Date_Customer]])</f>
        <v>2013</v>
      </c>
    </row>
    <row r="1389" spans="1:39" x14ac:dyDescent="0.25">
      <c r="A1389">
        <v>2061</v>
      </c>
      <c r="B1389">
        <v>1955</v>
      </c>
      <c r="C1389" t="s">
        <v>27</v>
      </c>
      <c r="D1389" t="s">
        <v>32</v>
      </c>
      <c r="E1389" s="2">
        <v>50737</v>
      </c>
      <c r="F1389">
        <v>0</v>
      </c>
      <c r="G1389">
        <v>1</v>
      </c>
      <c r="H1389" s="1">
        <v>41405</v>
      </c>
      <c r="I1389">
        <v>61</v>
      </c>
      <c r="J1389" s="3">
        <v>78</v>
      </c>
      <c r="K1389" s="3">
        <v>0</v>
      </c>
      <c r="L1389" s="3">
        <v>11</v>
      </c>
      <c r="M1389" s="3">
        <v>0</v>
      </c>
      <c r="N1389" s="3">
        <v>0</v>
      </c>
      <c r="O1389" s="3">
        <v>10</v>
      </c>
      <c r="P1389" s="4">
        <v>1</v>
      </c>
      <c r="Q1389" s="4">
        <v>2</v>
      </c>
      <c r="R1389" s="4">
        <v>0</v>
      </c>
      <c r="S1389" s="4">
        <v>4</v>
      </c>
      <c r="T1389" s="4">
        <v>6</v>
      </c>
      <c r="U1389">
        <v>0</v>
      </c>
      <c r="V1389">
        <v>1</v>
      </c>
      <c r="W1389">
        <v>0</v>
      </c>
      <c r="X1389">
        <v>0</v>
      </c>
      <c r="Y1389">
        <v>0</v>
      </c>
      <c r="Z1389">
        <v>0</v>
      </c>
      <c r="AA1389">
        <v>0</v>
      </c>
      <c r="AB1389" t="s">
        <v>29</v>
      </c>
      <c r="AC1389">
        <f ca="1">YEAR(TODAY())-Table1[[#This Row],[Year_Birth]]</f>
        <v>69</v>
      </c>
      <c r="AD1389" t="str">
        <f ca="1">IF(Table1[[#This Row],[Age ]]&lt;=24, "18-24", IF(Table1[[#This Row],[Age ]]&lt;=34, "25-34", IF(Table1[[#This Row],[Age ]]&lt;=44, "35-44", IF(Table1[[#This Row],[Age ]]&lt;=54, "45-54", "55+"))))</f>
        <v>55+</v>
      </c>
      <c r="AE1389" t="str" cm="1">
        <f t="array" ref="AE1389">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389" t="str">
        <f>IF( Table1[[#This Row],[NumDealsPurchases]]=5, "&lt;5", IF(Table1[[#This Row],[NumDealsPurchases]]&lt;=10, "5-10", IF(Table1[[#This Row],[NumDealsPurchases]]&lt;=15, "10-15")))</f>
        <v>5-10</v>
      </c>
      <c r="AG1389" t="str">
        <f>IF( Table1[[#This Row],[NumWebPurchases]]=5, "&lt;5", IF(Table1[[#This Row],[NumWebPurchases]]&lt;=10, "5-10", IF(Table1[[#This Row],[NumWebPurchases]]&lt;=15, "10-15",IF(Table1[[#This Row],[NumWebPurchases]]&lt;=20, "15-20",IF(Table1[[#This Row],[NumWebPurchases]]&lt;=25, "20-25",IF(Table1[[#This Row],[NumWebPurchases]]&lt;=30, "25-30"))))))</f>
        <v>5-10</v>
      </c>
      <c r="AH138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389" t="str">
        <f>IF( Table1[[#This Row],[NumStorePurchases]]=5, "&lt;5", IF(Table1[[#This Row],[NumStorePurchases]]&lt;=10, "5-10", IF(Table1[[#This Row],[NumStorePurchases]]&lt;=15, "10-15")))</f>
        <v>5-10</v>
      </c>
      <c r="AJ1389" t="str">
        <f>IF( Table1[[#This Row],[NumWebVisitsMonth]]=5, "&lt;5", IF(Table1[[#This Row],[NumWebVisitsMonth]]&lt;=10, "5-10", IF(Table1[[#This Row],[NumWebVisitsMonth]]&lt;=15, "10-15",IF(Table1[[#This Row],[NumWebVisitsMonth]]&lt;=20, "15-20",IF(Table1[[#This Row],[NumWebVisitsMonth]]&lt;=25, "20-25",IF(Table1[[#This Row],[NumWebVisitsMonth]]&lt;=30, "25-30"))))))</f>
        <v>5-10</v>
      </c>
      <c r="AK1389" t="str">
        <f>TEXT(Table1[[#This Row],[Date_Customer]],"mmm")</f>
        <v>May</v>
      </c>
      <c r="AL1389" t="str">
        <f>TEXT(Table1[[#This Row],[Date_Customer]],"DDDD")</f>
        <v>Saturday</v>
      </c>
      <c r="AM1389">
        <f>YEAR(Table1[[#This Row],[Date_Customer]])</f>
        <v>2013</v>
      </c>
    </row>
    <row r="1390" spans="1:39" x14ac:dyDescent="0.25">
      <c r="A1390">
        <v>8477</v>
      </c>
      <c r="B1390">
        <v>1956</v>
      </c>
      <c r="C1390" t="s">
        <v>27</v>
      </c>
      <c r="D1390" t="s">
        <v>28</v>
      </c>
      <c r="E1390" s="2">
        <v>26150</v>
      </c>
      <c r="F1390">
        <v>2</v>
      </c>
      <c r="G1390">
        <v>1</v>
      </c>
      <c r="H1390" s="1">
        <v>41344</v>
      </c>
      <c r="I1390">
        <v>61</v>
      </c>
      <c r="J1390" s="3">
        <v>5</v>
      </c>
      <c r="K1390" s="3">
        <v>1</v>
      </c>
      <c r="L1390" s="3">
        <v>13</v>
      </c>
      <c r="M1390" s="3">
        <v>3</v>
      </c>
      <c r="N1390" s="3">
        <v>5</v>
      </c>
      <c r="O1390" s="3">
        <v>1</v>
      </c>
      <c r="P1390" s="4">
        <v>1</v>
      </c>
      <c r="Q1390" s="4">
        <v>1</v>
      </c>
      <c r="R1390" s="4">
        <v>0</v>
      </c>
      <c r="S1390" s="4">
        <v>3</v>
      </c>
      <c r="T1390" s="4">
        <v>7</v>
      </c>
      <c r="U1390">
        <v>0</v>
      </c>
      <c r="V1390">
        <v>0</v>
      </c>
      <c r="W1390">
        <v>0</v>
      </c>
      <c r="X1390">
        <v>0</v>
      </c>
      <c r="Y1390">
        <v>0</v>
      </c>
      <c r="Z1390">
        <v>0</v>
      </c>
      <c r="AA1390">
        <v>0</v>
      </c>
      <c r="AB1390" t="s">
        <v>29</v>
      </c>
      <c r="AC1390">
        <f ca="1">YEAR(TODAY())-Table1[[#This Row],[Year_Birth]]</f>
        <v>68</v>
      </c>
      <c r="AD1390" t="str">
        <f ca="1">IF(Table1[[#This Row],[Age ]]&lt;=24, "18-24", IF(Table1[[#This Row],[Age ]]&lt;=34, "25-34", IF(Table1[[#This Row],[Age ]]&lt;=44, "35-44", IF(Table1[[#This Row],[Age ]]&lt;=54, "45-54", "55+"))))</f>
        <v>55+</v>
      </c>
      <c r="AE1390" t="str" cm="1">
        <f t="array" ref="AE1390">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390" t="str">
        <f>IF( Table1[[#This Row],[NumDealsPurchases]]=5, "&lt;5", IF(Table1[[#This Row],[NumDealsPurchases]]&lt;=10, "5-10", IF(Table1[[#This Row],[NumDealsPurchases]]&lt;=15, "10-15")))</f>
        <v>5-10</v>
      </c>
      <c r="AG1390" t="str">
        <f>IF( Table1[[#This Row],[NumWebPurchases]]=5, "&lt;5", IF(Table1[[#This Row],[NumWebPurchases]]&lt;=10, "5-10", IF(Table1[[#This Row],[NumWebPurchases]]&lt;=15, "10-15",IF(Table1[[#This Row],[NumWebPurchases]]&lt;=20, "15-20",IF(Table1[[#This Row],[NumWebPurchases]]&lt;=25, "20-25",IF(Table1[[#This Row],[NumWebPurchases]]&lt;=30, "25-30"))))))</f>
        <v>5-10</v>
      </c>
      <c r="AH139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390" t="str">
        <f>IF( Table1[[#This Row],[NumStorePurchases]]=5, "&lt;5", IF(Table1[[#This Row],[NumStorePurchases]]&lt;=10, "5-10", IF(Table1[[#This Row],[NumStorePurchases]]&lt;=15, "10-15")))</f>
        <v>5-10</v>
      </c>
      <c r="AJ1390" t="str">
        <f>IF( Table1[[#This Row],[NumWebVisitsMonth]]=5, "&lt;5", IF(Table1[[#This Row],[NumWebVisitsMonth]]&lt;=10, "5-10", IF(Table1[[#This Row],[NumWebVisitsMonth]]&lt;=15, "10-15",IF(Table1[[#This Row],[NumWebVisitsMonth]]&lt;=20, "15-20",IF(Table1[[#This Row],[NumWebVisitsMonth]]&lt;=25, "20-25",IF(Table1[[#This Row],[NumWebVisitsMonth]]&lt;=30, "25-30"))))))</f>
        <v>5-10</v>
      </c>
      <c r="AK1390" t="str">
        <f>TEXT(Table1[[#This Row],[Date_Customer]],"mmm")</f>
        <v>Mar</v>
      </c>
      <c r="AL1390" t="str">
        <f>TEXT(Table1[[#This Row],[Date_Customer]],"DDDD")</f>
        <v>Monday</v>
      </c>
      <c r="AM1390">
        <f>YEAR(Table1[[#This Row],[Date_Customer]])</f>
        <v>2013</v>
      </c>
    </row>
    <row r="1391" spans="1:39" x14ac:dyDescent="0.25">
      <c r="A1391">
        <v>640</v>
      </c>
      <c r="B1391">
        <v>1951</v>
      </c>
      <c r="C1391" t="s">
        <v>27</v>
      </c>
      <c r="D1391" t="s">
        <v>32</v>
      </c>
      <c r="E1391" s="2">
        <v>57304</v>
      </c>
      <c r="F1391">
        <v>0</v>
      </c>
      <c r="G1391">
        <v>1</v>
      </c>
      <c r="H1391" s="1">
        <v>41344</v>
      </c>
      <c r="I1391">
        <v>61</v>
      </c>
      <c r="J1391" s="3">
        <v>356</v>
      </c>
      <c r="K1391" s="3">
        <v>80</v>
      </c>
      <c r="L1391" s="3">
        <v>329</v>
      </c>
      <c r="M1391" s="3">
        <v>138</v>
      </c>
      <c r="N1391" s="3">
        <v>17</v>
      </c>
      <c r="O1391" s="3">
        <v>106</v>
      </c>
      <c r="P1391" s="4">
        <v>2</v>
      </c>
      <c r="Q1391" s="4">
        <v>7</v>
      </c>
      <c r="R1391" s="4">
        <v>6</v>
      </c>
      <c r="S1391" s="4">
        <v>10</v>
      </c>
      <c r="T1391" s="4">
        <v>5</v>
      </c>
      <c r="U1391">
        <v>0</v>
      </c>
      <c r="V1391">
        <v>0</v>
      </c>
      <c r="W1391">
        <v>0</v>
      </c>
      <c r="X1391">
        <v>0</v>
      </c>
      <c r="Y1391">
        <v>0</v>
      </c>
      <c r="Z1391">
        <v>0</v>
      </c>
      <c r="AA1391">
        <v>0</v>
      </c>
      <c r="AB1391" t="s">
        <v>29</v>
      </c>
      <c r="AC1391">
        <f ca="1">YEAR(TODAY())-Table1[[#This Row],[Year_Birth]]</f>
        <v>73</v>
      </c>
      <c r="AD1391" t="str">
        <f ca="1">IF(Table1[[#This Row],[Age ]]&lt;=24, "18-24", IF(Table1[[#This Row],[Age ]]&lt;=34, "25-34", IF(Table1[[#This Row],[Age ]]&lt;=44, "35-44", IF(Table1[[#This Row],[Age ]]&lt;=54, "45-54", "55+"))))</f>
        <v>55+</v>
      </c>
      <c r="AE1391" t="str" cm="1">
        <f t="array" ref="AE1391">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391" t="str">
        <f>IF( Table1[[#This Row],[NumDealsPurchases]]=5, "&lt;5", IF(Table1[[#This Row],[NumDealsPurchases]]&lt;=10, "5-10", IF(Table1[[#This Row],[NumDealsPurchases]]&lt;=15, "10-15")))</f>
        <v>5-10</v>
      </c>
      <c r="AG1391" t="str">
        <f>IF( Table1[[#This Row],[NumWebPurchases]]=5, "&lt;5", IF(Table1[[#This Row],[NumWebPurchases]]&lt;=10, "5-10", IF(Table1[[#This Row],[NumWebPurchases]]&lt;=15, "10-15",IF(Table1[[#This Row],[NumWebPurchases]]&lt;=20, "15-20",IF(Table1[[#This Row],[NumWebPurchases]]&lt;=25, "20-25",IF(Table1[[#This Row],[NumWebPurchases]]&lt;=30, "25-30"))))))</f>
        <v>5-10</v>
      </c>
      <c r="AH139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391" t="str">
        <f>IF( Table1[[#This Row],[NumStorePurchases]]=5, "&lt;5", IF(Table1[[#This Row],[NumStorePurchases]]&lt;=10, "5-10", IF(Table1[[#This Row],[NumStorePurchases]]&lt;=15, "10-15")))</f>
        <v>5-10</v>
      </c>
      <c r="AJ1391" t="str">
        <f>IF( Table1[[#This Row],[NumWebVisitsMonth]]=5, "&lt;5", IF(Table1[[#This Row],[NumWebVisitsMonth]]&lt;=10, "5-10", IF(Table1[[#This Row],[NumWebVisitsMonth]]&lt;=15, "10-15",IF(Table1[[#This Row],[NumWebVisitsMonth]]&lt;=20, "15-20",IF(Table1[[#This Row],[NumWebVisitsMonth]]&lt;=25, "20-25",IF(Table1[[#This Row],[NumWebVisitsMonth]]&lt;=30, "25-30"))))))</f>
        <v>&lt;5</v>
      </c>
      <c r="AK1391" t="str">
        <f>TEXT(Table1[[#This Row],[Date_Customer]],"mmm")</f>
        <v>Mar</v>
      </c>
      <c r="AL1391" t="str">
        <f>TEXT(Table1[[#This Row],[Date_Customer]],"DDDD")</f>
        <v>Monday</v>
      </c>
      <c r="AM1391">
        <f>YEAR(Table1[[#This Row],[Date_Customer]])</f>
        <v>2013</v>
      </c>
    </row>
    <row r="1392" spans="1:39" x14ac:dyDescent="0.25">
      <c r="A1392">
        <v>3828</v>
      </c>
      <c r="B1392">
        <v>1951</v>
      </c>
      <c r="C1392" t="s">
        <v>27</v>
      </c>
      <c r="D1392" t="s">
        <v>32</v>
      </c>
      <c r="E1392" s="2">
        <v>71107</v>
      </c>
      <c r="F1392">
        <v>0</v>
      </c>
      <c r="G1392">
        <v>1</v>
      </c>
      <c r="H1392" s="1">
        <v>41322</v>
      </c>
      <c r="I1392">
        <v>61</v>
      </c>
      <c r="J1392" s="3">
        <v>533</v>
      </c>
      <c r="K1392" s="3">
        <v>10</v>
      </c>
      <c r="L1392" s="3">
        <v>217</v>
      </c>
      <c r="M1392" s="3">
        <v>198</v>
      </c>
      <c r="N1392" s="3">
        <v>174</v>
      </c>
      <c r="O1392" s="3">
        <v>195</v>
      </c>
      <c r="P1392" s="4">
        <v>2</v>
      </c>
      <c r="Q1392" s="4">
        <v>7</v>
      </c>
      <c r="R1392" s="4">
        <v>6</v>
      </c>
      <c r="S1392" s="4">
        <v>13</v>
      </c>
      <c r="T1392" s="4">
        <v>4</v>
      </c>
      <c r="U1392">
        <v>0</v>
      </c>
      <c r="V1392">
        <v>0</v>
      </c>
      <c r="W1392">
        <v>0</v>
      </c>
      <c r="X1392">
        <v>0</v>
      </c>
      <c r="Y1392">
        <v>0</v>
      </c>
      <c r="Z1392">
        <v>0</v>
      </c>
      <c r="AA1392">
        <v>0</v>
      </c>
      <c r="AB1392" t="s">
        <v>29</v>
      </c>
      <c r="AC1392">
        <f ca="1">YEAR(TODAY())-Table1[[#This Row],[Year_Birth]]</f>
        <v>73</v>
      </c>
      <c r="AD1392" t="str">
        <f ca="1">IF(Table1[[#This Row],[Age ]]&lt;=24, "18-24", IF(Table1[[#This Row],[Age ]]&lt;=34, "25-34", IF(Table1[[#This Row],[Age ]]&lt;=44, "35-44", IF(Table1[[#This Row],[Age ]]&lt;=54, "45-54", "55+"))))</f>
        <v>55+</v>
      </c>
      <c r="AE1392" t="str" cm="1">
        <f t="array" ref="AE1392">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392" t="str">
        <f>IF( Table1[[#This Row],[NumDealsPurchases]]=5, "&lt;5", IF(Table1[[#This Row],[NumDealsPurchases]]&lt;=10, "5-10", IF(Table1[[#This Row],[NumDealsPurchases]]&lt;=15, "10-15")))</f>
        <v>5-10</v>
      </c>
      <c r="AG1392" t="str">
        <f>IF( Table1[[#This Row],[NumWebPurchases]]=5, "&lt;5", IF(Table1[[#This Row],[NumWebPurchases]]&lt;=10, "5-10", IF(Table1[[#This Row],[NumWebPurchases]]&lt;=15, "10-15",IF(Table1[[#This Row],[NumWebPurchases]]&lt;=20, "15-20",IF(Table1[[#This Row],[NumWebPurchases]]&lt;=25, "20-25",IF(Table1[[#This Row],[NumWebPurchases]]&lt;=30, "25-30"))))))</f>
        <v>5-10</v>
      </c>
      <c r="AH139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392" t="str">
        <f>IF( Table1[[#This Row],[NumStorePurchases]]=5, "&lt;5", IF(Table1[[#This Row],[NumStorePurchases]]&lt;=10, "5-10", IF(Table1[[#This Row],[NumStorePurchases]]&lt;=15, "10-15")))</f>
        <v>10-15</v>
      </c>
      <c r="AJ1392" t="str">
        <f>IF( Table1[[#This Row],[NumWebVisitsMonth]]=5, "&lt;5", IF(Table1[[#This Row],[NumWebVisitsMonth]]&lt;=10, "5-10", IF(Table1[[#This Row],[NumWebVisitsMonth]]&lt;=15, "10-15",IF(Table1[[#This Row],[NumWebVisitsMonth]]&lt;=20, "15-20",IF(Table1[[#This Row],[NumWebVisitsMonth]]&lt;=25, "20-25",IF(Table1[[#This Row],[NumWebVisitsMonth]]&lt;=30, "25-30"))))))</f>
        <v>5-10</v>
      </c>
      <c r="AK1392" t="str">
        <f>TEXT(Table1[[#This Row],[Date_Customer]],"mmm")</f>
        <v>Feb</v>
      </c>
      <c r="AL1392" t="str">
        <f>TEXT(Table1[[#This Row],[Date_Customer]],"DDDD")</f>
        <v>Sunday</v>
      </c>
      <c r="AM1392">
        <f>YEAR(Table1[[#This Row],[Date_Customer]])</f>
        <v>2013</v>
      </c>
    </row>
    <row r="1393" spans="1:39" x14ac:dyDescent="0.25">
      <c r="A1393">
        <v>4093</v>
      </c>
      <c r="B1393">
        <v>1975</v>
      </c>
      <c r="C1393" t="s">
        <v>40</v>
      </c>
      <c r="D1393" t="s">
        <v>34</v>
      </c>
      <c r="E1393" s="2">
        <v>53253</v>
      </c>
      <c r="F1393">
        <v>1</v>
      </c>
      <c r="G1393">
        <v>1</v>
      </c>
      <c r="H1393" s="1">
        <v>41316</v>
      </c>
      <c r="I1393">
        <v>61</v>
      </c>
      <c r="J1393" s="3">
        <v>216</v>
      </c>
      <c r="K1393" s="3">
        <v>9</v>
      </c>
      <c r="L1393" s="3">
        <v>57</v>
      </c>
      <c r="M1393" s="3">
        <v>20</v>
      </c>
      <c r="N1393" s="3">
        <v>9</v>
      </c>
      <c r="O1393" s="3">
        <v>125</v>
      </c>
      <c r="P1393" s="4">
        <v>7</v>
      </c>
      <c r="Q1393" s="4">
        <v>4</v>
      </c>
      <c r="R1393" s="4">
        <v>3</v>
      </c>
      <c r="S1393" s="4">
        <v>5</v>
      </c>
      <c r="T1393" s="4">
        <v>5</v>
      </c>
      <c r="U1393">
        <v>0</v>
      </c>
      <c r="V1393">
        <v>0</v>
      </c>
      <c r="W1393">
        <v>0</v>
      </c>
      <c r="X1393">
        <v>0</v>
      </c>
      <c r="Y1393">
        <v>0</v>
      </c>
      <c r="Z1393">
        <v>0</v>
      </c>
      <c r="AA1393">
        <v>0</v>
      </c>
      <c r="AB1393" t="s">
        <v>31</v>
      </c>
      <c r="AC1393">
        <f ca="1">YEAR(TODAY())-Table1[[#This Row],[Year_Birth]]</f>
        <v>49</v>
      </c>
      <c r="AD1393" t="str">
        <f ca="1">IF(Table1[[#This Row],[Age ]]&lt;=24, "18-24", IF(Table1[[#This Row],[Age ]]&lt;=34, "25-34", IF(Table1[[#This Row],[Age ]]&lt;=44, "35-44", IF(Table1[[#This Row],[Age ]]&lt;=54, "45-54", "55+"))))</f>
        <v>45-54</v>
      </c>
      <c r="AE1393" t="str" cm="1">
        <f t="array" ref="AE1393">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393" t="str">
        <f>IF( Table1[[#This Row],[NumDealsPurchases]]=5, "&lt;5", IF(Table1[[#This Row],[NumDealsPurchases]]&lt;=10, "5-10", IF(Table1[[#This Row],[NumDealsPurchases]]&lt;=15, "10-15")))</f>
        <v>5-10</v>
      </c>
      <c r="AG1393" t="str">
        <f>IF( Table1[[#This Row],[NumWebPurchases]]=5, "&lt;5", IF(Table1[[#This Row],[NumWebPurchases]]&lt;=10, "5-10", IF(Table1[[#This Row],[NumWebPurchases]]&lt;=15, "10-15",IF(Table1[[#This Row],[NumWebPurchases]]&lt;=20, "15-20",IF(Table1[[#This Row],[NumWebPurchases]]&lt;=25, "20-25",IF(Table1[[#This Row],[NumWebPurchases]]&lt;=30, "25-30"))))))</f>
        <v>5-10</v>
      </c>
      <c r="AH139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393" t="str">
        <f>IF( Table1[[#This Row],[NumStorePurchases]]=5, "&lt;5", IF(Table1[[#This Row],[NumStorePurchases]]&lt;=10, "5-10", IF(Table1[[#This Row],[NumStorePurchases]]&lt;=15, "10-15")))</f>
        <v>&lt;5</v>
      </c>
      <c r="AJ1393" t="str">
        <f>IF( Table1[[#This Row],[NumWebVisitsMonth]]=5, "&lt;5", IF(Table1[[#This Row],[NumWebVisitsMonth]]&lt;=10, "5-10", IF(Table1[[#This Row],[NumWebVisitsMonth]]&lt;=15, "10-15",IF(Table1[[#This Row],[NumWebVisitsMonth]]&lt;=20, "15-20",IF(Table1[[#This Row],[NumWebVisitsMonth]]&lt;=25, "20-25",IF(Table1[[#This Row],[NumWebVisitsMonth]]&lt;=30, "25-30"))))))</f>
        <v>&lt;5</v>
      </c>
      <c r="AK1393" t="str">
        <f>TEXT(Table1[[#This Row],[Date_Customer]],"mmm")</f>
        <v>Feb</v>
      </c>
      <c r="AL1393" t="str">
        <f>TEXT(Table1[[#This Row],[Date_Customer]],"DDDD")</f>
        <v>Monday</v>
      </c>
      <c r="AM1393">
        <f>YEAR(Table1[[#This Row],[Date_Customer]])</f>
        <v>2013</v>
      </c>
    </row>
    <row r="1394" spans="1:39" x14ac:dyDescent="0.25">
      <c r="A1394">
        <v>8624</v>
      </c>
      <c r="B1394">
        <v>1958</v>
      </c>
      <c r="C1394" t="s">
        <v>27</v>
      </c>
      <c r="D1394" t="s">
        <v>32</v>
      </c>
      <c r="E1394" s="2">
        <v>81320</v>
      </c>
      <c r="F1394">
        <v>0</v>
      </c>
      <c r="G1394">
        <v>0</v>
      </c>
      <c r="H1394" s="1">
        <v>41311</v>
      </c>
      <c r="I1394">
        <v>61</v>
      </c>
      <c r="J1394" s="3">
        <v>183</v>
      </c>
      <c r="K1394" s="3">
        <v>33</v>
      </c>
      <c r="L1394" s="3">
        <v>493</v>
      </c>
      <c r="M1394" s="3">
        <v>59</v>
      </c>
      <c r="N1394" s="3">
        <v>103</v>
      </c>
      <c r="O1394" s="3">
        <v>57</v>
      </c>
      <c r="P1394" s="4">
        <v>1</v>
      </c>
      <c r="Q1394" s="4">
        <v>4</v>
      </c>
      <c r="R1394" s="4">
        <v>3</v>
      </c>
      <c r="S1394" s="4">
        <v>10</v>
      </c>
      <c r="T1394" s="4">
        <v>2</v>
      </c>
      <c r="U1394">
        <v>0</v>
      </c>
      <c r="V1394">
        <v>0</v>
      </c>
      <c r="W1394">
        <v>0</v>
      </c>
      <c r="X1394">
        <v>0</v>
      </c>
      <c r="Y1394">
        <v>0</v>
      </c>
      <c r="Z1394">
        <v>0</v>
      </c>
      <c r="AA1394">
        <v>0</v>
      </c>
      <c r="AB1394" t="s">
        <v>42</v>
      </c>
      <c r="AC1394">
        <f ca="1">YEAR(TODAY())-Table1[[#This Row],[Year_Birth]]</f>
        <v>66</v>
      </c>
      <c r="AD1394" t="str">
        <f ca="1">IF(Table1[[#This Row],[Age ]]&lt;=24, "18-24", IF(Table1[[#This Row],[Age ]]&lt;=34, "25-34", IF(Table1[[#This Row],[Age ]]&lt;=44, "35-44", IF(Table1[[#This Row],[Age ]]&lt;=54, "45-54", "55+"))))</f>
        <v>55+</v>
      </c>
      <c r="AE1394" t="str" cm="1">
        <f t="array" ref="AE1394">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1394" t="str">
        <f>IF( Table1[[#This Row],[NumDealsPurchases]]=5, "&lt;5", IF(Table1[[#This Row],[NumDealsPurchases]]&lt;=10, "5-10", IF(Table1[[#This Row],[NumDealsPurchases]]&lt;=15, "10-15")))</f>
        <v>5-10</v>
      </c>
      <c r="AG1394" t="str">
        <f>IF( Table1[[#This Row],[NumWebPurchases]]=5, "&lt;5", IF(Table1[[#This Row],[NumWebPurchases]]&lt;=10, "5-10", IF(Table1[[#This Row],[NumWebPurchases]]&lt;=15, "10-15",IF(Table1[[#This Row],[NumWebPurchases]]&lt;=20, "15-20",IF(Table1[[#This Row],[NumWebPurchases]]&lt;=25, "20-25",IF(Table1[[#This Row],[NumWebPurchases]]&lt;=30, "25-30"))))))</f>
        <v>5-10</v>
      </c>
      <c r="AH139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394" t="str">
        <f>IF( Table1[[#This Row],[NumStorePurchases]]=5, "&lt;5", IF(Table1[[#This Row],[NumStorePurchases]]&lt;=10, "5-10", IF(Table1[[#This Row],[NumStorePurchases]]&lt;=15, "10-15")))</f>
        <v>5-10</v>
      </c>
      <c r="AJ1394" t="str">
        <f>IF( Table1[[#This Row],[NumWebVisitsMonth]]=5, "&lt;5", IF(Table1[[#This Row],[NumWebVisitsMonth]]&lt;=10, "5-10", IF(Table1[[#This Row],[NumWebVisitsMonth]]&lt;=15, "10-15",IF(Table1[[#This Row],[NumWebVisitsMonth]]&lt;=20, "15-20",IF(Table1[[#This Row],[NumWebVisitsMonth]]&lt;=25, "20-25",IF(Table1[[#This Row],[NumWebVisitsMonth]]&lt;=30, "25-30"))))))</f>
        <v>5-10</v>
      </c>
      <c r="AK1394" t="str">
        <f>TEXT(Table1[[#This Row],[Date_Customer]],"mmm")</f>
        <v>Feb</v>
      </c>
      <c r="AL1394" t="str">
        <f>TEXT(Table1[[#This Row],[Date_Customer]],"DDDD")</f>
        <v>Wednesday</v>
      </c>
      <c r="AM1394">
        <f>YEAR(Table1[[#This Row],[Date_Customer]])</f>
        <v>2013</v>
      </c>
    </row>
    <row r="1395" spans="1:39" x14ac:dyDescent="0.25">
      <c r="A1395">
        <v>2802</v>
      </c>
      <c r="B1395">
        <v>1992</v>
      </c>
      <c r="C1395" t="s">
        <v>37</v>
      </c>
      <c r="D1395" t="s">
        <v>32</v>
      </c>
      <c r="E1395" s="2">
        <v>87000</v>
      </c>
      <c r="F1395">
        <v>0</v>
      </c>
      <c r="G1395">
        <v>0</v>
      </c>
      <c r="H1395" s="1">
        <v>41258</v>
      </c>
      <c r="I1395">
        <v>61</v>
      </c>
      <c r="J1395" s="3">
        <v>196</v>
      </c>
      <c r="K1395" s="3">
        <v>25</v>
      </c>
      <c r="L1395" s="3">
        <v>607</v>
      </c>
      <c r="M1395" s="3">
        <v>67</v>
      </c>
      <c r="N1395" s="3">
        <v>17</v>
      </c>
      <c r="O1395" s="3">
        <v>49</v>
      </c>
      <c r="P1395" s="4">
        <v>1</v>
      </c>
      <c r="Q1395" s="4">
        <v>4</v>
      </c>
      <c r="R1395" s="4">
        <v>6</v>
      </c>
      <c r="S1395" s="4">
        <v>7</v>
      </c>
      <c r="T1395" s="4">
        <v>2</v>
      </c>
      <c r="U1395">
        <v>0</v>
      </c>
      <c r="V1395">
        <v>0</v>
      </c>
      <c r="W1395">
        <v>0</v>
      </c>
      <c r="X1395">
        <v>0</v>
      </c>
      <c r="Y1395">
        <v>0</v>
      </c>
      <c r="Z1395">
        <v>0</v>
      </c>
      <c r="AA1395">
        <v>0</v>
      </c>
      <c r="AB1395" t="s">
        <v>35</v>
      </c>
      <c r="AC1395">
        <f ca="1">YEAR(TODAY())-Table1[[#This Row],[Year_Birth]]</f>
        <v>32</v>
      </c>
      <c r="AD1395" t="str">
        <f ca="1">IF(Table1[[#This Row],[Age ]]&lt;=24, "18-24", IF(Table1[[#This Row],[Age ]]&lt;=34, "25-34", IF(Table1[[#This Row],[Age ]]&lt;=44, "35-44", IF(Table1[[#This Row],[Age ]]&lt;=54, "45-54", "55+"))))</f>
        <v>25-34</v>
      </c>
      <c r="AE1395" t="str" cm="1">
        <f t="array" ref="AE1395">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1395" t="str">
        <f>IF( Table1[[#This Row],[NumDealsPurchases]]=5, "&lt;5", IF(Table1[[#This Row],[NumDealsPurchases]]&lt;=10, "5-10", IF(Table1[[#This Row],[NumDealsPurchases]]&lt;=15, "10-15")))</f>
        <v>5-10</v>
      </c>
      <c r="AG1395" t="str">
        <f>IF( Table1[[#This Row],[NumWebPurchases]]=5, "&lt;5", IF(Table1[[#This Row],[NumWebPurchases]]&lt;=10, "5-10", IF(Table1[[#This Row],[NumWebPurchases]]&lt;=15, "10-15",IF(Table1[[#This Row],[NumWebPurchases]]&lt;=20, "15-20",IF(Table1[[#This Row],[NumWebPurchases]]&lt;=25, "20-25",IF(Table1[[#This Row],[NumWebPurchases]]&lt;=30, "25-30"))))))</f>
        <v>5-10</v>
      </c>
      <c r="AH139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395" t="str">
        <f>IF( Table1[[#This Row],[NumStorePurchases]]=5, "&lt;5", IF(Table1[[#This Row],[NumStorePurchases]]&lt;=10, "5-10", IF(Table1[[#This Row],[NumStorePurchases]]&lt;=15, "10-15")))</f>
        <v>5-10</v>
      </c>
      <c r="AJ1395" t="str">
        <f>IF( Table1[[#This Row],[NumWebVisitsMonth]]=5, "&lt;5", IF(Table1[[#This Row],[NumWebVisitsMonth]]&lt;=10, "5-10", IF(Table1[[#This Row],[NumWebVisitsMonth]]&lt;=15, "10-15",IF(Table1[[#This Row],[NumWebVisitsMonth]]&lt;=20, "15-20",IF(Table1[[#This Row],[NumWebVisitsMonth]]&lt;=25, "20-25",IF(Table1[[#This Row],[NumWebVisitsMonth]]&lt;=30, "25-30"))))))</f>
        <v>5-10</v>
      </c>
      <c r="AK1395" t="str">
        <f>TEXT(Table1[[#This Row],[Date_Customer]],"mmm")</f>
        <v>Dec</v>
      </c>
      <c r="AL1395" t="str">
        <f>TEXT(Table1[[#This Row],[Date_Customer]],"DDDD")</f>
        <v>Saturday</v>
      </c>
      <c r="AM1395">
        <f>YEAR(Table1[[#This Row],[Date_Customer]])</f>
        <v>2012</v>
      </c>
    </row>
    <row r="1396" spans="1:39" x14ac:dyDescent="0.25">
      <c r="A1396">
        <v>368</v>
      </c>
      <c r="B1396">
        <v>1974</v>
      </c>
      <c r="C1396" t="s">
        <v>27</v>
      </c>
      <c r="D1396" t="s">
        <v>32</v>
      </c>
      <c r="E1396" s="2">
        <v>40049</v>
      </c>
      <c r="F1396">
        <v>0</v>
      </c>
      <c r="G1396">
        <v>1</v>
      </c>
      <c r="H1396" s="1">
        <v>41242</v>
      </c>
      <c r="I1396">
        <v>61</v>
      </c>
      <c r="J1396" s="3">
        <v>91</v>
      </c>
      <c r="K1396" s="3">
        <v>65</v>
      </c>
      <c r="L1396" s="3">
        <v>52</v>
      </c>
      <c r="M1396" s="3">
        <v>10</v>
      </c>
      <c r="N1396" s="3">
        <v>44</v>
      </c>
      <c r="O1396" s="3">
        <v>28</v>
      </c>
      <c r="P1396" s="4">
        <v>3</v>
      </c>
      <c r="Q1396" s="4">
        <v>3</v>
      </c>
      <c r="R1396" s="4">
        <v>2</v>
      </c>
      <c r="S1396" s="4">
        <v>6</v>
      </c>
      <c r="T1396" s="4">
        <v>5</v>
      </c>
      <c r="U1396">
        <v>0</v>
      </c>
      <c r="V1396">
        <v>0</v>
      </c>
      <c r="W1396">
        <v>0</v>
      </c>
      <c r="X1396">
        <v>0</v>
      </c>
      <c r="Y1396">
        <v>0</v>
      </c>
      <c r="Z1396">
        <v>0</v>
      </c>
      <c r="AA1396">
        <v>0</v>
      </c>
      <c r="AB1396" t="s">
        <v>39</v>
      </c>
      <c r="AC1396">
        <f ca="1">YEAR(TODAY())-Table1[[#This Row],[Year_Birth]]</f>
        <v>50</v>
      </c>
      <c r="AD1396" t="str">
        <f ca="1">IF(Table1[[#This Row],[Age ]]&lt;=24, "18-24", IF(Table1[[#This Row],[Age ]]&lt;=34, "25-34", IF(Table1[[#This Row],[Age ]]&lt;=44, "35-44", IF(Table1[[#This Row],[Age ]]&lt;=54, "45-54", "55+"))))</f>
        <v>45-54</v>
      </c>
      <c r="AE1396" t="str" cm="1">
        <f t="array" ref="AE1396">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396" t="str">
        <f>IF( Table1[[#This Row],[NumDealsPurchases]]=5, "&lt;5", IF(Table1[[#This Row],[NumDealsPurchases]]&lt;=10, "5-10", IF(Table1[[#This Row],[NumDealsPurchases]]&lt;=15, "10-15")))</f>
        <v>5-10</v>
      </c>
      <c r="AG1396" t="str">
        <f>IF( Table1[[#This Row],[NumWebPurchases]]=5, "&lt;5", IF(Table1[[#This Row],[NumWebPurchases]]&lt;=10, "5-10", IF(Table1[[#This Row],[NumWebPurchases]]&lt;=15, "10-15",IF(Table1[[#This Row],[NumWebPurchases]]&lt;=20, "15-20",IF(Table1[[#This Row],[NumWebPurchases]]&lt;=25, "20-25",IF(Table1[[#This Row],[NumWebPurchases]]&lt;=30, "25-30"))))))</f>
        <v>5-10</v>
      </c>
      <c r="AH139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396" t="str">
        <f>IF( Table1[[#This Row],[NumStorePurchases]]=5, "&lt;5", IF(Table1[[#This Row],[NumStorePurchases]]&lt;=10, "5-10", IF(Table1[[#This Row],[NumStorePurchases]]&lt;=15, "10-15")))</f>
        <v>5-10</v>
      </c>
      <c r="AJ1396" t="str">
        <f>IF( Table1[[#This Row],[NumWebVisitsMonth]]=5, "&lt;5", IF(Table1[[#This Row],[NumWebVisitsMonth]]&lt;=10, "5-10", IF(Table1[[#This Row],[NumWebVisitsMonth]]&lt;=15, "10-15",IF(Table1[[#This Row],[NumWebVisitsMonth]]&lt;=20, "15-20",IF(Table1[[#This Row],[NumWebVisitsMonth]]&lt;=25, "20-25",IF(Table1[[#This Row],[NumWebVisitsMonth]]&lt;=30, "25-30"))))))</f>
        <v>&lt;5</v>
      </c>
      <c r="AK1396" t="str">
        <f>TEXT(Table1[[#This Row],[Date_Customer]],"mmm")</f>
        <v>Nov</v>
      </c>
      <c r="AL1396" t="str">
        <f>TEXT(Table1[[#This Row],[Date_Customer]],"DDDD")</f>
        <v>Thursday</v>
      </c>
      <c r="AM1396">
        <f>YEAR(Table1[[#This Row],[Date_Customer]])</f>
        <v>2012</v>
      </c>
    </row>
    <row r="1397" spans="1:39" x14ac:dyDescent="0.25">
      <c r="A1397">
        <v>3599</v>
      </c>
      <c r="B1397">
        <v>1970</v>
      </c>
      <c r="C1397" t="s">
        <v>27</v>
      </c>
      <c r="D1397" t="s">
        <v>32</v>
      </c>
      <c r="E1397" s="2">
        <v>63684</v>
      </c>
      <c r="F1397">
        <v>0</v>
      </c>
      <c r="G1397">
        <v>1</v>
      </c>
      <c r="H1397" s="1">
        <v>41239</v>
      </c>
      <c r="I1397">
        <v>61</v>
      </c>
      <c r="J1397" s="3">
        <v>575</v>
      </c>
      <c r="K1397" s="3">
        <v>80</v>
      </c>
      <c r="L1397" s="3">
        <v>428</v>
      </c>
      <c r="M1397" s="3">
        <v>208</v>
      </c>
      <c r="N1397" s="3">
        <v>93</v>
      </c>
      <c r="O1397" s="3">
        <v>80</v>
      </c>
      <c r="P1397" s="4">
        <v>3</v>
      </c>
      <c r="Q1397" s="4">
        <v>8</v>
      </c>
      <c r="R1397" s="4">
        <v>4</v>
      </c>
      <c r="S1397" s="4">
        <v>8</v>
      </c>
      <c r="T1397" s="4">
        <v>5</v>
      </c>
      <c r="U1397">
        <v>0</v>
      </c>
      <c r="V1397">
        <v>0</v>
      </c>
      <c r="W1397">
        <v>0</v>
      </c>
      <c r="X1397">
        <v>0</v>
      </c>
      <c r="Y1397">
        <v>0</v>
      </c>
      <c r="Z1397">
        <v>0</v>
      </c>
      <c r="AA1397">
        <v>0</v>
      </c>
      <c r="AB1397" t="s">
        <v>29</v>
      </c>
      <c r="AC1397">
        <f ca="1">YEAR(TODAY())-Table1[[#This Row],[Year_Birth]]</f>
        <v>54</v>
      </c>
      <c r="AD1397" t="str">
        <f ca="1">IF(Table1[[#This Row],[Age ]]&lt;=24, "18-24", IF(Table1[[#This Row],[Age ]]&lt;=34, "25-34", IF(Table1[[#This Row],[Age ]]&lt;=44, "35-44", IF(Table1[[#This Row],[Age ]]&lt;=54, "45-54", "55+"))))</f>
        <v>45-54</v>
      </c>
      <c r="AE1397" t="str" cm="1">
        <f t="array" ref="AE1397">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397" t="str">
        <f>IF( Table1[[#This Row],[NumDealsPurchases]]=5, "&lt;5", IF(Table1[[#This Row],[NumDealsPurchases]]&lt;=10, "5-10", IF(Table1[[#This Row],[NumDealsPurchases]]&lt;=15, "10-15")))</f>
        <v>5-10</v>
      </c>
      <c r="AG1397" t="str">
        <f>IF( Table1[[#This Row],[NumWebPurchases]]=5, "&lt;5", IF(Table1[[#This Row],[NumWebPurchases]]&lt;=10, "5-10", IF(Table1[[#This Row],[NumWebPurchases]]&lt;=15, "10-15",IF(Table1[[#This Row],[NumWebPurchases]]&lt;=20, "15-20",IF(Table1[[#This Row],[NumWebPurchases]]&lt;=25, "20-25",IF(Table1[[#This Row],[NumWebPurchases]]&lt;=30, "25-30"))))))</f>
        <v>5-10</v>
      </c>
      <c r="AH139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397" t="str">
        <f>IF( Table1[[#This Row],[NumStorePurchases]]=5, "&lt;5", IF(Table1[[#This Row],[NumStorePurchases]]&lt;=10, "5-10", IF(Table1[[#This Row],[NumStorePurchases]]&lt;=15, "10-15")))</f>
        <v>5-10</v>
      </c>
      <c r="AJ1397" t="str">
        <f>IF( Table1[[#This Row],[NumWebVisitsMonth]]=5, "&lt;5", IF(Table1[[#This Row],[NumWebVisitsMonth]]&lt;=10, "5-10", IF(Table1[[#This Row],[NumWebVisitsMonth]]&lt;=15, "10-15",IF(Table1[[#This Row],[NumWebVisitsMonth]]&lt;=20, "15-20",IF(Table1[[#This Row],[NumWebVisitsMonth]]&lt;=25, "20-25",IF(Table1[[#This Row],[NumWebVisitsMonth]]&lt;=30, "25-30"))))))</f>
        <v>&lt;5</v>
      </c>
      <c r="AK1397" t="str">
        <f>TEXT(Table1[[#This Row],[Date_Customer]],"mmm")</f>
        <v>Nov</v>
      </c>
      <c r="AL1397" t="str">
        <f>TEXT(Table1[[#This Row],[Date_Customer]],"DDDD")</f>
        <v>Monday</v>
      </c>
      <c r="AM1397">
        <f>YEAR(Table1[[#This Row],[Date_Customer]])</f>
        <v>2012</v>
      </c>
    </row>
    <row r="1398" spans="1:39" x14ac:dyDescent="0.25">
      <c r="A1398">
        <v>3389</v>
      </c>
      <c r="B1398">
        <v>1970</v>
      </c>
      <c r="C1398" t="s">
        <v>27</v>
      </c>
      <c r="D1398" t="s">
        <v>32</v>
      </c>
      <c r="E1398" s="2">
        <v>69016</v>
      </c>
      <c r="F1398">
        <v>0</v>
      </c>
      <c r="G1398">
        <v>1</v>
      </c>
      <c r="H1398" s="1">
        <v>41235</v>
      </c>
      <c r="I1398">
        <v>61</v>
      </c>
      <c r="J1398" s="3">
        <v>726</v>
      </c>
      <c r="K1398" s="3">
        <v>53</v>
      </c>
      <c r="L1398" s="3">
        <v>363</v>
      </c>
      <c r="M1398" s="3">
        <v>123</v>
      </c>
      <c r="N1398" s="3">
        <v>107</v>
      </c>
      <c r="O1398" s="3">
        <v>161</v>
      </c>
      <c r="P1398" s="4">
        <v>4</v>
      </c>
      <c r="Q1398" s="4">
        <v>8</v>
      </c>
      <c r="R1398" s="4">
        <v>9</v>
      </c>
      <c r="S1398" s="4">
        <v>13</v>
      </c>
      <c r="T1398" s="4">
        <v>5</v>
      </c>
      <c r="U1398">
        <v>0</v>
      </c>
      <c r="V1398">
        <v>0</v>
      </c>
      <c r="W1398">
        <v>0</v>
      </c>
      <c r="X1398">
        <v>0</v>
      </c>
      <c r="Y1398">
        <v>0</v>
      </c>
      <c r="Z1398">
        <v>0</v>
      </c>
      <c r="AA1398">
        <v>0</v>
      </c>
      <c r="AB1398" t="s">
        <v>29</v>
      </c>
      <c r="AC1398">
        <f ca="1">YEAR(TODAY())-Table1[[#This Row],[Year_Birth]]</f>
        <v>54</v>
      </c>
      <c r="AD1398" t="str">
        <f ca="1">IF(Table1[[#This Row],[Age ]]&lt;=24, "18-24", IF(Table1[[#This Row],[Age ]]&lt;=34, "25-34", IF(Table1[[#This Row],[Age ]]&lt;=44, "35-44", IF(Table1[[#This Row],[Age ]]&lt;=54, "45-54", "55+"))))</f>
        <v>45-54</v>
      </c>
      <c r="AE1398" t="str" cm="1">
        <f t="array" ref="AE1398">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398" t="str">
        <f>IF( Table1[[#This Row],[NumDealsPurchases]]=5, "&lt;5", IF(Table1[[#This Row],[NumDealsPurchases]]&lt;=10, "5-10", IF(Table1[[#This Row],[NumDealsPurchases]]&lt;=15, "10-15")))</f>
        <v>5-10</v>
      </c>
      <c r="AG1398" t="str">
        <f>IF( Table1[[#This Row],[NumWebPurchases]]=5, "&lt;5", IF(Table1[[#This Row],[NumWebPurchases]]&lt;=10, "5-10", IF(Table1[[#This Row],[NumWebPurchases]]&lt;=15, "10-15",IF(Table1[[#This Row],[NumWebPurchases]]&lt;=20, "15-20",IF(Table1[[#This Row],[NumWebPurchases]]&lt;=25, "20-25",IF(Table1[[#This Row],[NumWebPurchases]]&lt;=30, "25-30"))))))</f>
        <v>5-10</v>
      </c>
      <c r="AH139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398" t="str">
        <f>IF( Table1[[#This Row],[NumStorePurchases]]=5, "&lt;5", IF(Table1[[#This Row],[NumStorePurchases]]&lt;=10, "5-10", IF(Table1[[#This Row],[NumStorePurchases]]&lt;=15, "10-15")))</f>
        <v>10-15</v>
      </c>
      <c r="AJ1398" t="str">
        <f>IF( Table1[[#This Row],[NumWebVisitsMonth]]=5, "&lt;5", IF(Table1[[#This Row],[NumWebVisitsMonth]]&lt;=10, "5-10", IF(Table1[[#This Row],[NumWebVisitsMonth]]&lt;=15, "10-15",IF(Table1[[#This Row],[NumWebVisitsMonth]]&lt;=20, "15-20",IF(Table1[[#This Row],[NumWebVisitsMonth]]&lt;=25, "20-25",IF(Table1[[#This Row],[NumWebVisitsMonth]]&lt;=30, "25-30"))))))</f>
        <v>&lt;5</v>
      </c>
      <c r="AK1398" t="str">
        <f>TEXT(Table1[[#This Row],[Date_Customer]],"mmm")</f>
        <v>Nov</v>
      </c>
      <c r="AL1398" t="str">
        <f>TEXT(Table1[[#This Row],[Date_Customer]],"DDDD")</f>
        <v>Thursday</v>
      </c>
      <c r="AM1398">
        <f>YEAR(Table1[[#This Row],[Date_Customer]])</f>
        <v>2012</v>
      </c>
    </row>
    <row r="1399" spans="1:39" x14ac:dyDescent="0.25">
      <c r="A1399">
        <v>10710</v>
      </c>
      <c r="B1399">
        <v>1979</v>
      </c>
      <c r="C1399" t="s">
        <v>27</v>
      </c>
      <c r="D1399" t="s">
        <v>32</v>
      </c>
      <c r="E1399" s="2">
        <v>7500</v>
      </c>
      <c r="F1399">
        <v>0</v>
      </c>
      <c r="G1399">
        <v>1</v>
      </c>
      <c r="H1399" s="1">
        <v>41150</v>
      </c>
      <c r="I1399">
        <v>61</v>
      </c>
      <c r="J1399" s="3">
        <v>5</v>
      </c>
      <c r="K1399" s="3">
        <v>2</v>
      </c>
      <c r="L1399" s="3">
        <v>3</v>
      </c>
      <c r="M1399" s="3">
        <v>3</v>
      </c>
      <c r="N1399" s="3">
        <v>0</v>
      </c>
      <c r="O1399" s="3">
        <v>5</v>
      </c>
      <c r="P1399" s="4">
        <v>1</v>
      </c>
      <c r="Q1399" s="4">
        <v>1</v>
      </c>
      <c r="R1399" s="4">
        <v>0</v>
      </c>
      <c r="S1399" s="4">
        <v>2</v>
      </c>
      <c r="T1399" s="4">
        <v>8</v>
      </c>
      <c r="U1399">
        <v>0</v>
      </c>
      <c r="V1399">
        <v>0</v>
      </c>
      <c r="W1399">
        <v>0</v>
      </c>
      <c r="X1399">
        <v>0</v>
      </c>
      <c r="Y1399">
        <v>0</v>
      </c>
      <c r="Z1399">
        <v>0</v>
      </c>
      <c r="AA1399">
        <v>0</v>
      </c>
      <c r="AB1399" t="s">
        <v>29</v>
      </c>
      <c r="AC1399">
        <f ca="1">YEAR(TODAY())-Table1[[#This Row],[Year_Birth]]</f>
        <v>45</v>
      </c>
      <c r="AD1399" t="str">
        <f ca="1">IF(Table1[[#This Row],[Age ]]&lt;=24, "18-24", IF(Table1[[#This Row],[Age ]]&lt;=34, "25-34", IF(Table1[[#This Row],[Age ]]&lt;=44, "35-44", IF(Table1[[#This Row],[Age ]]&lt;=54, "45-54", "55+"))))</f>
        <v>45-54</v>
      </c>
      <c r="AE1399" t="str" cm="1">
        <f t="array" ref="AE1399">IF(Table1[[#This Row],[ Income ]]&lt;=20000, "0-20000", IF(Table1[[#This Row],[ Income ]]&lt;=40000, "20000-40000", IF(Table1[[#This Row],[ Income ]] &lt;=60000, "40000-60000", IF(Table1[[#This Row],[ Income ]]&lt;=80000, "60000-80000",IF(Table1[[#This Row],[ Income ]] &lt;=100000, "80000-100000", IF(Table1[[#This Row],[ Income ]] &gt;=100000, "&gt;100000",I))))))</f>
        <v>0-20000</v>
      </c>
      <c r="AF1399" t="str">
        <f>IF( Table1[[#This Row],[NumDealsPurchases]]=5, "&lt;5", IF(Table1[[#This Row],[NumDealsPurchases]]&lt;=10, "5-10", IF(Table1[[#This Row],[NumDealsPurchases]]&lt;=15, "10-15")))</f>
        <v>5-10</v>
      </c>
      <c r="AG1399" t="str">
        <f>IF( Table1[[#This Row],[NumWebPurchases]]=5, "&lt;5", IF(Table1[[#This Row],[NumWebPurchases]]&lt;=10, "5-10", IF(Table1[[#This Row],[NumWebPurchases]]&lt;=15, "10-15",IF(Table1[[#This Row],[NumWebPurchases]]&lt;=20, "15-20",IF(Table1[[#This Row],[NumWebPurchases]]&lt;=25, "20-25",IF(Table1[[#This Row],[NumWebPurchases]]&lt;=30, "25-30"))))))</f>
        <v>5-10</v>
      </c>
      <c r="AH139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399" t="str">
        <f>IF( Table1[[#This Row],[NumStorePurchases]]=5, "&lt;5", IF(Table1[[#This Row],[NumStorePurchases]]&lt;=10, "5-10", IF(Table1[[#This Row],[NumStorePurchases]]&lt;=15, "10-15")))</f>
        <v>5-10</v>
      </c>
      <c r="AJ1399" t="str">
        <f>IF( Table1[[#This Row],[NumWebVisitsMonth]]=5, "&lt;5", IF(Table1[[#This Row],[NumWebVisitsMonth]]&lt;=10, "5-10", IF(Table1[[#This Row],[NumWebVisitsMonth]]&lt;=15, "10-15",IF(Table1[[#This Row],[NumWebVisitsMonth]]&lt;=20, "15-20",IF(Table1[[#This Row],[NumWebVisitsMonth]]&lt;=25, "20-25",IF(Table1[[#This Row],[NumWebVisitsMonth]]&lt;=30, "25-30"))))))</f>
        <v>5-10</v>
      </c>
      <c r="AK1399" t="str">
        <f>TEXT(Table1[[#This Row],[Date_Customer]],"mmm")</f>
        <v>Aug</v>
      </c>
      <c r="AL1399" t="str">
        <f>TEXT(Table1[[#This Row],[Date_Customer]],"DDDD")</f>
        <v>Wednesday</v>
      </c>
      <c r="AM1399">
        <f>YEAR(Table1[[#This Row],[Date_Customer]])</f>
        <v>2012</v>
      </c>
    </row>
    <row r="1400" spans="1:39" x14ac:dyDescent="0.25">
      <c r="A1400">
        <v>7118</v>
      </c>
      <c r="B1400">
        <v>1957</v>
      </c>
      <c r="C1400" t="s">
        <v>27</v>
      </c>
      <c r="D1400" t="s">
        <v>32</v>
      </c>
      <c r="E1400" s="2">
        <v>73803</v>
      </c>
      <c r="F1400">
        <v>0</v>
      </c>
      <c r="G1400">
        <v>1</v>
      </c>
      <c r="H1400" s="1">
        <v>41122</v>
      </c>
      <c r="I1400">
        <v>61</v>
      </c>
      <c r="J1400" s="3">
        <v>833</v>
      </c>
      <c r="K1400" s="3">
        <v>80</v>
      </c>
      <c r="L1400" s="3">
        <v>363</v>
      </c>
      <c r="M1400" s="3">
        <v>52</v>
      </c>
      <c r="N1400" s="3">
        <v>26</v>
      </c>
      <c r="O1400" s="3">
        <v>174</v>
      </c>
      <c r="P1400" s="4">
        <v>2</v>
      </c>
      <c r="Q1400" s="4">
        <v>9</v>
      </c>
      <c r="R1400" s="4">
        <v>5</v>
      </c>
      <c r="S1400" s="4">
        <v>6</v>
      </c>
      <c r="T1400" s="4">
        <v>6</v>
      </c>
      <c r="U1400">
        <v>1</v>
      </c>
      <c r="V1400">
        <v>0</v>
      </c>
      <c r="W1400">
        <v>0</v>
      </c>
      <c r="X1400">
        <v>0</v>
      </c>
      <c r="Y1400">
        <v>0</v>
      </c>
      <c r="Z1400">
        <v>1</v>
      </c>
      <c r="AA1400">
        <v>0</v>
      </c>
      <c r="AB1400" t="s">
        <v>31</v>
      </c>
      <c r="AC1400">
        <f ca="1">YEAR(TODAY())-Table1[[#This Row],[Year_Birth]]</f>
        <v>67</v>
      </c>
      <c r="AD1400" t="str">
        <f ca="1">IF(Table1[[#This Row],[Age ]]&lt;=24, "18-24", IF(Table1[[#This Row],[Age ]]&lt;=34, "25-34", IF(Table1[[#This Row],[Age ]]&lt;=44, "35-44", IF(Table1[[#This Row],[Age ]]&lt;=54, "45-54", "55+"))))</f>
        <v>55+</v>
      </c>
      <c r="AE1400" t="str" cm="1">
        <f t="array" ref="AE1400">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400" t="str">
        <f>IF( Table1[[#This Row],[NumDealsPurchases]]=5, "&lt;5", IF(Table1[[#This Row],[NumDealsPurchases]]&lt;=10, "5-10", IF(Table1[[#This Row],[NumDealsPurchases]]&lt;=15, "10-15")))</f>
        <v>5-10</v>
      </c>
      <c r="AG1400" t="str">
        <f>IF( Table1[[#This Row],[NumWebPurchases]]=5, "&lt;5", IF(Table1[[#This Row],[NumWebPurchases]]&lt;=10, "5-10", IF(Table1[[#This Row],[NumWebPurchases]]&lt;=15, "10-15",IF(Table1[[#This Row],[NumWebPurchases]]&lt;=20, "15-20",IF(Table1[[#This Row],[NumWebPurchases]]&lt;=25, "20-25",IF(Table1[[#This Row],[NumWebPurchases]]&lt;=30, "25-30"))))))</f>
        <v>5-10</v>
      </c>
      <c r="AH1400"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1400" t="str">
        <f>IF( Table1[[#This Row],[NumStorePurchases]]=5, "&lt;5", IF(Table1[[#This Row],[NumStorePurchases]]&lt;=10, "5-10", IF(Table1[[#This Row],[NumStorePurchases]]&lt;=15, "10-15")))</f>
        <v>5-10</v>
      </c>
      <c r="AJ1400" t="str">
        <f>IF( Table1[[#This Row],[NumWebVisitsMonth]]=5, "&lt;5", IF(Table1[[#This Row],[NumWebVisitsMonth]]&lt;=10, "5-10", IF(Table1[[#This Row],[NumWebVisitsMonth]]&lt;=15, "10-15",IF(Table1[[#This Row],[NumWebVisitsMonth]]&lt;=20, "15-20",IF(Table1[[#This Row],[NumWebVisitsMonth]]&lt;=25, "20-25",IF(Table1[[#This Row],[NumWebVisitsMonth]]&lt;=30, "25-30"))))))</f>
        <v>5-10</v>
      </c>
      <c r="AK1400" t="str">
        <f>TEXT(Table1[[#This Row],[Date_Customer]],"mmm")</f>
        <v>Aug</v>
      </c>
      <c r="AL1400" t="str">
        <f>TEXT(Table1[[#This Row],[Date_Customer]],"DDDD")</f>
        <v>Wednesday</v>
      </c>
      <c r="AM1400">
        <f>YEAR(Table1[[#This Row],[Date_Customer]])</f>
        <v>2012</v>
      </c>
    </row>
    <row r="1401" spans="1:39" x14ac:dyDescent="0.25">
      <c r="A1401">
        <v>4937</v>
      </c>
      <c r="B1401">
        <v>1973</v>
      </c>
      <c r="C1401" t="s">
        <v>37</v>
      </c>
      <c r="D1401" t="s">
        <v>32</v>
      </c>
      <c r="E1401" s="2">
        <v>46094</v>
      </c>
      <c r="F1401">
        <v>1</v>
      </c>
      <c r="G1401">
        <v>1</v>
      </c>
      <c r="H1401" s="1">
        <v>41800</v>
      </c>
      <c r="I1401">
        <v>62</v>
      </c>
      <c r="J1401" s="3">
        <v>12</v>
      </c>
      <c r="K1401" s="3">
        <v>2</v>
      </c>
      <c r="L1401" s="3">
        <v>20</v>
      </c>
      <c r="M1401" s="3">
        <v>3</v>
      </c>
      <c r="N1401" s="3">
        <v>2</v>
      </c>
      <c r="O1401" s="3">
        <v>5</v>
      </c>
      <c r="P1401" s="4">
        <v>1</v>
      </c>
      <c r="Q1401" s="4">
        <v>1</v>
      </c>
      <c r="R1401" s="4">
        <v>0</v>
      </c>
      <c r="S1401" s="4">
        <v>3</v>
      </c>
      <c r="T1401" s="4">
        <v>7</v>
      </c>
      <c r="U1401">
        <v>0</v>
      </c>
      <c r="V1401">
        <v>0</v>
      </c>
      <c r="W1401">
        <v>0</v>
      </c>
      <c r="X1401">
        <v>0</v>
      </c>
      <c r="Y1401">
        <v>0</v>
      </c>
      <c r="Z1401">
        <v>0</v>
      </c>
      <c r="AA1401">
        <v>0</v>
      </c>
      <c r="AB1401" t="s">
        <v>29</v>
      </c>
      <c r="AC1401">
        <f ca="1">YEAR(TODAY())-Table1[[#This Row],[Year_Birth]]</f>
        <v>51</v>
      </c>
      <c r="AD1401" t="str">
        <f ca="1">IF(Table1[[#This Row],[Age ]]&lt;=24, "18-24", IF(Table1[[#This Row],[Age ]]&lt;=34, "25-34", IF(Table1[[#This Row],[Age ]]&lt;=44, "35-44", IF(Table1[[#This Row],[Age ]]&lt;=54, "45-54", "55+"))))</f>
        <v>45-54</v>
      </c>
      <c r="AE1401" t="str" cm="1">
        <f t="array" ref="AE1401">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401" t="str">
        <f>IF( Table1[[#This Row],[NumDealsPurchases]]=5, "&lt;5", IF(Table1[[#This Row],[NumDealsPurchases]]&lt;=10, "5-10", IF(Table1[[#This Row],[NumDealsPurchases]]&lt;=15, "10-15")))</f>
        <v>5-10</v>
      </c>
      <c r="AG1401" t="str">
        <f>IF( Table1[[#This Row],[NumWebPurchases]]=5, "&lt;5", IF(Table1[[#This Row],[NumWebPurchases]]&lt;=10, "5-10", IF(Table1[[#This Row],[NumWebPurchases]]&lt;=15, "10-15",IF(Table1[[#This Row],[NumWebPurchases]]&lt;=20, "15-20",IF(Table1[[#This Row],[NumWebPurchases]]&lt;=25, "20-25",IF(Table1[[#This Row],[NumWebPurchases]]&lt;=30, "25-30"))))))</f>
        <v>5-10</v>
      </c>
      <c r="AH140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401" t="str">
        <f>IF( Table1[[#This Row],[NumStorePurchases]]=5, "&lt;5", IF(Table1[[#This Row],[NumStorePurchases]]&lt;=10, "5-10", IF(Table1[[#This Row],[NumStorePurchases]]&lt;=15, "10-15")))</f>
        <v>5-10</v>
      </c>
      <c r="AJ1401" t="str">
        <f>IF( Table1[[#This Row],[NumWebVisitsMonth]]=5, "&lt;5", IF(Table1[[#This Row],[NumWebVisitsMonth]]&lt;=10, "5-10", IF(Table1[[#This Row],[NumWebVisitsMonth]]&lt;=15, "10-15",IF(Table1[[#This Row],[NumWebVisitsMonth]]&lt;=20, "15-20",IF(Table1[[#This Row],[NumWebVisitsMonth]]&lt;=25, "20-25",IF(Table1[[#This Row],[NumWebVisitsMonth]]&lt;=30, "25-30"))))))</f>
        <v>5-10</v>
      </c>
      <c r="AK1401" t="str">
        <f>TEXT(Table1[[#This Row],[Date_Customer]],"mmm")</f>
        <v>Jun</v>
      </c>
      <c r="AL1401" t="str">
        <f>TEXT(Table1[[#This Row],[Date_Customer]],"DDDD")</f>
        <v>Tuesday</v>
      </c>
      <c r="AM1401">
        <f>YEAR(Table1[[#This Row],[Date_Customer]])</f>
        <v>2014</v>
      </c>
    </row>
    <row r="1402" spans="1:39" x14ac:dyDescent="0.25">
      <c r="A1402">
        <v>1127</v>
      </c>
      <c r="B1402">
        <v>1973</v>
      </c>
      <c r="C1402" t="s">
        <v>36</v>
      </c>
      <c r="D1402" t="s">
        <v>32</v>
      </c>
      <c r="E1402" s="2">
        <v>85844</v>
      </c>
      <c r="F1402">
        <v>0</v>
      </c>
      <c r="G1402">
        <v>0</v>
      </c>
      <c r="H1402" s="1">
        <v>41788</v>
      </c>
      <c r="I1402">
        <v>62</v>
      </c>
      <c r="J1402" s="3">
        <v>938</v>
      </c>
      <c r="K1402" s="3">
        <v>19</v>
      </c>
      <c r="L1402" s="3">
        <v>843</v>
      </c>
      <c r="M1402" s="3">
        <v>25</v>
      </c>
      <c r="N1402" s="3">
        <v>95</v>
      </c>
      <c r="O1402" s="3">
        <v>38</v>
      </c>
      <c r="P1402" s="4">
        <v>1</v>
      </c>
      <c r="Q1402" s="4">
        <v>6</v>
      </c>
      <c r="R1402" s="4">
        <v>6</v>
      </c>
      <c r="S1402" s="4">
        <v>7</v>
      </c>
      <c r="T1402" s="4">
        <v>2</v>
      </c>
      <c r="U1402">
        <v>0</v>
      </c>
      <c r="V1402">
        <v>0</v>
      </c>
      <c r="W1402">
        <v>1</v>
      </c>
      <c r="X1402">
        <v>0</v>
      </c>
      <c r="Y1402">
        <v>0</v>
      </c>
      <c r="Z1402">
        <v>0</v>
      </c>
      <c r="AA1402">
        <v>0</v>
      </c>
      <c r="AB1402" t="s">
        <v>29</v>
      </c>
      <c r="AC1402">
        <f ca="1">YEAR(TODAY())-Table1[[#This Row],[Year_Birth]]</f>
        <v>51</v>
      </c>
      <c r="AD1402" t="str">
        <f ca="1">IF(Table1[[#This Row],[Age ]]&lt;=24, "18-24", IF(Table1[[#This Row],[Age ]]&lt;=34, "25-34", IF(Table1[[#This Row],[Age ]]&lt;=44, "35-44", IF(Table1[[#This Row],[Age ]]&lt;=54, "45-54", "55+"))))</f>
        <v>45-54</v>
      </c>
      <c r="AE1402" t="str" cm="1">
        <f t="array" ref="AE1402">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1402" t="str">
        <f>IF( Table1[[#This Row],[NumDealsPurchases]]=5, "&lt;5", IF(Table1[[#This Row],[NumDealsPurchases]]&lt;=10, "5-10", IF(Table1[[#This Row],[NumDealsPurchases]]&lt;=15, "10-15")))</f>
        <v>5-10</v>
      </c>
      <c r="AG1402" t="str">
        <f>IF( Table1[[#This Row],[NumWebPurchases]]=5, "&lt;5", IF(Table1[[#This Row],[NumWebPurchases]]&lt;=10, "5-10", IF(Table1[[#This Row],[NumWebPurchases]]&lt;=15, "10-15",IF(Table1[[#This Row],[NumWebPurchases]]&lt;=20, "15-20",IF(Table1[[#This Row],[NumWebPurchases]]&lt;=25, "20-25",IF(Table1[[#This Row],[NumWebPurchases]]&lt;=30, "25-30"))))))</f>
        <v>5-10</v>
      </c>
      <c r="AH140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402" t="str">
        <f>IF( Table1[[#This Row],[NumStorePurchases]]=5, "&lt;5", IF(Table1[[#This Row],[NumStorePurchases]]&lt;=10, "5-10", IF(Table1[[#This Row],[NumStorePurchases]]&lt;=15, "10-15")))</f>
        <v>5-10</v>
      </c>
      <c r="AJ1402" t="str">
        <f>IF( Table1[[#This Row],[NumWebVisitsMonth]]=5, "&lt;5", IF(Table1[[#This Row],[NumWebVisitsMonth]]&lt;=10, "5-10", IF(Table1[[#This Row],[NumWebVisitsMonth]]&lt;=15, "10-15",IF(Table1[[#This Row],[NumWebVisitsMonth]]&lt;=20, "15-20",IF(Table1[[#This Row],[NumWebVisitsMonth]]&lt;=25, "20-25",IF(Table1[[#This Row],[NumWebVisitsMonth]]&lt;=30, "25-30"))))))</f>
        <v>5-10</v>
      </c>
      <c r="AK1402" t="str">
        <f>TEXT(Table1[[#This Row],[Date_Customer]],"mmm")</f>
        <v>May</v>
      </c>
      <c r="AL1402" t="str">
        <f>TEXT(Table1[[#This Row],[Date_Customer]],"DDDD")</f>
        <v>Thursday</v>
      </c>
      <c r="AM1402">
        <f>YEAR(Table1[[#This Row],[Date_Customer]])</f>
        <v>2014</v>
      </c>
    </row>
    <row r="1403" spans="1:39" x14ac:dyDescent="0.25">
      <c r="A1403">
        <v>833</v>
      </c>
      <c r="B1403">
        <v>1955</v>
      </c>
      <c r="C1403" t="s">
        <v>40</v>
      </c>
      <c r="D1403" t="s">
        <v>32</v>
      </c>
      <c r="E1403" s="2">
        <v>38452</v>
      </c>
      <c r="F1403">
        <v>1</v>
      </c>
      <c r="G1403">
        <v>1</v>
      </c>
      <c r="H1403" s="1">
        <v>41728</v>
      </c>
      <c r="I1403">
        <v>62</v>
      </c>
      <c r="J1403" s="3">
        <v>56</v>
      </c>
      <c r="K1403" s="3">
        <v>0</v>
      </c>
      <c r="L1403" s="3">
        <v>14</v>
      </c>
      <c r="M1403" s="3">
        <v>0</v>
      </c>
      <c r="N1403" s="3">
        <v>0</v>
      </c>
      <c r="O1403" s="3">
        <v>2</v>
      </c>
      <c r="P1403" s="4">
        <v>3</v>
      </c>
      <c r="Q1403" s="4">
        <v>3</v>
      </c>
      <c r="R1403" s="4">
        <v>0</v>
      </c>
      <c r="S1403" s="4">
        <v>3</v>
      </c>
      <c r="T1403" s="4">
        <v>7</v>
      </c>
      <c r="U1403">
        <v>0</v>
      </c>
      <c r="V1403">
        <v>0</v>
      </c>
      <c r="W1403">
        <v>0</v>
      </c>
      <c r="X1403">
        <v>0</v>
      </c>
      <c r="Y1403">
        <v>0</v>
      </c>
      <c r="Z1403">
        <v>0</v>
      </c>
      <c r="AA1403">
        <v>0</v>
      </c>
      <c r="AB1403" t="s">
        <v>29</v>
      </c>
      <c r="AC1403">
        <f ca="1">YEAR(TODAY())-Table1[[#This Row],[Year_Birth]]</f>
        <v>69</v>
      </c>
      <c r="AD1403" t="str">
        <f ca="1">IF(Table1[[#This Row],[Age ]]&lt;=24, "18-24", IF(Table1[[#This Row],[Age ]]&lt;=34, "25-34", IF(Table1[[#This Row],[Age ]]&lt;=44, "35-44", IF(Table1[[#This Row],[Age ]]&lt;=54, "45-54", "55+"))))</f>
        <v>55+</v>
      </c>
      <c r="AE1403" t="str" cm="1">
        <f t="array" ref="AE1403">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403" t="str">
        <f>IF( Table1[[#This Row],[NumDealsPurchases]]=5, "&lt;5", IF(Table1[[#This Row],[NumDealsPurchases]]&lt;=10, "5-10", IF(Table1[[#This Row],[NumDealsPurchases]]&lt;=15, "10-15")))</f>
        <v>5-10</v>
      </c>
      <c r="AG1403" t="str">
        <f>IF( Table1[[#This Row],[NumWebPurchases]]=5, "&lt;5", IF(Table1[[#This Row],[NumWebPurchases]]&lt;=10, "5-10", IF(Table1[[#This Row],[NumWebPurchases]]&lt;=15, "10-15",IF(Table1[[#This Row],[NumWebPurchases]]&lt;=20, "15-20",IF(Table1[[#This Row],[NumWebPurchases]]&lt;=25, "20-25",IF(Table1[[#This Row],[NumWebPurchases]]&lt;=30, "25-30"))))))</f>
        <v>5-10</v>
      </c>
      <c r="AH140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403" t="str">
        <f>IF( Table1[[#This Row],[NumStorePurchases]]=5, "&lt;5", IF(Table1[[#This Row],[NumStorePurchases]]&lt;=10, "5-10", IF(Table1[[#This Row],[NumStorePurchases]]&lt;=15, "10-15")))</f>
        <v>5-10</v>
      </c>
      <c r="AJ1403" t="str">
        <f>IF( Table1[[#This Row],[NumWebVisitsMonth]]=5, "&lt;5", IF(Table1[[#This Row],[NumWebVisitsMonth]]&lt;=10, "5-10", IF(Table1[[#This Row],[NumWebVisitsMonth]]&lt;=15, "10-15",IF(Table1[[#This Row],[NumWebVisitsMonth]]&lt;=20, "15-20",IF(Table1[[#This Row],[NumWebVisitsMonth]]&lt;=25, "20-25",IF(Table1[[#This Row],[NumWebVisitsMonth]]&lt;=30, "25-30"))))))</f>
        <v>5-10</v>
      </c>
      <c r="AK1403" t="str">
        <f>TEXT(Table1[[#This Row],[Date_Customer]],"mmm")</f>
        <v>Mar</v>
      </c>
      <c r="AL1403" t="str">
        <f>TEXT(Table1[[#This Row],[Date_Customer]],"DDDD")</f>
        <v>Sunday</v>
      </c>
      <c r="AM1403">
        <f>YEAR(Table1[[#This Row],[Date_Customer]])</f>
        <v>2014</v>
      </c>
    </row>
    <row r="1404" spans="1:39" x14ac:dyDescent="0.25">
      <c r="A1404">
        <v>3565</v>
      </c>
      <c r="B1404">
        <v>1955</v>
      </c>
      <c r="C1404" t="s">
        <v>40</v>
      </c>
      <c r="D1404" t="s">
        <v>32</v>
      </c>
      <c r="E1404" s="2">
        <v>38452</v>
      </c>
      <c r="F1404">
        <v>1</v>
      </c>
      <c r="G1404">
        <v>1</v>
      </c>
      <c r="H1404" s="1">
        <v>41728</v>
      </c>
      <c r="I1404">
        <v>62</v>
      </c>
      <c r="J1404" s="3">
        <v>56</v>
      </c>
      <c r="K1404" s="3">
        <v>0</v>
      </c>
      <c r="L1404" s="3">
        <v>14</v>
      </c>
      <c r="M1404" s="3">
        <v>0</v>
      </c>
      <c r="N1404" s="3">
        <v>0</v>
      </c>
      <c r="O1404" s="3">
        <v>2</v>
      </c>
      <c r="P1404" s="4">
        <v>3</v>
      </c>
      <c r="Q1404" s="4">
        <v>3</v>
      </c>
      <c r="R1404" s="4">
        <v>0</v>
      </c>
      <c r="S1404" s="4">
        <v>3</v>
      </c>
      <c r="T1404" s="4">
        <v>7</v>
      </c>
      <c r="U1404">
        <v>0</v>
      </c>
      <c r="V1404">
        <v>0</v>
      </c>
      <c r="W1404">
        <v>0</v>
      </c>
      <c r="X1404">
        <v>0</v>
      </c>
      <c r="Y1404">
        <v>0</v>
      </c>
      <c r="Z1404">
        <v>0</v>
      </c>
      <c r="AA1404">
        <v>0</v>
      </c>
      <c r="AB1404" t="s">
        <v>29</v>
      </c>
      <c r="AC1404">
        <f ca="1">YEAR(TODAY())-Table1[[#This Row],[Year_Birth]]</f>
        <v>69</v>
      </c>
      <c r="AD1404" t="str">
        <f ca="1">IF(Table1[[#This Row],[Age ]]&lt;=24, "18-24", IF(Table1[[#This Row],[Age ]]&lt;=34, "25-34", IF(Table1[[#This Row],[Age ]]&lt;=44, "35-44", IF(Table1[[#This Row],[Age ]]&lt;=54, "45-54", "55+"))))</f>
        <v>55+</v>
      </c>
      <c r="AE1404" t="str" cm="1">
        <f t="array" ref="AE1404">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404" t="str">
        <f>IF( Table1[[#This Row],[NumDealsPurchases]]=5, "&lt;5", IF(Table1[[#This Row],[NumDealsPurchases]]&lt;=10, "5-10", IF(Table1[[#This Row],[NumDealsPurchases]]&lt;=15, "10-15")))</f>
        <v>5-10</v>
      </c>
      <c r="AG1404" t="str">
        <f>IF( Table1[[#This Row],[NumWebPurchases]]=5, "&lt;5", IF(Table1[[#This Row],[NumWebPurchases]]&lt;=10, "5-10", IF(Table1[[#This Row],[NumWebPurchases]]&lt;=15, "10-15",IF(Table1[[#This Row],[NumWebPurchases]]&lt;=20, "15-20",IF(Table1[[#This Row],[NumWebPurchases]]&lt;=25, "20-25",IF(Table1[[#This Row],[NumWebPurchases]]&lt;=30, "25-30"))))))</f>
        <v>5-10</v>
      </c>
      <c r="AH140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404" t="str">
        <f>IF( Table1[[#This Row],[NumStorePurchases]]=5, "&lt;5", IF(Table1[[#This Row],[NumStorePurchases]]&lt;=10, "5-10", IF(Table1[[#This Row],[NumStorePurchases]]&lt;=15, "10-15")))</f>
        <v>5-10</v>
      </c>
      <c r="AJ1404" t="str">
        <f>IF( Table1[[#This Row],[NumWebVisitsMonth]]=5, "&lt;5", IF(Table1[[#This Row],[NumWebVisitsMonth]]&lt;=10, "5-10", IF(Table1[[#This Row],[NumWebVisitsMonth]]&lt;=15, "10-15",IF(Table1[[#This Row],[NumWebVisitsMonth]]&lt;=20, "15-20",IF(Table1[[#This Row],[NumWebVisitsMonth]]&lt;=25, "20-25",IF(Table1[[#This Row],[NumWebVisitsMonth]]&lt;=30, "25-30"))))))</f>
        <v>5-10</v>
      </c>
      <c r="AK1404" t="str">
        <f>TEXT(Table1[[#This Row],[Date_Customer]],"mmm")</f>
        <v>Mar</v>
      </c>
      <c r="AL1404" t="str">
        <f>TEXT(Table1[[#This Row],[Date_Customer]],"DDDD")</f>
        <v>Sunday</v>
      </c>
      <c r="AM1404">
        <f>YEAR(Table1[[#This Row],[Date_Customer]])</f>
        <v>2014</v>
      </c>
    </row>
    <row r="1405" spans="1:39" x14ac:dyDescent="0.25">
      <c r="A1405">
        <v>6086</v>
      </c>
      <c r="B1405">
        <v>1955</v>
      </c>
      <c r="C1405" t="s">
        <v>27</v>
      </c>
      <c r="D1405" t="s">
        <v>32</v>
      </c>
      <c r="E1405" s="2">
        <v>80395</v>
      </c>
      <c r="F1405">
        <v>0</v>
      </c>
      <c r="G1405">
        <v>0</v>
      </c>
      <c r="H1405" s="1">
        <v>41601</v>
      </c>
      <c r="I1405">
        <v>62</v>
      </c>
      <c r="J1405" s="3">
        <v>445</v>
      </c>
      <c r="K1405" s="3">
        <v>25</v>
      </c>
      <c r="L1405" s="3">
        <v>706</v>
      </c>
      <c r="M1405" s="3">
        <v>80</v>
      </c>
      <c r="N1405" s="3">
        <v>76</v>
      </c>
      <c r="O1405" s="3">
        <v>48</v>
      </c>
      <c r="P1405" s="4">
        <v>1</v>
      </c>
      <c r="Q1405" s="4">
        <v>6</v>
      </c>
      <c r="R1405" s="4">
        <v>5</v>
      </c>
      <c r="S1405" s="4">
        <v>12</v>
      </c>
      <c r="T1405" s="4">
        <v>2</v>
      </c>
      <c r="U1405">
        <v>0</v>
      </c>
      <c r="V1405">
        <v>0</v>
      </c>
      <c r="W1405">
        <v>0</v>
      </c>
      <c r="X1405">
        <v>1</v>
      </c>
      <c r="Y1405">
        <v>0</v>
      </c>
      <c r="Z1405">
        <v>0</v>
      </c>
      <c r="AA1405">
        <v>0</v>
      </c>
      <c r="AB1405" t="s">
        <v>35</v>
      </c>
      <c r="AC1405">
        <f ca="1">YEAR(TODAY())-Table1[[#This Row],[Year_Birth]]</f>
        <v>69</v>
      </c>
      <c r="AD1405" t="str">
        <f ca="1">IF(Table1[[#This Row],[Age ]]&lt;=24, "18-24", IF(Table1[[#This Row],[Age ]]&lt;=34, "25-34", IF(Table1[[#This Row],[Age ]]&lt;=44, "35-44", IF(Table1[[#This Row],[Age ]]&lt;=54, "45-54", "55+"))))</f>
        <v>55+</v>
      </c>
      <c r="AE1405" t="str" cm="1">
        <f t="array" ref="AE1405">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1405" t="str">
        <f>IF( Table1[[#This Row],[NumDealsPurchases]]=5, "&lt;5", IF(Table1[[#This Row],[NumDealsPurchases]]&lt;=10, "5-10", IF(Table1[[#This Row],[NumDealsPurchases]]&lt;=15, "10-15")))</f>
        <v>5-10</v>
      </c>
      <c r="AG1405" t="str">
        <f>IF( Table1[[#This Row],[NumWebPurchases]]=5, "&lt;5", IF(Table1[[#This Row],[NumWebPurchases]]&lt;=10, "5-10", IF(Table1[[#This Row],[NumWebPurchases]]&lt;=15, "10-15",IF(Table1[[#This Row],[NumWebPurchases]]&lt;=20, "15-20",IF(Table1[[#This Row],[NumWebPurchases]]&lt;=25, "20-25",IF(Table1[[#This Row],[NumWebPurchases]]&lt;=30, "25-30"))))))</f>
        <v>5-10</v>
      </c>
      <c r="AH1405"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1405" t="str">
        <f>IF( Table1[[#This Row],[NumStorePurchases]]=5, "&lt;5", IF(Table1[[#This Row],[NumStorePurchases]]&lt;=10, "5-10", IF(Table1[[#This Row],[NumStorePurchases]]&lt;=15, "10-15")))</f>
        <v>10-15</v>
      </c>
      <c r="AJ1405" t="str">
        <f>IF( Table1[[#This Row],[NumWebVisitsMonth]]=5, "&lt;5", IF(Table1[[#This Row],[NumWebVisitsMonth]]&lt;=10, "5-10", IF(Table1[[#This Row],[NumWebVisitsMonth]]&lt;=15, "10-15",IF(Table1[[#This Row],[NumWebVisitsMonth]]&lt;=20, "15-20",IF(Table1[[#This Row],[NumWebVisitsMonth]]&lt;=25, "20-25",IF(Table1[[#This Row],[NumWebVisitsMonth]]&lt;=30, "25-30"))))))</f>
        <v>5-10</v>
      </c>
      <c r="AK1405" t="str">
        <f>TEXT(Table1[[#This Row],[Date_Customer]],"mmm")</f>
        <v>Nov</v>
      </c>
      <c r="AL1405" t="str">
        <f>TEXT(Table1[[#This Row],[Date_Customer]],"DDDD")</f>
        <v>Saturday</v>
      </c>
      <c r="AM1405">
        <f>YEAR(Table1[[#This Row],[Date_Customer]])</f>
        <v>2013</v>
      </c>
    </row>
    <row r="1406" spans="1:39" x14ac:dyDescent="0.25">
      <c r="A1406">
        <v>1763</v>
      </c>
      <c r="B1406">
        <v>1988</v>
      </c>
      <c r="C1406" t="s">
        <v>27</v>
      </c>
      <c r="D1406" t="s">
        <v>34</v>
      </c>
      <c r="E1406" s="2">
        <v>87679</v>
      </c>
      <c r="F1406">
        <v>0</v>
      </c>
      <c r="G1406">
        <v>0</v>
      </c>
      <c r="H1406" s="1">
        <v>41482</v>
      </c>
      <c r="I1406">
        <v>62</v>
      </c>
      <c r="J1406" s="3">
        <v>1259</v>
      </c>
      <c r="K1406" s="3">
        <v>172</v>
      </c>
      <c r="L1406" s="3">
        <v>815</v>
      </c>
      <c r="M1406" s="3">
        <v>97</v>
      </c>
      <c r="N1406" s="3">
        <v>148</v>
      </c>
      <c r="O1406" s="3">
        <v>33</v>
      </c>
      <c r="P1406" s="4">
        <v>1</v>
      </c>
      <c r="Q1406" s="4">
        <v>7</v>
      </c>
      <c r="R1406" s="4">
        <v>11</v>
      </c>
      <c r="S1406" s="4">
        <v>10</v>
      </c>
      <c r="T1406" s="4">
        <v>4</v>
      </c>
      <c r="U1406">
        <v>1</v>
      </c>
      <c r="V1406">
        <v>0</v>
      </c>
      <c r="W1406">
        <v>1</v>
      </c>
      <c r="X1406">
        <v>1</v>
      </c>
      <c r="Y1406">
        <v>0</v>
      </c>
      <c r="Z1406">
        <v>1</v>
      </c>
      <c r="AA1406">
        <v>0</v>
      </c>
      <c r="AB1406" t="s">
        <v>31</v>
      </c>
      <c r="AC1406">
        <f ca="1">YEAR(TODAY())-Table1[[#This Row],[Year_Birth]]</f>
        <v>36</v>
      </c>
      <c r="AD1406" t="str">
        <f ca="1">IF(Table1[[#This Row],[Age ]]&lt;=24, "18-24", IF(Table1[[#This Row],[Age ]]&lt;=34, "25-34", IF(Table1[[#This Row],[Age ]]&lt;=44, "35-44", IF(Table1[[#This Row],[Age ]]&lt;=54, "45-54", "55+"))))</f>
        <v>35-44</v>
      </c>
      <c r="AE1406" t="str" cm="1">
        <f t="array" ref="AE1406">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1406" t="str">
        <f>IF( Table1[[#This Row],[NumDealsPurchases]]=5, "&lt;5", IF(Table1[[#This Row],[NumDealsPurchases]]&lt;=10, "5-10", IF(Table1[[#This Row],[NumDealsPurchases]]&lt;=15, "10-15")))</f>
        <v>5-10</v>
      </c>
      <c r="AG1406" t="str">
        <f>IF( Table1[[#This Row],[NumWebPurchases]]=5, "&lt;5", IF(Table1[[#This Row],[NumWebPurchases]]&lt;=10, "5-10", IF(Table1[[#This Row],[NumWebPurchases]]&lt;=15, "10-15",IF(Table1[[#This Row],[NumWebPurchases]]&lt;=20, "15-20",IF(Table1[[#This Row],[NumWebPurchases]]&lt;=25, "20-25",IF(Table1[[#This Row],[NumWebPurchases]]&lt;=30, "25-30"))))))</f>
        <v>5-10</v>
      </c>
      <c r="AH1406" t="str">
        <f>IF( Table1[[#This Row],[NumCatalogPurchases]]=5, "&lt;5", IF(Table1[[#This Row],[NumCatalogPurchases]]&lt;=10, "5-10", IF(Table1[[#This Row],[NumCatalogPurchases]]&lt;=15, "10-15", IF(Table1[[#This Row],[NumCatalogPurchases]]&lt;=20, "15-20", IF(Table1[[#This Row],[NumCatalogPurchases]]&lt;=25, "20-25", IF(Table1[[#This Row],[NumCatalogPurchases]]&lt;=30, "25-30"))))))</f>
        <v>10-15</v>
      </c>
      <c r="AI1406" t="str">
        <f>IF( Table1[[#This Row],[NumStorePurchases]]=5, "&lt;5", IF(Table1[[#This Row],[NumStorePurchases]]&lt;=10, "5-10", IF(Table1[[#This Row],[NumStorePurchases]]&lt;=15, "10-15")))</f>
        <v>5-10</v>
      </c>
      <c r="AJ1406" t="str">
        <f>IF( Table1[[#This Row],[NumWebVisitsMonth]]=5, "&lt;5", IF(Table1[[#This Row],[NumWebVisitsMonth]]&lt;=10, "5-10", IF(Table1[[#This Row],[NumWebVisitsMonth]]&lt;=15, "10-15",IF(Table1[[#This Row],[NumWebVisitsMonth]]&lt;=20, "15-20",IF(Table1[[#This Row],[NumWebVisitsMonth]]&lt;=25, "20-25",IF(Table1[[#This Row],[NumWebVisitsMonth]]&lt;=30, "25-30"))))))</f>
        <v>5-10</v>
      </c>
      <c r="AK1406" t="str">
        <f>TEXT(Table1[[#This Row],[Date_Customer]],"mmm")</f>
        <v>Jul</v>
      </c>
      <c r="AL1406" t="str">
        <f>TEXT(Table1[[#This Row],[Date_Customer]],"DDDD")</f>
        <v>Saturday</v>
      </c>
      <c r="AM1406">
        <f>YEAR(Table1[[#This Row],[Date_Customer]])</f>
        <v>2013</v>
      </c>
    </row>
    <row r="1407" spans="1:39" x14ac:dyDescent="0.25">
      <c r="A1407">
        <v>4697</v>
      </c>
      <c r="B1407">
        <v>1949</v>
      </c>
      <c r="C1407" t="s">
        <v>40</v>
      </c>
      <c r="D1407" t="s">
        <v>28</v>
      </c>
      <c r="E1407" s="2">
        <v>35416</v>
      </c>
      <c r="F1407">
        <v>0</v>
      </c>
      <c r="G1407">
        <v>0</v>
      </c>
      <c r="H1407" s="1">
        <v>41438</v>
      </c>
      <c r="I1407">
        <v>62</v>
      </c>
      <c r="J1407" s="3">
        <v>248</v>
      </c>
      <c r="K1407" s="3">
        <v>3</v>
      </c>
      <c r="L1407" s="3">
        <v>81</v>
      </c>
      <c r="M1407" s="3">
        <v>4</v>
      </c>
      <c r="N1407" s="3">
        <v>3</v>
      </c>
      <c r="O1407" s="3">
        <v>51</v>
      </c>
      <c r="P1407" s="4">
        <v>3</v>
      </c>
      <c r="Q1407" s="4">
        <v>7</v>
      </c>
      <c r="R1407" s="4">
        <v>1</v>
      </c>
      <c r="S1407" s="4">
        <v>5</v>
      </c>
      <c r="T1407" s="4">
        <v>8</v>
      </c>
      <c r="U1407">
        <v>0</v>
      </c>
      <c r="V1407">
        <v>0</v>
      </c>
      <c r="W1407">
        <v>0</v>
      </c>
      <c r="X1407">
        <v>0</v>
      </c>
      <c r="Y1407">
        <v>0</v>
      </c>
      <c r="Z1407">
        <v>0</v>
      </c>
      <c r="AA1407">
        <v>0</v>
      </c>
      <c r="AB1407" t="s">
        <v>42</v>
      </c>
      <c r="AC1407">
        <f ca="1">YEAR(TODAY())-Table1[[#This Row],[Year_Birth]]</f>
        <v>75</v>
      </c>
      <c r="AD1407" t="str">
        <f ca="1">IF(Table1[[#This Row],[Age ]]&lt;=24, "18-24", IF(Table1[[#This Row],[Age ]]&lt;=34, "25-34", IF(Table1[[#This Row],[Age ]]&lt;=44, "35-44", IF(Table1[[#This Row],[Age ]]&lt;=54, "45-54", "55+"))))</f>
        <v>55+</v>
      </c>
      <c r="AE1407" t="str" cm="1">
        <f t="array" ref="AE1407">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407" t="str">
        <f>IF( Table1[[#This Row],[NumDealsPurchases]]=5, "&lt;5", IF(Table1[[#This Row],[NumDealsPurchases]]&lt;=10, "5-10", IF(Table1[[#This Row],[NumDealsPurchases]]&lt;=15, "10-15")))</f>
        <v>5-10</v>
      </c>
      <c r="AG1407" t="str">
        <f>IF( Table1[[#This Row],[NumWebPurchases]]=5, "&lt;5", IF(Table1[[#This Row],[NumWebPurchases]]&lt;=10, "5-10", IF(Table1[[#This Row],[NumWebPurchases]]&lt;=15, "10-15",IF(Table1[[#This Row],[NumWebPurchases]]&lt;=20, "15-20",IF(Table1[[#This Row],[NumWebPurchases]]&lt;=25, "20-25",IF(Table1[[#This Row],[NumWebPurchases]]&lt;=30, "25-30"))))))</f>
        <v>5-10</v>
      </c>
      <c r="AH140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407" t="str">
        <f>IF( Table1[[#This Row],[NumStorePurchases]]=5, "&lt;5", IF(Table1[[#This Row],[NumStorePurchases]]&lt;=10, "5-10", IF(Table1[[#This Row],[NumStorePurchases]]&lt;=15, "10-15")))</f>
        <v>&lt;5</v>
      </c>
      <c r="AJ1407" t="str">
        <f>IF( Table1[[#This Row],[NumWebVisitsMonth]]=5, "&lt;5", IF(Table1[[#This Row],[NumWebVisitsMonth]]&lt;=10, "5-10", IF(Table1[[#This Row],[NumWebVisitsMonth]]&lt;=15, "10-15",IF(Table1[[#This Row],[NumWebVisitsMonth]]&lt;=20, "15-20",IF(Table1[[#This Row],[NumWebVisitsMonth]]&lt;=25, "20-25",IF(Table1[[#This Row],[NumWebVisitsMonth]]&lt;=30, "25-30"))))))</f>
        <v>5-10</v>
      </c>
      <c r="AK1407" t="str">
        <f>TEXT(Table1[[#This Row],[Date_Customer]],"mmm")</f>
        <v>Jun</v>
      </c>
      <c r="AL1407" t="str">
        <f>TEXT(Table1[[#This Row],[Date_Customer]],"DDDD")</f>
        <v>Thursday</v>
      </c>
      <c r="AM1407">
        <f>YEAR(Table1[[#This Row],[Date_Customer]])</f>
        <v>2013</v>
      </c>
    </row>
    <row r="1408" spans="1:39" x14ac:dyDescent="0.25">
      <c r="A1408">
        <v>182</v>
      </c>
      <c r="B1408">
        <v>1946</v>
      </c>
      <c r="C1408" t="s">
        <v>36</v>
      </c>
      <c r="D1408" t="s">
        <v>34</v>
      </c>
      <c r="E1408" s="2">
        <v>44124</v>
      </c>
      <c r="F1408">
        <v>0</v>
      </c>
      <c r="G1408">
        <v>1</v>
      </c>
      <c r="H1408" s="1">
        <v>41405</v>
      </c>
      <c r="I1408">
        <v>62</v>
      </c>
      <c r="J1408" s="3">
        <v>284</v>
      </c>
      <c r="K1408" s="3">
        <v>0</v>
      </c>
      <c r="L1408" s="3">
        <v>55</v>
      </c>
      <c r="M1408" s="3">
        <v>0</v>
      </c>
      <c r="N1408" s="3">
        <v>6</v>
      </c>
      <c r="O1408" s="3">
        <v>52</v>
      </c>
      <c r="P1408" s="4">
        <v>4</v>
      </c>
      <c r="Q1408" s="4">
        <v>6</v>
      </c>
      <c r="R1408" s="4">
        <v>2</v>
      </c>
      <c r="S1408" s="4">
        <v>5</v>
      </c>
      <c r="T1408" s="4">
        <v>8</v>
      </c>
      <c r="U1408">
        <v>0</v>
      </c>
      <c r="V1408">
        <v>0</v>
      </c>
      <c r="W1408">
        <v>0</v>
      </c>
      <c r="X1408">
        <v>0</v>
      </c>
      <c r="Y1408">
        <v>0</v>
      </c>
      <c r="Z1408">
        <v>0</v>
      </c>
      <c r="AA1408">
        <v>0</v>
      </c>
      <c r="AB1408" t="s">
        <v>29</v>
      </c>
      <c r="AC1408">
        <f ca="1">YEAR(TODAY())-Table1[[#This Row],[Year_Birth]]</f>
        <v>78</v>
      </c>
      <c r="AD1408" t="str">
        <f ca="1">IF(Table1[[#This Row],[Age ]]&lt;=24, "18-24", IF(Table1[[#This Row],[Age ]]&lt;=34, "25-34", IF(Table1[[#This Row],[Age ]]&lt;=44, "35-44", IF(Table1[[#This Row],[Age ]]&lt;=54, "45-54", "55+"))))</f>
        <v>55+</v>
      </c>
      <c r="AE1408" t="str" cm="1">
        <f t="array" ref="AE1408">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408" t="str">
        <f>IF( Table1[[#This Row],[NumDealsPurchases]]=5, "&lt;5", IF(Table1[[#This Row],[NumDealsPurchases]]&lt;=10, "5-10", IF(Table1[[#This Row],[NumDealsPurchases]]&lt;=15, "10-15")))</f>
        <v>5-10</v>
      </c>
      <c r="AG1408" t="str">
        <f>IF( Table1[[#This Row],[NumWebPurchases]]=5, "&lt;5", IF(Table1[[#This Row],[NumWebPurchases]]&lt;=10, "5-10", IF(Table1[[#This Row],[NumWebPurchases]]&lt;=15, "10-15",IF(Table1[[#This Row],[NumWebPurchases]]&lt;=20, "15-20",IF(Table1[[#This Row],[NumWebPurchases]]&lt;=25, "20-25",IF(Table1[[#This Row],[NumWebPurchases]]&lt;=30, "25-30"))))))</f>
        <v>5-10</v>
      </c>
      <c r="AH140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408" t="str">
        <f>IF( Table1[[#This Row],[NumStorePurchases]]=5, "&lt;5", IF(Table1[[#This Row],[NumStorePurchases]]&lt;=10, "5-10", IF(Table1[[#This Row],[NumStorePurchases]]&lt;=15, "10-15")))</f>
        <v>&lt;5</v>
      </c>
      <c r="AJ1408" t="str">
        <f>IF( Table1[[#This Row],[NumWebVisitsMonth]]=5, "&lt;5", IF(Table1[[#This Row],[NumWebVisitsMonth]]&lt;=10, "5-10", IF(Table1[[#This Row],[NumWebVisitsMonth]]&lt;=15, "10-15",IF(Table1[[#This Row],[NumWebVisitsMonth]]&lt;=20, "15-20",IF(Table1[[#This Row],[NumWebVisitsMonth]]&lt;=25, "20-25",IF(Table1[[#This Row],[NumWebVisitsMonth]]&lt;=30, "25-30"))))))</f>
        <v>5-10</v>
      </c>
      <c r="AK1408" t="str">
        <f>TEXT(Table1[[#This Row],[Date_Customer]],"mmm")</f>
        <v>May</v>
      </c>
      <c r="AL1408" t="str">
        <f>TEXT(Table1[[#This Row],[Date_Customer]],"DDDD")</f>
        <v>Saturday</v>
      </c>
      <c r="AM1408">
        <f>YEAR(Table1[[#This Row],[Date_Customer]])</f>
        <v>2013</v>
      </c>
    </row>
    <row r="1409" spans="1:39" x14ac:dyDescent="0.25">
      <c r="A1409">
        <v>1165</v>
      </c>
      <c r="B1409">
        <v>1958</v>
      </c>
      <c r="C1409" t="s">
        <v>36</v>
      </c>
      <c r="D1409" t="s">
        <v>30</v>
      </c>
      <c r="E1409" s="2">
        <v>50729</v>
      </c>
      <c r="F1409">
        <v>1</v>
      </c>
      <c r="G1409">
        <v>1</v>
      </c>
      <c r="H1409" s="1">
        <v>41396</v>
      </c>
      <c r="I1409">
        <v>62</v>
      </c>
      <c r="J1409" s="3">
        <v>239</v>
      </c>
      <c r="K1409" s="3">
        <v>13</v>
      </c>
      <c r="L1409" s="3">
        <v>143</v>
      </c>
      <c r="M1409" s="3">
        <v>45</v>
      </c>
      <c r="N1409" s="3">
        <v>4</v>
      </c>
      <c r="O1409" s="3">
        <v>52</v>
      </c>
      <c r="P1409" s="4">
        <v>9</v>
      </c>
      <c r="Q1409" s="4">
        <v>6</v>
      </c>
      <c r="R1409" s="4">
        <v>2</v>
      </c>
      <c r="S1409" s="4">
        <v>7</v>
      </c>
      <c r="T1409" s="4">
        <v>6</v>
      </c>
      <c r="U1409">
        <v>0</v>
      </c>
      <c r="V1409">
        <v>0</v>
      </c>
      <c r="W1409">
        <v>0</v>
      </c>
      <c r="X1409">
        <v>0</v>
      </c>
      <c r="Y1409">
        <v>0</v>
      </c>
      <c r="Z1409">
        <v>0</v>
      </c>
      <c r="AA1409">
        <v>0</v>
      </c>
      <c r="AB1409" t="s">
        <v>42</v>
      </c>
      <c r="AC1409">
        <f ca="1">YEAR(TODAY())-Table1[[#This Row],[Year_Birth]]</f>
        <v>66</v>
      </c>
      <c r="AD1409" t="str">
        <f ca="1">IF(Table1[[#This Row],[Age ]]&lt;=24, "18-24", IF(Table1[[#This Row],[Age ]]&lt;=34, "25-34", IF(Table1[[#This Row],[Age ]]&lt;=44, "35-44", IF(Table1[[#This Row],[Age ]]&lt;=54, "45-54", "55+"))))</f>
        <v>55+</v>
      </c>
      <c r="AE1409" t="str" cm="1">
        <f t="array" ref="AE1409">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409" t="str">
        <f>IF( Table1[[#This Row],[NumDealsPurchases]]=5, "&lt;5", IF(Table1[[#This Row],[NumDealsPurchases]]&lt;=10, "5-10", IF(Table1[[#This Row],[NumDealsPurchases]]&lt;=15, "10-15")))</f>
        <v>5-10</v>
      </c>
      <c r="AG1409" t="str">
        <f>IF( Table1[[#This Row],[NumWebPurchases]]=5, "&lt;5", IF(Table1[[#This Row],[NumWebPurchases]]&lt;=10, "5-10", IF(Table1[[#This Row],[NumWebPurchases]]&lt;=15, "10-15",IF(Table1[[#This Row],[NumWebPurchases]]&lt;=20, "15-20",IF(Table1[[#This Row],[NumWebPurchases]]&lt;=25, "20-25",IF(Table1[[#This Row],[NumWebPurchases]]&lt;=30, "25-30"))))))</f>
        <v>5-10</v>
      </c>
      <c r="AH140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409" t="str">
        <f>IF( Table1[[#This Row],[NumStorePurchases]]=5, "&lt;5", IF(Table1[[#This Row],[NumStorePurchases]]&lt;=10, "5-10", IF(Table1[[#This Row],[NumStorePurchases]]&lt;=15, "10-15")))</f>
        <v>5-10</v>
      </c>
      <c r="AJ1409" t="str">
        <f>IF( Table1[[#This Row],[NumWebVisitsMonth]]=5, "&lt;5", IF(Table1[[#This Row],[NumWebVisitsMonth]]&lt;=10, "5-10", IF(Table1[[#This Row],[NumWebVisitsMonth]]&lt;=15, "10-15",IF(Table1[[#This Row],[NumWebVisitsMonth]]&lt;=20, "15-20",IF(Table1[[#This Row],[NumWebVisitsMonth]]&lt;=25, "20-25",IF(Table1[[#This Row],[NumWebVisitsMonth]]&lt;=30, "25-30"))))))</f>
        <v>5-10</v>
      </c>
      <c r="AK1409" t="str">
        <f>TEXT(Table1[[#This Row],[Date_Customer]],"mmm")</f>
        <v>May</v>
      </c>
      <c r="AL1409" t="str">
        <f>TEXT(Table1[[#This Row],[Date_Customer]],"DDDD")</f>
        <v>Thursday</v>
      </c>
      <c r="AM1409">
        <f>YEAR(Table1[[#This Row],[Date_Customer]])</f>
        <v>2013</v>
      </c>
    </row>
    <row r="1410" spans="1:39" x14ac:dyDescent="0.25">
      <c r="A1410">
        <v>5386</v>
      </c>
      <c r="B1410">
        <v>1953</v>
      </c>
      <c r="C1410" t="s">
        <v>27</v>
      </c>
      <c r="D1410" t="s">
        <v>34</v>
      </c>
      <c r="E1410" s="2">
        <v>94384</v>
      </c>
      <c r="F1410">
        <v>0</v>
      </c>
      <c r="G1410">
        <v>0</v>
      </c>
      <c r="H1410" s="1">
        <v>41337</v>
      </c>
      <c r="I1410">
        <v>62</v>
      </c>
      <c r="J1410" s="3">
        <v>1111</v>
      </c>
      <c r="K1410" s="3">
        <v>24</v>
      </c>
      <c r="L1410" s="3">
        <v>790</v>
      </c>
      <c r="M1410" s="3">
        <v>160</v>
      </c>
      <c r="N1410" s="3">
        <v>45</v>
      </c>
      <c r="O1410" s="3">
        <v>172</v>
      </c>
      <c r="P1410" s="4">
        <v>0</v>
      </c>
      <c r="Q1410" s="4">
        <v>5</v>
      </c>
      <c r="R1410" s="4">
        <v>8</v>
      </c>
      <c r="S1410" s="4">
        <v>5</v>
      </c>
      <c r="T1410" s="4">
        <v>2</v>
      </c>
      <c r="U1410">
        <v>0</v>
      </c>
      <c r="V1410">
        <v>1</v>
      </c>
      <c r="W1410">
        <v>1</v>
      </c>
      <c r="X1410">
        <v>1</v>
      </c>
      <c r="Y1410">
        <v>0</v>
      </c>
      <c r="Z1410">
        <v>1</v>
      </c>
      <c r="AA1410">
        <v>0</v>
      </c>
      <c r="AB1410" t="s">
        <v>42</v>
      </c>
      <c r="AC1410">
        <f ca="1">YEAR(TODAY())-Table1[[#This Row],[Year_Birth]]</f>
        <v>71</v>
      </c>
      <c r="AD1410" t="str">
        <f ca="1">IF(Table1[[#This Row],[Age ]]&lt;=24, "18-24", IF(Table1[[#This Row],[Age ]]&lt;=34, "25-34", IF(Table1[[#This Row],[Age ]]&lt;=44, "35-44", IF(Table1[[#This Row],[Age ]]&lt;=54, "45-54", "55+"))))</f>
        <v>55+</v>
      </c>
      <c r="AE1410" t="str" cm="1">
        <f t="array" ref="AE1410">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1410" t="str">
        <f>IF( Table1[[#This Row],[NumDealsPurchases]]=5, "&lt;5", IF(Table1[[#This Row],[NumDealsPurchases]]&lt;=10, "5-10", IF(Table1[[#This Row],[NumDealsPurchases]]&lt;=15, "10-15")))</f>
        <v>5-10</v>
      </c>
      <c r="AG1410" t="str">
        <f>IF( Table1[[#This Row],[NumWebPurchases]]=5, "&lt;5", IF(Table1[[#This Row],[NumWebPurchases]]&lt;=10, "5-10", IF(Table1[[#This Row],[NumWebPurchases]]&lt;=15, "10-15",IF(Table1[[#This Row],[NumWebPurchases]]&lt;=20, "15-20",IF(Table1[[#This Row],[NumWebPurchases]]&lt;=25, "20-25",IF(Table1[[#This Row],[NumWebPurchases]]&lt;=30, "25-30"))))))</f>
        <v>&lt;5</v>
      </c>
      <c r="AH141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410" t="str">
        <f>IF( Table1[[#This Row],[NumStorePurchases]]=5, "&lt;5", IF(Table1[[#This Row],[NumStorePurchases]]&lt;=10, "5-10", IF(Table1[[#This Row],[NumStorePurchases]]&lt;=15, "10-15")))</f>
        <v>&lt;5</v>
      </c>
      <c r="AJ1410" t="str">
        <f>IF( Table1[[#This Row],[NumWebVisitsMonth]]=5, "&lt;5", IF(Table1[[#This Row],[NumWebVisitsMonth]]&lt;=10, "5-10", IF(Table1[[#This Row],[NumWebVisitsMonth]]&lt;=15, "10-15",IF(Table1[[#This Row],[NumWebVisitsMonth]]&lt;=20, "15-20",IF(Table1[[#This Row],[NumWebVisitsMonth]]&lt;=25, "20-25",IF(Table1[[#This Row],[NumWebVisitsMonth]]&lt;=30, "25-30"))))))</f>
        <v>5-10</v>
      </c>
      <c r="AK1410" t="str">
        <f>TEXT(Table1[[#This Row],[Date_Customer]],"mmm")</f>
        <v>Mar</v>
      </c>
      <c r="AL1410" t="str">
        <f>TEXT(Table1[[#This Row],[Date_Customer]],"DDDD")</f>
        <v>Monday</v>
      </c>
      <c r="AM1410">
        <f>YEAR(Table1[[#This Row],[Date_Customer]])</f>
        <v>2013</v>
      </c>
    </row>
    <row r="1411" spans="1:39" x14ac:dyDescent="0.25">
      <c r="A1411">
        <v>6024</v>
      </c>
      <c r="B1411">
        <v>1953</v>
      </c>
      <c r="C1411" t="s">
        <v>27</v>
      </c>
      <c r="D1411" t="s">
        <v>34</v>
      </c>
      <c r="E1411" s="2">
        <v>94384</v>
      </c>
      <c r="F1411">
        <v>0</v>
      </c>
      <c r="G1411">
        <v>0</v>
      </c>
      <c r="H1411" s="1">
        <v>41337</v>
      </c>
      <c r="I1411">
        <v>62</v>
      </c>
      <c r="J1411" s="3">
        <v>1111</v>
      </c>
      <c r="K1411" s="3">
        <v>24</v>
      </c>
      <c r="L1411" s="3">
        <v>790</v>
      </c>
      <c r="M1411" s="3">
        <v>160</v>
      </c>
      <c r="N1411" s="3">
        <v>45</v>
      </c>
      <c r="O1411" s="3">
        <v>172</v>
      </c>
      <c r="P1411" s="4">
        <v>0</v>
      </c>
      <c r="Q1411" s="4">
        <v>5</v>
      </c>
      <c r="R1411" s="4">
        <v>8</v>
      </c>
      <c r="S1411" s="4">
        <v>5</v>
      </c>
      <c r="T1411" s="4">
        <v>2</v>
      </c>
      <c r="U1411">
        <v>0</v>
      </c>
      <c r="V1411">
        <v>1</v>
      </c>
      <c r="W1411">
        <v>1</v>
      </c>
      <c r="X1411">
        <v>1</v>
      </c>
      <c r="Y1411">
        <v>0</v>
      </c>
      <c r="Z1411">
        <v>1</v>
      </c>
      <c r="AA1411">
        <v>0</v>
      </c>
      <c r="AB1411" t="s">
        <v>29</v>
      </c>
      <c r="AC1411">
        <f ca="1">YEAR(TODAY())-Table1[[#This Row],[Year_Birth]]</f>
        <v>71</v>
      </c>
      <c r="AD1411" t="str">
        <f ca="1">IF(Table1[[#This Row],[Age ]]&lt;=24, "18-24", IF(Table1[[#This Row],[Age ]]&lt;=34, "25-34", IF(Table1[[#This Row],[Age ]]&lt;=44, "35-44", IF(Table1[[#This Row],[Age ]]&lt;=54, "45-54", "55+"))))</f>
        <v>55+</v>
      </c>
      <c r="AE1411" t="str" cm="1">
        <f t="array" ref="AE1411">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1411" t="str">
        <f>IF( Table1[[#This Row],[NumDealsPurchases]]=5, "&lt;5", IF(Table1[[#This Row],[NumDealsPurchases]]&lt;=10, "5-10", IF(Table1[[#This Row],[NumDealsPurchases]]&lt;=15, "10-15")))</f>
        <v>5-10</v>
      </c>
      <c r="AG1411" t="str">
        <f>IF( Table1[[#This Row],[NumWebPurchases]]=5, "&lt;5", IF(Table1[[#This Row],[NumWebPurchases]]&lt;=10, "5-10", IF(Table1[[#This Row],[NumWebPurchases]]&lt;=15, "10-15",IF(Table1[[#This Row],[NumWebPurchases]]&lt;=20, "15-20",IF(Table1[[#This Row],[NumWebPurchases]]&lt;=25, "20-25",IF(Table1[[#This Row],[NumWebPurchases]]&lt;=30, "25-30"))))))</f>
        <v>&lt;5</v>
      </c>
      <c r="AH141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411" t="str">
        <f>IF( Table1[[#This Row],[NumStorePurchases]]=5, "&lt;5", IF(Table1[[#This Row],[NumStorePurchases]]&lt;=10, "5-10", IF(Table1[[#This Row],[NumStorePurchases]]&lt;=15, "10-15")))</f>
        <v>&lt;5</v>
      </c>
      <c r="AJ1411" t="str">
        <f>IF( Table1[[#This Row],[NumWebVisitsMonth]]=5, "&lt;5", IF(Table1[[#This Row],[NumWebVisitsMonth]]&lt;=10, "5-10", IF(Table1[[#This Row],[NumWebVisitsMonth]]&lt;=15, "10-15",IF(Table1[[#This Row],[NumWebVisitsMonth]]&lt;=20, "15-20",IF(Table1[[#This Row],[NumWebVisitsMonth]]&lt;=25, "20-25",IF(Table1[[#This Row],[NumWebVisitsMonth]]&lt;=30, "25-30"))))))</f>
        <v>5-10</v>
      </c>
      <c r="AK1411" t="str">
        <f>TEXT(Table1[[#This Row],[Date_Customer]],"mmm")</f>
        <v>Mar</v>
      </c>
      <c r="AL1411" t="str">
        <f>TEXT(Table1[[#This Row],[Date_Customer]],"DDDD")</f>
        <v>Monday</v>
      </c>
      <c r="AM1411">
        <f>YEAR(Table1[[#This Row],[Date_Customer]])</f>
        <v>2013</v>
      </c>
    </row>
    <row r="1412" spans="1:39" x14ac:dyDescent="0.25">
      <c r="A1412">
        <v>2678</v>
      </c>
      <c r="B1412">
        <v>1990</v>
      </c>
      <c r="C1412" t="s">
        <v>27</v>
      </c>
      <c r="D1412" t="s">
        <v>30</v>
      </c>
      <c r="E1412" s="2">
        <v>34412</v>
      </c>
      <c r="F1412">
        <v>1</v>
      </c>
      <c r="G1412">
        <v>0</v>
      </c>
      <c r="H1412" s="1">
        <v>41318</v>
      </c>
      <c r="I1412">
        <v>62</v>
      </c>
      <c r="J1412" s="3">
        <v>52</v>
      </c>
      <c r="K1412" s="3">
        <v>12</v>
      </c>
      <c r="L1412" s="3">
        <v>50</v>
      </c>
      <c r="M1412" s="3">
        <v>4</v>
      </c>
      <c r="N1412" s="3">
        <v>36</v>
      </c>
      <c r="O1412" s="3">
        <v>55</v>
      </c>
      <c r="P1412" s="4">
        <v>3</v>
      </c>
      <c r="Q1412" s="4">
        <v>5</v>
      </c>
      <c r="R1412" s="4">
        <v>0</v>
      </c>
      <c r="S1412" s="4">
        <v>3</v>
      </c>
      <c r="T1412" s="4">
        <v>9</v>
      </c>
      <c r="U1412">
        <v>0</v>
      </c>
      <c r="V1412">
        <v>0</v>
      </c>
      <c r="W1412">
        <v>0</v>
      </c>
      <c r="X1412">
        <v>0</v>
      </c>
      <c r="Y1412">
        <v>0</v>
      </c>
      <c r="Z1412">
        <v>0</v>
      </c>
      <c r="AA1412">
        <v>0</v>
      </c>
      <c r="AB1412" t="s">
        <v>35</v>
      </c>
      <c r="AC1412">
        <f ca="1">YEAR(TODAY())-Table1[[#This Row],[Year_Birth]]</f>
        <v>34</v>
      </c>
      <c r="AD1412" t="str">
        <f ca="1">IF(Table1[[#This Row],[Age ]]&lt;=24, "18-24", IF(Table1[[#This Row],[Age ]]&lt;=34, "25-34", IF(Table1[[#This Row],[Age ]]&lt;=44, "35-44", IF(Table1[[#This Row],[Age ]]&lt;=54, "45-54", "55+"))))</f>
        <v>25-34</v>
      </c>
      <c r="AE1412" t="str" cm="1">
        <f t="array" ref="AE1412">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412" t="str">
        <f>IF( Table1[[#This Row],[NumDealsPurchases]]=5, "&lt;5", IF(Table1[[#This Row],[NumDealsPurchases]]&lt;=10, "5-10", IF(Table1[[#This Row],[NumDealsPurchases]]&lt;=15, "10-15")))</f>
        <v>5-10</v>
      </c>
      <c r="AG1412" t="str">
        <f>IF( Table1[[#This Row],[NumWebPurchases]]=5, "&lt;5", IF(Table1[[#This Row],[NumWebPurchases]]&lt;=10, "5-10", IF(Table1[[#This Row],[NumWebPurchases]]&lt;=15, "10-15",IF(Table1[[#This Row],[NumWebPurchases]]&lt;=20, "15-20",IF(Table1[[#This Row],[NumWebPurchases]]&lt;=25, "20-25",IF(Table1[[#This Row],[NumWebPurchases]]&lt;=30, "25-30"))))))</f>
        <v>&lt;5</v>
      </c>
      <c r="AH141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412" t="str">
        <f>IF( Table1[[#This Row],[NumStorePurchases]]=5, "&lt;5", IF(Table1[[#This Row],[NumStorePurchases]]&lt;=10, "5-10", IF(Table1[[#This Row],[NumStorePurchases]]&lt;=15, "10-15")))</f>
        <v>5-10</v>
      </c>
      <c r="AJ1412" t="str">
        <f>IF( Table1[[#This Row],[NumWebVisitsMonth]]=5, "&lt;5", IF(Table1[[#This Row],[NumWebVisitsMonth]]&lt;=10, "5-10", IF(Table1[[#This Row],[NumWebVisitsMonth]]&lt;=15, "10-15",IF(Table1[[#This Row],[NumWebVisitsMonth]]&lt;=20, "15-20",IF(Table1[[#This Row],[NumWebVisitsMonth]]&lt;=25, "20-25",IF(Table1[[#This Row],[NumWebVisitsMonth]]&lt;=30, "25-30"))))))</f>
        <v>5-10</v>
      </c>
      <c r="AK1412" t="str">
        <f>TEXT(Table1[[#This Row],[Date_Customer]],"mmm")</f>
        <v>Feb</v>
      </c>
      <c r="AL1412" t="str">
        <f>TEXT(Table1[[#This Row],[Date_Customer]],"DDDD")</f>
        <v>Wednesday</v>
      </c>
      <c r="AM1412">
        <f>YEAR(Table1[[#This Row],[Date_Customer]])</f>
        <v>2013</v>
      </c>
    </row>
    <row r="1413" spans="1:39" x14ac:dyDescent="0.25">
      <c r="A1413">
        <v>5790</v>
      </c>
      <c r="B1413">
        <v>1985</v>
      </c>
      <c r="C1413" t="s">
        <v>27</v>
      </c>
      <c r="D1413" t="s">
        <v>32</v>
      </c>
      <c r="E1413" s="2">
        <v>31158</v>
      </c>
      <c r="F1413">
        <v>1</v>
      </c>
      <c r="G1413">
        <v>0</v>
      </c>
      <c r="H1413" s="1">
        <v>41301</v>
      </c>
      <c r="I1413">
        <v>62</v>
      </c>
      <c r="J1413" s="3">
        <v>25</v>
      </c>
      <c r="K1413" s="3">
        <v>6</v>
      </c>
      <c r="L1413" s="3">
        <v>16</v>
      </c>
      <c r="M1413" s="3">
        <v>20</v>
      </c>
      <c r="N1413" s="3">
        <v>0</v>
      </c>
      <c r="O1413" s="3">
        <v>5</v>
      </c>
      <c r="P1413" s="4">
        <v>2</v>
      </c>
      <c r="Q1413" s="4">
        <v>2</v>
      </c>
      <c r="R1413" s="4">
        <v>0</v>
      </c>
      <c r="S1413" s="4">
        <v>3</v>
      </c>
      <c r="T1413" s="4">
        <v>8</v>
      </c>
      <c r="U1413">
        <v>0</v>
      </c>
      <c r="V1413">
        <v>0</v>
      </c>
      <c r="W1413">
        <v>0</v>
      </c>
      <c r="X1413">
        <v>0</v>
      </c>
      <c r="Y1413">
        <v>0</v>
      </c>
      <c r="Z1413">
        <v>0</v>
      </c>
      <c r="AA1413">
        <v>0</v>
      </c>
      <c r="AB1413" t="s">
        <v>29</v>
      </c>
      <c r="AC1413">
        <f ca="1">YEAR(TODAY())-Table1[[#This Row],[Year_Birth]]</f>
        <v>39</v>
      </c>
      <c r="AD1413" t="str">
        <f ca="1">IF(Table1[[#This Row],[Age ]]&lt;=24, "18-24", IF(Table1[[#This Row],[Age ]]&lt;=34, "25-34", IF(Table1[[#This Row],[Age ]]&lt;=44, "35-44", IF(Table1[[#This Row],[Age ]]&lt;=54, "45-54", "55+"))))</f>
        <v>35-44</v>
      </c>
      <c r="AE1413" t="str" cm="1">
        <f t="array" ref="AE1413">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413" t="str">
        <f>IF( Table1[[#This Row],[NumDealsPurchases]]=5, "&lt;5", IF(Table1[[#This Row],[NumDealsPurchases]]&lt;=10, "5-10", IF(Table1[[#This Row],[NumDealsPurchases]]&lt;=15, "10-15")))</f>
        <v>5-10</v>
      </c>
      <c r="AG1413" t="str">
        <f>IF( Table1[[#This Row],[NumWebPurchases]]=5, "&lt;5", IF(Table1[[#This Row],[NumWebPurchases]]&lt;=10, "5-10", IF(Table1[[#This Row],[NumWebPurchases]]&lt;=15, "10-15",IF(Table1[[#This Row],[NumWebPurchases]]&lt;=20, "15-20",IF(Table1[[#This Row],[NumWebPurchases]]&lt;=25, "20-25",IF(Table1[[#This Row],[NumWebPurchases]]&lt;=30, "25-30"))))))</f>
        <v>5-10</v>
      </c>
      <c r="AH141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413" t="str">
        <f>IF( Table1[[#This Row],[NumStorePurchases]]=5, "&lt;5", IF(Table1[[#This Row],[NumStorePurchases]]&lt;=10, "5-10", IF(Table1[[#This Row],[NumStorePurchases]]&lt;=15, "10-15")))</f>
        <v>5-10</v>
      </c>
      <c r="AJ1413" t="str">
        <f>IF( Table1[[#This Row],[NumWebVisitsMonth]]=5, "&lt;5", IF(Table1[[#This Row],[NumWebVisitsMonth]]&lt;=10, "5-10", IF(Table1[[#This Row],[NumWebVisitsMonth]]&lt;=15, "10-15",IF(Table1[[#This Row],[NumWebVisitsMonth]]&lt;=20, "15-20",IF(Table1[[#This Row],[NumWebVisitsMonth]]&lt;=25, "20-25",IF(Table1[[#This Row],[NumWebVisitsMonth]]&lt;=30, "25-30"))))))</f>
        <v>5-10</v>
      </c>
      <c r="AK1413" t="str">
        <f>TEXT(Table1[[#This Row],[Date_Customer]],"mmm")</f>
        <v>Jan</v>
      </c>
      <c r="AL1413" t="str">
        <f>TEXT(Table1[[#This Row],[Date_Customer]],"DDDD")</f>
        <v>Sunday</v>
      </c>
      <c r="AM1413">
        <f>YEAR(Table1[[#This Row],[Date_Customer]])</f>
        <v>2013</v>
      </c>
    </row>
    <row r="1414" spans="1:39" x14ac:dyDescent="0.25">
      <c r="A1414">
        <v>236</v>
      </c>
      <c r="B1414">
        <v>1951</v>
      </c>
      <c r="C1414" t="s">
        <v>27</v>
      </c>
      <c r="D1414" t="s">
        <v>32</v>
      </c>
      <c r="E1414" s="2">
        <v>34838</v>
      </c>
      <c r="F1414">
        <v>1</v>
      </c>
      <c r="G1414">
        <v>1</v>
      </c>
      <c r="H1414" s="1">
        <v>41293</v>
      </c>
      <c r="I1414">
        <v>62</v>
      </c>
      <c r="J1414" s="3">
        <v>28</v>
      </c>
      <c r="K1414" s="3">
        <v>23</v>
      </c>
      <c r="L1414" s="3">
        <v>29</v>
      </c>
      <c r="M1414" s="3">
        <v>29</v>
      </c>
      <c r="N1414" s="3">
        <v>14</v>
      </c>
      <c r="O1414" s="3">
        <v>47</v>
      </c>
      <c r="P1414" s="4">
        <v>3</v>
      </c>
      <c r="Q1414" s="4">
        <v>2</v>
      </c>
      <c r="R1414" s="4">
        <v>1</v>
      </c>
      <c r="S1414" s="4">
        <v>4</v>
      </c>
      <c r="T1414" s="4">
        <v>6</v>
      </c>
      <c r="U1414">
        <v>0</v>
      </c>
      <c r="V1414">
        <v>0</v>
      </c>
      <c r="W1414">
        <v>0</v>
      </c>
      <c r="X1414">
        <v>0</v>
      </c>
      <c r="Y1414">
        <v>0</v>
      </c>
      <c r="Z1414">
        <v>0</v>
      </c>
      <c r="AA1414">
        <v>0</v>
      </c>
      <c r="AB1414" t="s">
        <v>31</v>
      </c>
      <c r="AC1414">
        <f ca="1">YEAR(TODAY())-Table1[[#This Row],[Year_Birth]]</f>
        <v>73</v>
      </c>
      <c r="AD1414" t="str">
        <f ca="1">IF(Table1[[#This Row],[Age ]]&lt;=24, "18-24", IF(Table1[[#This Row],[Age ]]&lt;=34, "25-34", IF(Table1[[#This Row],[Age ]]&lt;=44, "35-44", IF(Table1[[#This Row],[Age ]]&lt;=54, "45-54", "55+"))))</f>
        <v>55+</v>
      </c>
      <c r="AE1414" t="str" cm="1">
        <f t="array" ref="AE1414">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414" t="str">
        <f>IF( Table1[[#This Row],[NumDealsPurchases]]=5, "&lt;5", IF(Table1[[#This Row],[NumDealsPurchases]]&lt;=10, "5-10", IF(Table1[[#This Row],[NumDealsPurchases]]&lt;=15, "10-15")))</f>
        <v>5-10</v>
      </c>
      <c r="AG1414" t="str">
        <f>IF( Table1[[#This Row],[NumWebPurchases]]=5, "&lt;5", IF(Table1[[#This Row],[NumWebPurchases]]&lt;=10, "5-10", IF(Table1[[#This Row],[NumWebPurchases]]&lt;=15, "10-15",IF(Table1[[#This Row],[NumWebPurchases]]&lt;=20, "15-20",IF(Table1[[#This Row],[NumWebPurchases]]&lt;=25, "20-25",IF(Table1[[#This Row],[NumWebPurchases]]&lt;=30, "25-30"))))))</f>
        <v>5-10</v>
      </c>
      <c r="AH141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414" t="str">
        <f>IF( Table1[[#This Row],[NumStorePurchases]]=5, "&lt;5", IF(Table1[[#This Row],[NumStorePurchases]]&lt;=10, "5-10", IF(Table1[[#This Row],[NumStorePurchases]]&lt;=15, "10-15")))</f>
        <v>5-10</v>
      </c>
      <c r="AJ1414" t="str">
        <f>IF( Table1[[#This Row],[NumWebVisitsMonth]]=5, "&lt;5", IF(Table1[[#This Row],[NumWebVisitsMonth]]&lt;=10, "5-10", IF(Table1[[#This Row],[NumWebVisitsMonth]]&lt;=15, "10-15",IF(Table1[[#This Row],[NumWebVisitsMonth]]&lt;=20, "15-20",IF(Table1[[#This Row],[NumWebVisitsMonth]]&lt;=25, "20-25",IF(Table1[[#This Row],[NumWebVisitsMonth]]&lt;=30, "25-30"))))))</f>
        <v>5-10</v>
      </c>
      <c r="AK1414" t="str">
        <f>TEXT(Table1[[#This Row],[Date_Customer]],"mmm")</f>
        <v>Jan</v>
      </c>
      <c r="AL1414" t="str">
        <f>TEXT(Table1[[#This Row],[Date_Customer]],"DDDD")</f>
        <v>Saturday</v>
      </c>
      <c r="AM1414">
        <f>YEAR(Table1[[#This Row],[Date_Customer]])</f>
        <v>2013</v>
      </c>
    </row>
    <row r="1415" spans="1:39" x14ac:dyDescent="0.25">
      <c r="A1415">
        <v>6001</v>
      </c>
      <c r="B1415">
        <v>1979</v>
      </c>
      <c r="C1415" t="s">
        <v>27</v>
      </c>
      <c r="D1415" t="s">
        <v>32</v>
      </c>
      <c r="E1415" s="2">
        <v>56775</v>
      </c>
      <c r="F1415">
        <v>0</v>
      </c>
      <c r="G1415">
        <v>1</v>
      </c>
      <c r="H1415" s="1">
        <v>41276</v>
      </c>
      <c r="I1415">
        <v>62</v>
      </c>
      <c r="J1415" s="3">
        <v>614</v>
      </c>
      <c r="K1415" s="3">
        <v>35</v>
      </c>
      <c r="L1415" s="3">
        <v>160</v>
      </c>
      <c r="M1415" s="3">
        <v>58</v>
      </c>
      <c r="N1415" s="3">
        <v>35</v>
      </c>
      <c r="O1415" s="3">
        <v>35</v>
      </c>
      <c r="P1415" s="4">
        <v>2</v>
      </c>
      <c r="Q1415" s="4">
        <v>5</v>
      </c>
      <c r="R1415" s="4">
        <v>8</v>
      </c>
      <c r="S1415" s="4">
        <v>10</v>
      </c>
      <c r="T1415" s="4">
        <v>5</v>
      </c>
      <c r="U1415">
        <v>0</v>
      </c>
      <c r="V1415">
        <v>0</v>
      </c>
      <c r="W1415">
        <v>0</v>
      </c>
      <c r="X1415">
        <v>0</v>
      </c>
      <c r="Y1415">
        <v>0</v>
      </c>
      <c r="Z1415">
        <v>0</v>
      </c>
      <c r="AA1415">
        <v>0</v>
      </c>
      <c r="AB1415" t="s">
        <v>29</v>
      </c>
      <c r="AC1415">
        <f ca="1">YEAR(TODAY())-Table1[[#This Row],[Year_Birth]]</f>
        <v>45</v>
      </c>
      <c r="AD1415" t="str">
        <f ca="1">IF(Table1[[#This Row],[Age ]]&lt;=24, "18-24", IF(Table1[[#This Row],[Age ]]&lt;=34, "25-34", IF(Table1[[#This Row],[Age ]]&lt;=44, "35-44", IF(Table1[[#This Row],[Age ]]&lt;=54, "45-54", "55+"))))</f>
        <v>45-54</v>
      </c>
      <c r="AE1415" t="str" cm="1">
        <f t="array" ref="AE1415">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415" t="str">
        <f>IF( Table1[[#This Row],[NumDealsPurchases]]=5, "&lt;5", IF(Table1[[#This Row],[NumDealsPurchases]]&lt;=10, "5-10", IF(Table1[[#This Row],[NumDealsPurchases]]&lt;=15, "10-15")))</f>
        <v>5-10</v>
      </c>
      <c r="AG1415" t="str">
        <f>IF( Table1[[#This Row],[NumWebPurchases]]=5, "&lt;5", IF(Table1[[#This Row],[NumWebPurchases]]&lt;=10, "5-10", IF(Table1[[#This Row],[NumWebPurchases]]&lt;=15, "10-15",IF(Table1[[#This Row],[NumWebPurchases]]&lt;=20, "15-20",IF(Table1[[#This Row],[NumWebPurchases]]&lt;=25, "20-25",IF(Table1[[#This Row],[NumWebPurchases]]&lt;=30, "25-30"))))))</f>
        <v>&lt;5</v>
      </c>
      <c r="AH141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415" t="str">
        <f>IF( Table1[[#This Row],[NumStorePurchases]]=5, "&lt;5", IF(Table1[[#This Row],[NumStorePurchases]]&lt;=10, "5-10", IF(Table1[[#This Row],[NumStorePurchases]]&lt;=15, "10-15")))</f>
        <v>5-10</v>
      </c>
      <c r="AJ1415" t="str">
        <f>IF( Table1[[#This Row],[NumWebVisitsMonth]]=5, "&lt;5", IF(Table1[[#This Row],[NumWebVisitsMonth]]&lt;=10, "5-10", IF(Table1[[#This Row],[NumWebVisitsMonth]]&lt;=15, "10-15",IF(Table1[[#This Row],[NumWebVisitsMonth]]&lt;=20, "15-20",IF(Table1[[#This Row],[NumWebVisitsMonth]]&lt;=25, "20-25",IF(Table1[[#This Row],[NumWebVisitsMonth]]&lt;=30, "25-30"))))))</f>
        <v>&lt;5</v>
      </c>
      <c r="AK1415" t="str">
        <f>TEXT(Table1[[#This Row],[Date_Customer]],"mmm")</f>
        <v>Jan</v>
      </c>
      <c r="AL1415" t="str">
        <f>TEXT(Table1[[#This Row],[Date_Customer]],"DDDD")</f>
        <v>Wednesday</v>
      </c>
      <c r="AM1415">
        <f>YEAR(Table1[[#This Row],[Date_Customer]])</f>
        <v>2013</v>
      </c>
    </row>
    <row r="1416" spans="1:39" x14ac:dyDescent="0.25">
      <c r="A1416">
        <v>6250</v>
      </c>
      <c r="B1416">
        <v>1949</v>
      </c>
      <c r="C1416" t="s">
        <v>36</v>
      </c>
      <c r="D1416" t="s">
        <v>41</v>
      </c>
      <c r="E1416" s="2">
        <v>54356</v>
      </c>
      <c r="F1416">
        <v>0</v>
      </c>
      <c r="G1416">
        <v>1</v>
      </c>
      <c r="H1416" s="1">
        <v>41232</v>
      </c>
      <c r="I1416">
        <v>62</v>
      </c>
      <c r="J1416" s="3">
        <v>710</v>
      </c>
      <c r="K1416" s="3">
        <v>15</v>
      </c>
      <c r="L1416" s="3">
        <v>30</v>
      </c>
      <c r="M1416" s="3">
        <v>20</v>
      </c>
      <c r="N1416" s="3">
        <v>0</v>
      </c>
      <c r="O1416" s="3">
        <v>0</v>
      </c>
      <c r="P1416" s="4">
        <v>3</v>
      </c>
      <c r="Q1416" s="4">
        <v>11</v>
      </c>
      <c r="R1416" s="4">
        <v>2</v>
      </c>
      <c r="S1416" s="4">
        <v>8</v>
      </c>
      <c r="T1416" s="4">
        <v>8</v>
      </c>
      <c r="U1416">
        <v>0</v>
      </c>
      <c r="V1416">
        <v>0</v>
      </c>
      <c r="W1416">
        <v>0</v>
      </c>
      <c r="X1416">
        <v>0</v>
      </c>
      <c r="Y1416">
        <v>0</v>
      </c>
      <c r="Z1416">
        <v>1</v>
      </c>
      <c r="AA1416">
        <v>0</v>
      </c>
      <c r="AB1416" t="s">
        <v>29</v>
      </c>
      <c r="AC1416">
        <f ca="1">YEAR(TODAY())-Table1[[#This Row],[Year_Birth]]</f>
        <v>75</v>
      </c>
      <c r="AD1416" t="str">
        <f ca="1">IF(Table1[[#This Row],[Age ]]&lt;=24, "18-24", IF(Table1[[#This Row],[Age ]]&lt;=34, "25-34", IF(Table1[[#This Row],[Age ]]&lt;=44, "35-44", IF(Table1[[#This Row],[Age ]]&lt;=54, "45-54", "55+"))))</f>
        <v>55+</v>
      </c>
      <c r="AE1416" t="str" cm="1">
        <f t="array" ref="AE1416">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416" t="str">
        <f>IF( Table1[[#This Row],[NumDealsPurchases]]=5, "&lt;5", IF(Table1[[#This Row],[NumDealsPurchases]]&lt;=10, "5-10", IF(Table1[[#This Row],[NumDealsPurchases]]&lt;=15, "10-15")))</f>
        <v>5-10</v>
      </c>
      <c r="AG1416" t="str">
        <f>IF( Table1[[#This Row],[NumWebPurchases]]=5, "&lt;5", IF(Table1[[#This Row],[NumWebPurchases]]&lt;=10, "5-10", IF(Table1[[#This Row],[NumWebPurchases]]&lt;=15, "10-15",IF(Table1[[#This Row],[NumWebPurchases]]&lt;=20, "15-20",IF(Table1[[#This Row],[NumWebPurchases]]&lt;=25, "20-25",IF(Table1[[#This Row],[NumWebPurchases]]&lt;=30, "25-30"))))))</f>
        <v>10-15</v>
      </c>
      <c r="AH141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416" t="str">
        <f>IF( Table1[[#This Row],[NumStorePurchases]]=5, "&lt;5", IF(Table1[[#This Row],[NumStorePurchases]]&lt;=10, "5-10", IF(Table1[[#This Row],[NumStorePurchases]]&lt;=15, "10-15")))</f>
        <v>5-10</v>
      </c>
      <c r="AJ1416" t="str">
        <f>IF( Table1[[#This Row],[NumWebVisitsMonth]]=5, "&lt;5", IF(Table1[[#This Row],[NumWebVisitsMonth]]&lt;=10, "5-10", IF(Table1[[#This Row],[NumWebVisitsMonth]]&lt;=15, "10-15",IF(Table1[[#This Row],[NumWebVisitsMonth]]&lt;=20, "15-20",IF(Table1[[#This Row],[NumWebVisitsMonth]]&lt;=25, "20-25",IF(Table1[[#This Row],[NumWebVisitsMonth]]&lt;=30, "25-30"))))))</f>
        <v>5-10</v>
      </c>
      <c r="AK1416" t="str">
        <f>TEXT(Table1[[#This Row],[Date_Customer]],"mmm")</f>
        <v>Nov</v>
      </c>
      <c r="AL1416" t="str">
        <f>TEXT(Table1[[#This Row],[Date_Customer]],"DDDD")</f>
        <v>Monday</v>
      </c>
      <c r="AM1416">
        <f>YEAR(Table1[[#This Row],[Date_Customer]])</f>
        <v>2012</v>
      </c>
    </row>
    <row r="1417" spans="1:39" x14ac:dyDescent="0.25">
      <c r="A1417">
        <v>1168</v>
      </c>
      <c r="B1417">
        <v>1978</v>
      </c>
      <c r="C1417" t="s">
        <v>36</v>
      </c>
      <c r="D1417" t="s">
        <v>32</v>
      </c>
      <c r="E1417" s="2">
        <v>72159</v>
      </c>
      <c r="F1417">
        <v>0</v>
      </c>
      <c r="G1417">
        <v>0</v>
      </c>
      <c r="H1417" s="1">
        <v>41211</v>
      </c>
      <c r="I1417">
        <v>62</v>
      </c>
      <c r="J1417" s="3">
        <v>322</v>
      </c>
      <c r="K1417" s="3">
        <v>53</v>
      </c>
      <c r="L1417" s="3">
        <v>899</v>
      </c>
      <c r="M1417" s="3">
        <v>34</v>
      </c>
      <c r="N1417" s="3">
        <v>40</v>
      </c>
      <c r="O1417" s="3">
        <v>53</v>
      </c>
      <c r="P1417" s="4">
        <v>1</v>
      </c>
      <c r="Q1417" s="4">
        <v>4</v>
      </c>
      <c r="R1417" s="4">
        <v>6</v>
      </c>
      <c r="S1417" s="4">
        <v>10</v>
      </c>
      <c r="T1417" s="4">
        <v>2</v>
      </c>
      <c r="U1417">
        <v>0</v>
      </c>
      <c r="V1417">
        <v>0</v>
      </c>
      <c r="W1417">
        <v>0</v>
      </c>
      <c r="X1417">
        <v>0</v>
      </c>
      <c r="Y1417">
        <v>0</v>
      </c>
      <c r="Z1417">
        <v>0</v>
      </c>
      <c r="AA1417">
        <v>0</v>
      </c>
      <c r="AB1417" t="s">
        <v>29</v>
      </c>
      <c r="AC1417">
        <f ca="1">YEAR(TODAY())-Table1[[#This Row],[Year_Birth]]</f>
        <v>46</v>
      </c>
      <c r="AD1417" t="str">
        <f ca="1">IF(Table1[[#This Row],[Age ]]&lt;=24, "18-24", IF(Table1[[#This Row],[Age ]]&lt;=34, "25-34", IF(Table1[[#This Row],[Age ]]&lt;=44, "35-44", IF(Table1[[#This Row],[Age ]]&lt;=54, "45-54", "55+"))))</f>
        <v>45-54</v>
      </c>
      <c r="AE1417" t="str" cm="1">
        <f t="array" ref="AE1417">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417" t="str">
        <f>IF( Table1[[#This Row],[NumDealsPurchases]]=5, "&lt;5", IF(Table1[[#This Row],[NumDealsPurchases]]&lt;=10, "5-10", IF(Table1[[#This Row],[NumDealsPurchases]]&lt;=15, "10-15")))</f>
        <v>5-10</v>
      </c>
      <c r="AG1417" t="str">
        <f>IF( Table1[[#This Row],[NumWebPurchases]]=5, "&lt;5", IF(Table1[[#This Row],[NumWebPurchases]]&lt;=10, "5-10", IF(Table1[[#This Row],[NumWebPurchases]]&lt;=15, "10-15",IF(Table1[[#This Row],[NumWebPurchases]]&lt;=20, "15-20",IF(Table1[[#This Row],[NumWebPurchases]]&lt;=25, "20-25",IF(Table1[[#This Row],[NumWebPurchases]]&lt;=30, "25-30"))))))</f>
        <v>5-10</v>
      </c>
      <c r="AH141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417" t="str">
        <f>IF( Table1[[#This Row],[NumStorePurchases]]=5, "&lt;5", IF(Table1[[#This Row],[NumStorePurchases]]&lt;=10, "5-10", IF(Table1[[#This Row],[NumStorePurchases]]&lt;=15, "10-15")))</f>
        <v>5-10</v>
      </c>
      <c r="AJ1417" t="str">
        <f>IF( Table1[[#This Row],[NumWebVisitsMonth]]=5, "&lt;5", IF(Table1[[#This Row],[NumWebVisitsMonth]]&lt;=10, "5-10", IF(Table1[[#This Row],[NumWebVisitsMonth]]&lt;=15, "10-15",IF(Table1[[#This Row],[NumWebVisitsMonth]]&lt;=20, "15-20",IF(Table1[[#This Row],[NumWebVisitsMonth]]&lt;=25, "20-25",IF(Table1[[#This Row],[NumWebVisitsMonth]]&lt;=30, "25-30"))))))</f>
        <v>5-10</v>
      </c>
      <c r="AK1417" t="str">
        <f>TEXT(Table1[[#This Row],[Date_Customer]],"mmm")</f>
        <v>Oct</v>
      </c>
      <c r="AL1417" t="str">
        <f>TEXT(Table1[[#This Row],[Date_Customer]],"DDDD")</f>
        <v>Monday</v>
      </c>
      <c r="AM1417">
        <f>YEAR(Table1[[#This Row],[Date_Customer]])</f>
        <v>2012</v>
      </c>
    </row>
    <row r="1418" spans="1:39" x14ac:dyDescent="0.25">
      <c r="A1418">
        <v>10749</v>
      </c>
      <c r="B1418">
        <v>1991</v>
      </c>
      <c r="C1418" t="s">
        <v>27</v>
      </c>
      <c r="D1418" t="s">
        <v>30</v>
      </c>
      <c r="E1418" s="2">
        <v>8028</v>
      </c>
      <c r="F1418">
        <v>0</v>
      </c>
      <c r="G1418">
        <v>0</v>
      </c>
      <c r="H1418" s="1">
        <v>41170</v>
      </c>
      <c r="I1418">
        <v>62</v>
      </c>
      <c r="J1418" s="3">
        <v>73</v>
      </c>
      <c r="K1418" s="3">
        <v>18</v>
      </c>
      <c r="L1418" s="3">
        <v>66</v>
      </c>
      <c r="M1418" s="3">
        <v>7</v>
      </c>
      <c r="N1418" s="3">
        <v>12</v>
      </c>
      <c r="O1418" s="3">
        <v>2</v>
      </c>
      <c r="P1418" s="4">
        <v>15</v>
      </c>
      <c r="Q1418" s="4">
        <v>0</v>
      </c>
      <c r="R1418" s="4">
        <v>1</v>
      </c>
      <c r="S1418" s="4">
        <v>0</v>
      </c>
      <c r="T1418" s="4">
        <v>19</v>
      </c>
      <c r="U1418">
        <v>0</v>
      </c>
      <c r="V1418">
        <v>0</v>
      </c>
      <c r="W1418">
        <v>0</v>
      </c>
      <c r="X1418">
        <v>0</v>
      </c>
      <c r="Y1418">
        <v>0</v>
      </c>
      <c r="Z1418">
        <v>0</v>
      </c>
      <c r="AA1418">
        <v>0</v>
      </c>
      <c r="AB1418" t="s">
        <v>29</v>
      </c>
      <c r="AC1418">
        <f ca="1">YEAR(TODAY())-Table1[[#This Row],[Year_Birth]]</f>
        <v>33</v>
      </c>
      <c r="AD1418" t="str">
        <f ca="1">IF(Table1[[#This Row],[Age ]]&lt;=24, "18-24", IF(Table1[[#This Row],[Age ]]&lt;=34, "25-34", IF(Table1[[#This Row],[Age ]]&lt;=44, "35-44", IF(Table1[[#This Row],[Age ]]&lt;=54, "45-54", "55+"))))</f>
        <v>25-34</v>
      </c>
      <c r="AE1418" t="str" cm="1">
        <f t="array" ref="AE1418">IF(Table1[[#This Row],[ Income ]]&lt;=20000, "0-20000", IF(Table1[[#This Row],[ Income ]]&lt;=40000, "20000-40000", IF(Table1[[#This Row],[ Income ]] &lt;=60000, "40000-60000", IF(Table1[[#This Row],[ Income ]]&lt;=80000, "60000-80000",IF(Table1[[#This Row],[ Income ]] &lt;=100000, "80000-100000", IF(Table1[[#This Row],[ Income ]] &gt;=100000, "&gt;100000",I))))))</f>
        <v>0-20000</v>
      </c>
      <c r="AF1418" t="str">
        <f>IF( Table1[[#This Row],[NumDealsPurchases]]=5, "&lt;5", IF(Table1[[#This Row],[NumDealsPurchases]]&lt;=10, "5-10", IF(Table1[[#This Row],[NumDealsPurchases]]&lt;=15, "10-15")))</f>
        <v>10-15</v>
      </c>
      <c r="AG1418" t="str">
        <f>IF( Table1[[#This Row],[NumWebPurchases]]=5, "&lt;5", IF(Table1[[#This Row],[NumWebPurchases]]&lt;=10, "5-10", IF(Table1[[#This Row],[NumWebPurchases]]&lt;=15, "10-15",IF(Table1[[#This Row],[NumWebPurchases]]&lt;=20, "15-20",IF(Table1[[#This Row],[NumWebPurchases]]&lt;=25, "20-25",IF(Table1[[#This Row],[NumWebPurchases]]&lt;=30, "25-30"))))))</f>
        <v>5-10</v>
      </c>
      <c r="AH141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418" t="str">
        <f>IF( Table1[[#This Row],[NumStorePurchases]]=5, "&lt;5", IF(Table1[[#This Row],[NumStorePurchases]]&lt;=10, "5-10", IF(Table1[[#This Row],[NumStorePurchases]]&lt;=15, "10-15")))</f>
        <v>5-10</v>
      </c>
      <c r="AJ1418" t="str">
        <f>IF( Table1[[#This Row],[NumWebVisitsMonth]]=5, "&lt;5", IF(Table1[[#This Row],[NumWebVisitsMonth]]&lt;=10, "5-10", IF(Table1[[#This Row],[NumWebVisitsMonth]]&lt;=15, "10-15",IF(Table1[[#This Row],[NumWebVisitsMonth]]&lt;=20, "15-20",IF(Table1[[#This Row],[NumWebVisitsMonth]]&lt;=25, "20-25",IF(Table1[[#This Row],[NumWebVisitsMonth]]&lt;=30, "25-30"))))))</f>
        <v>15-20</v>
      </c>
      <c r="AK1418" t="str">
        <f>TEXT(Table1[[#This Row],[Date_Customer]],"mmm")</f>
        <v>Sep</v>
      </c>
      <c r="AL1418" t="str">
        <f>TEXT(Table1[[#This Row],[Date_Customer]],"DDDD")</f>
        <v>Tuesday</v>
      </c>
      <c r="AM1418">
        <f>YEAR(Table1[[#This Row],[Date_Customer]])</f>
        <v>2012</v>
      </c>
    </row>
    <row r="1419" spans="1:39" x14ac:dyDescent="0.25">
      <c r="A1419">
        <v>2926</v>
      </c>
      <c r="B1419">
        <v>1952</v>
      </c>
      <c r="C1419" t="s">
        <v>40</v>
      </c>
      <c r="D1419" t="s">
        <v>34</v>
      </c>
      <c r="E1419" s="2">
        <v>55951</v>
      </c>
      <c r="F1419">
        <v>0</v>
      </c>
      <c r="G1419">
        <v>1</v>
      </c>
      <c r="H1419" s="1">
        <v>41144</v>
      </c>
      <c r="I1419">
        <v>62</v>
      </c>
      <c r="J1419" s="3">
        <v>1241</v>
      </c>
      <c r="K1419" s="3">
        <v>0</v>
      </c>
      <c r="L1419" s="3">
        <v>80</v>
      </c>
      <c r="M1419" s="3">
        <v>0</v>
      </c>
      <c r="N1419" s="3">
        <v>13</v>
      </c>
      <c r="O1419" s="3">
        <v>40</v>
      </c>
      <c r="P1419" s="4">
        <v>3</v>
      </c>
      <c r="Q1419" s="4">
        <v>3</v>
      </c>
      <c r="R1419" s="4">
        <v>6</v>
      </c>
      <c r="S1419" s="4">
        <v>11</v>
      </c>
      <c r="T1419" s="4">
        <v>8</v>
      </c>
      <c r="U1419">
        <v>0</v>
      </c>
      <c r="V1419">
        <v>1</v>
      </c>
      <c r="W1419">
        <v>0</v>
      </c>
      <c r="X1419">
        <v>0</v>
      </c>
      <c r="Y1419">
        <v>1</v>
      </c>
      <c r="Z1419">
        <v>0</v>
      </c>
      <c r="AA1419">
        <v>0</v>
      </c>
      <c r="AB1419" t="s">
        <v>42</v>
      </c>
      <c r="AC1419">
        <f ca="1">YEAR(TODAY())-Table1[[#This Row],[Year_Birth]]</f>
        <v>72</v>
      </c>
      <c r="AD1419" t="str">
        <f ca="1">IF(Table1[[#This Row],[Age ]]&lt;=24, "18-24", IF(Table1[[#This Row],[Age ]]&lt;=34, "25-34", IF(Table1[[#This Row],[Age ]]&lt;=44, "35-44", IF(Table1[[#This Row],[Age ]]&lt;=54, "45-54", "55+"))))</f>
        <v>55+</v>
      </c>
      <c r="AE1419" t="str" cm="1">
        <f t="array" ref="AE1419">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419" t="str">
        <f>IF( Table1[[#This Row],[NumDealsPurchases]]=5, "&lt;5", IF(Table1[[#This Row],[NumDealsPurchases]]&lt;=10, "5-10", IF(Table1[[#This Row],[NumDealsPurchases]]&lt;=15, "10-15")))</f>
        <v>5-10</v>
      </c>
      <c r="AG1419" t="str">
        <f>IF( Table1[[#This Row],[NumWebPurchases]]=5, "&lt;5", IF(Table1[[#This Row],[NumWebPurchases]]&lt;=10, "5-10", IF(Table1[[#This Row],[NumWebPurchases]]&lt;=15, "10-15",IF(Table1[[#This Row],[NumWebPurchases]]&lt;=20, "15-20",IF(Table1[[#This Row],[NumWebPurchases]]&lt;=25, "20-25",IF(Table1[[#This Row],[NumWebPurchases]]&lt;=30, "25-30"))))))</f>
        <v>5-10</v>
      </c>
      <c r="AH141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419" t="str">
        <f>IF( Table1[[#This Row],[NumStorePurchases]]=5, "&lt;5", IF(Table1[[#This Row],[NumStorePurchases]]&lt;=10, "5-10", IF(Table1[[#This Row],[NumStorePurchases]]&lt;=15, "10-15")))</f>
        <v>10-15</v>
      </c>
      <c r="AJ1419" t="str">
        <f>IF( Table1[[#This Row],[NumWebVisitsMonth]]=5, "&lt;5", IF(Table1[[#This Row],[NumWebVisitsMonth]]&lt;=10, "5-10", IF(Table1[[#This Row],[NumWebVisitsMonth]]&lt;=15, "10-15",IF(Table1[[#This Row],[NumWebVisitsMonth]]&lt;=20, "15-20",IF(Table1[[#This Row],[NumWebVisitsMonth]]&lt;=25, "20-25",IF(Table1[[#This Row],[NumWebVisitsMonth]]&lt;=30, "25-30"))))))</f>
        <v>5-10</v>
      </c>
      <c r="AK1419" t="str">
        <f>TEXT(Table1[[#This Row],[Date_Customer]],"mmm")</f>
        <v>Aug</v>
      </c>
      <c r="AL1419" t="str">
        <f>TEXT(Table1[[#This Row],[Date_Customer]],"DDDD")</f>
        <v>Thursday</v>
      </c>
      <c r="AM1419">
        <f>YEAR(Table1[[#This Row],[Date_Customer]])</f>
        <v>2012</v>
      </c>
    </row>
    <row r="1420" spans="1:39" x14ac:dyDescent="0.25">
      <c r="A1420">
        <v>716</v>
      </c>
      <c r="B1420">
        <v>1949</v>
      </c>
      <c r="C1420" t="s">
        <v>36</v>
      </c>
      <c r="D1420" t="s">
        <v>34</v>
      </c>
      <c r="E1420" s="2">
        <v>67911</v>
      </c>
      <c r="F1420">
        <v>0</v>
      </c>
      <c r="G1420">
        <v>1</v>
      </c>
      <c r="H1420" s="1">
        <v>41781</v>
      </c>
      <c r="I1420">
        <v>63</v>
      </c>
      <c r="J1420" s="3">
        <v>529</v>
      </c>
      <c r="K1420" s="3">
        <v>0</v>
      </c>
      <c r="L1420" s="3">
        <v>356</v>
      </c>
      <c r="M1420" s="3">
        <v>63</v>
      </c>
      <c r="N1420" s="3">
        <v>28</v>
      </c>
      <c r="O1420" s="3">
        <v>0</v>
      </c>
      <c r="P1420" s="4">
        <v>3</v>
      </c>
      <c r="Q1420" s="4">
        <v>6</v>
      </c>
      <c r="R1420" s="4">
        <v>7</v>
      </c>
      <c r="S1420" s="4">
        <v>11</v>
      </c>
      <c r="T1420" s="4">
        <v>3</v>
      </c>
      <c r="U1420">
        <v>0</v>
      </c>
      <c r="V1420">
        <v>0</v>
      </c>
      <c r="W1420">
        <v>0</v>
      </c>
      <c r="X1420">
        <v>0</v>
      </c>
      <c r="Y1420">
        <v>0</v>
      </c>
      <c r="Z1420">
        <v>0</v>
      </c>
      <c r="AA1420">
        <v>0</v>
      </c>
      <c r="AB1420" t="s">
        <v>29</v>
      </c>
      <c r="AC1420">
        <f ca="1">YEAR(TODAY())-Table1[[#This Row],[Year_Birth]]</f>
        <v>75</v>
      </c>
      <c r="AD1420" t="str">
        <f ca="1">IF(Table1[[#This Row],[Age ]]&lt;=24, "18-24", IF(Table1[[#This Row],[Age ]]&lt;=34, "25-34", IF(Table1[[#This Row],[Age ]]&lt;=44, "35-44", IF(Table1[[#This Row],[Age ]]&lt;=54, "45-54", "55+"))))</f>
        <v>55+</v>
      </c>
      <c r="AE1420" t="str" cm="1">
        <f t="array" ref="AE1420">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420" t="str">
        <f>IF( Table1[[#This Row],[NumDealsPurchases]]=5, "&lt;5", IF(Table1[[#This Row],[NumDealsPurchases]]&lt;=10, "5-10", IF(Table1[[#This Row],[NumDealsPurchases]]&lt;=15, "10-15")))</f>
        <v>5-10</v>
      </c>
      <c r="AG1420" t="str">
        <f>IF( Table1[[#This Row],[NumWebPurchases]]=5, "&lt;5", IF(Table1[[#This Row],[NumWebPurchases]]&lt;=10, "5-10", IF(Table1[[#This Row],[NumWebPurchases]]&lt;=15, "10-15",IF(Table1[[#This Row],[NumWebPurchases]]&lt;=20, "15-20",IF(Table1[[#This Row],[NumWebPurchases]]&lt;=25, "20-25",IF(Table1[[#This Row],[NumWebPurchases]]&lt;=30, "25-30"))))))</f>
        <v>5-10</v>
      </c>
      <c r="AH142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420" t="str">
        <f>IF( Table1[[#This Row],[NumStorePurchases]]=5, "&lt;5", IF(Table1[[#This Row],[NumStorePurchases]]&lt;=10, "5-10", IF(Table1[[#This Row],[NumStorePurchases]]&lt;=15, "10-15")))</f>
        <v>10-15</v>
      </c>
      <c r="AJ1420" t="str">
        <f>IF( Table1[[#This Row],[NumWebVisitsMonth]]=5, "&lt;5", IF(Table1[[#This Row],[NumWebVisitsMonth]]&lt;=10, "5-10", IF(Table1[[#This Row],[NumWebVisitsMonth]]&lt;=15, "10-15",IF(Table1[[#This Row],[NumWebVisitsMonth]]&lt;=20, "15-20",IF(Table1[[#This Row],[NumWebVisitsMonth]]&lt;=25, "20-25",IF(Table1[[#This Row],[NumWebVisitsMonth]]&lt;=30, "25-30"))))))</f>
        <v>5-10</v>
      </c>
      <c r="AK1420" t="str">
        <f>TEXT(Table1[[#This Row],[Date_Customer]],"mmm")</f>
        <v>May</v>
      </c>
      <c r="AL1420" t="str">
        <f>TEXT(Table1[[#This Row],[Date_Customer]],"DDDD")</f>
        <v>Thursday</v>
      </c>
      <c r="AM1420">
        <f>YEAR(Table1[[#This Row],[Date_Customer]])</f>
        <v>2014</v>
      </c>
    </row>
    <row r="1421" spans="1:39" x14ac:dyDescent="0.25">
      <c r="A1421">
        <v>6544</v>
      </c>
      <c r="B1421">
        <v>1949</v>
      </c>
      <c r="C1421" t="s">
        <v>36</v>
      </c>
      <c r="D1421" t="s">
        <v>34</v>
      </c>
      <c r="E1421" s="2">
        <v>67911</v>
      </c>
      <c r="F1421">
        <v>0</v>
      </c>
      <c r="G1421">
        <v>1</v>
      </c>
      <c r="H1421" s="1">
        <v>41781</v>
      </c>
      <c r="I1421">
        <v>63</v>
      </c>
      <c r="J1421" s="3">
        <v>529</v>
      </c>
      <c r="K1421" s="3">
        <v>0</v>
      </c>
      <c r="L1421" s="3">
        <v>356</v>
      </c>
      <c r="M1421" s="3">
        <v>63</v>
      </c>
      <c r="N1421" s="3">
        <v>28</v>
      </c>
      <c r="O1421" s="3">
        <v>0</v>
      </c>
      <c r="P1421" s="4">
        <v>3</v>
      </c>
      <c r="Q1421" s="4">
        <v>6</v>
      </c>
      <c r="R1421" s="4">
        <v>7</v>
      </c>
      <c r="S1421" s="4">
        <v>11</v>
      </c>
      <c r="T1421" s="4">
        <v>3</v>
      </c>
      <c r="U1421">
        <v>0</v>
      </c>
      <c r="V1421">
        <v>0</v>
      </c>
      <c r="W1421">
        <v>0</v>
      </c>
      <c r="X1421">
        <v>0</v>
      </c>
      <c r="Y1421">
        <v>0</v>
      </c>
      <c r="Z1421">
        <v>0</v>
      </c>
      <c r="AA1421">
        <v>0</v>
      </c>
      <c r="AB1421" t="s">
        <v>38</v>
      </c>
      <c r="AC1421">
        <f ca="1">YEAR(TODAY())-Table1[[#This Row],[Year_Birth]]</f>
        <v>75</v>
      </c>
      <c r="AD1421" t="str">
        <f ca="1">IF(Table1[[#This Row],[Age ]]&lt;=24, "18-24", IF(Table1[[#This Row],[Age ]]&lt;=34, "25-34", IF(Table1[[#This Row],[Age ]]&lt;=44, "35-44", IF(Table1[[#This Row],[Age ]]&lt;=54, "45-54", "55+"))))</f>
        <v>55+</v>
      </c>
      <c r="AE1421" t="str" cm="1">
        <f t="array" ref="AE1421">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421" t="str">
        <f>IF( Table1[[#This Row],[NumDealsPurchases]]=5, "&lt;5", IF(Table1[[#This Row],[NumDealsPurchases]]&lt;=10, "5-10", IF(Table1[[#This Row],[NumDealsPurchases]]&lt;=15, "10-15")))</f>
        <v>5-10</v>
      </c>
      <c r="AG1421" t="str">
        <f>IF( Table1[[#This Row],[NumWebPurchases]]=5, "&lt;5", IF(Table1[[#This Row],[NumWebPurchases]]&lt;=10, "5-10", IF(Table1[[#This Row],[NumWebPurchases]]&lt;=15, "10-15",IF(Table1[[#This Row],[NumWebPurchases]]&lt;=20, "15-20",IF(Table1[[#This Row],[NumWebPurchases]]&lt;=25, "20-25",IF(Table1[[#This Row],[NumWebPurchases]]&lt;=30, "25-30"))))))</f>
        <v>5-10</v>
      </c>
      <c r="AH142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421" t="str">
        <f>IF( Table1[[#This Row],[NumStorePurchases]]=5, "&lt;5", IF(Table1[[#This Row],[NumStorePurchases]]&lt;=10, "5-10", IF(Table1[[#This Row],[NumStorePurchases]]&lt;=15, "10-15")))</f>
        <v>10-15</v>
      </c>
      <c r="AJ1421" t="str">
        <f>IF( Table1[[#This Row],[NumWebVisitsMonth]]=5, "&lt;5", IF(Table1[[#This Row],[NumWebVisitsMonth]]&lt;=10, "5-10", IF(Table1[[#This Row],[NumWebVisitsMonth]]&lt;=15, "10-15",IF(Table1[[#This Row],[NumWebVisitsMonth]]&lt;=20, "15-20",IF(Table1[[#This Row],[NumWebVisitsMonth]]&lt;=25, "20-25",IF(Table1[[#This Row],[NumWebVisitsMonth]]&lt;=30, "25-30"))))))</f>
        <v>5-10</v>
      </c>
      <c r="AK1421" t="str">
        <f>TEXT(Table1[[#This Row],[Date_Customer]],"mmm")</f>
        <v>May</v>
      </c>
      <c r="AL1421" t="str">
        <f>TEXT(Table1[[#This Row],[Date_Customer]],"DDDD")</f>
        <v>Thursday</v>
      </c>
      <c r="AM1421">
        <f>YEAR(Table1[[#This Row],[Date_Customer]])</f>
        <v>2014</v>
      </c>
    </row>
    <row r="1422" spans="1:39" x14ac:dyDescent="0.25">
      <c r="A1422">
        <v>4298</v>
      </c>
      <c r="B1422">
        <v>1973</v>
      </c>
      <c r="C1422" t="s">
        <v>36</v>
      </c>
      <c r="D1422" t="s">
        <v>34</v>
      </c>
      <c r="E1422" s="2">
        <v>20427</v>
      </c>
      <c r="F1422">
        <v>1</v>
      </c>
      <c r="G1422">
        <v>0</v>
      </c>
      <c r="H1422" s="1">
        <v>41722</v>
      </c>
      <c r="I1422">
        <v>63</v>
      </c>
      <c r="J1422" s="3">
        <v>5</v>
      </c>
      <c r="K1422" s="3">
        <v>0</v>
      </c>
      <c r="L1422" s="3">
        <v>4</v>
      </c>
      <c r="M1422" s="3">
        <v>0</v>
      </c>
      <c r="N1422" s="3">
        <v>0</v>
      </c>
      <c r="O1422" s="3">
        <v>1</v>
      </c>
      <c r="P1422" s="4">
        <v>1</v>
      </c>
      <c r="Q1422" s="4">
        <v>1</v>
      </c>
      <c r="R1422" s="4">
        <v>0</v>
      </c>
      <c r="S1422" s="4">
        <v>2</v>
      </c>
      <c r="T1422" s="4">
        <v>8</v>
      </c>
      <c r="U1422">
        <v>0</v>
      </c>
      <c r="V1422">
        <v>0</v>
      </c>
      <c r="W1422">
        <v>0</v>
      </c>
      <c r="X1422">
        <v>0</v>
      </c>
      <c r="Y1422">
        <v>0</v>
      </c>
      <c r="Z1422">
        <v>0</v>
      </c>
      <c r="AA1422">
        <v>0</v>
      </c>
      <c r="AB1422" t="s">
        <v>29</v>
      </c>
      <c r="AC1422">
        <f ca="1">YEAR(TODAY())-Table1[[#This Row],[Year_Birth]]</f>
        <v>51</v>
      </c>
      <c r="AD1422" t="str">
        <f ca="1">IF(Table1[[#This Row],[Age ]]&lt;=24, "18-24", IF(Table1[[#This Row],[Age ]]&lt;=34, "25-34", IF(Table1[[#This Row],[Age ]]&lt;=44, "35-44", IF(Table1[[#This Row],[Age ]]&lt;=54, "45-54", "55+"))))</f>
        <v>45-54</v>
      </c>
      <c r="AE1422" t="str" cm="1">
        <f t="array" ref="AE1422">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422" t="str">
        <f>IF( Table1[[#This Row],[NumDealsPurchases]]=5, "&lt;5", IF(Table1[[#This Row],[NumDealsPurchases]]&lt;=10, "5-10", IF(Table1[[#This Row],[NumDealsPurchases]]&lt;=15, "10-15")))</f>
        <v>5-10</v>
      </c>
      <c r="AG1422" t="str">
        <f>IF( Table1[[#This Row],[NumWebPurchases]]=5, "&lt;5", IF(Table1[[#This Row],[NumWebPurchases]]&lt;=10, "5-10", IF(Table1[[#This Row],[NumWebPurchases]]&lt;=15, "10-15",IF(Table1[[#This Row],[NumWebPurchases]]&lt;=20, "15-20",IF(Table1[[#This Row],[NumWebPurchases]]&lt;=25, "20-25",IF(Table1[[#This Row],[NumWebPurchases]]&lt;=30, "25-30"))))))</f>
        <v>5-10</v>
      </c>
      <c r="AH142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422" t="str">
        <f>IF( Table1[[#This Row],[NumStorePurchases]]=5, "&lt;5", IF(Table1[[#This Row],[NumStorePurchases]]&lt;=10, "5-10", IF(Table1[[#This Row],[NumStorePurchases]]&lt;=15, "10-15")))</f>
        <v>5-10</v>
      </c>
      <c r="AJ1422" t="str">
        <f>IF( Table1[[#This Row],[NumWebVisitsMonth]]=5, "&lt;5", IF(Table1[[#This Row],[NumWebVisitsMonth]]&lt;=10, "5-10", IF(Table1[[#This Row],[NumWebVisitsMonth]]&lt;=15, "10-15",IF(Table1[[#This Row],[NumWebVisitsMonth]]&lt;=20, "15-20",IF(Table1[[#This Row],[NumWebVisitsMonth]]&lt;=25, "20-25",IF(Table1[[#This Row],[NumWebVisitsMonth]]&lt;=30, "25-30"))))))</f>
        <v>5-10</v>
      </c>
      <c r="AK1422" t="str">
        <f>TEXT(Table1[[#This Row],[Date_Customer]],"mmm")</f>
        <v>Mar</v>
      </c>
      <c r="AL1422" t="str">
        <f>TEXT(Table1[[#This Row],[Date_Customer]],"DDDD")</f>
        <v>Monday</v>
      </c>
      <c r="AM1422">
        <f>YEAR(Table1[[#This Row],[Date_Customer]])</f>
        <v>2014</v>
      </c>
    </row>
    <row r="1423" spans="1:39" x14ac:dyDescent="0.25">
      <c r="A1423">
        <v>5823</v>
      </c>
      <c r="B1423">
        <v>1970</v>
      </c>
      <c r="C1423" t="s">
        <v>36</v>
      </c>
      <c r="D1423" t="s">
        <v>30</v>
      </c>
      <c r="E1423" s="2">
        <v>32303</v>
      </c>
      <c r="F1423">
        <v>0</v>
      </c>
      <c r="G1423">
        <v>1</v>
      </c>
      <c r="H1423" s="1">
        <v>41706</v>
      </c>
      <c r="I1423">
        <v>63</v>
      </c>
      <c r="J1423" s="3">
        <v>35</v>
      </c>
      <c r="K1423" s="3">
        <v>0</v>
      </c>
      <c r="L1423" s="3">
        <v>2</v>
      </c>
      <c r="M1423" s="3">
        <v>0</v>
      </c>
      <c r="N1423" s="3">
        <v>0</v>
      </c>
      <c r="O1423" s="3">
        <v>2</v>
      </c>
      <c r="P1423" s="4">
        <v>2</v>
      </c>
      <c r="Q1423" s="4">
        <v>1</v>
      </c>
      <c r="R1423" s="4">
        <v>0</v>
      </c>
      <c r="S1423" s="4">
        <v>4</v>
      </c>
      <c r="T1423" s="4">
        <v>5</v>
      </c>
      <c r="U1423">
        <v>0</v>
      </c>
      <c r="V1423">
        <v>0</v>
      </c>
      <c r="W1423">
        <v>0</v>
      </c>
      <c r="X1423">
        <v>0</v>
      </c>
      <c r="Y1423">
        <v>0</v>
      </c>
      <c r="Z1423">
        <v>0</v>
      </c>
      <c r="AA1423">
        <v>0</v>
      </c>
      <c r="AB1423" t="s">
        <v>39</v>
      </c>
      <c r="AC1423">
        <f ca="1">YEAR(TODAY())-Table1[[#This Row],[Year_Birth]]</f>
        <v>54</v>
      </c>
      <c r="AD1423" t="str">
        <f ca="1">IF(Table1[[#This Row],[Age ]]&lt;=24, "18-24", IF(Table1[[#This Row],[Age ]]&lt;=34, "25-34", IF(Table1[[#This Row],[Age ]]&lt;=44, "35-44", IF(Table1[[#This Row],[Age ]]&lt;=54, "45-54", "55+"))))</f>
        <v>45-54</v>
      </c>
      <c r="AE1423" t="str" cm="1">
        <f t="array" ref="AE1423">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423" t="str">
        <f>IF( Table1[[#This Row],[NumDealsPurchases]]=5, "&lt;5", IF(Table1[[#This Row],[NumDealsPurchases]]&lt;=10, "5-10", IF(Table1[[#This Row],[NumDealsPurchases]]&lt;=15, "10-15")))</f>
        <v>5-10</v>
      </c>
      <c r="AG1423" t="str">
        <f>IF( Table1[[#This Row],[NumWebPurchases]]=5, "&lt;5", IF(Table1[[#This Row],[NumWebPurchases]]&lt;=10, "5-10", IF(Table1[[#This Row],[NumWebPurchases]]&lt;=15, "10-15",IF(Table1[[#This Row],[NumWebPurchases]]&lt;=20, "15-20",IF(Table1[[#This Row],[NumWebPurchases]]&lt;=25, "20-25",IF(Table1[[#This Row],[NumWebPurchases]]&lt;=30, "25-30"))))))</f>
        <v>5-10</v>
      </c>
      <c r="AH142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423" t="str">
        <f>IF( Table1[[#This Row],[NumStorePurchases]]=5, "&lt;5", IF(Table1[[#This Row],[NumStorePurchases]]&lt;=10, "5-10", IF(Table1[[#This Row],[NumStorePurchases]]&lt;=15, "10-15")))</f>
        <v>5-10</v>
      </c>
      <c r="AJ1423" t="str">
        <f>IF( Table1[[#This Row],[NumWebVisitsMonth]]=5, "&lt;5", IF(Table1[[#This Row],[NumWebVisitsMonth]]&lt;=10, "5-10", IF(Table1[[#This Row],[NumWebVisitsMonth]]&lt;=15, "10-15",IF(Table1[[#This Row],[NumWebVisitsMonth]]&lt;=20, "15-20",IF(Table1[[#This Row],[NumWebVisitsMonth]]&lt;=25, "20-25",IF(Table1[[#This Row],[NumWebVisitsMonth]]&lt;=30, "25-30"))))))</f>
        <v>&lt;5</v>
      </c>
      <c r="AK1423" t="str">
        <f>TEXT(Table1[[#This Row],[Date_Customer]],"mmm")</f>
        <v>Mar</v>
      </c>
      <c r="AL1423" t="str">
        <f>TEXT(Table1[[#This Row],[Date_Customer]],"DDDD")</f>
        <v>Saturday</v>
      </c>
      <c r="AM1423">
        <f>YEAR(Table1[[#This Row],[Date_Customer]])</f>
        <v>2014</v>
      </c>
    </row>
    <row r="1424" spans="1:39" x14ac:dyDescent="0.25">
      <c r="A1424">
        <v>8375</v>
      </c>
      <c r="B1424">
        <v>1968</v>
      </c>
      <c r="C1424" t="s">
        <v>36</v>
      </c>
      <c r="D1424" t="s">
        <v>32</v>
      </c>
      <c r="E1424" s="2">
        <v>55954</v>
      </c>
      <c r="F1424">
        <v>0</v>
      </c>
      <c r="G1424">
        <v>1</v>
      </c>
      <c r="H1424" s="1">
        <v>41701</v>
      </c>
      <c r="I1424">
        <v>63</v>
      </c>
      <c r="J1424" s="3">
        <v>447</v>
      </c>
      <c r="K1424" s="3">
        <v>0</v>
      </c>
      <c r="L1424" s="3">
        <v>28</v>
      </c>
      <c r="M1424" s="3">
        <v>0</v>
      </c>
      <c r="N1424" s="3">
        <v>0</v>
      </c>
      <c r="O1424" s="3">
        <v>43</v>
      </c>
      <c r="P1424" s="4">
        <v>3</v>
      </c>
      <c r="Q1424" s="4">
        <v>8</v>
      </c>
      <c r="R1424" s="4">
        <v>2</v>
      </c>
      <c r="S1424" s="4">
        <v>6</v>
      </c>
      <c r="T1424" s="4">
        <v>7</v>
      </c>
      <c r="U1424">
        <v>0</v>
      </c>
      <c r="V1424">
        <v>0</v>
      </c>
      <c r="W1424">
        <v>0</v>
      </c>
      <c r="X1424">
        <v>0</v>
      </c>
      <c r="Y1424">
        <v>0</v>
      </c>
      <c r="Z1424">
        <v>0</v>
      </c>
      <c r="AA1424">
        <v>0</v>
      </c>
      <c r="AB1424" t="s">
        <v>35</v>
      </c>
      <c r="AC1424">
        <f ca="1">YEAR(TODAY())-Table1[[#This Row],[Year_Birth]]</f>
        <v>56</v>
      </c>
      <c r="AD1424" t="str">
        <f ca="1">IF(Table1[[#This Row],[Age ]]&lt;=24, "18-24", IF(Table1[[#This Row],[Age ]]&lt;=34, "25-34", IF(Table1[[#This Row],[Age ]]&lt;=44, "35-44", IF(Table1[[#This Row],[Age ]]&lt;=54, "45-54", "55+"))))</f>
        <v>55+</v>
      </c>
      <c r="AE1424" t="str" cm="1">
        <f t="array" ref="AE1424">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424" t="str">
        <f>IF( Table1[[#This Row],[NumDealsPurchases]]=5, "&lt;5", IF(Table1[[#This Row],[NumDealsPurchases]]&lt;=10, "5-10", IF(Table1[[#This Row],[NumDealsPurchases]]&lt;=15, "10-15")))</f>
        <v>5-10</v>
      </c>
      <c r="AG1424" t="str">
        <f>IF( Table1[[#This Row],[NumWebPurchases]]=5, "&lt;5", IF(Table1[[#This Row],[NumWebPurchases]]&lt;=10, "5-10", IF(Table1[[#This Row],[NumWebPurchases]]&lt;=15, "10-15",IF(Table1[[#This Row],[NumWebPurchases]]&lt;=20, "15-20",IF(Table1[[#This Row],[NumWebPurchases]]&lt;=25, "20-25",IF(Table1[[#This Row],[NumWebPurchases]]&lt;=30, "25-30"))))))</f>
        <v>5-10</v>
      </c>
      <c r="AH142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424" t="str">
        <f>IF( Table1[[#This Row],[NumStorePurchases]]=5, "&lt;5", IF(Table1[[#This Row],[NumStorePurchases]]&lt;=10, "5-10", IF(Table1[[#This Row],[NumStorePurchases]]&lt;=15, "10-15")))</f>
        <v>5-10</v>
      </c>
      <c r="AJ1424" t="str">
        <f>IF( Table1[[#This Row],[NumWebVisitsMonth]]=5, "&lt;5", IF(Table1[[#This Row],[NumWebVisitsMonth]]&lt;=10, "5-10", IF(Table1[[#This Row],[NumWebVisitsMonth]]&lt;=15, "10-15",IF(Table1[[#This Row],[NumWebVisitsMonth]]&lt;=20, "15-20",IF(Table1[[#This Row],[NumWebVisitsMonth]]&lt;=25, "20-25",IF(Table1[[#This Row],[NumWebVisitsMonth]]&lt;=30, "25-30"))))))</f>
        <v>5-10</v>
      </c>
      <c r="AK1424" t="str">
        <f>TEXT(Table1[[#This Row],[Date_Customer]],"mmm")</f>
        <v>Mar</v>
      </c>
      <c r="AL1424" t="str">
        <f>TEXT(Table1[[#This Row],[Date_Customer]],"DDDD")</f>
        <v>Monday</v>
      </c>
      <c r="AM1424">
        <f>YEAR(Table1[[#This Row],[Date_Customer]])</f>
        <v>2014</v>
      </c>
    </row>
    <row r="1425" spans="1:39" x14ac:dyDescent="0.25">
      <c r="A1425">
        <v>5723</v>
      </c>
      <c r="B1425">
        <v>1976</v>
      </c>
      <c r="C1425" t="s">
        <v>36</v>
      </c>
      <c r="D1425" t="s">
        <v>34</v>
      </c>
      <c r="E1425" s="2">
        <v>49187</v>
      </c>
      <c r="F1425">
        <v>0</v>
      </c>
      <c r="G1425">
        <v>1</v>
      </c>
      <c r="H1425" s="1">
        <v>41650</v>
      </c>
      <c r="I1425">
        <v>63</v>
      </c>
      <c r="J1425" s="3">
        <v>81</v>
      </c>
      <c r="K1425" s="3">
        <v>1</v>
      </c>
      <c r="L1425" s="3">
        <v>31</v>
      </c>
      <c r="M1425" s="3">
        <v>2</v>
      </c>
      <c r="N1425" s="3">
        <v>1</v>
      </c>
      <c r="O1425" s="3">
        <v>0</v>
      </c>
      <c r="P1425" s="4">
        <v>1</v>
      </c>
      <c r="Q1425" s="4">
        <v>1</v>
      </c>
      <c r="R1425" s="4">
        <v>1</v>
      </c>
      <c r="S1425" s="4">
        <v>5</v>
      </c>
      <c r="T1425" s="4">
        <v>2</v>
      </c>
      <c r="U1425">
        <v>0</v>
      </c>
      <c r="V1425">
        <v>0</v>
      </c>
      <c r="W1425">
        <v>0</v>
      </c>
      <c r="X1425">
        <v>0</v>
      </c>
      <c r="Y1425">
        <v>0</v>
      </c>
      <c r="Z1425">
        <v>0</v>
      </c>
      <c r="AA1425">
        <v>0</v>
      </c>
      <c r="AB1425" t="s">
        <v>29</v>
      </c>
      <c r="AC1425">
        <f ca="1">YEAR(TODAY())-Table1[[#This Row],[Year_Birth]]</f>
        <v>48</v>
      </c>
      <c r="AD1425" t="str">
        <f ca="1">IF(Table1[[#This Row],[Age ]]&lt;=24, "18-24", IF(Table1[[#This Row],[Age ]]&lt;=34, "25-34", IF(Table1[[#This Row],[Age ]]&lt;=44, "35-44", IF(Table1[[#This Row],[Age ]]&lt;=54, "45-54", "55+"))))</f>
        <v>45-54</v>
      </c>
      <c r="AE1425" t="str" cm="1">
        <f t="array" ref="AE1425">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425" t="str">
        <f>IF( Table1[[#This Row],[NumDealsPurchases]]=5, "&lt;5", IF(Table1[[#This Row],[NumDealsPurchases]]&lt;=10, "5-10", IF(Table1[[#This Row],[NumDealsPurchases]]&lt;=15, "10-15")))</f>
        <v>5-10</v>
      </c>
      <c r="AG1425" t="str">
        <f>IF( Table1[[#This Row],[NumWebPurchases]]=5, "&lt;5", IF(Table1[[#This Row],[NumWebPurchases]]&lt;=10, "5-10", IF(Table1[[#This Row],[NumWebPurchases]]&lt;=15, "10-15",IF(Table1[[#This Row],[NumWebPurchases]]&lt;=20, "15-20",IF(Table1[[#This Row],[NumWebPurchases]]&lt;=25, "20-25",IF(Table1[[#This Row],[NumWebPurchases]]&lt;=30, "25-30"))))))</f>
        <v>5-10</v>
      </c>
      <c r="AH142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425" t="str">
        <f>IF( Table1[[#This Row],[NumStorePurchases]]=5, "&lt;5", IF(Table1[[#This Row],[NumStorePurchases]]&lt;=10, "5-10", IF(Table1[[#This Row],[NumStorePurchases]]&lt;=15, "10-15")))</f>
        <v>&lt;5</v>
      </c>
      <c r="AJ1425" t="str">
        <f>IF( Table1[[#This Row],[NumWebVisitsMonth]]=5, "&lt;5", IF(Table1[[#This Row],[NumWebVisitsMonth]]&lt;=10, "5-10", IF(Table1[[#This Row],[NumWebVisitsMonth]]&lt;=15, "10-15",IF(Table1[[#This Row],[NumWebVisitsMonth]]&lt;=20, "15-20",IF(Table1[[#This Row],[NumWebVisitsMonth]]&lt;=25, "20-25",IF(Table1[[#This Row],[NumWebVisitsMonth]]&lt;=30, "25-30"))))))</f>
        <v>5-10</v>
      </c>
      <c r="AK1425" t="str">
        <f>TEXT(Table1[[#This Row],[Date_Customer]],"mmm")</f>
        <v>Jan</v>
      </c>
      <c r="AL1425" t="str">
        <f>TEXT(Table1[[#This Row],[Date_Customer]],"DDDD")</f>
        <v>Saturday</v>
      </c>
      <c r="AM1425">
        <f>YEAR(Table1[[#This Row],[Date_Customer]])</f>
        <v>2014</v>
      </c>
    </row>
    <row r="1426" spans="1:39" x14ac:dyDescent="0.25">
      <c r="A1426">
        <v>5763</v>
      </c>
      <c r="B1426">
        <v>1972</v>
      </c>
      <c r="C1426" t="s">
        <v>40</v>
      </c>
      <c r="D1426" t="s">
        <v>34</v>
      </c>
      <c r="E1426" s="2">
        <v>49854</v>
      </c>
      <c r="F1426">
        <v>1</v>
      </c>
      <c r="G1426">
        <v>0</v>
      </c>
      <c r="H1426" s="1">
        <v>41588</v>
      </c>
      <c r="I1426">
        <v>63</v>
      </c>
      <c r="J1426" s="3">
        <v>123</v>
      </c>
      <c r="K1426" s="3">
        <v>17</v>
      </c>
      <c r="L1426" s="3">
        <v>171</v>
      </c>
      <c r="M1426" s="3">
        <v>39</v>
      </c>
      <c r="N1426" s="3">
        <v>0</v>
      </c>
      <c r="O1426" s="3">
        <v>30</v>
      </c>
      <c r="P1426" s="4">
        <v>5</v>
      </c>
      <c r="Q1426" s="4">
        <v>6</v>
      </c>
      <c r="R1426" s="4">
        <v>2</v>
      </c>
      <c r="S1426" s="4">
        <v>5</v>
      </c>
      <c r="T1426" s="4">
        <v>6</v>
      </c>
      <c r="U1426">
        <v>0</v>
      </c>
      <c r="V1426">
        <v>0</v>
      </c>
      <c r="W1426">
        <v>0</v>
      </c>
      <c r="X1426">
        <v>0</v>
      </c>
      <c r="Y1426">
        <v>0</v>
      </c>
      <c r="Z1426">
        <v>0</v>
      </c>
      <c r="AA1426">
        <v>0</v>
      </c>
      <c r="AB1426" t="s">
        <v>31</v>
      </c>
      <c r="AC1426">
        <f ca="1">YEAR(TODAY())-Table1[[#This Row],[Year_Birth]]</f>
        <v>52</v>
      </c>
      <c r="AD1426" t="str">
        <f ca="1">IF(Table1[[#This Row],[Age ]]&lt;=24, "18-24", IF(Table1[[#This Row],[Age ]]&lt;=34, "25-34", IF(Table1[[#This Row],[Age ]]&lt;=44, "35-44", IF(Table1[[#This Row],[Age ]]&lt;=54, "45-54", "55+"))))</f>
        <v>45-54</v>
      </c>
      <c r="AE1426" t="str" cm="1">
        <f t="array" ref="AE1426">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426" t="str">
        <f>IF( Table1[[#This Row],[NumDealsPurchases]]=5, "&lt;5", IF(Table1[[#This Row],[NumDealsPurchases]]&lt;=10, "5-10", IF(Table1[[#This Row],[NumDealsPurchases]]&lt;=15, "10-15")))</f>
        <v>&lt;5</v>
      </c>
      <c r="AG1426" t="str">
        <f>IF( Table1[[#This Row],[NumWebPurchases]]=5, "&lt;5", IF(Table1[[#This Row],[NumWebPurchases]]&lt;=10, "5-10", IF(Table1[[#This Row],[NumWebPurchases]]&lt;=15, "10-15",IF(Table1[[#This Row],[NumWebPurchases]]&lt;=20, "15-20",IF(Table1[[#This Row],[NumWebPurchases]]&lt;=25, "20-25",IF(Table1[[#This Row],[NumWebPurchases]]&lt;=30, "25-30"))))))</f>
        <v>5-10</v>
      </c>
      <c r="AH142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426" t="str">
        <f>IF( Table1[[#This Row],[NumStorePurchases]]=5, "&lt;5", IF(Table1[[#This Row],[NumStorePurchases]]&lt;=10, "5-10", IF(Table1[[#This Row],[NumStorePurchases]]&lt;=15, "10-15")))</f>
        <v>&lt;5</v>
      </c>
      <c r="AJ1426" t="str">
        <f>IF( Table1[[#This Row],[NumWebVisitsMonth]]=5, "&lt;5", IF(Table1[[#This Row],[NumWebVisitsMonth]]&lt;=10, "5-10", IF(Table1[[#This Row],[NumWebVisitsMonth]]&lt;=15, "10-15",IF(Table1[[#This Row],[NumWebVisitsMonth]]&lt;=20, "15-20",IF(Table1[[#This Row],[NumWebVisitsMonth]]&lt;=25, "20-25",IF(Table1[[#This Row],[NumWebVisitsMonth]]&lt;=30, "25-30"))))))</f>
        <v>5-10</v>
      </c>
      <c r="AK1426" t="str">
        <f>TEXT(Table1[[#This Row],[Date_Customer]],"mmm")</f>
        <v>Nov</v>
      </c>
      <c r="AL1426" t="str">
        <f>TEXT(Table1[[#This Row],[Date_Customer]],"DDDD")</f>
        <v>Sunday</v>
      </c>
      <c r="AM1426">
        <f>YEAR(Table1[[#This Row],[Date_Customer]])</f>
        <v>2013</v>
      </c>
    </row>
    <row r="1427" spans="1:39" x14ac:dyDescent="0.25">
      <c r="A1427">
        <v>8727</v>
      </c>
      <c r="B1427">
        <v>1978</v>
      </c>
      <c r="C1427" t="s">
        <v>27</v>
      </c>
      <c r="D1427" t="s">
        <v>28</v>
      </c>
      <c r="E1427" s="2">
        <v>63693</v>
      </c>
      <c r="F1427">
        <v>0</v>
      </c>
      <c r="G1427">
        <v>1</v>
      </c>
      <c r="H1427" s="1">
        <v>41561</v>
      </c>
      <c r="I1427">
        <v>63</v>
      </c>
      <c r="J1427" s="3">
        <v>587</v>
      </c>
      <c r="K1427" s="3">
        <v>43</v>
      </c>
      <c r="L1427" s="3">
        <v>337</v>
      </c>
      <c r="M1427" s="3">
        <v>42</v>
      </c>
      <c r="N1427" s="3">
        <v>87</v>
      </c>
      <c r="O1427" s="3">
        <v>54</v>
      </c>
      <c r="P1427" s="4">
        <v>3</v>
      </c>
      <c r="Q1427" s="4">
        <v>11</v>
      </c>
      <c r="R1427" s="4">
        <v>6</v>
      </c>
      <c r="S1427" s="4">
        <v>9</v>
      </c>
      <c r="T1427" s="4">
        <v>6</v>
      </c>
      <c r="U1427">
        <v>0</v>
      </c>
      <c r="V1427">
        <v>0</v>
      </c>
      <c r="W1427">
        <v>0</v>
      </c>
      <c r="X1427">
        <v>0</v>
      </c>
      <c r="Y1427">
        <v>0</v>
      </c>
      <c r="Z1427">
        <v>0</v>
      </c>
      <c r="AA1427">
        <v>0</v>
      </c>
      <c r="AB1427" t="s">
        <v>42</v>
      </c>
      <c r="AC1427">
        <f ca="1">YEAR(TODAY())-Table1[[#This Row],[Year_Birth]]</f>
        <v>46</v>
      </c>
      <c r="AD1427" t="str">
        <f ca="1">IF(Table1[[#This Row],[Age ]]&lt;=24, "18-24", IF(Table1[[#This Row],[Age ]]&lt;=34, "25-34", IF(Table1[[#This Row],[Age ]]&lt;=44, "35-44", IF(Table1[[#This Row],[Age ]]&lt;=54, "45-54", "55+"))))</f>
        <v>45-54</v>
      </c>
      <c r="AE1427" t="str" cm="1">
        <f t="array" ref="AE1427">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427" t="str">
        <f>IF( Table1[[#This Row],[NumDealsPurchases]]=5, "&lt;5", IF(Table1[[#This Row],[NumDealsPurchases]]&lt;=10, "5-10", IF(Table1[[#This Row],[NumDealsPurchases]]&lt;=15, "10-15")))</f>
        <v>5-10</v>
      </c>
      <c r="AG1427" t="str">
        <f>IF( Table1[[#This Row],[NumWebPurchases]]=5, "&lt;5", IF(Table1[[#This Row],[NumWebPurchases]]&lt;=10, "5-10", IF(Table1[[#This Row],[NumWebPurchases]]&lt;=15, "10-15",IF(Table1[[#This Row],[NumWebPurchases]]&lt;=20, "15-20",IF(Table1[[#This Row],[NumWebPurchases]]&lt;=25, "20-25",IF(Table1[[#This Row],[NumWebPurchases]]&lt;=30, "25-30"))))))</f>
        <v>10-15</v>
      </c>
      <c r="AH142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427" t="str">
        <f>IF( Table1[[#This Row],[NumStorePurchases]]=5, "&lt;5", IF(Table1[[#This Row],[NumStorePurchases]]&lt;=10, "5-10", IF(Table1[[#This Row],[NumStorePurchases]]&lt;=15, "10-15")))</f>
        <v>5-10</v>
      </c>
      <c r="AJ1427" t="str">
        <f>IF( Table1[[#This Row],[NumWebVisitsMonth]]=5, "&lt;5", IF(Table1[[#This Row],[NumWebVisitsMonth]]&lt;=10, "5-10", IF(Table1[[#This Row],[NumWebVisitsMonth]]&lt;=15, "10-15",IF(Table1[[#This Row],[NumWebVisitsMonth]]&lt;=20, "15-20",IF(Table1[[#This Row],[NumWebVisitsMonth]]&lt;=25, "20-25",IF(Table1[[#This Row],[NumWebVisitsMonth]]&lt;=30, "25-30"))))))</f>
        <v>5-10</v>
      </c>
      <c r="AK1427" t="str">
        <f>TEXT(Table1[[#This Row],[Date_Customer]],"mmm")</f>
        <v>Oct</v>
      </c>
      <c r="AL1427" t="str">
        <f>TEXT(Table1[[#This Row],[Date_Customer]],"DDDD")</f>
        <v>Monday</v>
      </c>
      <c r="AM1427">
        <f>YEAR(Table1[[#This Row],[Date_Customer]])</f>
        <v>2013</v>
      </c>
    </row>
    <row r="1428" spans="1:39" x14ac:dyDescent="0.25">
      <c r="A1428">
        <v>3056</v>
      </c>
      <c r="B1428">
        <v>1978</v>
      </c>
      <c r="C1428" t="s">
        <v>27</v>
      </c>
      <c r="D1428" t="s">
        <v>28</v>
      </c>
      <c r="E1428" s="2">
        <v>63693</v>
      </c>
      <c r="F1428">
        <v>0</v>
      </c>
      <c r="G1428">
        <v>1</v>
      </c>
      <c r="H1428" s="1">
        <v>41561</v>
      </c>
      <c r="I1428">
        <v>63</v>
      </c>
      <c r="J1428" s="3">
        <v>587</v>
      </c>
      <c r="K1428" s="3">
        <v>43</v>
      </c>
      <c r="L1428" s="3">
        <v>337</v>
      </c>
      <c r="M1428" s="3">
        <v>42</v>
      </c>
      <c r="N1428" s="3">
        <v>87</v>
      </c>
      <c r="O1428" s="3">
        <v>54</v>
      </c>
      <c r="P1428" s="4">
        <v>3</v>
      </c>
      <c r="Q1428" s="4">
        <v>11</v>
      </c>
      <c r="R1428" s="4">
        <v>6</v>
      </c>
      <c r="S1428" s="4">
        <v>9</v>
      </c>
      <c r="T1428" s="4">
        <v>6</v>
      </c>
      <c r="U1428">
        <v>0</v>
      </c>
      <c r="V1428">
        <v>0</v>
      </c>
      <c r="W1428">
        <v>0</v>
      </c>
      <c r="X1428">
        <v>0</v>
      </c>
      <c r="Y1428">
        <v>0</v>
      </c>
      <c r="Z1428">
        <v>0</v>
      </c>
      <c r="AA1428">
        <v>0</v>
      </c>
      <c r="AB1428" t="s">
        <v>42</v>
      </c>
      <c r="AC1428">
        <f ca="1">YEAR(TODAY())-Table1[[#This Row],[Year_Birth]]</f>
        <v>46</v>
      </c>
      <c r="AD1428" t="str">
        <f ca="1">IF(Table1[[#This Row],[Age ]]&lt;=24, "18-24", IF(Table1[[#This Row],[Age ]]&lt;=34, "25-34", IF(Table1[[#This Row],[Age ]]&lt;=44, "35-44", IF(Table1[[#This Row],[Age ]]&lt;=54, "45-54", "55+"))))</f>
        <v>45-54</v>
      </c>
      <c r="AE1428" t="str" cm="1">
        <f t="array" ref="AE1428">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428" t="str">
        <f>IF( Table1[[#This Row],[NumDealsPurchases]]=5, "&lt;5", IF(Table1[[#This Row],[NumDealsPurchases]]&lt;=10, "5-10", IF(Table1[[#This Row],[NumDealsPurchases]]&lt;=15, "10-15")))</f>
        <v>5-10</v>
      </c>
      <c r="AG1428" t="str">
        <f>IF( Table1[[#This Row],[NumWebPurchases]]=5, "&lt;5", IF(Table1[[#This Row],[NumWebPurchases]]&lt;=10, "5-10", IF(Table1[[#This Row],[NumWebPurchases]]&lt;=15, "10-15",IF(Table1[[#This Row],[NumWebPurchases]]&lt;=20, "15-20",IF(Table1[[#This Row],[NumWebPurchases]]&lt;=25, "20-25",IF(Table1[[#This Row],[NumWebPurchases]]&lt;=30, "25-30"))))))</f>
        <v>10-15</v>
      </c>
      <c r="AH142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428" t="str">
        <f>IF( Table1[[#This Row],[NumStorePurchases]]=5, "&lt;5", IF(Table1[[#This Row],[NumStorePurchases]]&lt;=10, "5-10", IF(Table1[[#This Row],[NumStorePurchases]]&lt;=15, "10-15")))</f>
        <v>5-10</v>
      </c>
      <c r="AJ1428" t="str">
        <f>IF( Table1[[#This Row],[NumWebVisitsMonth]]=5, "&lt;5", IF(Table1[[#This Row],[NumWebVisitsMonth]]&lt;=10, "5-10", IF(Table1[[#This Row],[NumWebVisitsMonth]]&lt;=15, "10-15",IF(Table1[[#This Row],[NumWebVisitsMonth]]&lt;=20, "15-20",IF(Table1[[#This Row],[NumWebVisitsMonth]]&lt;=25, "20-25",IF(Table1[[#This Row],[NumWebVisitsMonth]]&lt;=30, "25-30"))))))</f>
        <v>5-10</v>
      </c>
      <c r="AK1428" t="str">
        <f>TEXT(Table1[[#This Row],[Date_Customer]],"mmm")</f>
        <v>Oct</v>
      </c>
      <c r="AL1428" t="str">
        <f>TEXT(Table1[[#This Row],[Date_Customer]],"DDDD")</f>
        <v>Monday</v>
      </c>
      <c r="AM1428">
        <f>YEAR(Table1[[#This Row],[Date_Customer]])</f>
        <v>2013</v>
      </c>
    </row>
    <row r="1429" spans="1:39" x14ac:dyDescent="0.25">
      <c r="A1429">
        <v>8442</v>
      </c>
      <c r="B1429">
        <v>1985</v>
      </c>
      <c r="C1429" t="s">
        <v>40</v>
      </c>
      <c r="D1429" t="s">
        <v>32</v>
      </c>
      <c r="E1429" s="2">
        <v>19510</v>
      </c>
      <c r="F1429">
        <v>2</v>
      </c>
      <c r="G1429">
        <v>0</v>
      </c>
      <c r="H1429" s="1">
        <v>41521</v>
      </c>
      <c r="I1429">
        <v>63</v>
      </c>
      <c r="J1429" s="3">
        <v>9</v>
      </c>
      <c r="K1429" s="3">
        <v>0</v>
      </c>
      <c r="L1429" s="3">
        <v>7</v>
      </c>
      <c r="M1429" s="3">
        <v>3</v>
      </c>
      <c r="N1429" s="3">
        <v>4</v>
      </c>
      <c r="O1429" s="3">
        <v>7</v>
      </c>
      <c r="P1429" s="4">
        <v>2</v>
      </c>
      <c r="Q1429" s="4">
        <v>1</v>
      </c>
      <c r="R1429" s="4">
        <v>0</v>
      </c>
      <c r="S1429" s="4">
        <v>3</v>
      </c>
      <c r="T1429" s="4">
        <v>7</v>
      </c>
      <c r="U1429">
        <v>0</v>
      </c>
      <c r="V1429">
        <v>0</v>
      </c>
      <c r="W1429">
        <v>0</v>
      </c>
      <c r="X1429">
        <v>0</v>
      </c>
      <c r="Y1429">
        <v>0</v>
      </c>
      <c r="Z1429">
        <v>0</v>
      </c>
      <c r="AA1429">
        <v>0</v>
      </c>
      <c r="AB1429" t="s">
        <v>31</v>
      </c>
      <c r="AC1429">
        <f ca="1">YEAR(TODAY())-Table1[[#This Row],[Year_Birth]]</f>
        <v>39</v>
      </c>
      <c r="AD1429" t="str">
        <f ca="1">IF(Table1[[#This Row],[Age ]]&lt;=24, "18-24", IF(Table1[[#This Row],[Age ]]&lt;=34, "25-34", IF(Table1[[#This Row],[Age ]]&lt;=44, "35-44", IF(Table1[[#This Row],[Age ]]&lt;=54, "45-54", "55+"))))</f>
        <v>35-44</v>
      </c>
      <c r="AE1429" t="str" cm="1">
        <f t="array" ref="AE1429">IF(Table1[[#This Row],[ Income ]]&lt;=20000, "0-20000", IF(Table1[[#This Row],[ Income ]]&lt;=40000, "20000-40000", IF(Table1[[#This Row],[ Income ]] &lt;=60000, "40000-60000", IF(Table1[[#This Row],[ Income ]]&lt;=80000, "60000-80000",IF(Table1[[#This Row],[ Income ]] &lt;=100000, "80000-100000", IF(Table1[[#This Row],[ Income ]] &gt;=100000, "&gt;100000",I))))))</f>
        <v>0-20000</v>
      </c>
      <c r="AF1429" t="str">
        <f>IF( Table1[[#This Row],[NumDealsPurchases]]=5, "&lt;5", IF(Table1[[#This Row],[NumDealsPurchases]]&lt;=10, "5-10", IF(Table1[[#This Row],[NumDealsPurchases]]&lt;=15, "10-15")))</f>
        <v>5-10</v>
      </c>
      <c r="AG1429" t="str">
        <f>IF( Table1[[#This Row],[NumWebPurchases]]=5, "&lt;5", IF(Table1[[#This Row],[NumWebPurchases]]&lt;=10, "5-10", IF(Table1[[#This Row],[NumWebPurchases]]&lt;=15, "10-15",IF(Table1[[#This Row],[NumWebPurchases]]&lt;=20, "15-20",IF(Table1[[#This Row],[NumWebPurchases]]&lt;=25, "20-25",IF(Table1[[#This Row],[NumWebPurchases]]&lt;=30, "25-30"))))))</f>
        <v>5-10</v>
      </c>
      <c r="AH142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429" t="str">
        <f>IF( Table1[[#This Row],[NumStorePurchases]]=5, "&lt;5", IF(Table1[[#This Row],[NumStorePurchases]]&lt;=10, "5-10", IF(Table1[[#This Row],[NumStorePurchases]]&lt;=15, "10-15")))</f>
        <v>5-10</v>
      </c>
      <c r="AJ1429" t="str">
        <f>IF( Table1[[#This Row],[NumWebVisitsMonth]]=5, "&lt;5", IF(Table1[[#This Row],[NumWebVisitsMonth]]&lt;=10, "5-10", IF(Table1[[#This Row],[NumWebVisitsMonth]]&lt;=15, "10-15",IF(Table1[[#This Row],[NumWebVisitsMonth]]&lt;=20, "15-20",IF(Table1[[#This Row],[NumWebVisitsMonth]]&lt;=25, "20-25",IF(Table1[[#This Row],[NumWebVisitsMonth]]&lt;=30, "25-30"))))))</f>
        <v>5-10</v>
      </c>
      <c r="AK1429" t="str">
        <f>TEXT(Table1[[#This Row],[Date_Customer]],"mmm")</f>
        <v>Sep</v>
      </c>
      <c r="AL1429" t="str">
        <f>TEXT(Table1[[#This Row],[Date_Customer]],"DDDD")</f>
        <v>Wednesday</v>
      </c>
      <c r="AM1429">
        <f>YEAR(Table1[[#This Row],[Date_Customer]])</f>
        <v>2013</v>
      </c>
    </row>
    <row r="1430" spans="1:39" x14ac:dyDescent="0.25">
      <c r="A1430">
        <v>3712</v>
      </c>
      <c r="B1430">
        <v>1959</v>
      </c>
      <c r="C1430" t="s">
        <v>27</v>
      </c>
      <c r="D1430" t="s">
        <v>28</v>
      </c>
      <c r="E1430" s="2">
        <v>52332</v>
      </c>
      <c r="F1430">
        <v>0</v>
      </c>
      <c r="G1430">
        <v>0</v>
      </c>
      <c r="H1430" s="1">
        <v>41514</v>
      </c>
      <c r="I1430">
        <v>63</v>
      </c>
      <c r="J1430" s="3">
        <v>212</v>
      </c>
      <c r="K1430" s="3">
        <v>5</v>
      </c>
      <c r="L1430" s="3">
        <v>33</v>
      </c>
      <c r="M1430" s="3">
        <v>7</v>
      </c>
      <c r="N1430" s="3">
        <v>0</v>
      </c>
      <c r="O1430" s="3">
        <v>2</v>
      </c>
      <c r="P1430" s="4">
        <v>1</v>
      </c>
      <c r="Q1430" s="4">
        <v>3</v>
      </c>
      <c r="R1430" s="4">
        <v>2</v>
      </c>
      <c r="S1430" s="4">
        <v>6</v>
      </c>
      <c r="T1430" s="4">
        <v>4</v>
      </c>
      <c r="U1430">
        <v>0</v>
      </c>
      <c r="V1430">
        <v>1</v>
      </c>
      <c r="W1430">
        <v>0</v>
      </c>
      <c r="X1430">
        <v>0</v>
      </c>
      <c r="Y1430">
        <v>0</v>
      </c>
      <c r="Z1430">
        <v>0</v>
      </c>
      <c r="AA1430">
        <v>0</v>
      </c>
      <c r="AB1430" t="s">
        <v>39</v>
      </c>
      <c r="AC1430">
        <f ca="1">YEAR(TODAY())-Table1[[#This Row],[Year_Birth]]</f>
        <v>65</v>
      </c>
      <c r="AD1430" t="str">
        <f ca="1">IF(Table1[[#This Row],[Age ]]&lt;=24, "18-24", IF(Table1[[#This Row],[Age ]]&lt;=34, "25-34", IF(Table1[[#This Row],[Age ]]&lt;=44, "35-44", IF(Table1[[#This Row],[Age ]]&lt;=54, "45-54", "55+"))))</f>
        <v>55+</v>
      </c>
      <c r="AE1430" t="str" cm="1">
        <f t="array" ref="AE1430">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430" t="str">
        <f>IF( Table1[[#This Row],[NumDealsPurchases]]=5, "&lt;5", IF(Table1[[#This Row],[NumDealsPurchases]]&lt;=10, "5-10", IF(Table1[[#This Row],[NumDealsPurchases]]&lt;=15, "10-15")))</f>
        <v>5-10</v>
      </c>
      <c r="AG1430" t="str">
        <f>IF( Table1[[#This Row],[NumWebPurchases]]=5, "&lt;5", IF(Table1[[#This Row],[NumWebPurchases]]&lt;=10, "5-10", IF(Table1[[#This Row],[NumWebPurchases]]&lt;=15, "10-15",IF(Table1[[#This Row],[NumWebPurchases]]&lt;=20, "15-20",IF(Table1[[#This Row],[NumWebPurchases]]&lt;=25, "20-25",IF(Table1[[#This Row],[NumWebPurchases]]&lt;=30, "25-30"))))))</f>
        <v>5-10</v>
      </c>
      <c r="AH143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430" t="str">
        <f>IF( Table1[[#This Row],[NumStorePurchases]]=5, "&lt;5", IF(Table1[[#This Row],[NumStorePurchases]]&lt;=10, "5-10", IF(Table1[[#This Row],[NumStorePurchases]]&lt;=15, "10-15")))</f>
        <v>5-10</v>
      </c>
      <c r="AJ1430" t="str">
        <f>IF( Table1[[#This Row],[NumWebVisitsMonth]]=5, "&lt;5", IF(Table1[[#This Row],[NumWebVisitsMonth]]&lt;=10, "5-10", IF(Table1[[#This Row],[NumWebVisitsMonth]]&lt;=15, "10-15",IF(Table1[[#This Row],[NumWebVisitsMonth]]&lt;=20, "15-20",IF(Table1[[#This Row],[NumWebVisitsMonth]]&lt;=25, "20-25",IF(Table1[[#This Row],[NumWebVisitsMonth]]&lt;=30, "25-30"))))))</f>
        <v>5-10</v>
      </c>
      <c r="AK1430" t="str">
        <f>TEXT(Table1[[#This Row],[Date_Customer]],"mmm")</f>
        <v>Aug</v>
      </c>
      <c r="AL1430" t="str">
        <f>TEXT(Table1[[#This Row],[Date_Customer]],"DDDD")</f>
        <v>Wednesday</v>
      </c>
      <c r="AM1430">
        <f>YEAR(Table1[[#This Row],[Date_Customer]])</f>
        <v>2013</v>
      </c>
    </row>
    <row r="1431" spans="1:39" x14ac:dyDescent="0.25">
      <c r="A1431">
        <v>10722</v>
      </c>
      <c r="B1431">
        <v>1973</v>
      </c>
      <c r="C1431" t="s">
        <v>27</v>
      </c>
      <c r="D1431" t="s">
        <v>34</v>
      </c>
      <c r="E1431" s="2">
        <v>55593</v>
      </c>
      <c r="F1431">
        <v>0</v>
      </c>
      <c r="G1431">
        <v>1</v>
      </c>
      <c r="H1431" s="1">
        <v>41507</v>
      </c>
      <c r="I1431">
        <v>63</v>
      </c>
      <c r="J1431" s="3">
        <v>293</v>
      </c>
      <c r="K1431" s="3">
        <v>8</v>
      </c>
      <c r="L1431" s="3">
        <v>124</v>
      </c>
      <c r="M1431" s="3">
        <v>11</v>
      </c>
      <c r="N1431" s="3">
        <v>4</v>
      </c>
      <c r="O1431" s="3">
        <v>106</v>
      </c>
      <c r="P1431" s="4">
        <v>2</v>
      </c>
      <c r="Q1431" s="4">
        <v>6</v>
      </c>
      <c r="R1431" s="4">
        <v>6</v>
      </c>
      <c r="S1431" s="4">
        <v>3</v>
      </c>
      <c r="T1431" s="4">
        <v>6</v>
      </c>
      <c r="U1431">
        <v>1</v>
      </c>
      <c r="V1431">
        <v>0</v>
      </c>
      <c r="W1431">
        <v>0</v>
      </c>
      <c r="X1431">
        <v>0</v>
      </c>
      <c r="Y1431">
        <v>0</v>
      </c>
      <c r="Z1431">
        <v>0</v>
      </c>
      <c r="AA1431">
        <v>0</v>
      </c>
      <c r="AB1431" t="s">
        <v>39</v>
      </c>
      <c r="AC1431">
        <f ca="1">YEAR(TODAY())-Table1[[#This Row],[Year_Birth]]</f>
        <v>51</v>
      </c>
      <c r="AD1431" t="str">
        <f ca="1">IF(Table1[[#This Row],[Age ]]&lt;=24, "18-24", IF(Table1[[#This Row],[Age ]]&lt;=34, "25-34", IF(Table1[[#This Row],[Age ]]&lt;=44, "35-44", IF(Table1[[#This Row],[Age ]]&lt;=54, "45-54", "55+"))))</f>
        <v>45-54</v>
      </c>
      <c r="AE1431" t="str" cm="1">
        <f t="array" ref="AE1431">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431" t="str">
        <f>IF( Table1[[#This Row],[NumDealsPurchases]]=5, "&lt;5", IF(Table1[[#This Row],[NumDealsPurchases]]&lt;=10, "5-10", IF(Table1[[#This Row],[NumDealsPurchases]]&lt;=15, "10-15")))</f>
        <v>5-10</v>
      </c>
      <c r="AG1431" t="str">
        <f>IF( Table1[[#This Row],[NumWebPurchases]]=5, "&lt;5", IF(Table1[[#This Row],[NumWebPurchases]]&lt;=10, "5-10", IF(Table1[[#This Row],[NumWebPurchases]]&lt;=15, "10-15",IF(Table1[[#This Row],[NumWebPurchases]]&lt;=20, "15-20",IF(Table1[[#This Row],[NumWebPurchases]]&lt;=25, "20-25",IF(Table1[[#This Row],[NumWebPurchases]]&lt;=30, "25-30"))))))</f>
        <v>5-10</v>
      </c>
      <c r="AH143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431" t="str">
        <f>IF( Table1[[#This Row],[NumStorePurchases]]=5, "&lt;5", IF(Table1[[#This Row],[NumStorePurchases]]&lt;=10, "5-10", IF(Table1[[#This Row],[NumStorePurchases]]&lt;=15, "10-15")))</f>
        <v>5-10</v>
      </c>
      <c r="AJ1431" t="str">
        <f>IF( Table1[[#This Row],[NumWebVisitsMonth]]=5, "&lt;5", IF(Table1[[#This Row],[NumWebVisitsMonth]]&lt;=10, "5-10", IF(Table1[[#This Row],[NumWebVisitsMonth]]&lt;=15, "10-15",IF(Table1[[#This Row],[NumWebVisitsMonth]]&lt;=20, "15-20",IF(Table1[[#This Row],[NumWebVisitsMonth]]&lt;=25, "20-25",IF(Table1[[#This Row],[NumWebVisitsMonth]]&lt;=30, "25-30"))))))</f>
        <v>5-10</v>
      </c>
      <c r="AK1431" t="str">
        <f>TEXT(Table1[[#This Row],[Date_Customer]],"mmm")</f>
        <v>Aug</v>
      </c>
      <c r="AL1431" t="str">
        <f>TEXT(Table1[[#This Row],[Date_Customer]],"DDDD")</f>
        <v>Wednesday</v>
      </c>
      <c r="AM1431">
        <f>YEAR(Table1[[#This Row],[Date_Customer]])</f>
        <v>2013</v>
      </c>
    </row>
    <row r="1432" spans="1:39" x14ac:dyDescent="0.25">
      <c r="A1432">
        <v>2406</v>
      </c>
      <c r="B1432">
        <v>1949</v>
      </c>
      <c r="C1432" t="s">
        <v>27</v>
      </c>
      <c r="D1432" t="s">
        <v>34</v>
      </c>
      <c r="E1432" s="2">
        <v>54591</v>
      </c>
      <c r="F1432">
        <v>0</v>
      </c>
      <c r="G1432">
        <v>1</v>
      </c>
      <c r="H1432" s="1">
        <v>41491</v>
      </c>
      <c r="I1432">
        <v>63</v>
      </c>
      <c r="J1432" s="3">
        <v>376</v>
      </c>
      <c r="K1432" s="3">
        <v>4</v>
      </c>
      <c r="L1432" s="3">
        <v>94</v>
      </c>
      <c r="M1432" s="3">
        <v>12</v>
      </c>
      <c r="N1432" s="3">
        <v>9</v>
      </c>
      <c r="O1432" s="3">
        <v>24</v>
      </c>
      <c r="P1432" s="4">
        <v>3</v>
      </c>
      <c r="Q1432" s="4">
        <v>6</v>
      </c>
      <c r="R1432" s="4">
        <v>2</v>
      </c>
      <c r="S1432" s="4">
        <v>8</v>
      </c>
      <c r="T1432" s="4">
        <v>5</v>
      </c>
      <c r="U1432">
        <v>0</v>
      </c>
      <c r="V1432">
        <v>0</v>
      </c>
      <c r="W1432">
        <v>0</v>
      </c>
      <c r="X1432">
        <v>0</v>
      </c>
      <c r="Y1432">
        <v>0</v>
      </c>
      <c r="Z1432">
        <v>0</v>
      </c>
      <c r="AA1432">
        <v>0</v>
      </c>
      <c r="AB1432" t="s">
        <v>35</v>
      </c>
      <c r="AC1432">
        <f ca="1">YEAR(TODAY())-Table1[[#This Row],[Year_Birth]]</f>
        <v>75</v>
      </c>
      <c r="AD1432" t="str">
        <f ca="1">IF(Table1[[#This Row],[Age ]]&lt;=24, "18-24", IF(Table1[[#This Row],[Age ]]&lt;=34, "25-34", IF(Table1[[#This Row],[Age ]]&lt;=44, "35-44", IF(Table1[[#This Row],[Age ]]&lt;=54, "45-54", "55+"))))</f>
        <v>55+</v>
      </c>
      <c r="AE1432" t="str" cm="1">
        <f t="array" ref="AE1432">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432" t="str">
        <f>IF( Table1[[#This Row],[NumDealsPurchases]]=5, "&lt;5", IF(Table1[[#This Row],[NumDealsPurchases]]&lt;=10, "5-10", IF(Table1[[#This Row],[NumDealsPurchases]]&lt;=15, "10-15")))</f>
        <v>5-10</v>
      </c>
      <c r="AG1432" t="str">
        <f>IF( Table1[[#This Row],[NumWebPurchases]]=5, "&lt;5", IF(Table1[[#This Row],[NumWebPurchases]]&lt;=10, "5-10", IF(Table1[[#This Row],[NumWebPurchases]]&lt;=15, "10-15",IF(Table1[[#This Row],[NumWebPurchases]]&lt;=20, "15-20",IF(Table1[[#This Row],[NumWebPurchases]]&lt;=25, "20-25",IF(Table1[[#This Row],[NumWebPurchases]]&lt;=30, "25-30"))))))</f>
        <v>5-10</v>
      </c>
      <c r="AH143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432" t="str">
        <f>IF( Table1[[#This Row],[NumStorePurchases]]=5, "&lt;5", IF(Table1[[#This Row],[NumStorePurchases]]&lt;=10, "5-10", IF(Table1[[#This Row],[NumStorePurchases]]&lt;=15, "10-15")))</f>
        <v>5-10</v>
      </c>
      <c r="AJ1432" t="str">
        <f>IF( Table1[[#This Row],[NumWebVisitsMonth]]=5, "&lt;5", IF(Table1[[#This Row],[NumWebVisitsMonth]]&lt;=10, "5-10", IF(Table1[[#This Row],[NumWebVisitsMonth]]&lt;=15, "10-15",IF(Table1[[#This Row],[NumWebVisitsMonth]]&lt;=20, "15-20",IF(Table1[[#This Row],[NumWebVisitsMonth]]&lt;=25, "20-25",IF(Table1[[#This Row],[NumWebVisitsMonth]]&lt;=30, "25-30"))))))</f>
        <v>&lt;5</v>
      </c>
      <c r="AK1432" t="str">
        <f>TEXT(Table1[[#This Row],[Date_Customer]],"mmm")</f>
        <v>Aug</v>
      </c>
      <c r="AL1432" t="str">
        <f>TEXT(Table1[[#This Row],[Date_Customer]],"DDDD")</f>
        <v>Monday</v>
      </c>
      <c r="AM1432">
        <f>YEAR(Table1[[#This Row],[Date_Customer]])</f>
        <v>2013</v>
      </c>
    </row>
    <row r="1433" spans="1:39" x14ac:dyDescent="0.25">
      <c r="A1433">
        <v>7313</v>
      </c>
      <c r="B1433">
        <v>1949</v>
      </c>
      <c r="C1433" t="s">
        <v>37</v>
      </c>
      <c r="D1433" t="s">
        <v>41</v>
      </c>
      <c r="E1433" s="2">
        <v>74859</v>
      </c>
      <c r="F1433">
        <v>0</v>
      </c>
      <c r="G1433">
        <v>0</v>
      </c>
      <c r="H1433" s="1">
        <v>41428</v>
      </c>
      <c r="I1433">
        <v>63</v>
      </c>
      <c r="J1433" s="3">
        <v>570</v>
      </c>
      <c r="K1433" s="3">
        <v>73</v>
      </c>
      <c r="L1433" s="3">
        <v>614</v>
      </c>
      <c r="M1433" s="3">
        <v>133</v>
      </c>
      <c r="N1433" s="3">
        <v>102</v>
      </c>
      <c r="O1433" s="3">
        <v>73</v>
      </c>
      <c r="P1433" s="4">
        <v>1</v>
      </c>
      <c r="Q1433" s="4">
        <v>6</v>
      </c>
      <c r="R1433" s="4">
        <v>5</v>
      </c>
      <c r="S1433" s="4">
        <v>11</v>
      </c>
      <c r="T1433" s="4">
        <v>3</v>
      </c>
      <c r="U1433">
        <v>0</v>
      </c>
      <c r="V1433">
        <v>0</v>
      </c>
      <c r="W1433">
        <v>0</v>
      </c>
      <c r="X1433">
        <v>1</v>
      </c>
      <c r="Y1433">
        <v>0</v>
      </c>
      <c r="Z1433">
        <v>0</v>
      </c>
      <c r="AA1433">
        <v>0</v>
      </c>
      <c r="AB1433" t="s">
        <v>31</v>
      </c>
      <c r="AC1433">
        <f ca="1">YEAR(TODAY())-Table1[[#This Row],[Year_Birth]]</f>
        <v>75</v>
      </c>
      <c r="AD1433" t="str">
        <f ca="1">IF(Table1[[#This Row],[Age ]]&lt;=24, "18-24", IF(Table1[[#This Row],[Age ]]&lt;=34, "25-34", IF(Table1[[#This Row],[Age ]]&lt;=44, "35-44", IF(Table1[[#This Row],[Age ]]&lt;=54, "45-54", "55+"))))</f>
        <v>55+</v>
      </c>
      <c r="AE1433" t="str" cm="1">
        <f t="array" ref="AE1433">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433" t="str">
        <f>IF( Table1[[#This Row],[NumDealsPurchases]]=5, "&lt;5", IF(Table1[[#This Row],[NumDealsPurchases]]&lt;=10, "5-10", IF(Table1[[#This Row],[NumDealsPurchases]]&lt;=15, "10-15")))</f>
        <v>5-10</v>
      </c>
      <c r="AG1433" t="str">
        <f>IF( Table1[[#This Row],[NumWebPurchases]]=5, "&lt;5", IF(Table1[[#This Row],[NumWebPurchases]]&lt;=10, "5-10", IF(Table1[[#This Row],[NumWebPurchases]]&lt;=15, "10-15",IF(Table1[[#This Row],[NumWebPurchases]]&lt;=20, "15-20",IF(Table1[[#This Row],[NumWebPurchases]]&lt;=25, "20-25",IF(Table1[[#This Row],[NumWebPurchases]]&lt;=30, "25-30"))))))</f>
        <v>5-10</v>
      </c>
      <c r="AH1433"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1433" t="str">
        <f>IF( Table1[[#This Row],[NumStorePurchases]]=5, "&lt;5", IF(Table1[[#This Row],[NumStorePurchases]]&lt;=10, "5-10", IF(Table1[[#This Row],[NumStorePurchases]]&lt;=15, "10-15")))</f>
        <v>10-15</v>
      </c>
      <c r="AJ1433" t="str">
        <f>IF( Table1[[#This Row],[NumWebVisitsMonth]]=5, "&lt;5", IF(Table1[[#This Row],[NumWebVisitsMonth]]&lt;=10, "5-10", IF(Table1[[#This Row],[NumWebVisitsMonth]]&lt;=15, "10-15",IF(Table1[[#This Row],[NumWebVisitsMonth]]&lt;=20, "15-20",IF(Table1[[#This Row],[NumWebVisitsMonth]]&lt;=25, "20-25",IF(Table1[[#This Row],[NumWebVisitsMonth]]&lt;=30, "25-30"))))))</f>
        <v>5-10</v>
      </c>
      <c r="AK1433" t="str">
        <f>TEXT(Table1[[#This Row],[Date_Customer]],"mmm")</f>
        <v>Jun</v>
      </c>
      <c r="AL1433" t="str">
        <f>TEXT(Table1[[#This Row],[Date_Customer]],"DDDD")</f>
        <v>Monday</v>
      </c>
      <c r="AM1433">
        <f>YEAR(Table1[[#This Row],[Date_Customer]])</f>
        <v>2013</v>
      </c>
    </row>
    <row r="1434" spans="1:39" x14ac:dyDescent="0.25">
      <c r="A1434">
        <v>2656</v>
      </c>
      <c r="B1434">
        <v>1971</v>
      </c>
      <c r="C1434" t="s">
        <v>27</v>
      </c>
      <c r="D1434" t="s">
        <v>28</v>
      </c>
      <c r="E1434" s="2">
        <v>40851</v>
      </c>
      <c r="F1434">
        <v>1</v>
      </c>
      <c r="G1434">
        <v>1</v>
      </c>
      <c r="H1434" s="1">
        <v>41326</v>
      </c>
      <c r="I1434">
        <v>63</v>
      </c>
      <c r="J1434" s="3">
        <v>23</v>
      </c>
      <c r="K1434" s="3">
        <v>1</v>
      </c>
      <c r="L1434" s="3">
        <v>7</v>
      </c>
      <c r="M1434" s="3">
        <v>0</v>
      </c>
      <c r="N1434" s="3">
        <v>4</v>
      </c>
      <c r="O1434" s="3">
        <v>24</v>
      </c>
      <c r="P1434" s="4">
        <v>1</v>
      </c>
      <c r="Q1434" s="4">
        <v>1</v>
      </c>
      <c r="R1434" s="4">
        <v>1</v>
      </c>
      <c r="S1434" s="4">
        <v>2</v>
      </c>
      <c r="T1434" s="4">
        <v>7</v>
      </c>
      <c r="U1434">
        <v>0</v>
      </c>
      <c r="V1434">
        <v>0</v>
      </c>
      <c r="W1434">
        <v>0</v>
      </c>
      <c r="X1434">
        <v>0</v>
      </c>
      <c r="Y1434">
        <v>0</v>
      </c>
      <c r="Z1434">
        <v>0</v>
      </c>
      <c r="AA1434">
        <v>0</v>
      </c>
      <c r="AB1434" t="s">
        <v>31</v>
      </c>
      <c r="AC1434">
        <f ca="1">YEAR(TODAY())-Table1[[#This Row],[Year_Birth]]</f>
        <v>53</v>
      </c>
      <c r="AD1434" t="str">
        <f ca="1">IF(Table1[[#This Row],[Age ]]&lt;=24, "18-24", IF(Table1[[#This Row],[Age ]]&lt;=34, "25-34", IF(Table1[[#This Row],[Age ]]&lt;=44, "35-44", IF(Table1[[#This Row],[Age ]]&lt;=54, "45-54", "55+"))))</f>
        <v>45-54</v>
      </c>
      <c r="AE1434" t="str" cm="1">
        <f t="array" ref="AE1434">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434" t="str">
        <f>IF( Table1[[#This Row],[NumDealsPurchases]]=5, "&lt;5", IF(Table1[[#This Row],[NumDealsPurchases]]&lt;=10, "5-10", IF(Table1[[#This Row],[NumDealsPurchases]]&lt;=15, "10-15")))</f>
        <v>5-10</v>
      </c>
      <c r="AG1434" t="str">
        <f>IF( Table1[[#This Row],[NumWebPurchases]]=5, "&lt;5", IF(Table1[[#This Row],[NumWebPurchases]]&lt;=10, "5-10", IF(Table1[[#This Row],[NumWebPurchases]]&lt;=15, "10-15",IF(Table1[[#This Row],[NumWebPurchases]]&lt;=20, "15-20",IF(Table1[[#This Row],[NumWebPurchases]]&lt;=25, "20-25",IF(Table1[[#This Row],[NumWebPurchases]]&lt;=30, "25-30"))))))</f>
        <v>5-10</v>
      </c>
      <c r="AH143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434" t="str">
        <f>IF( Table1[[#This Row],[NumStorePurchases]]=5, "&lt;5", IF(Table1[[#This Row],[NumStorePurchases]]&lt;=10, "5-10", IF(Table1[[#This Row],[NumStorePurchases]]&lt;=15, "10-15")))</f>
        <v>5-10</v>
      </c>
      <c r="AJ1434" t="str">
        <f>IF( Table1[[#This Row],[NumWebVisitsMonth]]=5, "&lt;5", IF(Table1[[#This Row],[NumWebVisitsMonth]]&lt;=10, "5-10", IF(Table1[[#This Row],[NumWebVisitsMonth]]&lt;=15, "10-15",IF(Table1[[#This Row],[NumWebVisitsMonth]]&lt;=20, "15-20",IF(Table1[[#This Row],[NumWebVisitsMonth]]&lt;=25, "20-25",IF(Table1[[#This Row],[NumWebVisitsMonth]]&lt;=30, "25-30"))))))</f>
        <v>5-10</v>
      </c>
      <c r="AK1434" t="str">
        <f>TEXT(Table1[[#This Row],[Date_Customer]],"mmm")</f>
        <v>Feb</v>
      </c>
      <c r="AL1434" t="str">
        <f>TEXT(Table1[[#This Row],[Date_Customer]],"DDDD")</f>
        <v>Thursday</v>
      </c>
      <c r="AM1434">
        <f>YEAR(Table1[[#This Row],[Date_Customer]])</f>
        <v>2013</v>
      </c>
    </row>
    <row r="1435" spans="1:39" x14ac:dyDescent="0.25">
      <c r="A1435">
        <v>1993</v>
      </c>
      <c r="B1435">
        <v>1949</v>
      </c>
      <c r="C1435" t="s">
        <v>36</v>
      </c>
      <c r="D1435" t="s">
        <v>32</v>
      </c>
      <c r="E1435" s="2">
        <v>58607</v>
      </c>
      <c r="F1435">
        <v>0</v>
      </c>
      <c r="G1435">
        <v>1</v>
      </c>
      <c r="H1435" s="1">
        <v>41266</v>
      </c>
      <c r="I1435">
        <v>63</v>
      </c>
      <c r="J1435" s="3">
        <v>867</v>
      </c>
      <c r="K1435" s="3">
        <v>0</v>
      </c>
      <c r="L1435" s="3">
        <v>86</v>
      </c>
      <c r="M1435" s="3">
        <v>0</v>
      </c>
      <c r="N1435" s="3">
        <v>0</v>
      </c>
      <c r="O1435" s="3">
        <v>19</v>
      </c>
      <c r="P1435" s="4">
        <v>3</v>
      </c>
      <c r="Q1435" s="4">
        <v>2</v>
      </c>
      <c r="R1435" s="4">
        <v>3</v>
      </c>
      <c r="S1435" s="4">
        <v>9</v>
      </c>
      <c r="T1435" s="4">
        <v>8</v>
      </c>
      <c r="U1435">
        <v>0</v>
      </c>
      <c r="V1435">
        <v>1</v>
      </c>
      <c r="W1435">
        <v>0</v>
      </c>
      <c r="X1435">
        <v>0</v>
      </c>
      <c r="Y1435">
        <v>0</v>
      </c>
      <c r="Z1435">
        <v>0</v>
      </c>
      <c r="AA1435">
        <v>0</v>
      </c>
      <c r="AB1435" t="s">
        <v>33</v>
      </c>
      <c r="AC1435">
        <f ca="1">YEAR(TODAY())-Table1[[#This Row],[Year_Birth]]</f>
        <v>75</v>
      </c>
      <c r="AD1435" t="str">
        <f ca="1">IF(Table1[[#This Row],[Age ]]&lt;=24, "18-24", IF(Table1[[#This Row],[Age ]]&lt;=34, "25-34", IF(Table1[[#This Row],[Age ]]&lt;=44, "35-44", IF(Table1[[#This Row],[Age ]]&lt;=54, "45-54", "55+"))))</f>
        <v>55+</v>
      </c>
      <c r="AE1435" t="str" cm="1">
        <f t="array" ref="AE1435">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435" t="str">
        <f>IF( Table1[[#This Row],[NumDealsPurchases]]=5, "&lt;5", IF(Table1[[#This Row],[NumDealsPurchases]]&lt;=10, "5-10", IF(Table1[[#This Row],[NumDealsPurchases]]&lt;=15, "10-15")))</f>
        <v>5-10</v>
      </c>
      <c r="AG1435" t="str">
        <f>IF( Table1[[#This Row],[NumWebPurchases]]=5, "&lt;5", IF(Table1[[#This Row],[NumWebPurchases]]&lt;=10, "5-10", IF(Table1[[#This Row],[NumWebPurchases]]&lt;=15, "10-15",IF(Table1[[#This Row],[NumWebPurchases]]&lt;=20, "15-20",IF(Table1[[#This Row],[NumWebPurchases]]&lt;=25, "20-25",IF(Table1[[#This Row],[NumWebPurchases]]&lt;=30, "25-30"))))))</f>
        <v>5-10</v>
      </c>
      <c r="AH143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435" t="str">
        <f>IF( Table1[[#This Row],[NumStorePurchases]]=5, "&lt;5", IF(Table1[[#This Row],[NumStorePurchases]]&lt;=10, "5-10", IF(Table1[[#This Row],[NumStorePurchases]]&lt;=15, "10-15")))</f>
        <v>5-10</v>
      </c>
      <c r="AJ1435" t="str">
        <f>IF( Table1[[#This Row],[NumWebVisitsMonth]]=5, "&lt;5", IF(Table1[[#This Row],[NumWebVisitsMonth]]&lt;=10, "5-10", IF(Table1[[#This Row],[NumWebVisitsMonth]]&lt;=15, "10-15",IF(Table1[[#This Row],[NumWebVisitsMonth]]&lt;=20, "15-20",IF(Table1[[#This Row],[NumWebVisitsMonth]]&lt;=25, "20-25",IF(Table1[[#This Row],[NumWebVisitsMonth]]&lt;=30, "25-30"))))))</f>
        <v>5-10</v>
      </c>
      <c r="AK1435" t="str">
        <f>TEXT(Table1[[#This Row],[Date_Customer]],"mmm")</f>
        <v>Dec</v>
      </c>
      <c r="AL1435" t="str">
        <f>TEXT(Table1[[#This Row],[Date_Customer]],"DDDD")</f>
        <v>Sunday</v>
      </c>
      <c r="AM1435">
        <f>YEAR(Table1[[#This Row],[Date_Customer]])</f>
        <v>2012</v>
      </c>
    </row>
    <row r="1436" spans="1:39" x14ac:dyDescent="0.25">
      <c r="A1436">
        <v>4136</v>
      </c>
      <c r="B1436">
        <v>1992</v>
      </c>
      <c r="C1436" t="s">
        <v>43</v>
      </c>
      <c r="D1436" t="s">
        <v>30</v>
      </c>
      <c r="E1436" s="2">
        <v>7500</v>
      </c>
      <c r="F1436">
        <v>1</v>
      </c>
      <c r="G1436">
        <v>0</v>
      </c>
      <c r="H1436" s="1">
        <v>41246</v>
      </c>
      <c r="I1436">
        <v>63</v>
      </c>
      <c r="J1436" s="3">
        <v>10</v>
      </c>
      <c r="K1436" s="3">
        <v>17</v>
      </c>
      <c r="L1436" s="3">
        <v>18</v>
      </c>
      <c r="M1436" s="3">
        <v>8</v>
      </c>
      <c r="N1436" s="3">
        <v>26</v>
      </c>
      <c r="O1436" s="3">
        <v>40</v>
      </c>
      <c r="P1436" s="4">
        <v>4</v>
      </c>
      <c r="Q1436" s="4">
        <v>3</v>
      </c>
      <c r="R1436" s="4">
        <v>2</v>
      </c>
      <c r="S1436" s="4">
        <v>2</v>
      </c>
      <c r="T1436" s="4">
        <v>9</v>
      </c>
      <c r="U1436">
        <v>0</v>
      </c>
      <c r="V1436">
        <v>0</v>
      </c>
      <c r="W1436">
        <v>0</v>
      </c>
      <c r="X1436">
        <v>0</v>
      </c>
      <c r="Y1436">
        <v>0</v>
      </c>
      <c r="Z1436">
        <v>0</v>
      </c>
      <c r="AA1436">
        <v>0</v>
      </c>
      <c r="AB1436" t="s">
        <v>29</v>
      </c>
      <c r="AC1436">
        <f ca="1">YEAR(TODAY())-Table1[[#This Row],[Year_Birth]]</f>
        <v>32</v>
      </c>
      <c r="AD1436" t="str">
        <f ca="1">IF(Table1[[#This Row],[Age ]]&lt;=24, "18-24", IF(Table1[[#This Row],[Age ]]&lt;=34, "25-34", IF(Table1[[#This Row],[Age ]]&lt;=44, "35-44", IF(Table1[[#This Row],[Age ]]&lt;=54, "45-54", "55+"))))</f>
        <v>25-34</v>
      </c>
      <c r="AE1436" t="str" cm="1">
        <f t="array" ref="AE1436">IF(Table1[[#This Row],[ Income ]]&lt;=20000, "0-20000", IF(Table1[[#This Row],[ Income ]]&lt;=40000, "20000-40000", IF(Table1[[#This Row],[ Income ]] &lt;=60000, "40000-60000", IF(Table1[[#This Row],[ Income ]]&lt;=80000, "60000-80000",IF(Table1[[#This Row],[ Income ]] &lt;=100000, "80000-100000", IF(Table1[[#This Row],[ Income ]] &gt;=100000, "&gt;100000",I))))))</f>
        <v>0-20000</v>
      </c>
      <c r="AF1436" t="str">
        <f>IF( Table1[[#This Row],[NumDealsPurchases]]=5, "&lt;5", IF(Table1[[#This Row],[NumDealsPurchases]]&lt;=10, "5-10", IF(Table1[[#This Row],[NumDealsPurchases]]&lt;=15, "10-15")))</f>
        <v>5-10</v>
      </c>
      <c r="AG1436" t="str">
        <f>IF( Table1[[#This Row],[NumWebPurchases]]=5, "&lt;5", IF(Table1[[#This Row],[NumWebPurchases]]&lt;=10, "5-10", IF(Table1[[#This Row],[NumWebPurchases]]&lt;=15, "10-15",IF(Table1[[#This Row],[NumWebPurchases]]&lt;=20, "15-20",IF(Table1[[#This Row],[NumWebPurchases]]&lt;=25, "20-25",IF(Table1[[#This Row],[NumWebPurchases]]&lt;=30, "25-30"))))))</f>
        <v>5-10</v>
      </c>
      <c r="AH143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436" t="str">
        <f>IF( Table1[[#This Row],[NumStorePurchases]]=5, "&lt;5", IF(Table1[[#This Row],[NumStorePurchases]]&lt;=10, "5-10", IF(Table1[[#This Row],[NumStorePurchases]]&lt;=15, "10-15")))</f>
        <v>5-10</v>
      </c>
      <c r="AJ1436" t="str">
        <f>IF( Table1[[#This Row],[NumWebVisitsMonth]]=5, "&lt;5", IF(Table1[[#This Row],[NumWebVisitsMonth]]&lt;=10, "5-10", IF(Table1[[#This Row],[NumWebVisitsMonth]]&lt;=15, "10-15",IF(Table1[[#This Row],[NumWebVisitsMonth]]&lt;=20, "15-20",IF(Table1[[#This Row],[NumWebVisitsMonth]]&lt;=25, "20-25",IF(Table1[[#This Row],[NumWebVisitsMonth]]&lt;=30, "25-30"))))))</f>
        <v>5-10</v>
      </c>
      <c r="AK1436" t="str">
        <f>TEXT(Table1[[#This Row],[Date_Customer]],"mmm")</f>
        <v>Dec</v>
      </c>
      <c r="AL1436" t="str">
        <f>TEXT(Table1[[#This Row],[Date_Customer]],"DDDD")</f>
        <v>Monday</v>
      </c>
      <c r="AM1436">
        <f>YEAR(Table1[[#This Row],[Date_Customer]])</f>
        <v>2012</v>
      </c>
    </row>
    <row r="1437" spans="1:39" x14ac:dyDescent="0.25">
      <c r="A1437">
        <v>2928</v>
      </c>
      <c r="B1437">
        <v>1975</v>
      </c>
      <c r="C1437" t="s">
        <v>36</v>
      </c>
      <c r="D1437" t="s">
        <v>30</v>
      </c>
      <c r="E1437" s="2">
        <v>52614</v>
      </c>
      <c r="F1437">
        <v>0</v>
      </c>
      <c r="G1437">
        <v>1</v>
      </c>
      <c r="H1437" s="1">
        <v>41244</v>
      </c>
      <c r="I1437">
        <v>63</v>
      </c>
      <c r="J1437" s="3">
        <v>789</v>
      </c>
      <c r="K1437" s="3">
        <v>0</v>
      </c>
      <c r="L1437" s="3">
        <v>142</v>
      </c>
      <c r="M1437" s="3">
        <v>12</v>
      </c>
      <c r="N1437" s="3">
        <v>9</v>
      </c>
      <c r="O1437" s="3">
        <v>38</v>
      </c>
      <c r="P1437" s="4">
        <v>2</v>
      </c>
      <c r="Q1437" s="4">
        <v>2</v>
      </c>
      <c r="R1437" s="4">
        <v>4</v>
      </c>
      <c r="S1437" s="4">
        <v>8</v>
      </c>
      <c r="T1437" s="4">
        <v>8</v>
      </c>
      <c r="U1437">
        <v>0</v>
      </c>
      <c r="V1437">
        <v>0</v>
      </c>
      <c r="W1437">
        <v>0</v>
      </c>
      <c r="X1437">
        <v>0</v>
      </c>
      <c r="Y1437">
        <v>0</v>
      </c>
      <c r="Z1437">
        <v>0</v>
      </c>
      <c r="AA1437">
        <v>0</v>
      </c>
      <c r="AB1437" t="s">
        <v>29</v>
      </c>
      <c r="AC1437">
        <f ca="1">YEAR(TODAY())-Table1[[#This Row],[Year_Birth]]</f>
        <v>49</v>
      </c>
      <c r="AD1437" t="str">
        <f ca="1">IF(Table1[[#This Row],[Age ]]&lt;=24, "18-24", IF(Table1[[#This Row],[Age ]]&lt;=34, "25-34", IF(Table1[[#This Row],[Age ]]&lt;=44, "35-44", IF(Table1[[#This Row],[Age ]]&lt;=54, "45-54", "55+"))))</f>
        <v>45-54</v>
      </c>
      <c r="AE1437" t="str" cm="1">
        <f t="array" ref="AE1437">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437" t="str">
        <f>IF( Table1[[#This Row],[NumDealsPurchases]]=5, "&lt;5", IF(Table1[[#This Row],[NumDealsPurchases]]&lt;=10, "5-10", IF(Table1[[#This Row],[NumDealsPurchases]]&lt;=15, "10-15")))</f>
        <v>5-10</v>
      </c>
      <c r="AG1437" t="str">
        <f>IF( Table1[[#This Row],[NumWebPurchases]]=5, "&lt;5", IF(Table1[[#This Row],[NumWebPurchases]]&lt;=10, "5-10", IF(Table1[[#This Row],[NumWebPurchases]]&lt;=15, "10-15",IF(Table1[[#This Row],[NumWebPurchases]]&lt;=20, "15-20",IF(Table1[[#This Row],[NumWebPurchases]]&lt;=25, "20-25",IF(Table1[[#This Row],[NumWebPurchases]]&lt;=30, "25-30"))))))</f>
        <v>5-10</v>
      </c>
      <c r="AH143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437" t="str">
        <f>IF( Table1[[#This Row],[NumStorePurchases]]=5, "&lt;5", IF(Table1[[#This Row],[NumStorePurchases]]&lt;=10, "5-10", IF(Table1[[#This Row],[NumStorePurchases]]&lt;=15, "10-15")))</f>
        <v>5-10</v>
      </c>
      <c r="AJ1437" t="str">
        <f>IF( Table1[[#This Row],[NumWebVisitsMonth]]=5, "&lt;5", IF(Table1[[#This Row],[NumWebVisitsMonth]]&lt;=10, "5-10", IF(Table1[[#This Row],[NumWebVisitsMonth]]&lt;=15, "10-15",IF(Table1[[#This Row],[NumWebVisitsMonth]]&lt;=20, "15-20",IF(Table1[[#This Row],[NumWebVisitsMonth]]&lt;=25, "20-25",IF(Table1[[#This Row],[NumWebVisitsMonth]]&lt;=30, "25-30"))))))</f>
        <v>5-10</v>
      </c>
      <c r="AK1437" t="str">
        <f>TEXT(Table1[[#This Row],[Date_Customer]],"mmm")</f>
        <v>Dec</v>
      </c>
      <c r="AL1437" t="str">
        <f>TEXT(Table1[[#This Row],[Date_Customer]],"DDDD")</f>
        <v>Saturday</v>
      </c>
      <c r="AM1437">
        <f>YEAR(Table1[[#This Row],[Date_Customer]])</f>
        <v>2012</v>
      </c>
    </row>
    <row r="1438" spans="1:39" x14ac:dyDescent="0.25">
      <c r="A1438">
        <v>2920</v>
      </c>
      <c r="B1438">
        <v>1975</v>
      </c>
      <c r="C1438" t="s">
        <v>36</v>
      </c>
      <c r="D1438" t="s">
        <v>30</v>
      </c>
      <c r="E1438" s="2">
        <v>52614</v>
      </c>
      <c r="F1438">
        <v>0</v>
      </c>
      <c r="G1438">
        <v>1</v>
      </c>
      <c r="H1438" s="1">
        <v>41244</v>
      </c>
      <c r="I1438">
        <v>63</v>
      </c>
      <c r="J1438" s="3">
        <v>789</v>
      </c>
      <c r="K1438" s="3">
        <v>0</v>
      </c>
      <c r="L1438" s="3">
        <v>142</v>
      </c>
      <c r="M1438" s="3">
        <v>12</v>
      </c>
      <c r="N1438" s="3">
        <v>9</v>
      </c>
      <c r="O1438" s="3">
        <v>38</v>
      </c>
      <c r="P1438" s="4">
        <v>2</v>
      </c>
      <c r="Q1438" s="4">
        <v>2</v>
      </c>
      <c r="R1438" s="4">
        <v>4</v>
      </c>
      <c r="S1438" s="4">
        <v>8</v>
      </c>
      <c r="T1438" s="4">
        <v>8</v>
      </c>
      <c r="U1438">
        <v>0</v>
      </c>
      <c r="V1438">
        <v>0</v>
      </c>
      <c r="W1438">
        <v>0</v>
      </c>
      <c r="X1438">
        <v>0</v>
      </c>
      <c r="Y1438">
        <v>0</v>
      </c>
      <c r="Z1438">
        <v>0</v>
      </c>
      <c r="AA1438">
        <v>0</v>
      </c>
      <c r="AB1438" t="s">
        <v>45</v>
      </c>
      <c r="AC1438">
        <f ca="1">YEAR(TODAY())-Table1[[#This Row],[Year_Birth]]</f>
        <v>49</v>
      </c>
      <c r="AD1438" t="str">
        <f ca="1">IF(Table1[[#This Row],[Age ]]&lt;=24, "18-24", IF(Table1[[#This Row],[Age ]]&lt;=34, "25-34", IF(Table1[[#This Row],[Age ]]&lt;=44, "35-44", IF(Table1[[#This Row],[Age ]]&lt;=54, "45-54", "55+"))))</f>
        <v>45-54</v>
      </c>
      <c r="AE1438" t="str" cm="1">
        <f t="array" ref="AE1438">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438" t="str">
        <f>IF( Table1[[#This Row],[NumDealsPurchases]]=5, "&lt;5", IF(Table1[[#This Row],[NumDealsPurchases]]&lt;=10, "5-10", IF(Table1[[#This Row],[NumDealsPurchases]]&lt;=15, "10-15")))</f>
        <v>5-10</v>
      </c>
      <c r="AG1438" t="str">
        <f>IF( Table1[[#This Row],[NumWebPurchases]]=5, "&lt;5", IF(Table1[[#This Row],[NumWebPurchases]]&lt;=10, "5-10", IF(Table1[[#This Row],[NumWebPurchases]]&lt;=15, "10-15",IF(Table1[[#This Row],[NumWebPurchases]]&lt;=20, "15-20",IF(Table1[[#This Row],[NumWebPurchases]]&lt;=25, "20-25",IF(Table1[[#This Row],[NumWebPurchases]]&lt;=30, "25-30"))))))</f>
        <v>5-10</v>
      </c>
      <c r="AH143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438" t="str">
        <f>IF( Table1[[#This Row],[NumStorePurchases]]=5, "&lt;5", IF(Table1[[#This Row],[NumStorePurchases]]&lt;=10, "5-10", IF(Table1[[#This Row],[NumStorePurchases]]&lt;=15, "10-15")))</f>
        <v>5-10</v>
      </c>
      <c r="AJ1438" t="str">
        <f>IF( Table1[[#This Row],[NumWebVisitsMonth]]=5, "&lt;5", IF(Table1[[#This Row],[NumWebVisitsMonth]]&lt;=10, "5-10", IF(Table1[[#This Row],[NumWebVisitsMonth]]&lt;=15, "10-15",IF(Table1[[#This Row],[NumWebVisitsMonth]]&lt;=20, "15-20",IF(Table1[[#This Row],[NumWebVisitsMonth]]&lt;=25, "20-25",IF(Table1[[#This Row],[NumWebVisitsMonth]]&lt;=30, "25-30"))))))</f>
        <v>5-10</v>
      </c>
      <c r="AK1438" t="str">
        <f>TEXT(Table1[[#This Row],[Date_Customer]],"mmm")</f>
        <v>Dec</v>
      </c>
      <c r="AL1438" t="str">
        <f>TEXT(Table1[[#This Row],[Date_Customer]],"DDDD")</f>
        <v>Saturday</v>
      </c>
      <c r="AM1438">
        <f>YEAR(Table1[[#This Row],[Date_Customer]])</f>
        <v>2012</v>
      </c>
    </row>
    <row r="1439" spans="1:39" x14ac:dyDescent="0.25">
      <c r="A1439">
        <v>6661</v>
      </c>
      <c r="B1439">
        <v>1974</v>
      </c>
      <c r="C1439" t="s">
        <v>27</v>
      </c>
      <c r="D1439" t="s">
        <v>32</v>
      </c>
      <c r="E1439" s="2">
        <v>67445</v>
      </c>
      <c r="F1439">
        <v>0</v>
      </c>
      <c r="G1439">
        <v>1</v>
      </c>
      <c r="H1439" s="1">
        <v>41133</v>
      </c>
      <c r="I1439">
        <v>63</v>
      </c>
      <c r="J1439" s="3">
        <v>757</v>
      </c>
      <c r="K1439" s="3">
        <v>80</v>
      </c>
      <c r="L1439" s="3">
        <v>217</v>
      </c>
      <c r="M1439" s="3">
        <v>29</v>
      </c>
      <c r="N1439" s="3">
        <v>80</v>
      </c>
      <c r="O1439" s="3">
        <v>11</v>
      </c>
      <c r="P1439" s="4">
        <v>5</v>
      </c>
      <c r="Q1439" s="4">
        <v>9</v>
      </c>
      <c r="R1439" s="4">
        <v>6</v>
      </c>
      <c r="S1439" s="4">
        <v>12</v>
      </c>
      <c r="T1439" s="4">
        <v>6</v>
      </c>
      <c r="U1439">
        <v>0</v>
      </c>
      <c r="V1439">
        <v>0</v>
      </c>
      <c r="W1439">
        <v>0</v>
      </c>
      <c r="X1439">
        <v>0</v>
      </c>
      <c r="Y1439">
        <v>0</v>
      </c>
      <c r="Z1439">
        <v>0</v>
      </c>
      <c r="AA1439">
        <v>0</v>
      </c>
      <c r="AB1439" t="s">
        <v>29</v>
      </c>
      <c r="AC1439">
        <f ca="1">YEAR(TODAY())-Table1[[#This Row],[Year_Birth]]</f>
        <v>50</v>
      </c>
      <c r="AD1439" t="str">
        <f ca="1">IF(Table1[[#This Row],[Age ]]&lt;=24, "18-24", IF(Table1[[#This Row],[Age ]]&lt;=34, "25-34", IF(Table1[[#This Row],[Age ]]&lt;=44, "35-44", IF(Table1[[#This Row],[Age ]]&lt;=54, "45-54", "55+"))))</f>
        <v>45-54</v>
      </c>
      <c r="AE1439" t="str" cm="1">
        <f t="array" ref="AE1439">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439" t="str">
        <f>IF( Table1[[#This Row],[NumDealsPurchases]]=5, "&lt;5", IF(Table1[[#This Row],[NumDealsPurchases]]&lt;=10, "5-10", IF(Table1[[#This Row],[NumDealsPurchases]]&lt;=15, "10-15")))</f>
        <v>&lt;5</v>
      </c>
      <c r="AG1439" t="str">
        <f>IF( Table1[[#This Row],[NumWebPurchases]]=5, "&lt;5", IF(Table1[[#This Row],[NumWebPurchases]]&lt;=10, "5-10", IF(Table1[[#This Row],[NumWebPurchases]]&lt;=15, "10-15",IF(Table1[[#This Row],[NumWebPurchases]]&lt;=20, "15-20",IF(Table1[[#This Row],[NumWebPurchases]]&lt;=25, "20-25",IF(Table1[[#This Row],[NumWebPurchases]]&lt;=30, "25-30"))))))</f>
        <v>5-10</v>
      </c>
      <c r="AH143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439" t="str">
        <f>IF( Table1[[#This Row],[NumStorePurchases]]=5, "&lt;5", IF(Table1[[#This Row],[NumStorePurchases]]&lt;=10, "5-10", IF(Table1[[#This Row],[NumStorePurchases]]&lt;=15, "10-15")))</f>
        <v>10-15</v>
      </c>
      <c r="AJ1439" t="str">
        <f>IF( Table1[[#This Row],[NumWebVisitsMonth]]=5, "&lt;5", IF(Table1[[#This Row],[NumWebVisitsMonth]]&lt;=10, "5-10", IF(Table1[[#This Row],[NumWebVisitsMonth]]&lt;=15, "10-15",IF(Table1[[#This Row],[NumWebVisitsMonth]]&lt;=20, "15-20",IF(Table1[[#This Row],[NumWebVisitsMonth]]&lt;=25, "20-25",IF(Table1[[#This Row],[NumWebVisitsMonth]]&lt;=30, "25-30"))))))</f>
        <v>5-10</v>
      </c>
      <c r="AK1439" t="str">
        <f>TEXT(Table1[[#This Row],[Date_Customer]],"mmm")</f>
        <v>Aug</v>
      </c>
      <c r="AL1439" t="str">
        <f>TEXT(Table1[[#This Row],[Date_Customer]],"DDDD")</f>
        <v>Sunday</v>
      </c>
      <c r="AM1439">
        <f>YEAR(Table1[[#This Row],[Date_Customer]])</f>
        <v>2012</v>
      </c>
    </row>
    <row r="1440" spans="1:39" x14ac:dyDescent="0.25">
      <c r="A1440">
        <v>5462</v>
      </c>
      <c r="B1440">
        <v>1974</v>
      </c>
      <c r="C1440" t="s">
        <v>27</v>
      </c>
      <c r="D1440" t="s">
        <v>32</v>
      </c>
      <c r="E1440" s="2">
        <v>67445</v>
      </c>
      <c r="F1440">
        <v>0</v>
      </c>
      <c r="G1440">
        <v>1</v>
      </c>
      <c r="H1440" s="1">
        <v>41133</v>
      </c>
      <c r="I1440">
        <v>63</v>
      </c>
      <c r="J1440" s="3">
        <v>757</v>
      </c>
      <c r="K1440" s="3">
        <v>80</v>
      </c>
      <c r="L1440" s="3">
        <v>217</v>
      </c>
      <c r="M1440" s="3">
        <v>29</v>
      </c>
      <c r="N1440" s="3">
        <v>80</v>
      </c>
      <c r="O1440" s="3">
        <v>11</v>
      </c>
      <c r="P1440" s="4">
        <v>5</v>
      </c>
      <c r="Q1440" s="4">
        <v>9</v>
      </c>
      <c r="R1440" s="4">
        <v>6</v>
      </c>
      <c r="S1440" s="4">
        <v>12</v>
      </c>
      <c r="T1440" s="4">
        <v>6</v>
      </c>
      <c r="U1440">
        <v>0</v>
      </c>
      <c r="V1440">
        <v>0</v>
      </c>
      <c r="W1440">
        <v>0</v>
      </c>
      <c r="X1440">
        <v>0</v>
      </c>
      <c r="Y1440">
        <v>0</v>
      </c>
      <c r="Z1440">
        <v>0</v>
      </c>
      <c r="AA1440">
        <v>0</v>
      </c>
      <c r="AB1440" t="s">
        <v>39</v>
      </c>
      <c r="AC1440">
        <f ca="1">YEAR(TODAY())-Table1[[#This Row],[Year_Birth]]</f>
        <v>50</v>
      </c>
      <c r="AD1440" t="str">
        <f ca="1">IF(Table1[[#This Row],[Age ]]&lt;=24, "18-24", IF(Table1[[#This Row],[Age ]]&lt;=34, "25-34", IF(Table1[[#This Row],[Age ]]&lt;=44, "35-44", IF(Table1[[#This Row],[Age ]]&lt;=54, "45-54", "55+"))))</f>
        <v>45-54</v>
      </c>
      <c r="AE1440" t="str" cm="1">
        <f t="array" ref="AE1440">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440" t="str">
        <f>IF( Table1[[#This Row],[NumDealsPurchases]]=5, "&lt;5", IF(Table1[[#This Row],[NumDealsPurchases]]&lt;=10, "5-10", IF(Table1[[#This Row],[NumDealsPurchases]]&lt;=15, "10-15")))</f>
        <v>&lt;5</v>
      </c>
      <c r="AG1440" t="str">
        <f>IF( Table1[[#This Row],[NumWebPurchases]]=5, "&lt;5", IF(Table1[[#This Row],[NumWebPurchases]]&lt;=10, "5-10", IF(Table1[[#This Row],[NumWebPurchases]]&lt;=15, "10-15",IF(Table1[[#This Row],[NumWebPurchases]]&lt;=20, "15-20",IF(Table1[[#This Row],[NumWebPurchases]]&lt;=25, "20-25",IF(Table1[[#This Row],[NumWebPurchases]]&lt;=30, "25-30"))))))</f>
        <v>5-10</v>
      </c>
      <c r="AH144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440" t="str">
        <f>IF( Table1[[#This Row],[NumStorePurchases]]=5, "&lt;5", IF(Table1[[#This Row],[NumStorePurchases]]&lt;=10, "5-10", IF(Table1[[#This Row],[NumStorePurchases]]&lt;=15, "10-15")))</f>
        <v>10-15</v>
      </c>
      <c r="AJ1440" t="str">
        <f>IF( Table1[[#This Row],[NumWebVisitsMonth]]=5, "&lt;5", IF(Table1[[#This Row],[NumWebVisitsMonth]]&lt;=10, "5-10", IF(Table1[[#This Row],[NumWebVisitsMonth]]&lt;=15, "10-15",IF(Table1[[#This Row],[NumWebVisitsMonth]]&lt;=20, "15-20",IF(Table1[[#This Row],[NumWebVisitsMonth]]&lt;=25, "20-25",IF(Table1[[#This Row],[NumWebVisitsMonth]]&lt;=30, "25-30"))))))</f>
        <v>5-10</v>
      </c>
      <c r="AK1440" t="str">
        <f>TEXT(Table1[[#This Row],[Date_Customer]],"mmm")</f>
        <v>Aug</v>
      </c>
      <c r="AL1440" t="str">
        <f>TEXT(Table1[[#This Row],[Date_Customer]],"DDDD")</f>
        <v>Sunday</v>
      </c>
      <c r="AM1440">
        <f>YEAR(Table1[[#This Row],[Date_Customer]])</f>
        <v>2012</v>
      </c>
    </row>
    <row r="1441" spans="1:39" x14ac:dyDescent="0.25">
      <c r="A1441">
        <v>10897</v>
      </c>
      <c r="B1441">
        <v>1974</v>
      </c>
      <c r="C1441" t="s">
        <v>27</v>
      </c>
      <c r="D1441" t="s">
        <v>32</v>
      </c>
      <c r="E1441" s="2">
        <v>67445</v>
      </c>
      <c r="F1441">
        <v>0</v>
      </c>
      <c r="G1441">
        <v>1</v>
      </c>
      <c r="H1441" s="1">
        <v>41133</v>
      </c>
      <c r="I1441">
        <v>63</v>
      </c>
      <c r="J1441" s="3">
        <v>757</v>
      </c>
      <c r="K1441" s="3">
        <v>80</v>
      </c>
      <c r="L1441" s="3">
        <v>217</v>
      </c>
      <c r="M1441" s="3">
        <v>29</v>
      </c>
      <c r="N1441" s="3">
        <v>80</v>
      </c>
      <c r="O1441" s="3">
        <v>11</v>
      </c>
      <c r="P1441" s="4">
        <v>5</v>
      </c>
      <c r="Q1441" s="4">
        <v>9</v>
      </c>
      <c r="R1441" s="4">
        <v>6</v>
      </c>
      <c r="S1441" s="4">
        <v>12</v>
      </c>
      <c r="T1441" s="4">
        <v>6</v>
      </c>
      <c r="U1441">
        <v>0</v>
      </c>
      <c r="V1441">
        <v>0</v>
      </c>
      <c r="W1441">
        <v>0</v>
      </c>
      <c r="X1441">
        <v>0</v>
      </c>
      <c r="Y1441">
        <v>0</v>
      </c>
      <c r="Z1441">
        <v>0</v>
      </c>
      <c r="AA1441">
        <v>0</v>
      </c>
      <c r="AB1441" t="s">
        <v>35</v>
      </c>
      <c r="AC1441">
        <f ca="1">YEAR(TODAY())-Table1[[#This Row],[Year_Birth]]</f>
        <v>50</v>
      </c>
      <c r="AD1441" t="str">
        <f ca="1">IF(Table1[[#This Row],[Age ]]&lt;=24, "18-24", IF(Table1[[#This Row],[Age ]]&lt;=34, "25-34", IF(Table1[[#This Row],[Age ]]&lt;=44, "35-44", IF(Table1[[#This Row],[Age ]]&lt;=54, "45-54", "55+"))))</f>
        <v>45-54</v>
      </c>
      <c r="AE1441" t="str" cm="1">
        <f t="array" ref="AE1441">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441" t="str">
        <f>IF( Table1[[#This Row],[NumDealsPurchases]]=5, "&lt;5", IF(Table1[[#This Row],[NumDealsPurchases]]&lt;=10, "5-10", IF(Table1[[#This Row],[NumDealsPurchases]]&lt;=15, "10-15")))</f>
        <v>&lt;5</v>
      </c>
      <c r="AG1441" t="str">
        <f>IF( Table1[[#This Row],[NumWebPurchases]]=5, "&lt;5", IF(Table1[[#This Row],[NumWebPurchases]]&lt;=10, "5-10", IF(Table1[[#This Row],[NumWebPurchases]]&lt;=15, "10-15",IF(Table1[[#This Row],[NumWebPurchases]]&lt;=20, "15-20",IF(Table1[[#This Row],[NumWebPurchases]]&lt;=25, "20-25",IF(Table1[[#This Row],[NumWebPurchases]]&lt;=30, "25-30"))))))</f>
        <v>5-10</v>
      </c>
      <c r="AH144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441" t="str">
        <f>IF( Table1[[#This Row],[NumStorePurchases]]=5, "&lt;5", IF(Table1[[#This Row],[NumStorePurchases]]&lt;=10, "5-10", IF(Table1[[#This Row],[NumStorePurchases]]&lt;=15, "10-15")))</f>
        <v>10-15</v>
      </c>
      <c r="AJ1441" t="str">
        <f>IF( Table1[[#This Row],[NumWebVisitsMonth]]=5, "&lt;5", IF(Table1[[#This Row],[NumWebVisitsMonth]]&lt;=10, "5-10", IF(Table1[[#This Row],[NumWebVisitsMonth]]&lt;=15, "10-15",IF(Table1[[#This Row],[NumWebVisitsMonth]]&lt;=20, "15-20",IF(Table1[[#This Row],[NumWebVisitsMonth]]&lt;=25, "20-25",IF(Table1[[#This Row],[NumWebVisitsMonth]]&lt;=30, "25-30"))))))</f>
        <v>5-10</v>
      </c>
      <c r="AK1441" t="str">
        <f>TEXT(Table1[[#This Row],[Date_Customer]],"mmm")</f>
        <v>Aug</v>
      </c>
      <c r="AL1441" t="str">
        <f>TEXT(Table1[[#This Row],[Date_Customer]],"DDDD")</f>
        <v>Sunday</v>
      </c>
      <c r="AM1441">
        <f>YEAR(Table1[[#This Row],[Date_Customer]])</f>
        <v>2012</v>
      </c>
    </row>
    <row r="1442" spans="1:39" x14ac:dyDescent="0.25">
      <c r="A1442">
        <v>10542</v>
      </c>
      <c r="B1442">
        <v>1968</v>
      </c>
      <c r="C1442" t="s">
        <v>36</v>
      </c>
      <c r="D1442" t="s">
        <v>32</v>
      </c>
      <c r="E1442" s="2">
        <v>36778</v>
      </c>
      <c r="F1442">
        <v>1</v>
      </c>
      <c r="G1442">
        <v>1</v>
      </c>
      <c r="H1442" s="1">
        <v>41126</v>
      </c>
      <c r="I1442">
        <v>63</v>
      </c>
      <c r="J1442" s="3">
        <v>29</v>
      </c>
      <c r="K1442" s="3">
        <v>4</v>
      </c>
      <c r="L1442" s="3">
        <v>34</v>
      </c>
      <c r="M1442" s="3">
        <v>2</v>
      </c>
      <c r="N1442" s="3">
        <v>4</v>
      </c>
      <c r="O1442" s="3">
        <v>4</v>
      </c>
      <c r="P1442" s="4">
        <v>3</v>
      </c>
      <c r="Q1442" s="4">
        <v>3</v>
      </c>
      <c r="R1442" s="4">
        <v>0</v>
      </c>
      <c r="S1442" s="4">
        <v>3</v>
      </c>
      <c r="T1442" s="4">
        <v>9</v>
      </c>
      <c r="U1442">
        <v>0</v>
      </c>
      <c r="V1442">
        <v>0</v>
      </c>
      <c r="W1442">
        <v>0</v>
      </c>
      <c r="X1442">
        <v>0</v>
      </c>
      <c r="Y1442">
        <v>0</v>
      </c>
      <c r="Z1442">
        <v>0</v>
      </c>
      <c r="AA1442">
        <v>0</v>
      </c>
      <c r="AB1442" t="s">
        <v>29</v>
      </c>
      <c r="AC1442">
        <f ca="1">YEAR(TODAY())-Table1[[#This Row],[Year_Birth]]</f>
        <v>56</v>
      </c>
      <c r="AD1442" t="str">
        <f ca="1">IF(Table1[[#This Row],[Age ]]&lt;=24, "18-24", IF(Table1[[#This Row],[Age ]]&lt;=34, "25-34", IF(Table1[[#This Row],[Age ]]&lt;=44, "35-44", IF(Table1[[#This Row],[Age ]]&lt;=54, "45-54", "55+"))))</f>
        <v>55+</v>
      </c>
      <c r="AE1442" t="str" cm="1">
        <f t="array" ref="AE1442">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442" t="str">
        <f>IF( Table1[[#This Row],[NumDealsPurchases]]=5, "&lt;5", IF(Table1[[#This Row],[NumDealsPurchases]]&lt;=10, "5-10", IF(Table1[[#This Row],[NumDealsPurchases]]&lt;=15, "10-15")))</f>
        <v>5-10</v>
      </c>
      <c r="AG1442" t="str">
        <f>IF( Table1[[#This Row],[NumWebPurchases]]=5, "&lt;5", IF(Table1[[#This Row],[NumWebPurchases]]&lt;=10, "5-10", IF(Table1[[#This Row],[NumWebPurchases]]&lt;=15, "10-15",IF(Table1[[#This Row],[NumWebPurchases]]&lt;=20, "15-20",IF(Table1[[#This Row],[NumWebPurchases]]&lt;=25, "20-25",IF(Table1[[#This Row],[NumWebPurchases]]&lt;=30, "25-30"))))))</f>
        <v>5-10</v>
      </c>
      <c r="AH144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442" t="str">
        <f>IF( Table1[[#This Row],[NumStorePurchases]]=5, "&lt;5", IF(Table1[[#This Row],[NumStorePurchases]]&lt;=10, "5-10", IF(Table1[[#This Row],[NumStorePurchases]]&lt;=15, "10-15")))</f>
        <v>5-10</v>
      </c>
      <c r="AJ1442" t="str">
        <f>IF( Table1[[#This Row],[NumWebVisitsMonth]]=5, "&lt;5", IF(Table1[[#This Row],[NumWebVisitsMonth]]&lt;=10, "5-10", IF(Table1[[#This Row],[NumWebVisitsMonth]]&lt;=15, "10-15",IF(Table1[[#This Row],[NumWebVisitsMonth]]&lt;=20, "15-20",IF(Table1[[#This Row],[NumWebVisitsMonth]]&lt;=25, "20-25",IF(Table1[[#This Row],[NumWebVisitsMonth]]&lt;=30, "25-30"))))))</f>
        <v>5-10</v>
      </c>
      <c r="AK1442" t="str">
        <f>TEXT(Table1[[#This Row],[Date_Customer]],"mmm")</f>
        <v>Aug</v>
      </c>
      <c r="AL1442" t="str">
        <f>TEXT(Table1[[#This Row],[Date_Customer]],"DDDD")</f>
        <v>Sunday</v>
      </c>
      <c r="AM1442">
        <f>YEAR(Table1[[#This Row],[Date_Customer]])</f>
        <v>2012</v>
      </c>
    </row>
    <row r="1443" spans="1:39" x14ac:dyDescent="0.25">
      <c r="A1443">
        <v>5756</v>
      </c>
      <c r="B1443">
        <v>1983</v>
      </c>
      <c r="C1443" t="s">
        <v>27</v>
      </c>
      <c r="D1443" t="s">
        <v>34</v>
      </c>
      <c r="E1443" s="2">
        <v>39453</v>
      </c>
      <c r="F1443">
        <v>1</v>
      </c>
      <c r="G1443">
        <v>0</v>
      </c>
      <c r="H1443" s="1">
        <v>41732</v>
      </c>
      <c r="I1443">
        <v>64</v>
      </c>
      <c r="J1443" s="3">
        <v>46</v>
      </c>
      <c r="K1443" s="3">
        <v>0</v>
      </c>
      <c r="L1443" s="3">
        <v>7</v>
      </c>
      <c r="M1443" s="3">
        <v>0</v>
      </c>
      <c r="N1443" s="3">
        <v>0</v>
      </c>
      <c r="O1443" s="3">
        <v>2</v>
      </c>
      <c r="P1443" s="4">
        <v>2</v>
      </c>
      <c r="Q1443" s="4">
        <v>2</v>
      </c>
      <c r="R1443" s="4">
        <v>0</v>
      </c>
      <c r="S1443" s="4">
        <v>3</v>
      </c>
      <c r="T1443" s="4">
        <v>6</v>
      </c>
      <c r="U1443">
        <v>0</v>
      </c>
      <c r="V1443">
        <v>0</v>
      </c>
      <c r="W1443">
        <v>0</v>
      </c>
      <c r="X1443">
        <v>0</v>
      </c>
      <c r="Y1443">
        <v>0</v>
      </c>
      <c r="Z1443">
        <v>0</v>
      </c>
      <c r="AA1443">
        <v>0</v>
      </c>
      <c r="AB1443" t="s">
        <v>29</v>
      </c>
      <c r="AC1443">
        <f ca="1">YEAR(TODAY())-Table1[[#This Row],[Year_Birth]]</f>
        <v>41</v>
      </c>
      <c r="AD1443" t="str">
        <f ca="1">IF(Table1[[#This Row],[Age ]]&lt;=24, "18-24", IF(Table1[[#This Row],[Age ]]&lt;=34, "25-34", IF(Table1[[#This Row],[Age ]]&lt;=44, "35-44", IF(Table1[[#This Row],[Age ]]&lt;=54, "45-54", "55+"))))</f>
        <v>35-44</v>
      </c>
      <c r="AE1443" t="str" cm="1">
        <f t="array" ref="AE1443">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443" t="str">
        <f>IF( Table1[[#This Row],[NumDealsPurchases]]=5, "&lt;5", IF(Table1[[#This Row],[NumDealsPurchases]]&lt;=10, "5-10", IF(Table1[[#This Row],[NumDealsPurchases]]&lt;=15, "10-15")))</f>
        <v>5-10</v>
      </c>
      <c r="AG1443" t="str">
        <f>IF( Table1[[#This Row],[NumWebPurchases]]=5, "&lt;5", IF(Table1[[#This Row],[NumWebPurchases]]&lt;=10, "5-10", IF(Table1[[#This Row],[NumWebPurchases]]&lt;=15, "10-15",IF(Table1[[#This Row],[NumWebPurchases]]&lt;=20, "15-20",IF(Table1[[#This Row],[NumWebPurchases]]&lt;=25, "20-25",IF(Table1[[#This Row],[NumWebPurchases]]&lt;=30, "25-30"))))))</f>
        <v>5-10</v>
      </c>
      <c r="AH144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443" t="str">
        <f>IF( Table1[[#This Row],[NumStorePurchases]]=5, "&lt;5", IF(Table1[[#This Row],[NumStorePurchases]]&lt;=10, "5-10", IF(Table1[[#This Row],[NumStorePurchases]]&lt;=15, "10-15")))</f>
        <v>5-10</v>
      </c>
      <c r="AJ1443" t="str">
        <f>IF( Table1[[#This Row],[NumWebVisitsMonth]]=5, "&lt;5", IF(Table1[[#This Row],[NumWebVisitsMonth]]&lt;=10, "5-10", IF(Table1[[#This Row],[NumWebVisitsMonth]]&lt;=15, "10-15",IF(Table1[[#This Row],[NumWebVisitsMonth]]&lt;=20, "15-20",IF(Table1[[#This Row],[NumWebVisitsMonth]]&lt;=25, "20-25",IF(Table1[[#This Row],[NumWebVisitsMonth]]&lt;=30, "25-30"))))))</f>
        <v>5-10</v>
      </c>
      <c r="AK1443" t="str">
        <f>TEXT(Table1[[#This Row],[Date_Customer]],"mmm")</f>
        <v>Apr</v>
      </c>
      <c r="AL1443" t="str">
        <f>TEXT(Table1[[#This Row],[Date_Customer]],"DDDD")</f>
        <v>Thursday</v>
      </c>
      <c r="AM1443">
        <f>YEAR(Table1[[#This Row],[Date_Customer]])</f>
        <v>2014</v>
      </c>
    </row>
    <row r="1444" spans="1:39" x14ac:dyDescent="0.25">
      <c r="A1444">
        <v>3570</v>
      </c>
      <c r="B1444">
        <v>1969</v>
      </c>
      <c r="C1444" t="s">
        <v>36</v>
      </c>
      <c r="D1444" t="s">
        <v>34</v>
      </c>
      <c r="E1444" s="2">
        <v>42731</v>
      </c>
      <c r="F1444">
        <v>1</v>
      </c>
      <c r="G1444">
        <v>0</v>
      </c>
      <c r="H1444" s="1">
        <v>41568</v>
      </c>
      <c r="I1444">
        <v>64</v>
      </c>
      <c r="J1444" s="3">
        <v>159</v>
      </c>
      <c r="K1444" s="3">
        <v>2</v>
      </c>
      <c r="L1444" s="3">
        <v>51</v>
      </c>
      <c r="M1444" s="3">
        <v>6</v>
      </c>
      <c r="N1444" s="3">
        <v>2</v>
      </c>
      <c r="O1444" s="3">
        <v>24</v>
      </c>
      <c r="P1444" s="4">
        <v>3</v>
      </c>
      <c r="Q1444" s="4">
        <v>4</v>
      </c>
      <c r="R1444" s="4">
        <v>1</v>
      </c>
      <c r="S1444" s="4">
        <v>5</v>
      </c>
      <c r="T1444" s="4">
        <v>5</v>
      </c>
      <c r="U1444">
        <v>0</v>
      </c>
      <c r="V1444">
        <v>0</v>
      </c>
      <c r="W1444">
        <v>0</v>
      </c>
      <c r="X1444">
        <v>0</v>
      </c>
      <c r="Y1444">
        <v>0</v>
      </c>
      <c r="Z1444">
        <v>0</v>
      </c>
      <c r="AA1444">
        <v>0</v>
      </c>
      <c r="AB1444" t="s">
        <v>42</v>
      </c>
      <c r="AC1444">
        <f ca="1">YEAR(TODAY())-Table1[[#This Row],[Year_Birth]]</f>
        <v>55</v>
      </c>
      <c r="AD1444" t="str">
        <f ca="1">IF(Table1[[#This Row],[Age ]]&lt;=24, "18-24", IF(Table1[[#This Row],[Age ]]&lt;=34, "25-34", IF(Table1[[#This Row],[Age ]]&lt;=44, "35-44", IF(Table1[[#This Row],[Age ]]&lt;=54, "45-54", "55+"))))</f>
        <v>55+</v>
      </c>
      <c r="AE1444" t="str" cm="1">
        <f t="array" ref="AE1444">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444" t="str">
        <f>IF( Table1[[#This Row],[NumDealsPurchases]]=5, "&lt;5", IF(Table1[[#This Row],[NumDealsPurchases]]&lt;=10, "5-10", IF(Table1[[#This Row],[NumDealsPurchases]]&lt;=15, "10-15")))</f>
        <v>5-10</v>
      </c>
      <c r="AG1444" t="str">
        <f>IF( Table1[[#This Row],[NumWebPurchases]]=5, "&lt;5", IF(Table1[[#This Row],[NumWebPurchases]]&lt;=10, "5-10", IF(Table1[[#This Row],[NumWebPurchases]]&lt;=15, "10-15",IF(Table1[[#This Row],[NumWebPurchases]]&lt;=20, "15-20",IF(Table1[[#This Row],[NumWebPurchases]]&lt;=25, "20-25",IF(Table1[[#This Row],[NumWebPurchases]]&lt;=30, "25-30"))))))</f>
        <v>5-10</v>
      </c>
      <c r="AH144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444" t="str">
        <f>IF( Table1[[#This Row],[NumStorePurchases]]=5, "&lt;5", IF(Table1[[#This Row],[NumStorePurchases]]&lt;=10, "5-10", IF(Table1[[#This Row],[NumStorePurchases]]&lt;=15, "10-15")))</f>
        <v>&lt;5</v>
      </c>
      <c r="AJ1444" t="str">
        <f>IF( Table1[[#This Row],[NumWebVisitsMonth]]=5, "&lt;5", IF(Table1[[#This Row],[NumWebVisitsMonth]]&lt;=10, "5-10", IF(Table1[[#This Row],[NumWebVisitsMonth]]&lt;=15, "10-15",IF(Table1[[#This Row],[NumWebVisitsMonth]]&lt;=20, "15-20",IF(Table1[[#This Row],[NumWebVisitsMonth]]&lt;=25, "20-25",IF(Table1[[#This Row],[NumWebVisitsMonth]]&lt;=30, "25-30"))))))</f>
        <v>&lt;5</v>
      </c>
      <c r="AK1444" t="str">
        <f>TEXT(Table1[[#This Row],[Date_Customer]],"mmm")</f>
        <v>Oct</v>
      </c>
      <c r="AL1444" t="str">
        <f>TEXT(Table1[[#This Row],[Date_Customer]],"DDDD")</f>
        <v>Monday</v>
      </c>
      <c r="AM1444">
        <f>YEAR(Table1[[#This Row],[Date_Customer]])</f>
        <v>2013</v>
      </c>
    </row>
    <row r="1445" spans="1:39" x14ac:dyDescent="0.25">
      <c r="A1445">
        <v>1072</v>
      </c>
      <c r="B1445">
        <v>1965</v>
      </c>
      <c r="C1445" t="s">
        <v>36</v>
      </c>
      <c r="D1445" t="s">
        <v>30</v>
      </c>
      <c r="E1445" s="2">
        <v>40760</v>
      </c>
      <c r="F1445">
        <v>0</v>
      </c>
      <c r="G1445">
        <v>1</v>
      </c>
      <c r="H1445" s="1">
        <v>41516</v>
      </c>
      <c r="I1445">
        <v>64</v>
      </c>
      <c r="J1445" s="3">
        <v>70</v>
      </c>
      <c r="K1445" s="3">
        <v>0</v>
      </c>
      <c r="L1445" s="3">
        <v>17</v>
      </c>
      <c r="M1445" s="3">
        <v>0</v>
      </c>
      <c r="N1445" s="3">
        <v>0</v>
      </c>
      <c r="O1445" s="3">
        <v>6</v>
      </c>
      <c r="P1445" s="4">
        <v>2</v>
      </c>
      <c r="Q1445" s="4">
        <v>2</v>
      </c>
      <c r="R1445" s="4">
        <v>1</v>
      </c>
      <c r="S1445" s="4">
        <v>3</v>
      </c>
      <c r="T1445" s="4">
        <v>6</v>
      </c>
      <c r="U1445">
        <v>0</v>
      </c>
      <c r="V1445">
        <v>0</v>
      </c>
      <c r="W1445">
        <v>0</v>
      </c>
      <c r="X1445">
        <v>0</v>
      </c>
      <c r="Y1445">
        <v>0</v>
      </c>
      <c r="Z1445">
        <v>0</v>
      </c>
      <c r="AA1445">
        <v>0</v>
      </c>
      <c r="AB1445" t="s">
        <v>31</v>
      </c>
      <c r="AC1445">
        <f ca="1">YEAR(TODAY())-Table1[[#This Row],[Year_Birth]]</f>
        <v>59</v>
      </c>
      <c r="AD1445" t="str">
        <f ca="1">IF(Table1[[#This Row],[Age ]]&lt;=24, "18-24", IF(Table1[[#This Row],[Age ]]&lt;=34, "25-34", IF(Table1[[#This Row],[Age ]]&lt;=44, "35-44", IF(Table1[[#This Row],[Age ]]&lt;=54, "45-54", "55+"))))</f>
        <v>55+</v>
      </c>
      <c r="AE1445" t="str" cm="1">
        <f t="array" ref="AE1445">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445" t="str">
        <f>IF( Table1[[#This Row],[NumDealsPurchases]]=5, "&lt;5", IF(Table1[[#This Row],[NumDealsPurchases]]&lt;=10, "5-10", IF(Table1[[#This Row],[NumDealsPurchases]]&lt;=15, "10-15")))</f>
        <v>5-10</v>
      </c>
      <c r="AG1445" t="str">
        <f>IF( Table1[[#This Row],[NumWebPurchases]]=5, "&lt;5", IF(Table1[[#This Row],[NumWebPurchases]]&lt;=10, "5-10", IF(Table1[[#This Row],[NumWebPurchases]]&lt;=15, "10-15",IF(Table1[[#This Row],[NumWebPurchases]]&lt;=20, "15-20",IF(Table1[[#This Row],[NumWebPurchases]]&lt;=25, "20-25",IF(Table1[[#This Row],[NumWebPurchases]]&lt;=30, "25-30"))))))</f>
        <v>5-10</v>
      </c>
      <c r="AH144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445" t="str">
        <f>IF( Table1[[#This Row],[NumStorePurchases]]=5, "&lt;5", IF(Table1[[#This Row],[NumStorePurchases]]&lt;=10, "5-10", IF(Table1[[#This Row],[NumStorePurchases]]&lt;=15, "10-15")))</f>
        <v>5-10</v>
      </c>
      <c r="AJ1445" t="str">
        <f>IF( Table1[[#This Row],[NumWebVisitsMonth]]=5, "&lt;5", IF(Table1[[#This Row],[NumWebVisitsMonth]]&lt;=10, "5-10", IF(Table1[[#This Row],[NumWebVisitsMonth]]&lt;=15, "10-15",IF(Table1[[#This Row],[NumWebVisitsMonth]]&lt;=20, "15-20",IF(Table1[[#This Row],[NumWebVisitsMonth]]&lt;=25, "20-25",IF(Table1[[#This Row],[NumWebVisitsMonth]]&lt;=30, "25-30"))))))</f>
        <v>5-10</v>
      </c>
      <c r="AK1445" t="str">
        <f>TEXT(Table1[[#This Row],[Date_Customer]],"mmm")</f>
        <v>Aug</v>
      </c>
      <c r="AL1445" t="str">
        <f>TEXT(Table1[[#This Row],[Date_Customer]],"DDDD")</f>
        <v>Friday</v>
      </c>
      <c r="AM1445">
        <f>YEAR(Table1[[#This Row],[Date_Customer]])</f>
        <v>2013</v>
      </c>
    </row>
    <row r="1446" spans="1:39" x14ac:dyDescent="0.25">
      <c r="A1446">
        <v>9606</v>
      </c>
      <c r="B1446">
        <v>1965</v>
      </c>
      <c r="C1446" t="s">
        <v>36</v>
      </c>
      <c r="D1446" t="s">
        <v>32</v>
      </c>
      <c r="E1446" s="2">
        <v>69969</v>
      </c>
      <c r="F1446">
        <v>0</v>
      </c>
      <c r="G1446">
        <v>0</v>
      </c>
      <c r="H1446" s="1">
        <v>41513</v>
      </c>
      <c r="I1446">
        <v>64</v>
      </c>
      <c r="J1446" s="3">
        <v>882</v>
      </c>
      <c r="K1446" s="3">
        <v>29</v>
      </c>
      <c r="L1446" s="3">
        <v>514</v>
      </c>
      <c r="M1446" s="3">
        <v>38</v>
      </c>
      <c r="N1446" s="3">
        <v>29</v>
      </c>
      <c r="O1446" s="3">
        <v>44</v>
      </c>
      <c r="P1446" s="4">
        <v>1</v>
      </c>
      <c r="Q1446" s="4">
        <v>4</v>
      </c>
      <c r="R1446" s="4">
        <v>2</v>
      </c>
      <c r="S1446" s="4">
        <v>6</v>
      </c>
      <c r="T1446" s="4">
        <v>3</v>
      </c>
      <c r="U1446">
        <v>0</v>
      </c>
      <c r="V1446">
        <v>0</v>
      </c>
      <c r="W1446">
        <v>1</v>
      </c>
      <c r="X1446">
        <v>1</v>
      </c>
      <c r="Y1446">
        <v>0</v>
      </c>
      <c r="Z1446">
        <v>1</v>
      </c>
      <c r="AA1446">
        <v>0</v>
      </c>
      <c r="AB1446" t="s">
        <v>29</v>
      </c>
      <c r="AC1446">
        <f ca="1">YEAR(TODAY())-Table1[[#This Row],[Year_Birth]]</f>
        <v>59</v>
      </c>
      <c r="AD1446" t="str">
        <f ca="1">IF(Table1[[#This Row],[Age ]]&lt;=24, "18-24", IF(Table1[[#This Row],[Age ]]&lt;=34, "25-34", IF(Table1[[#This Row],[Age ]]&lt;=44, "35-44", IF(Table1[[#This Row],[Age ]]&lt;=54, "45-54", "55+"))))</f>
        <v>55+</v>
      </c>
      <c r="AE1446" t="str" cm="1">
        <f t="array" ref="AE1446">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446" t="str">
        <f>IF( Table1[[#This Row],[NumDealsPurchases]]=5, "&lt;5", IF(Table1[[#This Row],[NumDealsPurchases]]&lt;=10, "5-10", IF(Table1[[#This Row],[NumDealsPurchases]]&lt;=15, "10-15")))</f>
        <v>5-10</v>
      </c>
      <c r="AG1446" t="str">
        <f>IF( Table1[[#This Row],[NumWebPurchases]]=5, "&lt;5", IF(Table1[[#This Row],[NumWebPurchases]]&lt;=10, "5-10", IF(Table1[[#This Row],[NumWebPurchases]]&lt;=15, "10-15",IF(Table1[[#This Row],[NumWebPurchases]]&lt;=20, "15-20",IF(Table1[[#This Row],[NumWebPurchases]]&lt;=25, "20-25",IF(Table1[[#This Row],[NumWebPurchases]]&lt;=30, "25-30"))))))</f>
        <v>5-10</v>
      </c>
      <c r="AH144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446" t="str">
        <f>IF( Table1[[#This Row],[NumStorePurchases]]=5, "&lt;5", IF(Table1[[#This Row],[NumStorePurchases]]&lt;=10, "5-10", IF(Table1[[#This Row],[NumStorePurchases]]&lt;=15, "10-15")))</f>
        <v>5-10</v>
      </c>
      <c r="AJ1446" t="str">
        <f>IF( Table1[[#This Row],[NumWebVisitsMonth]]=5, "&lt;5", IF(Table1[[#This Row],[NumWebVisitsMonth]]&lt;=10, "5-10", IF(Table1[[#This Row],[NumWebVisitsMonth]]&lt;=15, "10-15",IF(Table1[[#This Row],[NumWebVisitsMonth]]&lt;=20, "15-20",IF(Table1[[#This Row],[NumWebVisitsMonth]]&lt;=25, "20-25",IF(Table1[[#This Row],[NumWebVisitsMonth]]&lt;=30, "25-30"))))))</f>
        <v>5-10</v>
      </c>
      <c r="AK1446" t="str">
        <f>TEXT(Table1[[#This Row],[Date_Customer]],"mmm")</f>
        <v>Aug</v>
      </c>
      <c r="AL1446" t="str">
        <f>TEXT(Table1[[#This Row],[Date_Customer]],"DDDD")</f>
        <v>Tuesday</v>
      </c>
      <c r="AM1446">
        <f>YEAR(Table1[[#This Row],[Date_Customer]])</f>
        <v>2013</v>
      </c>
    </row>
    <row r="1447" spans="1:39" x14ac:dyDescent="0.25">
      <c r="A1447">
        <v>2730</v>
      </c>
      <c r="B1447">
        <v>1955</v>
      </c>
      <c r="C1447" t="s">
        <v>27</v>
      </c>
      <c r="D1447" t="s">
        <v>30</v>
      </c>
      <c r="E1447" s="2">
        <v>80317</v>
      </c>
      <c r="F1447">
        <v>0</v>
      </c>
      <c r="G1447">
        <v>0</v>
      </c>
      <c r="H1447" s="1">
        <v>41506</v>
      </c>
      <c r="I1447">
        <v>64</v>
      </c>
      <c r="J1447" s="3">
        <v>536</v>
      </c>
      <c r="K1447" s="3">
        <v>11</v>
      </c>
      <c r="L1447" s="3">
        <v>387</v>
      </c>
      <c r="M1447" s="3">
        <v>149</v>
      </c>
      <c r="N1447" s="3">
        <v>91</v>
      </c>
      <c r="O1447" s="3">
        <v>57</v>
      </c>
      <c r="P1447" s="4">
        <v>1</v>
      </c>
      <c r="Q1447" s="4">
        <v>3</v>
      </c>
      <c r="R1447" s="4">
        <v>4</v>
      </c>
      <c r="S1447" s="4">
        <v>10</v>
      </c>
      <c r="T1447" s="4">
        <v>1</v>
      </c>
      <c r="U1447">
        <v>0</v>
      </c>
      <c r="V1447">
        <v>0</v>
      </c>
      <c r="W1447">
        <v>0</v>
      </c>
      <c r="X1447">
        <v>0</v>
      </c>
      <c r="Y1447">
        <v>0</v>
      </c>
      <c r="Z1447">
        <v>0</v>
      </c>
      <c r="AA1447">
        <v>0</v>
      </c>
      <c r="AB1447" t="s">
        <v>31</v>
      </c>
      <c r="AC1447">
        <f ca="1">YEAR(TODAY())-Table1[[#This Row],[Year_Birth]]</f>
        <v>69</v>
      </c>
      <c r="AD1447" t="str">
        <f ca="1">IF(Table1[[#This Row],[Age ]]&lt;=24, "18-24", IF(Table1[[#This Row],[Age ]]&lt;=34, "25-34", IF(Table1[[#This Row],[Age ]]&lt;=44, "35-44", IF(Table1[[#This Row],[Age ]]&lt;=54, "45-54", "55+"))))</f>
        <v>55+</v>
      </c>
      <c r="AE1447" t="str" cm="1">
        <f t="array" ref="AE1447">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1447" t="str">
        <f>IF( Table1[[#This Row],[NumDealsPurchases]]=5, "&lt;5", IF(Table1[[#This Row],[NumDealsPurchases]]&lt;=10, "5-10", IF(Table1[[#This Row],[NumDealsPurchases]]&lt;=15, "10-15")))</f>
        <v>5-10</v>
      </c>
      <c r="AG1447" t="str">
        <f>IF( Table1[[#This Row],[NumWebPurchases]]=5, "&lt;5", IF(Table1[[#This Row],[NumWebPurchases]]&lt;=10, "5-10", IF(Table1[[#This Row],[NumWebPurchases]]&lt;=15, "10-15",IF(Table1[[#This Row],[NumWebPurchases]]&lt;=20, "15-20",IF(Table1[[#This Row],[NumWebPurchases]]&lt;=25, "20-25",IF(Table1[[#This Row],[NumWebPurchases]]&lt;=30, "25-30"))))))</f>
        <v>5-10</v>
      </c>
      <c r="AH144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447" t="str">
        <f>IF( Table1[[#This Row],[NumStorePurchases]]=5, "&lt;5", IF(Table1[[#This Row],[NumStorePurchases]]&lt;=10, "5-10", IF(Table1[[#This Row],[NumStorePurchases]]&lt;=15, "10-15")))</f>
        <v>5-10</v>
      </c>
      <c r="AJ1447" t="str">
        <f>IF( Table1[[#This Row],[NumWebVisitsMonth]]=5, "&lt;5", IF(Table1[[#This Row],[NumWebVisitsMonth]]&lt;=10, "5-10", IF(Table1[[#This Row],[NumWebVisitsMonth]]&lt;=15, "10-15",IF(Table1[[#This Row],[NumWebVisitsMonth]]&lt;=20, "15-20",IF(Table1[[#This Row],[NumWebVisitsMonth]]&lt;=25, "20-25",IF(Table1[[#This Row],[NumWebVisitsMonth]]&lt;=30, "25-30"))))))</f>
        <v>5-10</v>
      </c>
      <c r="AK1447" t="str">
        <f>TEXT(Table1[[#This Row],[Date_Customer]],"mmm")</f>
        <v>Aug</v>
      </c>
      <c r="AL1447" t="str">
        <f>TEXT(Table1[[#This Row],[Date_Customer]],"DDDD")</f>
        <v>Tuesday</v>
      </c>
      <c r="AM1447">
        <f>YEAR(Table1[[#This Row],[Date_Customer]])</f>
        <v>2013</v>
      </c>
    </row>
    <row r="1448" spans="1:39" x14ac:dyDescent="0.25">
      <c r="A1448">
        <v>2995</v>
      </c>
      <c r="B1448">
        <v>1957</v>
      </c>
      <c r="C1448" t="s">
        <v>40</v>
      </c>
      <c r="D1448" t="s">
        <v>34</v>
      </c>
      <c r="E1448" s="2">
        <v>66636</v>
      </c>
      <c r="F1448">
        <v>0</v>
      </c>
      <c r="G1448">
        <v>0</v>
      </c>
      <c r="H1448" s="1">
        <v>41503</v>
      </c>
      <c r="I1448">
        <v>64</v>
      </c>
      <c r="J1448" s="3">
        <v>291</v>
      </c>
      <c r="K1448" s="3">
        <v>10</v>
      </c>
      <c r="L1448" s="3">
        <v>689</v>
      </c>
      <c r="M1448" s="3">
        <v>84</v>
      </c>
      <c r="N1448" s="3">
        <v>10</v>
      </c>
      <c r="O1448" s="3">
        <v>0</v>
      </c>
      <c r="P1448" s="4">
        <v>1</v>
      </c>
      <c r="Q1448" s="4">
        <v>3</v>
      </c>
      <c r="R1448" s="4">
        <v>4</v>
      </c>
      <c r="S1448" s="4">
        <v>9</v>
      </c>
      <c r="T1448" s="4">
        <v>1</v>
      </c>
      <c r="U1448">
        <v>0</v>
      </c>
      <c r="V1448">
        <v>0</v>
      </c>
      <c r="W1448">
        <v>0</v>
      </c>
      <c r="X1448">
        <v>0</v>
      </c>
      <c r="Y1448">
        <v>0</v>
      </c>
      <c r="Z1448">
        <v>0</v>
      </c>
      <c r="AA1448">
        <v>0</v>
      </c>
      <c r="AB1448" t="s">
        <v>29</v>
      </c>
      <c r="AC1448">
        <f ca="1">YEAR(TODAY())-Table1[[#This Row],[Year_Birth]]</f>
        <v>67</v>
      </c>
      <c r="AD1448" t="str">
        <f ca="1">IF(Table1[[#This Row],[Age ]]&lt;=24, "18-24", IF(Table1[[#This Row],[Age ]]&lt;=34, "25-34", IF(Table1[[#This Row],[Age ]]&lt;=44, "35-44", IF(Table1[[#This Row],[Age ]]&lt;=54, "45-54", "55+"))))</f>
        <v>55+</v>
      </c>
      <c r="AE1448" t="str" cm="1">
        <f t="array" ref="AE1448">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448" t="str">
        <f>IF( Table1[[#This Row],[NumDealsPurchases]]=5, "&lt;5", IF(Table1[[#This Row],[NumDealsPurchases]]&lt;=10, "5-10", IF(Table1[[#This Row],[NumDealsPurchases]]&lt;=15, "10-15")))</f>
        <v>5-10</v>
      </c>
      <c r="AG1448" t="str">
        <f>IF( Table1[[#This Row],[NumWebPurchases]]=5, "&lt;5", IF(Table1[[#This Row],[NumWebPurchases]]&lt;=10, "5-10", IF(Table1[[#This Row],[NumWebPurchases]]&lt;=15, "10-15",IF(Table1[[#This Row],[NumWebPurchases]]&lt;=20, "15-20",IF(Table1[[#This Row],[NumWebPurchases]]&lt;=25, "20-25",IF(Table1[[#This Row],[NumWebPurchases]]&lt;=30, "25-30"))))))</f>
        <v>5-10</v>
      </c>
      <c r="AH144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448" t="str">
        <f>IF( Table1[[#This Row],[NumStorePurchases]]=5, "&lt;5", IF(Table1[[#This Row],[NumStorePurchases]]&lt;=10, "5-10", IF(Table1[[#This Row],[NumStorePurchases]]&lt;=15, "10-15")))</f>
        <v>5-10</v>
      </c>
      <c r="AJ1448" t="str">
        <f>IF( Table1[[#This Row],[NumWebVisitsMonth]]=5, "&lt;5", IF(Table1[[#This Row],[NumWebVisitsMonth]]&lt;=10, "5-10", IF(Table1[[#This Row],[NumWebVisitsMonth]]&lt;=15, "10-15",IF(Table1[[#This Row],[NumWebVisitsMonth]]&lt;=20, "15-20",IF(Table1[[#This Row],[NumWebVisitsMonth]]&lt;=25, "20-25",IF(Table1[[#This Row],[NumWebVisitsMonth]]&lt;=30, "25-30"))))))</f>
        <v>5-10</v>
      </c>
      <c r="AK1448" t="str">
        <f>TEXT(Table1[[#This Row],[Date_Customer]],"mmm")</f>
        <v>Aug</v>
      </c>
      <c r="AL1448" t="str">
        <f>TEXT(Table1[[#This Row],[Date_Customer]],"DDDD")</f>
        <v>Saturday</v>
      </c>
      <c r="AM1448">
        <f>YEAR(Table1[[#This Row],[Date_Customer]])</f>
        <v>2013</v>
      </c>
    </row>
    <row r="1449" spans="1:39" x14ac:dyDescent="0.25">
      <c r="A1449">
        <v>8210</v>
      </c>
      <c r="B1449">
        <v>1975</v>
      </c>
      <c r="C1449" t="s">
        <v>40</v>
      </c>
      <c r="D1449" t="s">
        <v>32</v>
      </c>
      <c r="E1449" s="2">
        <v>54730</v>
      </c>
      <c r="F1449">
        <v>0</v>
      </c>
      <c r="G1449">
        <v>1</v>
      </c>
      <c r="H1449" s="1">
        <v>41501</v>
      </c>
      <c r="I1449">
        <v>64</v>
      </c>
      <c r="J1449" s="3">
        <v>318</v>
      </c>
      <c r="K1449" s="3">
        <v>3</v>
      </c>
      <c r="L1449" s="3">
        <v>17</v>
      </c>
      <c r="M1449" s="3">
        <v>4</v>
      </c>
      <c r="N1449" s="3">
        <v>7</v>
      </c>
      <c r="O1449" s="3">
        <v>56</v>
      </c>
      <c r="P1449" s="4">
        <v>5</v>
      </c>
      <c r="Q1449" s="4">
        <v>4</v>
      </c>
      <c r="R1449" s="4">
        <v>1</v>
      </c>
      <c r="S1449" s="4">
        <v>8</v>
      </c>
      <c r="T1449" s="4">
        <v>4</v>
      </c>
      <c r="U1449">
        <v>0</v>
      </c>
      <c r="V1449">
        <v>0</v>
      </c>
      <c r="W1449">
        <v>0</v>
      </c>
      <c r="X1449">
        <v>0</v>
      </c>
      <c r="Y1449">
        <v>0</v>
      </c>
      <c r="Z1449">
        <v>0</v>
      </c>
      <c r="AA1449">
        <v>0</v>
      </c>
      <c r="AB1449" t="s">
        <v>29</v>
      </c>
      <c r="AC1449">
        <f ca="1">YEAR(TODAY())-Table1[[#This Row],[Year_Birth]]</f>
        <v>49</v>
      </c>
      <c r="AD1449" t="str">
        <f ca="1">IF(Table1[[#This Row],[Age ]]&lt;=24, "18-24", IF(Table1[[#This Row],[Age ]]&lt;=34, "25-34", IF(Table1[[#This Row],[Age ]]&lt;=44, "35-44", IF(Table1[[#This Row],[Age ]]&lt;=54, "45-54", "55+"))))</f>
        <v>45-54</v>
      </c>
      <c r="AE1449" t="str" cm="1">
        <f t="array" ref="AE1449">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449" t="str">
        <f>IF( Table1[[#This Row],[NumDealsPurchases]]=5, "&lt;5", IF(Table1[[#This Row],[NumDealsPurchases]]&lt;=10, "5-10", IF(Table1[[#This Row],[NumDealsPurchases]]&lt;=15, "10-15")))</f>
        <v>&lt;5</v>
      </c>
      <c r="AG1449" t="str">
        <f>IF( Table1[[#This Row],[NumWebPurchases]]=5, "&lt;5", IF(Table1[[#This Row],[NumWebPurchases]]&lt;=10, "5-10", IF(Table1[[#This Row],[NumWebPurchases]]&lt;=15, "10-15",IF(Table1[[#This Row],[NumWebPurchases]]&lt;=20, "15-20",IF(Table1[[#This Row],[NumWebPurchases]]&lt;=25, "20-25",IF(Table1[[#This Row],[NumWebPurchases]]&lt;=30, "25-30"))))))</f>
        <v>5-10</v>
      </c>
      <c r="AH144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449" t="str">
        <f>IF( Table1[[#This Row],[NumStorePurchases]]=5, "&lt;5", IF(Table1[[#This Row],[NumStorePurchases]]&lt;=10, "5-10", IF(Table1[[#This Row],[NumStorePurchases]]&lt;=15, "10-15")))</f>
        <v>5-10</v>
      </c>
      <c r="AJ1449" t="str">
        <f>IF( Table1[[#This Row],[NumWebVisitsMonth]]=5, "&lt;5", IF(Table1[[#This Row],[NumWebVisitsMonth]]&lt;=10, "5-10", IF(Table1[[#This Row],[NumWebVisitsMonth]]&lt;=15, "10-15",IF(Table1[[#This Row],[NumWebVisitsMonth]]&lt;=20, "15-20",IF(Table1[[#This Row],[NumWebVisitsMonth]]&lt;=25, "20-25",IF(Table1[[#This Row],[NumWebVisitsMonth]]&lt;=30, "25-30"))))))</f>
        <v>5-10</v>
      </c>
      <c r="AK1449" t="str">
        <f>TEXT(Table1[[#This Row],[Date_Customer]],"mmm")</f>
        <v>Aug</v>
      </c>
      <c r="AL1449" t="str">
        <f>TEXT(Table1[[#This Row],[Date_Customer]],"DDDD")</f>
        <v>Thursday</v>
      </c>
      <c r="AM1449">
        <f>YEAR(Table1[[#This Row],[Date_Customer]])</f>
        <v>2013</v>
      </c>
    </row>
    <row r="1450" spans="1:39" x14ac:dyDescent="0.25">
      <c r="A1450">
        <v>773</v>
      </c>
      <c r="B1450">
        <v>1971</v>
      </c>
      <c r="C1450" t="s">
        <v>40</v>
      </c>
      <c r="D1450" t="s">
        <v>28</v>
      </c>
      <c r="E1450" s="2">
        <v>42835</v>
      </c>
      <c r="F1450">
        <v>1</v>
      </c>
      <c r="G1450">
        <v>1</v>
      </c>
      <c r="H1450" s="1">
        <v>41455</v>
      </c>
      <c r="I1450">
        <v>64</v>
      </c>
      <c r="J1450" s="3">
        <v>379</v>
      </c>
      <c r="K1450" s="3">
        <v>4</v>
      </c>
      <c r="L1450" s="3">
        <v>93</v>
      </c>
      <c r="M1450" s="3">
        <v>12</v>
      </c>
      <c r="N1450" s="3">
        <v>9</v>
      </c>
      <c r="O1450" s="3">
        <v>98</v>
      </c>
      <c r="P1450" s="4">
        <v>7</v>
      </c>
      <c r="Q1450" s="4">
        <v>6</v>
      </c>
      <c r="R1450" s="4">
        <v>6</v>
      </c>
      <c r="S1450" s="4">
        <v>4</v>
      </c>
      <c r="T1450" s="4">
        <v>6</v>
      </c>
      <c r="U1450">
        <v>0</v>
      </c>
      <c r="V1450">
        <v>0</v>
      </c>
      <c r="W1450">
        <v>0</v>
      </c>
      <c r="X1450">
        <v>0</v>
      </c>
      <c r="Y1450">
        <v>0</v>
      </c>
      <c r="Z1450">
        <v>0</v>
      </c>
      <c r="AA1450">
        <v>0</v>
      </c>
      <c r="AB1450" t="s">
        <v>39</v>
      </c>
      <c r="AC1450">
        <f ca="1">YEAR(TODAY())-Table1[[#This Row],[Year_Birth]]</f>
        <v>53</v>
      </c>
      <c r="AD1450" t="str">
        <f ca="1">IF(Table1[[#This Row],[Age ]]&lt;=24, "18-24", IF(Table1[[#This Row],[Age ]]&lt;=34, "25-34", IF(Table1[[#This Row],[Age ]]&lt;=44, "35-44", IF(Table1[[#This Row],[Age ]]&lt;=54, "45-54", "55+"))))</f>
        <v>45-54</v>
      </c>
      <c r="AE1450" t="str" cm="1">
        <f t="array" ref="AE1450">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450" t="str">
        <f>IF( Table1[[#This Row],[NumDealsPurchases]]=5, "&lt;5", IF(Table1[[#This Row],[NumDealsPurchases]]&lt;=10, "5-10", IF(Table1[[#This Row],[NumDealsPurchases]]&lt;=15, "10-15")))</f>
        <v>5-10</v>
      </c>
      <c r="AG1450" t="str">
        <f>IF( Table1[[#This Row],[NumWebPurchases]]=5, "&lt;5", IF(Table1[[#This Row],[NumWebPurchases]]&lt;=10, "5-10", IF(Table1[[#This Row],[NumWebPurchases]]&lt;=15, "10-15",IF(Table1[[#This Row],[NumWebPurchases]]&lt;=20, "15-20",IF(Table1[[#This Row],[NumWebPurchases]]&lt;=25, "20-25",IF(Table1[[#This Row],[NumWebPurchases]]&lt;=30, "25-30"))))))</f>
        <v>5-10</v>
      </c>
      <c r="AH145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450" t="str">
        <f>IF( Table1[[#This Row],[NumStorePurchases]]=5, "&lt;5", IF(Table1[[#This Row],[NumStorePurchases]]&lt;=10, "5-10", IF(Table1[[#This Row],[NumStorePurchases]]&lt;=15, "10-15")))</f>
        <v>5-10</v>
      </c>
      <c r="AJ1450" t="str">
        <f>IF( Table1[[#This Row],[NumWebVisitsMonth]]=5, "&lt;5", IF(Table1[[#This Row],[NumWebVisitsMonth]]&lt;=10, "5-10", IF(Table1[[#This Row],[NumWebVisitsMonth]]&lt;=15, "10-15",IF(Table1[[#This Row],[NumWebVisitsMonth]]&lt;=20, "15-20",IF(Table1[[#This Row],[NumWebVisitsMonth]]&lt;=25, "20-25",IF(Table1[[#This Row],[NumWebVisitsMonth]]&lt;=30, "25-30"))))))</f>
        <v>5-10</v>
      </c>
      <c r="AK1450" t="str">
        <f>TEXT(Table1[[#This Row],[Date_Customer]],"mmm")</f>
        <v>Jun</v>
      </c>
      <c r="AL1450" t="str">
        <f>TEXT(Table1[[#This Row],[Date_Customer]],"DDDD")</f>
        <v>Sunday</v>
      </c>
      <c r="AM1450">
        <f>YEAR(Table1[[#This Row],[Date_Customer]])</f>
        <v>2013</v>
      </c>
    </row>
    <row r="1451" spans="1:39" x14ac:dyDescent="0.25">
      <c r="A1451">
        <v>5272</v>
      </c>
      <c r="B1451">
        <v>1965</v>
      </c>
      <c r="C1451" t="s">
        <v>40</v>
      </c>
      <c r="D1451" t="s">
        <v>32</v>
      </c>
      <c r="E1451" s="2">
        <v>53843</v>
      </c>
      <c r="F1451">
        <v>0</v>
      </c>
      <c r="G1451">
        <v>1</v>
      </c>
      <c r="H1451" s="1">
        <v>41452</v>
      </c>
      <c r="I1451">
        <v>64</v>
      </c>
      <c r="J1451" s="3">
        <v>378</v>
      </c>
      <c r="K1451" s="3">
        <v>0</v>
      </c>
      <c r="L1451" s="3">
        <v>88</v>
      </c>
      <c r="M1451" s="3">
        <v>19</v>
      </c>
      <c r="N1451" s="3">
        <v>4</v>
      </c>
      <c r="O1451" s="3">
        <v>73</v>
      </c>
      <c r="P1451" s="4">
        <v>4</v>
      </c>
      <c r="Q1451" s="4">
        <v>8</v>
      </c>
      <c r="R1451" s="4">
        <v>5</v>
      </c>
      <c r="S1451" s="4">
        <v>3</v>
      </c>
      <c r="T1451" s="4">
        <v>7</v>
      </c>
      <c r="U1451">
        <v>0</v>
      </c>
      <c r="V1451">
        <v>0</v>
      </c>
      <c r="W1451">
        <v>0</v>
      </c>
      <c r="X1451">
        <v>0</v>
      </c>
      <c r="Y1451">
        <v>0</v>
      </c>
      <c r="Z1451">
        <v>0</v>
      </c>
      <c r="AA1451">
        <v>0</v>
      </c>
      <c r="AB1451" t="s">
        <v>42</v>
      </c>
      <c r="AC1451">
        <f ca="1">YEAR(TODAY())-Table1[[#This Row],[Year_Birth]]</f>
        <v>59</v>
      </c>
      <c r="AD1451" t="str">
        <f ca="1">IF(Table1[[#This Row],[Age ]]&lt;=24, "18-24", IF(Table1[[#This Row],[Age ]]&lt;=34, "25-34", IF(Table1[[#This Row],[Age ]]&lt;=44, "35-44", IF(Table1[[#This Row],[Age ]]&lt;=54, "45-54", "55+"))))</f>
        <v>55+</v>
      </c>
      <c r="AE1451" t="str" cm="1">
        <f t="array" ref="AE1451">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451" t="str">
        <f>IF( Table1[[#This Row],[NumDealsPurchases]]=5, "&lt;5", IF(Table1[[#This Row],[NumDealsPurchases]]&lt;=10, "5-10", IF(Table1[[#This Row],[NumDealsPurchases]]&lt;=15, "10-15")))</f>
        <v>5-10</v>
      </c>
      <c r="AG1451" t="str">
        <f>IF( Table1[[#This Row],[NumWebPurchases]]=5, "&lt;5", IF(Table1[[#This Row],[NumWebPurchases]]&lt;=10, "5-10", IF(Table1[[#This Row],[NumWebPurchases]]&lt;=15, "10-15",IF(Table1[[#This Row],[NumWebPurchases]]&lt;=20, "15-20",IF(Table1[[#This Row],[NumWebPurchases]]&lt;=25, "20-25",IF(Table1[[#This Row],[NumWebPurchases]]&lt;=30, "25-30"))))))</f>
        <v>5-10</v>
      </c>
      <c r="AH1451"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1451" t="str">
        <f>IF( Table1[[#This Row],[NumStorePurchases]]=5, "&lt;5", IF(Table1[[#This Row],[NumStorePurchases]]&lt;=10, "5-10", IF(Table1[[#This Row],[NumStorePurchases]]&lt;=15, "10-15")))</f>
        <v>5-10</v>
      </c>
      <c r="AJ1451" t="str">
        <f>IF( Table1[[#This Row],[NumWebVisitsMonth]]=5, "&lt;5", IF(Table1[[#This Row],[NumWebVisitsMonth]]&lt;=10, "5-10", IF(Table1[[#This Row],[NumWebVisitsMonth]]&lt;=15, "10-15",IF(Table1[[#This Row],[NumWebVisitsMonth]]&lt;=20, "15-20",IF(Table1[[#This Row],[NumWebVisitsMonth]]&lt;=25, "20-25",IF(Table1[[#This Row],[NumWebVisitsMonth]]&lt;=30, "25-30"))))))</f>
        <v>5-10</v>
      </c>
      <c r="AK1451" t="str">
        <f>TEXT(Table1[[#This Row],[Date_Customer]],"mmm")</f>
        <v>Jun</v>
      </c>
      <c r="AL1451" t="str">
        <f>TEXT(Table1[[#This Row],[Date_Customer]],"DDDD")</f>
        <v>Thursday</v>
      </c>
      <c r="AM1451">
        <f>YEAR(Table1[[#This Row],[Date_Customer]])</f>
        <v>2013</v>
      </c>
    </row>
    <row r="1452" spans="1:39" x14ac:dyDescent="0.25">
      <c r="A1452">
        <v>5125</v>
      </c>
      <c r="B1452">
        <v>1960</v>
      </c>
      <c r="C1452" t="s">
        <v>27</v>
      </c>
      <c r="D1452" t="s">
        <v>32</v>
      </c>
      <c r="E1452" s="2">
        <v>79530</v>
      </c>
      <c r="F1452">
        <v>0</v>
      </c>
      <c r="G1452">
        <v>0</v>
      </c>
      <c r="H1452" s="1">
        <v>41411</v>
      </c>
      <c r="I1452">
        <v>64</v>
      </c>
      <c r="J1452" s="3">
        <v>333</v>
      </c>
      <c r="K1452" s="3">
        <v>0</v>
      </c>
      <c r="L1452" s="3">
        <v>815</v>
      </c>
      <c r="M1452" s="3">
        <v>129</v>
      </c>
      <c r="N1452" s="3">
        <v>42</v>
      </c>
      <c r="O1452" s="3">
        <v>29</v>
      </c>
      <c r="P1452" s="4">
        <v>1</v>
      </c>
      <c r="Q1452" s="4">
        <v>4</v>
      </c>
      <c r="R1452" s="4">
        <v>10</v>
      </c>
      <c r="S1452" s="4">
        <v>11</v>
      </c>
      <c r="T1452" s="4">
        <v>2</v>
      </c>
      <c r="U1452">
        <v>0</v>
      </c>
      <c r="V1452">
        <v>0</v>
      </c>
      <c r="W1452">
        <v>0</v>
      </c>
      <c r="X1452">
        <v>0</v>
      </c>
      <c r="Y1452">
        <v>0</v>
      </c>
      <c r="Z1452">
        <v>0</v>
      </c>
      <c r="AA1452">
        <v>0</v>
      </c>
      <c r="AB1452" t="s">
        <v>29</v>
      </c>
      <c r="AC1452">
        <f ca="1">YEAR(TODAY())-Table1[[#This Row],[Year_Birth]]</f>
        <v>64</v>
      </c>
      <c r="AD1452" t="str">
        <f ca="1">IF(Table1[[#This Row],[Age ]]&lt;=24, "18-24", IF(Table1[[#This Row],[Age ]]&lt;=34, "25-34", IF(Table1[[#This Row],[Age ]]&lt;=44, "35-44", IF(Table1[[#This Row],[Age ]]&lt;=54, "45-54", "55+"))))</f>
        <v>55+</v>
      </c>
      <c r="AE1452" t="str" cm="1">
        <f t="array" ref="AE1452">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452" t="str">
        <f>IF( Table1[[#This Row],[NumDealsPurchases]]=5, "&lt;5", IF(Table1[[#This Row],[NumDealsPurchases]]&lt;=10, "5-10", IF(Table1[[#This Row],[NumDealsPurchases]]&lt;=15, "10-15")))</f>
        <v>5-10</v>
      </c>
      <c r="AG1452" t="str">
        <f>IF( Table1[[#This Row],[NumWebPurchases]]=5, "&lt;5", IF(Table1[[#This Row],[NumWebPurchases]]&lt;=10, "5-10", IF(Table1[[#This Row],[NumWebPurchases]]&lt;=15, "10-15",IF(Table1[[#This Row],[NumWebPurchases]]&lt;=20, "15-20",IF(Table1[[#This Row],[NumWebPurchases]]&lt;=25, "20-25",IF(Table1[[#This Row],[NumWebPurchases]]&lt;=30, "25-30"))))))</f>
        <v>5-10</v>
      </c>
      <c r="AH145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452" t="str">
        <f>IF( Table1[[#This Row],[NumStorePurchases]]=5, "&lt;5", IF(Table1[[#This Row],[NumStorePurchases]]&lt;=10, "5-10", IF(Table1[[#This Row],[NumStorePurchases]]&lt;=15, "10-15")))</f>
        <v>10-15</v>
      </c>
      <c r="AJ1452" t="str">
        <f>IF( Table1[[#This Row],[NumWebVisitsMonth]]=5, "&lt;5", IF(Table1[[#This Row],[NumWebVisitsMonth]]&lt;=10, "5-10", IF(Table1[[#This Row],[NumWebVisitsMonth]]&lt;=15, "10-15",IF(Table1[[#This Row],[NumWebVisitsMonth]]&lt;=20, "15-20",IF(Table1[[#This Row],[NumWebVisitsMonth]]&lt;=25, "20-25",IF(Table1[[#This Row],[NumWebVisitsMonth]]&lt;=30, "25-30"))))))</f>
        <v>5-10</v>
      </c>
      <c r="AK1452" t="str">
        <f>TEXT(Table1[[#This Row],[Date_Customer]],"mmm")</f>
        <v>May</v>
      </c>
      <c r="AL1452" t="str">
        <f>TEXT(Table1[[#This Row],[Date_Customer]],"DDDD")</f>
        <v>Friday</v>
      </c>
      <c r="AM1452">
        <f>YEAR(Table1[[#This Row],[Date_Customer]])</f>
        <v>2013</v>
      </c>
    </row>
    <row r="1453" spans="1:39" x14ac:dyDescent="0.25">
      <c r="A1453">
        <v>4391</v>
      </c>
      <c r="B1453">
        <v>1968</v>
      </c>
      <c r="C1453" t="s">
        <v>40</v>
      </c>
      <c r="D1453" t="s">
        <v>28</v>
      </c>
      <c r="E1453" s="2">
        <v>63841</v>
      </c>
      <c r="F1453">
        <v>0</v>
      </c>
      <c r="G1453">
        <v>1</v>
      </c>
      <c r="H1453" s="1">
        <v>41385</v>
      </c>
      <c r="I1453">
        <v>64</v>
      </c>
      <c r="J1453" s="3">
        <v>635</v>
      </c>
      <c r="K1453" s="3">
        <v>15</v>
      </c>
      <c r="L1453" s="3">
        <v>100</v>
      </c>
      <c r="M1453" s="3">
        <v>20</v>
      </c>
      <c r="N1453" s="3">
        <v>7</v>
      </c>
      <c r="O1453" s="3">
        <v>131</v>
      </c>
      <c r="P1453" s="4">
        <v>1</v>
      </c>
      <c r="Q1453" s="4">
        <v>9</v>
      </c>
      <c r="R1453" s="4">
        <v>3</v>
      </c>
      <c r="S1453" s="4">
        <v>9</v>
      </c>
      <c r="T1453" s="4">
        <v>6</v>
      </c>
      <c r="U1453">
        <v>0</v>
      </c>
      <c r="V1453">
        <v>0</v>
      </c>
      <c r="W1453">
        <v>0</v>
      </c>
      <c r="X1453">
        <v>0</v>
      </c>
      <c r="Y1453">
        <v>0</v>
      </c>
      <c r="Z1453">
        <v>0</v>
      </c>
      <c r="AA1453">
        <v>0</v>
      </c>
      <c r="AB1453" t="s">
        <v>42</v>
      </c>
      <c r="AC1453">
        <f ca="1">YEAR(TODAY())-Table1[[#This Row],[Year_Birth]]</f>
        <v>56</v>
      </c>
      <c r="AD1453" t="str">
        <f ca="1">IF(Table1[[#This Row],[Age ]]&lt;=24, "18-24", IF(Table1[[#This Row],[Age ]]&lt;=34, "25-34", IF(Table1[[#This Row],[Age ]]&lt;=44, "35-44", IF(Table1[[#This Row],[Age ]]&lt;=54, "45-54", "55+"))))</f>
        <v>55+</v>
      </c>
      <c r="AE1453" t="str" cm="1">
        <f t="array" ref="AE1453">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453" t="str">
        <f>IF( Table1[[#This Row],[NumDealsPurchases]]=5, "&lt;5", IF(Table1[[#This Row],[NumDealsPurchases]]&lt;=10, "5-10", IF(Table1[[#This Row],[NumDealsPurchases]]&lt;=15, "10-15")))</f>
        <v>5-10</v>
      </c>
      <c r="AG1453" t="str">
        <f>IF( Table1[[#This Row],[NumWebPurchases]]=5, "&lt;5", IF(Table1[[#This Row],[NumWebPurchases]]&lt;=10, "5-10", IF(Table1[[#This Row],[NumWebPurchases]]&lt;=15, "10-15",IF(Table1[[#This Row],[NumWebPurchases]]&lt;=20, "15-20",IF(Table1[[#This Row],[NumWebPurchases]]&lt;=25, "20-25",IF(Table1[[#This Row],[NumWebPurchases]]&lt;=30, "25-30"))))))</f>
        <v>5-10</v>
      </c>
      <c r="AH145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453" t="str">
        <f>IF( Table1[[#This Row],[NumStorePurchases]]=5, "&lt;5", IF(Table1[[#This Row],[NumStorePurchases]]&lt;=10, "5-10", IF(Table1[[#This Row],[NumStorePurchases]]&lt;=15, "10-15")))</f>
        <v>5-10</v>
      </c>
      <c r="AJ1453" t="str">
        <f>IF( Table1[[#This Row],[NumWebVisitsMonth]]=5, "&lt;5", IF(Table1[[#This Row],[NumWebVisitsMonth]]&lt;=10, "5-10", IF(Table1[[#This Row],[NumWebVisitsMonth]]&lt;=15, "10-15",IF(Table1[[#This Row],[NumWebVisitsMonth]]&lt;=20, "15-20",IF(Table1[[#This Row],[NumWebVisitsMonth]]&lt;=25, "20-25",IF(Table1[[#This Row],[NumWebVisitsMonth]]&lt;=30, "25-30"))))))</f>
        <v>5-10</v>
      </c>
      <c r="AK1453" t="str">
        <f>TEXT(Table1[[#This Row],[Date_Customer]],"mmm")</f>
        <v>Apr</v>
      </c>
      <c r="AL1453" t="str">
        <f>TEXT(Table1[[#This Row],[Date_Customer]],"DDDD")</f>
        <v>Sunday</v>
      </c>
      <c r="AM1453">
        <f>YEAR(Table1[[#This Row],[Date_Customer]])</f>
        <v>2013</v>
      </c>
    </row>
    <row r="1454" spans="1:39" x14ac:dyDescent="0.25">
      <c r="A1454">
        <v>6283</v>
      </c>
      <c r="B1454">
        <v>1968</v>
      </c>
      <c r="C1454" t="s">
        <v>40</v>
      </c>
      <c r="D1454" t="s">
        <v>28</v>
      </c>
      <c r="E1454" s="2">
        <v>63841</v>
      </c>
      <c r="F1454">
        <v>0</v>
      </c>
      <c r="G1454">
        <v>1</v>
      </c>
      <c r="H1454" s="1">
        <v>41385</v>
      </c>
      <c r="I1454">
        <v>64</v>
      </c>
      <c r="J1454" s="3">
        <v>635</v>
      </c>
      <c r="K1454" s="3">
        <v>15</v>
      </c>
      <c r="L1454" s="3">
        <v>100</v>
      </c>
      <c r="M1454" s="3">
        <v>20</v>
      </c>
      <c r="N1454" s="3">
        <v>7</v>
      </c>
      <c r="O1454" s="3">
        <v>131</v>
      </c>
      <c r="P1454" s="4">
        <v>1</v>
      </c>
      <c r="Q1454" s="4">
        <v>9</v>
      </c>
      <c r="R1454" s="4">
        <v>3</v>
      </c>
      <c r="S1454" s="4">
        <v>9</v>
      </c>
      <c r="T1454" s="4">
        <v>6</v>
      </c>
      <c r="U1454">
        <v>0</v>
      </c>
      <c r="V1454">
        <v>0</v>
      </c>
      <c r="W1454">
        <v>0</v>
      </c>
      <c r="X1454">
        <v>0</v>
      </c>
      <c r="Y1454">
        <v>0</v>
      </c>
      <c r="Z1454">
        <v>0</v>
      </c>
      <c r="AA1454">
        <v>0</v>
      </c>
      <c r="AB1454" t="s">
        <v>29</v>
      </c>
      <c r="AC1454">
        <f ca="1">YEAR(TODAY())-Table1[[#This Row],[Year_Birth]]</f>
        <v>56</v>
      </c>
      <c r="AD1454" t="str">
        <f ca="1">IF(Table1[[#This Row],[Age ]]&lt;=24, "18-24", IF(Table1[[#This Row],[Age ]]&lt;=34, "25-34", IF(Table1[[#This Row],[Age ]]&lt;=44, "35-44", IF(Table1[[#This Row],[Age ]]&lt;=54, "45-54", "55+"))))</f>
        <v>55+</v>
      </c>
      <c r="AE1454" t="str" cm="1">
        <f t="array" ref="AE1454">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454" t="str">
        <f>IF( Table1[[#This Row],[NumDealsPurchases]]=5, "&lt;5", IF(Table1[[#This Row],[NumDealsPurchases]]&lt;=10, "5-10", IF(Table1[[#This Row],[NumDealsPurchases]]&lt;=15, "10-15")))</f>
        <v>5-10</v>
      </c>
      <c r="AG1454" t="str">
        <f>IF( Table1[[#This Row],[NumWebPurchases]]=5, "&lt;5", IF(Table1[[#This Row],[NumWebPurchases]]&lt;=10, "5-10", IF(Table1[[#This Row],[NumWebPurchases]]&lt;=15, "10-15",IF(Table1[[#This Row],[NumWebPurchases]]&lt;=20, "15-20",IF(Table1[[#This Row],[NumWebPurchases]]&lt;=25, "20-25",IF(Table1[[#This Row],[NumWebPurchases]]&lt;=30, "25-30"))))))</f>
        <v>5-10</v>
      </c>
      <c r="AH145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454" t="str">
        <f>IF( Table1[[#This Row],[NumStorePurchases]]=5, "&lt;5", IF(Table1[[#This Row],[NumStorePurchases]]&lt;=10, "5-10", IF(Table1[[#This Row],[NumStorePurchases]]&lt;=15, "10-15")))</f>
        <v>5-10</v>
      </c>
      <c r="AJ1454" t="str">
        <f>IF( Table1[[#This Row],[NumWebVisitsMonth]]=5, "&lt;5", IF(Table1[[#This Row],[NumWebVisitsMonth]]&lt;=10, "5-10", IF(Table1[[#This Row],[NumWebVisitsMonth]]&lt;=15, "10-15",IF(Table1[[#This Row],[NumWebVisitsMonth]]&lt;=20, "15-20",IF(Table1[[#This Row],[NumWebVisitsMonth]]&lt;=25, "20-25",IF(Table1[[#This Row],[NumWebVisitsMonth]]&lt;=30, "25-30"))))))</f>
        <v>5-10</v>
      </c>
      <c r="AK1454" t="str">
        <f>TEXT(Table1[[#This Row],[Date_Customer]],"mmm")</f>
        <v>Apr</v>
      </c>
      <c r="AL1454" t="str">
        <f>TEXT(Table1[[#This Row],[Date_Customer]],"DDDD")</f>
        <v>Sunday</v>
      </c>
      <c r="AM1454">
        <f>YEAR(Table1[[#This Row],[Date_Customer]])</f>
        <v>2013</v>
      </c>
    </row>
    <row r="1455" spans="1:39" x14ac:dyDescent="0.25">
      <c r="A1455">
        <v>3421</v>
      </c>
      <c r="B1455">
        <v>1968</v>
      </c>
      <c r="C1455" t="s">
        <v>40</v>
      </c>
      <c r="D1455" t="s">
        <v>28</v>
      </c>
      <c r="E1455" s="2">
        <v>63841</v>
      </c>
      <c r="F1455">
        <v>0</v>
      </c>
      <c r="G1455">
        <v>1</v>
      </c>
      <c r="H1455" s="1">
        <v>41385</v>
      </c>
      <c r="I1455">
        <v>64</v>
      </c>
      <c r="J1455" s="3">
        <v>635</v>
      </c>
      <c r="K1455" s="3">
        <v>15</v>
      </c>
      <c r="L1455" s="3">
        <v>100</v>
      </c>
      <c r="M1455" s="3">
        <v>20</v>
      </c>
      <c r="N1455" s="3">
        <v>7</v>
      </c>
      <c r="O1455" s="3">
        <v>131</v>
      </c>
      <c r="P1455" s="4">
        <v>1</v>
      </c>
      <c r="Q1455" s="4">
        <v>9</v>
      </c>
      <c r="R1455" s="4">
        <v>3</v>
      </c>
      <c r="S1455" s="4">
        <v>9</v>
      </c>
      <c r="T1455" s="4">
        <v>6</v>
      </c>
      <c r="U1455">
        <v>0</v>
      </c>
      <c r="V1455">
        <v>0</v>
      </c>
      <c r="W1455">
        <v>0</v>
      </c>
      <c r="X1455">
        <v>0</v>
      </c>
      <c r="Y1455">
        <v>0</v>
      </c>
      <c r="Z1455">
        <v>0</v>
      </c>
      <c r="AA1455">
        <v>0</v>
      </c>
      <c r="AB1455" t="s">
        <v>35</v>
      </c>
      <c r="AC1455">
        <f ca="1">YEAR(TODAY())-Table1[[#This Row],[Year_Birth]]</f>
        <v>56</v>
      </c>
      <c r="AD1455" t="str">
        <f ca="1">IF(Table1[[#This Row],[Age ]]&lt;=24, "18-24", IF(Table1[[#This Row],[Age ]]&lt;=34, "25-34", IF(Table1[[#This Row],[Age ]]&lt;=44, "35-44", IF(Table1[[#This Row],[Age ]]&lt;=54, "45-54", "55+"))))</f>
        <v>55+</v>
      </c>
      <c r="AE1455" t="str" cm="1">
        <f t="array" ref="AE1455">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455" t="str">
        <f>IF( Table1[[#This Row],[NumDealsPurchases]]=5, "&lt;5", IF(Table1[[#This Row],[NumDealsPurchases]]&lt;=10, "5-10", IF(Table1[[#This Row],[NumDealsPurchases]]&lt;=15, "10-15")))</f>
        <v>5-10</v>
      </c>
      <c r="AG1455" t="str">
        <f>IF( Table1[[#This Row],[NumWebPurchases]]=5, "&lt;5", IF(Table1[[#This Row],[NumWebPurchases]]&lt;=10, "5-10", IF(Table1[[#This Row],[NumWebPurchases]]&lt;=15, "10-15",IF(Table1[[#This Row],[NumWebPurchases]]&lt;=20, "15-20",IF(Table1[[#This Row],[NumWebPurchases]]&lt;=25, "20-25",IF(Table1[[#This Row],[NumWebPurchases]]&lt;=30, "25-30"))))))</f>
        <v>5-10</v>
      </c>
      <c r="AH145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455" t="str">
        <f>IF( Table1[[#This Row],[NumStorePurchases]]=5, "&lt;5", IF(Table1[[#This Row],[NumStorePurchases]]&lt;=10, "5-10", IF(Table1[[#This Row],[NumStorePurchases]]&lt;=15, "10-15")))</f>
        <v>5-10</v>
      </c>
      <c r="AJ1455" t="str">
        <f>IF( Table1[[#This Row],[NumWebVisitsMonth]]=5, "&lt;5", IF(Table1[[#This Row],[NumWebVisitsMonth]]&lt;=10, "5-10", IF(Table1[[#This Row],[NumWebVisitsMonth]]&lt;=15, "10-15",IF(Table1[[#This Row],[NumWebVisitsMonth]]&lt;=20, "15-20",IF(Table1[[#This Row],[NumWebVisitsMonth]]&lt;=25, "20-25",IF(Table1[[#This Row],[NumWebVisitsMonth]]&lt;=30, "25-30"))))))</f>
        <v>5-10</v>
      </c>
      <c r="AK1455" t="str">
        <f>TEXT(Table1[[#This Row],[Date_Customer]],"mmm")</f>
        <v>Apr</v>
      </c>
      <c r="AL1455" t="str">
        <f>TEXT(Table1[[#This Row],[Date_Customer]],"DDDD")</f>
        <v>Sunday</v>
      </c>
      <c r="AM1455">
        <f>YEAR(Table1[[#This Row],[Date_Customer]])</f>
        <v>2013</v>
      </c>
    </row>
    <row r="1456" spans="1:39" x14ac:dyDescent="0.25">
      <c r="A1456">
        <v>5731</v>
      </c>
      <c r="B1456">
        <v>1983</v>
      </c>
      <c r="C1456" t="s">
        <v>40</v>
      </c>
      <c r="D1456" t="s">
        <v>32</v>
      </c>
      <c r="E1456" s="2">
        <v>27100</v>
      </c>
      <c r="F1456">
        <v>1</v>
      </c>
      <c r="G1456">
        <v>0</v>
      </c>
      <c r="H1456" s="1">
        <v>41369</v>
      </c>
      <c r="I1456">
        <v>64</v>
      </c>
      <c r="J1456" s="3">
        <v>12</v>
      </c>
      <c r="K1456" s="3">
        <v>0</v>
      </c>
      <c r="L1456" s="3">
        <v>13</v>
      </c>
      <c r="M1456" s="3">
        <v>2</v>
      </c>
      <c r="N1456" s="3">
        <v>0</v>
      </c>
      <c r="O1456" s="3">
        <v>10</v>
      </c>
      <c r="P1456" s="4">
        <v>1</v>
      </c>
      <c r="Q1456" s="4">
        <v>1</v>
      </c>
      <c r="R1456" s="4">
        <v>0</v>
      </c>
      <c r="S1456" s="4">
        <v>3</v>
      </c>
      <c r="T1456" s="4">
        <v>7</v>
      </c>
      <c r="U1456">
        <v>0</v>
      </c>
      <c r="V1456">
        <v>0</v>
      </c>
      <c r="W1456">
        <v>0</v>
      </c>
      <c r="X1456">
        <v>0</v>
      </c>
      <c r="Y1456">
        <v>0</v>
      </c>
      <c r="Z1456">
        <v>0</v>
      </c>
      <c r="AA1456">
        <v>0</v>
      </c>
      <c r="AB1456" t="s">
        <v>29</v>
      </c>
      <c r="AC1456">
        <f ca="1">YEAR(TODAY())-Table1[[#This Row],[Year_Birth]]</f>
        <v>41</v>
      </c>
      <c r="AD1456" t="str">
        <f ca="1">IF(Table1[[#This Row],[Age ]]&lt;=24, "18-24", IF(Table1[[#This Row],[Age ]]&lt;=34, "25-34", IF(Table1[[#This Row],[Age ]]&lt;=44, "35-44", IF(Table1[[#This Row],[Age ]]&lt;=54, "45-54", "55+"))))</f>
        <v>35-44</v>
      </c>
      <c r="AE1456" t="str" cm="1">
        <f t="array" ref="AE1456">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456" t="str">
        <f>IF( Table1[[#This Row],[NumDealsPurchases]]=5, "&lt;5", IF(Table1[[#This Row],[NumDealsPurchases]]&lt;=10, "5-10", IF(Table1[[#This Row],[NumDealsPurchases]]&lt;=15, "10-15")))</f>
        <v>5-10</v>
      </c>
      <c r="AG1456" t="str">
        <f>IF( Table1[[#This Row],[NumWebPurchases]]=5, "&lt;5", IF(Table1[[#This Row],[NumWebPurchases]]&lt;=10, "5-10", IF(Table1[[#This Row],[NumWebPurchases]]&lt;=15, "10-15",IF(Table1[[#This Row],[NumWebPurchases]]&lt;=20, "15-20",IF(Table1[[#This Row],[NumWebPurchases]]&lt;=25, "20-25",IF(Table1[[#This Row],[NumWebPurchases]]&lt;=30, "25-30"))))))</f>
        <v>5-10</v>
      </c>
      <c r="AH145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456" t="str">
        <f>IF( Table1[[#This Row],[NumStorePurchases]]=5, "&lt;5", IF(Table1[[#This Row],[NumStorePurchases]]&lt;=10, "5-10", IF(Table1[[#This Row],[NumStorePurchases]]&lt;=15, "10-15")))</f>
        <v>5-10</v>
      </c>
      <c r="AJ1456" t="str">
        <f>IF( Table1[[#This Row],[NumWebVisitsMonth]]=5, "&lt;5", IF(Table1[[#This Row],[NumWebVisitsMonth]]&lt;=10, "5-10", IF(Table1[[#This Row],[NumWebVisitsMonth]]&lt;=15, "10-15",IF(Table1[[#This Row],[NumWebVisitsMonth]]&lt;=20, "15-20",IF(Table1[[#This Row],[NumWebVisitsMonth]]&lt;=25, "20-25",IF(Table1[[#This Row],[NumWebVisitsMonth]]&lt;=30, "25-30"))))))</f>
        <v>5-10</v>
      </c>
      <c r="AK1456" t="str">
        <f>TEXT(Table1[[#This Row],[Date_Customer]],"mmm")</f>
        <v>Apr</v>
      </c>
      <c r="AL1456" t="str">
        <f>TEXT(Table1[[#This Row],[Date_Customer]],"DDDD")</f>
        <v>Friday</v>
      </c>
      <c r="AM1456">
        <f>YEAR(Table1[[#This Row],[Date_Customer]])</f>
        <v>2013</v>
      </c>
    </row>
    <row r="1457" spans="1:39" x14ac:dyDescent="0.25">
      <c r="A1457">
        <v>7152</v>
      </c>
      <c r="B1457">
        <v>1983</v>
      </c>
      <c r="C1457" t="s">
        <v>40</v>
      </c>
      <c r="D1457" t="s">
        <v>32</v>
      </c>
      <c r="E1457" s="2">
        <v>27100</v>
      </c>
      <c r="F1457">
        <v>1</v>
      </c>
      <c r="G1457">
        <v>0</v>
      </c>
      <c r="H1457" s="1">
        <v>41369</v>
      </c>
      <c r="I1457">
        <v>64</v>
      </c>
      <c r="J1457" s="3">
        <v>12</v>
      </c>
      <c r="K1457" s="3">
        <v>0</v>
      </c>
      <c r="L1457" s="3">
        <v>13</v>
      </c>
      <c r="M1457" s="3">
        <v>2</v>
      </c>
      <c r="N1457" s="3">
        <v>0</v>
      </c>
      <c r="O1457" s="3">
        <v>10</v>
      </c>
      <c r="P1457" s="4">
        <v>1</v>
      </c>
      <c r="Q1457" s="4">
        <v>1</v>
      </c>
      <c r="R1457" s="4">
        <v>0</v>
      </c>
      <c r="S1457" s="4">
        <v>3</v>
      </c>
      <c r="T1457" s="4">
        <v>7</v>
      </c>
      <c r="U1457">
        <v>0</v>
      </c>
      <c r="V1457">
        <v>0</v>
      </c>
      <c r="W1457">
        <v>0</v>
      </c>
      <c r="X1457">
        <v>0</v>
      </c>
      <c r="Y1457">
        <v>0</v>
      </c>
      <c r="Z1457">
        <v>0</v>
      </c>
      <c r="AA1457">
        <v>0</v>
      </c>
      <c r="AB1457" t="s">
        <v>38</v>
      </c>
      <c r="AC1457">
        <f ca="1">YEAR(TODAY())-Table1[[#This Row],[Year_Birth]]</f>
        <v>41</v>
      </c>
      <c r="AD1457" t="str">
        <f ca="1">IF(Table1[[#This Row],[Age ]]&lt;=24, "18-24", IF(Table1[[#This Row],[Age ]]&lt;=34, "25-34", IF(Table1[[#This Row],[Age ]]&lt;=44, "35-44", IF(Table1[[#This Row],[Age ]]&lt;=54, "45-54", "55+"))))</f>
        <v>35-44</v>
      </c>
      <c r="AE1457" t="str" cm="1">
        <f t="array" ref="AE1457">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457" t="str">
        <f>IF( Table1[[#This Row],[NumDealsPurchases]]=5, "&lt;5", IF(Table1[[#This Row],[NumDealsPurchases]]&lt;=10, "5-10", IF(Table1[[#This Row],[NumDealsPurchases]]&lt;=15, "10-15")))</f>
        <v>5-10</v>
      </c>
      <c r="AG1457" t="str">
        <f>IF( Table1[[#This Row],[NumWebPurchases]]=5, "&lt;5", IF(Table1[[#This Row],[NumWebPurchases]]&lt;=10, "5-10", IF(Table1[[#This Row],[NumWebPurchases]]&lt;=15, "10-15",IF(Table1[[#This Row],[NumWebPurchases]]&lt;=20, "15-20",IF(Table1[[#This Row],[NumWebPurchases]]&lt;=25, "20-25",IF(Table1[[#This Row],[NumWebPurchases]]&lt;=30, "25-30"))))))</f>
        <v>5-10</v>
      </c>
      <c r="AH145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457" t="str">
        <f>IF( Table1[[#This Row],[NumStorePurchases]]=5, "&lt;5", IF(Table1[[#This Row],[NumStorePurchases]]&lt;=10, "5-10", IF(Table1[[#This Row],[NumStorePurchases]]&lt;=15, "10-15")))</f>
        <v>5-10</v>
      </c>
      <c r="AJ1457" t="str">
        <f>IF( Table1[[#This Row],[NumWebVisitsMonth]]=5, "&lt;5", IF(Table1[[#This Row],[NumWebVisitsMonth]]&lt;=10, "5-10", IF(Table1[[#This Row],[NumWebVisitsMonth]]&lt;=15, "10-15",IF(Table1[[#This Row],[NumWebVisitsMonth]]&lt;=20, "15-20",IF(Table1[[#This Row],[NumWebVisitsMonth]]&lt;=25, "20-25",IF(Table1[[#This Row],[NumWebVisitsMonth]]&lt;=30, "25-30"))))))</f>
        <v>5-10</v>
      </c>
      <c r="AK1457" t="str">
        <f>TEXT(Table1[[#This Row],[Date_Customer]],"mmm")</f>
        <v>Apr</v>
      </c>
      <c r="AL1457" t="str">
        <f>TEXT(Table1[[#This Row],[Date_Customer]],"DDDD")</f>
        <v>Friday</v>
      </c>
      <c r="AM1457">
        <f>YEAR(Table1[[#This Row],[Date_Customer]])</f>
        <v>2013</v>
      </c>
    </row>
    <row r="1458" spans="1:39" x14ac:dyDescent="0.25">
      <c r="A1458">
        <v>3919</v>
      </c>
      <c r="B1458">
        <v>1976</v>
      </c>
      <c r="C1458" t="s">
        <v>40</v>
      </c>
      <c r="D1458" t="s">
        <v>30</v>
      </c>
      <c r="E1458" s="2">
        <v>72309</v>
      </c>
      <c r="F1458">
        <v>0</v>
      </c>
      <c r="G1458">
        <v>0</v>
      </c>
      <c r="H1458" s="1">
        <v>41344</v>
      </c>
      <c r="I1458">
        <v>64</v>
      </c>
      <c r="J1458" s="3">
        <v>960</v>
      </c>
      <c r="K1458" s="3">
        <v>0</v>
      </c>
      <c r="L1458" s="3">
        <v>883</v>
      </c>
      <c r="M1458" s="3">
        <v>50</v>
      </c>
      <c r="N1458" s="3">
        <v>38</v>
      </c>
      <c r="O1458" s="3">
        <v>0</v>
      </c>
      <c r="P1458" s="4">
        <v>1</v>
      </c>
      <c r="Q1458" s="4">
        <v>5</v>
      </c>
      <c r="R1458" s="4">
        <v>6</v>
      </c>
      <c r="S1458" s="4">
        <v>8</v>
      </c>
      <c r="T1458" s="4">
        <v>3</v>
      </c>
      <c r="U1458">
        <v>0</v>
      </c>
      <c r="V1458">
        <v>0</v>
      </c>
      <c r="W1458">
        <v>0</v>
      </c>
      <c r="X1458">
        <v>1</v>
      </c>
      <c r="Y1458">
        <v>0</v>
      </c>
      <c r="Z1458">
        <v>1</v>
      </c>
      <c r="AA1458">
        <v>0</v>
      </c>
      <c r="AB1458" t="s">
        <v>31</v>
      </c>
      <c r="AC1458">
        <f ca="1">YEAR(TODAY())-Table1[[#This Row],[Year_Birth]]</f>
        <v>48</v>
      </c>
      <c r="AD1458" t="str">
        <f ca="1">IF(Table1[[#This Row],[Age ]]&lt;=24, "18-24", IF(Table1[[#This Row],[Age ]]&lt;=34, "25-34", IF(Table1[[#This Row],[Age ]]&lt;=44, "35-44", IF(Table1[[#This Row],[Age ]]&lt;=54, "45-54", "55+"))))</f>
        <v>45-54</v>
      </c>
      <c r="AE1458" t="str" cm="1">
        <f t="array" ref="AE1458">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458" t="str">
        <f>IF( Table1[[#This Row],[NumDealsPurchases]]=5, "&lt;5", IF(Table1[[#This Row],[NumDealsPurchases]]&lt;=10, "5-10", IF(Table1[[#This Row],[NumDealsPurchases]]&lt;=15, "10-15")))</f>
        <v>5-10</v>
      </c>
      <c r="AG1458" t="str">
        <f>IF( Table1[[#This Row],[NumWebPurchases]]=5, "&lt;5", IF(Table1[[#This Row],[NumWebPurchases]]&lt;=10, "5-10", IF(Table1[[#This Row],[NumWebPurchases]]&lt;=15, "10-15",IF(Table1[[#This Row],[NumWebPurchases]]&lt;=20, "15-20",IF(Table1[[#This Row],[NumWebPurchases]]&lt;=25, "20-25",IF(Table1[[#This Row],[NumWebPurchases]]&lt;=30, "25-30"))))))</f>
        <v>&lt;5</v>
      </c>
      <c r="AH145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458" t="str">
        <f>IF( Table1[[#This Row],[NumStorePurchases]]=5, "&lt;5", IF(Table1[[#This Row],[NumStorePurchases]]&lt;=10, "5-10", IF(Table1[[#This Row],[NumStorePurchases]]&lt;=15, "10-15")))</f>
        <v>5-10</v>
      </c>
      <c r="AJ1458" t="str">
        <f>IF( Table1[[#This Row],[NumWebVisitsMonth]]=5, "&lt;5", IF(Table1[[#This Row],[NumWebVisitsMonth]]&lt;=10, "5-10", IF(Table1[[#This Row],[NumWebVisitsMonth]]&lt;=15, "10-15",IF(Table1[[#This Row],[NumWebVisitsMonth]]&lt;=20, "15-20",IF(Table1[[#This Row],[NumWebVisitsMonth]]&lt;=25, "20-25",IF(Table1[[#This Row],[NumWebVisitsMonth]]&lt;=30, "25-30"))))))</f>
        <v>5-10</v>
      </c>
      <c r="AK1458" t="str">
        <f>TEXT(Table1[[#This Row],[Date_Customer]],"mmm")</f>
        <v>Mar</v>
      </c>
      <c r="AL1458" t="str">
        <f>TEXT(Table1[[#This Row],[Date_Customer]],"DDDD")</f>
        <v>Monday</v>
      </c>
      <c r="AM1458">
        <f>YEAR(Table1[[#This Row],[Date_Customer]])</f>
        <v>2013</v>
      </c>
    </row>
    <row r="1459" spans="1:39" x14ac:dyDescent="0.25">
      <c r="A1459">
        <v>6097</v>
      </c>
      <c r="B1459">
        <v>1959</v>
      </c>
      <c r="C1459" t="s">
        <v>27</v>
      </c>
      <c r="D1459" t="s">
        <v>30</v>
      </c>
      <c r="E1459" s="2">
        <v>50664</v>
      </c>
      <c r="F1459">
        <v>1</v>
      </c>
      <c r="G1459">
        <v>1</v>
      </c>
      <c r="H1459" s="1">
        <v>41290</v>
      </c>
      <c r="I1459">
        <v>64</v>
      </c>
      <c r="J1459" s="3">
        <v>313</v>
      </c>
      <c r="K1459" s="3">
        <v>8</v>
      </c>
      <c r="L1459" s="3">
        <v>104</v>
      </c>
      <c r="M1459" s="3">
        <v>6</v>
      </c>
      <c r="N1459" s="3">
        <v>4</v>
      </c>
      <c r="O1459" s="3">
        <v>126</v>
      </c>
      <c r="P1459" s="4">
        <v>9</v>
      </c>
      <c r="Q1459" s="4">
        <v>8</v>
      </c>
      <c r="R1459" s="4">
        <v>1</v>
      </c>
      <c r="S1459" s="4">
        <v>6</v>
      </c>
      <c r="T1459" s="4">
        <v>9</v>
      </c>
      <c r="U1459">
        <v>0</v>
      </c>
      <c r="V1459">
        <v>0</v>
      </c>
      <c r="W1459">
        <v>0</v>
      </c>
      <c r="X1459">
        <v>0</v>
      </c>
      <c r="Y1459">
        <v>0</v>
      </c>
      <c r="Z1459">
        <v>0</v>
      </c>
      <c r="AA1459">
        <v>0</v>
      </c>
      <c r="AB1459" t="s">
        <v>42</v>
      </c>
      <c r="AC1459">
        <f ca="1">YEAR(TODAY())-Table1[[#This Row],[Year_Birth]]</f>
        <v>65</v>
      </c>
      <c r="AD1459" t="str">
        <f ca="1">IF(Table1[[#This Row],[Age ]]&lt;=24, "18-24", IF(Table1[[#This Row],[Age ]]&lt;=34, "25-34", IF(Table1[[#This Row],[Age ]]&lt;=44, "35-44", IF(Table1[[#This Row],[Age ]]&lt;=54, "45-54", "55+"))))</f>
        <v>55+</v>
      </c>
      <c r="AE1459" t="str" cm="1">
        <f t="array" ref="AE1459">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459" t="str">
        <f>IF( Table1[[#This Row],[NumDealsPurchases]]=5, "&lt;5", IF(Table1[[#This Row],[NumDealsPurchases]]&lt;=10, "5-10", IF(Table1[[#This Row],[NumDealsPurchases]]&lt;=15, "10-15")))</f>
        <v>5-10</v>
      </c>
      <c r="AG1459" t="str">
        <f>IF( Table1[[#This Row],[NumWebPurchases]]=5, "&lt;5", IF(Table1[[#This Row],[NumWebPurchases]]&lt;=10, "5-10", IF(Table1[[#This Row],[NumWebPurchases]]&lt;=15, "10-15",IF(Table1[[#This Row],[NumWebPurchases]]&lt;=20, "15-20",IF(Table1[[#This Row],[NumWebPurchases]]&lt;=25, "20-25",IF(Table1[[#This Row],[NumWebPurchases]]&lt;=30, "25-30"))))))</f>
        <v>5-10</v>
      </c>
      <c r="AH145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459" t="str">
        <f>IF( Table1[[#This Row],[NumStorePurchases]]=5, "&lt;5", IF(Table1[[#This Row],[NumStorePurchases]]&lt;=10, "5-10", IF(Table1[[#This Row],[NumStorePurchases]]&lt;=15, "10-15")))</f>
        <v>5-10</v>
      </c>
      <c r="AJ1459" t="str">
        <f>IF( Table1[[#This Row],[NumWebVisitsMonth]]=5, "&lt;5", IF(Table1[[#This Row],[NumWebVisitsMonth]]&lt;=10, "5-10", IF(Table1[[#This Row],[NumWebVisitsMonth]]&lt;=15, "10-15",IF(Table1[[#This Row],[NumWebVisitsMonth]]&lt;=20, "15-20",IF(Table1[[#This Row],[NumWebVisitsMonth]]&lt;=25, "20-25",IF(Table1[[#This Row],[NumWebVisitsMonth]]&lt;=30, "25-30"))))))</f>
        <v>5-10</v>
      </c>
      <c r="AK1459" t="str">
        <f>TEXT(Table1[[#This Row],[Date_Customer]],"mmm")</f>
        <v>Jan</v>
      </c>
      <c r="AL1459" t="str">
        <f>TEXT(Table1[[#This Row],[Date_Customer]],"DDDD")</f>
        <v>Wednesday</v>
      </c>
      <c r="AM1459">
        <f>YEAR(Table1[[#This Row],[Date_Customer]])</f>
        <v>2013</v>
      </c>
    </row>
    <row r="1460" spans="1:39" x14ac:dyDescent="0.25">
      <c r="A1460">
        <v>5150</v>
      </c>
      <c r="B1460">
        <v>1979</v>
      </c>
      <c r="C1460" t="s">
        <v>43</v>
      </c>
      <c r="D1460" t="s">
        <v>30</v>
      </c>
      <c r="E1460" s="2">
        <v>20194</v>
      </c>
      <c r="F1460">
        <v>1</v>
      </c>
      <c r="G1460">
        <v>0</v>
      </c>
      <c r="H1460" s="1">
        <v>41260</v>
      </c>
      <c r="I1460">
        <v>64</v>
      </c>
      <c r="J1460" s="3">
        <v>0</v>
      </c>
      <c r="K1460" s="3">
        <v>4</v>
      </c>
      <c r="L1460" s="3">
        <v>7</v>
      </c>
      <c r="M1460" s="3">
        <v>11</v>
      </c>
      <c r="N1460" s="3">
        <v>10</v>
      </c>
      <c r="O1460" s="3">
        <v>15</v>
      </c>
      <c r="P1460" s="4">
        <v>2</v>
      </c>
      <c r="Q1460" s="4">
        <v>2</v>
      </c>
      <c r="R1460" s="4">
        <v>0</v>
      </c>
      <c r="S1460" s="4">
        <v>3</v>
      </c>
      <c r="T1460" s="4">
        <v>6</v>
      </c>
      <c r="U1460">
        <v>0</v>
      </c>
      <c r="V1460">
        <v>0</v>
      </c>
      <c r="W1460">
        <v>0</v>
      </c>
      <c r="X1460">
        <v>0</v>
      </c>
      <c r="Y1460">
        <v>0</v>
      </c>
      <c r="Z1460">
        <v>0</v>
      </c>
      <c r="AA1460">
        <v>0</v>
      </c>
      <c r="AB1460" t="s">
        <v>29</v>
      </c>
      <c r="AC1460">
        <f ca="1">YEAR(TODAY())-Table1[[#This Row],[Year_Birth]]</f>
        <v>45</v>
      </c>
      <c r="AD1460" t="str">
        <f ca="1">IF(Table1[[#This Row],[Age ]]&lt;=24, "18-24", IF(Table1[[#This Row],[Age ]]&lt;=34, "25-34", IF(Table1[[#This Row],[Age ]]&lt;=44, "35-44", IF(Table1[[#This Row],[Age ]]&lt;=54, "45-54", "55+"))))</f>
        <v>45-54</v>
      </c>
      <c r="AE1460" t="str" cm="1">
        <f t="array" ref="AE1460">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460" t="str">
        <f>IF( Table1[[#This Row],[NumDealsPurchases]]=5, "&lt;5", IF(Table1[[#This Row],[NumDealsPurchases]]&lt;=10, "5-10", IF(Table1[[#This Row],[NumDealsPurchases]]&lt;=15, "10-15")))</f>
        <v>5-10</v>
      </c>
      <c r="AG1460" t="str">
        <f>IF( Table1[[#This Row],[NumWebPurchases]]=5, "&lt;5", IF(Table1[[#This Row],[NumWebPurchases]]&lt;=10, "5-10", IF(Table1[[#This Row],[NumWebPurchases]]&lt;=15, "10-15",IF(Table1[[#This Row],[NumWebPurchases]]&lt;=20, "15-20",IF(Table1[[#This Row],[NumWebPurchases]]&lt;=25, "20-25",IF(Table1[[#This Row],[NumWebPurchases]]&lt;=30, "25-30"))))))</f>
        <v>5-10</v>
      </c>
      <c r="AH146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460" t="str">
        <f>IF( Table1[[#This Row],[NumStorePurchases]]=5, "&lt;5", IF(Table1[[#This Row],[NumStorePurchases]]&lt;=10, "5-10", IF(Table1[[#This Row],[NumStorePurchases]]&lt;=15, "10-15")))</f>
        <v>5-10</v>
      </c>
      <c r="AJ1460" t="str">
        <f>IF( Table1[[#This Row],[NumWebVisitsMonth]]=5, "&lt;5", IF(Table1[[#This Row],[NumWebVisitsMonth]]&lt;=10, "5-10", IF(Table1[[#This Row],[NumWebVisitsMonth]]&lt;=15, "10-15",IF(Table1[[#This Row],[NumWebVisitsMonth]]&lt;=20, "15-20",IF(Table1[[#This Row],[NumWebVisitsMonth]]&lt;=25, "20-25",IF(Table1[[#This Row],[NumWebVisitsMonth]]&lt;=30, "25-30"))))))</f>
        <v>5-10</v>
      </c>
      <c r="AK1460" t="str">
        <f>TEXT(Table1[[#This Row],[Date_Customer]],"mmm")</f>
        <v>Dec</v>
      </c>
      <c r="AL1460" t="str">
        <f>TEXT(Table1[[#This Row],[Date_Customer]],"DDDD")</f>
        <v>Monday</v>
      </c>
      <c r="AM1460">
        <f>YEAR(Table1[[#This Row],[Date_Customer]])</f>
        <v>2012</v>
      </c>
    </row>
    <row r="1461" spans="1:39" x14ac:dyDescent="0.25">
      <c r="A1461">
        <v>10479</v>
      </c>
      <c r="B1461">
        <v>1975</v>
      </c>
      <c r="C1461" t="s">
        <v>36</v>
      </c>
      <c r="D1461" t="s">
        <v>32</v>
      </c>
      <c r="E1461" s="2">
        <v>76618</v>
      </c>
      <c r="F1461">
        <v>0</v>
      </c>
      <c r="G1461">
        <v>0</v>
      </c>
      <c r="H1461" s="1">
        <v>41250</v>
      </c>
      <c r="I1461">
        <v>64</v>
      </c>
      <c r="J1461" s="3">
        <v>749</v>
      </c>
      <c r="K1461" s="3">
        <v>40</v>
      </c>
      <c r="L1461" s="3">
        <v>294</v>
      </c>
      <c r="M1461" s="3">
        <v>121</v>
      </c>
      <c r="N1461" s="3">
        <v>160</v>
      </c>
      <c r="O1461" s="3">
        <v>147</v>
      </c>
      <c r="P1461" s="4">
        <v>1</v>
      </c>
      <c r="Q1461" s="4">
        <v>3</v>
      </c>
      <c r="R1461" s="4">
        <v>2</v>
      </c>
      <c r="S1461" s="4">
        <v>5</v>
      </c>
      <c r="T1461" s="4">
        <v>1</v>
      </c>
      <c r="U1461">
        <v>0</v>
      </c>
      <c r="V1461">
        <v>0</v>
      </c>
      <c r="W1461">
        <v>0</v>
      </c>
      <c r="X1461">
        <v>0</v>
      </c>
      <c r="Y1461">
        <v>0</v>
      </c>
      <c r="Z1461">
        <v>0</v>
      </c>
      <c r="AA1461">
        <v>0</v>
      </c>
      <c r="AB1461" t="s">
        <v>35</v>
      </c>
      <c r="AC1461">
        <f ca="1">YEAR(TODAY())-Table1[[#This Row],[Year_Birth]]</f>
        <v>49</v>
      </c>
      <c r="AD1461" t="str">
        <f ca="1">IF(Table1[[#This Row],[Age ]]&lt;=24, "18-24", IF(Table1[[#This Row],[Age ]]&lt;=34, "25-34", IF(Table1[[#This Row],[Age ]]&lt;=44, "35-44", IF(Table1[[#This Row],[Age ]]&lt;=54, "45-54", "55+"))))</f>
        <v>45-54</v>
      </c>
      <c r="AE1461" t="str" cm="1">
        <f t="array" ref="AE1461">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461" t="str">
        <f>IF( Table1[[#This Row],[NumDealsPurchases]]=5, "&lt;5", IF(Table1[[#This Row],[NumDealsPurchases]]&lt;=10, "5-10", IF(Table1[[#This Row],[NumDealsPurchases]]&lt;=15, "10-15")))</f>
        <v>5-10</v>
      </c>
      <c r="AG1461" t="str">
        <f>IF( Table1[[#This Row],[NumWebPurchases]]=5, "&lt;5", IF(Table1[[#This Row],[NumWebPurchases]]&lt;=10, "5-10", IF(Table1[[#This Row],[NumWebPurchases]]&lt;=15, "10-15",IF(Table1[[#This Row],[NumWebPurchases]]&lt;=20, "15-20",IF(Table1[[#This Row],[NumWebPurchases]]&lt;=25, "20-25",IF(Table1[[#This Row],[NumWebPurchases]]&lt;=30, "25-30"))))))</f>
        <v>5-10</v>
      </c>
      <c r="AH146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461" t="str">
        <f>IF( Table1[[#This Row],[NumStorePurchases]]=5, "&lt;5", IF(Table1[[#This Row],[NumStorePurchases]]&lt;=10, "5-10", IF(Table1[[#This Row],[NumStorePurchases]]&lt;=15, "10-15")))</f>
        <v>&lt;5</v>
      </c>
      <c r="AJ1461" t="str">
        <f>IF( Table1[[#This Row],[NumWebVisitsMonth]]=5, "&lt;5", IF(Table1[[#This Row],[NumWebVisitsMonth]]&lt;=10, "5-10", IF(Table1[[#This Row],[NumWebVisitsMonth]]&lt;=15, "10-15",IF(Table1[[#This Row],[NumWebVisitsMonth]]&lt;=20, "15-20",IF(Table1[[#This Row],[NumWebVisitsMonth]]&lt;=25, "20-25",IF(Table1[[#This Row],[NumWebVisitsMonth]]&lt;=30, "25-30"))))))</f>
        <v>5-10</v>
      </c>
      <c r="AK1461" t="str">
        <f>TEXT(Table1[[#This Row],[Date_Customer]],"mmm")</f>
        <v>Dec</v>
      </c>
      <c r="AL1461" t="str">
        <f>TEXT(Table1[[#This Row],[Date_Customer]],"DDDD")</f>
        <v>Friday</v>
      </c>
      <c r="AM1461">
        <f>YEAR(Table1[[#This Row],[Date_Customer]])</f>
        <v>2012</v>
      </c>
    </row>
    <row r="1462" spans="1:39" x14ac:dyDescent="0.25">
      <c r="A1462">
        <v>5966</v>
      </c>
      <c r="B1462">
        <v>1974</v>
      </c>
      <c r="C1462" t="s">
        <v>36</v>
      </c>
      <c r="D1462" t="s">
        <v>32</v>
      </c>
      <c r="E1462" s="2">
        <v>45207</v>
      </c>
      <c r="F1462">
        <v>1</v>
      </c>
      <c r="G1462">
        <v>1</v>
      </c>
      <c r="H1462" s="1">
        <v>41223</v>
      </c>
      <c r="I1462">
        <v>64</v>
      </c>
      <c r="J1462" s="3">
        <v>203</v>
      </c>
      <c r="K1462" s="3">
        <v>0</v>
      </c>
      <c r="L1462" s="3">
        <v>10</v>
      </c>
      <c r="M1462" s="3">
        <v>0</v>
      </c>
      <c r="N1462" s="3">
        <v>0</v>
      </c>
      <c r="O1462" s="3">
        <v>2</v>
      </c>
      <c r="P1462" s="4">
        <v>5</v>
      </c>
      <c r="Q1462" s="4">
        <v>3</v>
      </c>
      <c r="R1462" s="4">
        <v>1</v>
      </c>
      <c r="S1462" s="4">
        <v>6</v>
      </c>
      <c r="T1462" s="4">
        <v>6</v>
      </c>
      <c r="U1462">
        <v>0</v>
      </c>
      <c r="V1462">
        <v>1</v>
      </c>
      <c r="W1462">
        <v>0</v>
      </c>
      <c r="X1462">
        <v>0</v>
      </c>
      <c r="Y1462">
        <v>0</v>
      </c>
      <c r="Z1462">
        <v>0</v>
      </c>
      <c r="AA1462">
        <v>0</v>
      </c>
      <c r="AB1462" t="s">
        <v>29</v>
      </c>
      <c r="AC1462">
        <f ca="1">YEAR(TODAY())-Table1[[#This Row],[Year_Birth]]</f>
        <v>50</v>
      </c>
      <c r="AD1462" t="str">
        <f ca="1">IF(Table1[[#This Row],[Age ]]&lt;=24, "18-24", IF(Table1[[#This Row],[Age ]]&lt;=34, "25-34", IF(Table1[[#This Row],[Age ]]&lt;=44, "35-44", IF(Table1[[#This Row],[Age ]]&lt;=54, "45-54", "55+"))))</f>
        <v>45-54</v>
      </c>
      <c r="AE1462" t="str" cm="1">
        <f t="array" ref="AE1462">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462" t="str">
        <f>IF( Table1[[#This Row],[NumDealsPurchases]]=5, "&lt;5", IF(Table1[[#This Row],[NumDealsPurchases]]&lt;=10, "5-10", IF(Table1[[#This Row],[NumDealsPurchases]]&lt;=15, "10-15")))</f>
        <v>&lt;5</v>
      </c>
      <c r="AG1462" t="str">
        <f>IF( Table1[[#This Row],[NumWebPurchases]]=5, "&lt;5", IF(Table1[[#This Row],[NumWebPurchases]]&lt;=10, "5-10", IF(Table1[[#This Row],[NumWebPurchases]]&lt;=15, "10-15",IF(Table1[[#This Row],[NumWebPurchases]]&lt;=20, "15-20",IF(Table1[[#This Row],[NumWebPurchases]]&lt;=25, "20-25",IF(Table1[[#This Row],[NumWebPurchases]]&lt;=30, "25-30"))))))</f>
        <v>5-10</v>
      </c>
      <c r="AH146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462" t="str">
        <f>IF( Table1[[#This Row],[NumStorePurchases]]=5, "&lt;5", IF(Table1[[#This Row],[NumStorePurchases]]&lt;=10, "5-10", IF(Table1[[#This Row],[NumStorePurchases]]&lt;=15, "10-15")))</f>
        <v>5-10</v>
      </c>
      <c r="AJ1462" t="str">
        <f>IF( Table1[[#This Row],[NumWebVisitsMonth]]=5, "&lt;5", IF(Table1[[#This Row],[NumWebVisitsMonth]]&lt;=10, "5-10", IF(Table1[[#This Row],[NumWebVisitsMonth]]&lt;=15, "10-15",IF(Table1[[#This Row],[NumWebVisitsMonth]]&lt;=20, "15-20",IF(Table1[[#This Row],[NumWebVisitsMonth]]&lt;=25, "20-25",IF(Table1[[#This Row],[NumWebVisitsMonth]]&lt;=30, "25-30"))))))</f>
        <v>5-10</v>
      </c>
      <c r="AK1462" t="str">
        <f>TEXT(Table1[[#This Row],[Date_Customer]],"mmm")</f>
        <v>Nov</v>
      </c>
      <c r="AL1462" t="str">
        <f>TEXT(Table1[[#This Row],[Date_Customer]],"DDDD")</f>
        <v>Saturday</v>
      </c>
      <c r="AM1462">
        <f>YEAR(Table1[[#This Row],[Date_Customer]])</f>
        <v>2012</v>
      </c>
    </row>
    <row r="1463" spans="1:39" x14ac:dyDescent="0.25">
      <c r="A1463">
        <v>3439</v>
      </c>
      <c r="B1463">
        <v>1972</v>
      </c>
      <c r="C1463" t="s">
        <v>27</v>
      </c>
      <c r="D1463" t="s">
        <v>32</v>
      </c>
      <c r="E1463" s="2">
        <v>56721</v>
      </c>
      <c r="F1463">
        <v>1</v>
      </c>
      <c r="G1463">
        <v>1</v>
      </c>
      <c r="H1463" s="1">
        <v>41213</v>
      </c>
      <c r="I1463">
        <v>64</v>
      </c>
      <c r="J1463" s="3">
        <v>157</v>
      </c>
      <c r="K1463" s="3">
        <v>6</v>
      </c>
      <c r="L1463" s="3">
        <v>39</v>
      </c>
      <c r="M1463" s="3">
        <v>6</v>
      </c>
      <c r="N1463" s="3">
        <v>13</v>
      </c>
      <c r="O1463" s="3">
        <v>75</v>
      </c>
      <c r="P1463" s="4">
        <v>5</v>
      </c>
      <c r="Q1463" s="4">
        <v>4</v>
      </c>
      <c r="R1463" s="4">
        <v>1</v>
      </c>
      <c r="S1463" s="4">
        <v>5</v>
      </c>
      <c r="T1463" s="4">
        <v>6</v>
      </c>
      <c r="U1463">
        <v>0</v>
      </c>
      <c r="V1463">
        <v>0</v>
      </c>
      <c r="W1463">
        <v>0</v>
      </c>
      <c r="X1463">
        <v>0</v>
      </c>
      <c r="Y1463">
        <v>0</v>
      </c>
      <c r="Z1463">
        <v>0</v>
      </c>
      <c r="AA1463">
        <v>0</v>
      </c>
      <c r="AB1463" t="s">
        <v>29</v>
      </c>
      <c r="AC1463">
        <f ca="1">YEAR(TODAY())-Table1[[#This Row],[Year_Birth]]</f>
        <v>52</v>
      </c>
      <c r="AD1463" t="str">
        <f ca="1">IF(Table1[[#This Row],[Age ]]&lt;=24, "18-24", IF(Table1[[#This Row],[Age ]]&lt;=34, "25-34", IF(Table1[[#This Row],[Age ]]&lt;=44, "35-44", IF(Table1[[#This Row],[Age ]]&lt;=54, "45-54", "55+"))))</f>
        <v>45-54</v>
      </c>
      <c r="AE1463" t="str" cm="1">
        <f t="array" ref="AE1463">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463" t="str">
        <f>IF( Table1[[#This Row],[NumDealsPurchases]]=5, "&lt;5", IF(Table1[[#This Row],[NumDealsPurchases]]&lt;=10, "5-10", IF(Table1[[#This Row],[NumDealsPurchases]]&lt;=15, "10-15")))</f>
        <v>&lt;5</v>
      </c>
      <c r="AG1463" t="str">
        <f>IF( Table1[[#This Row],[NumWebPurchases]]=5, "&lt;5", IF(Table1[[#This Row],[NumWebPurchases]]&lt;=10, "5-10", IF(Table1[[#This Row],[NumWebPurchases]]&lt;=15, "10-15",IF(Table1[[#This Row],[NumWebPurchases]]&lt;=20, "15-20",IF(Table1[[#This Row],[NumWebPurchases]]&lt;=25, "20-25",IF(Table1[[#This Row],[NumWebPurchases]]&lt;=30, "25-30"))))))</f>
        <v>5-10</v>
      </c>
      <c r="AH146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463" t="str">
        <f>IF( Table1[[#This Row],[NumStorePurchases]]=5, "&lt;5", IF(Table1[[#This Row],[NumStorePurchases]]&lt;=10, "5-10", IF(Table1[[#This Row],[NumStorePurchases]]&lt;=15, "10-15")))</f>
        <v>&lt;5</v>
      </c>
      <c r="AJ1463" t="str">
        <f>IF( Table1[[#This Row],[NumWebVisitsMonth]]=5, "&lt;5", IF(Table1[[#This Row],[NumWebVisitsMonth]]&lt;=10, "5-10", IF(Table1[[#This Row],[NumWebVisitsMonth]]&lt;=15, "10-15",IF(Table1[[#This Row],[NumWebVisitsMonth]]&lt;=20, "15-20",IF(Table1[[#This Row],[NumWebVisitsMonth]]&lt;=25, "20-25",IF(Table1[[#This Row],[NumWebVisitsMonth]]&lt;=30, "25-30"))))))</f>
        <v>5-10</v>
      </c>
      <c r="AK1463" t="str">
        <f>TEXT(Table1[[#This Row],[Date_Customer]],"mmm")</f>
        <v>Oct</v>
      </c>
      <c r="AL1463" t="str">
        <f>TEXT(Table1[[#This Row],[Date_Customer]],"DDDD")</f>
        <v>Wednesday</v>
      </c>
      <c r="AM1463">
        <f>YEAR(Table1[[#This Row],[Date_Customer]])</f>
        <v>2012</v>
      </c>
    </row>
    <row r="1464" spans="1:39" x14ac:dyDescent="0.25">
      <c r="A1464">
        <v>6609</v>
      </c>
      <c r="B1464">
        <v>1966</v>
      </c>
      <c r="C1464" t="s">
        <v>27</v>
      </c>
      <c r="D1464" t="s">
        <v>41</v>
      </c>
      <c r="E1464" s="2">
        <v>27038</v>
      </c>
      <c r="F1464">
        <v>0</v>
      </c>
      <c r="G1464">
        <v>0</v>
      </c>
      <c r="H1464" s="1">
        <v>41170</v>
      </c>
      <c r="I1464">
        <v>64</v>
      </c>
      <c r="J1464" s="3">
        <v>1</v>
      </c>
      <c r="K1464" s="3">
        <v>26</v>
      </c>
      <c r="L1464" s="3">
        <v>25</v>
      </c>
      <c r="M1464" s="3">
        <v>17</v>
      </c>
      <c r="N1464" s="3">
        <v>23</v>
      </c>
      <c r="O1464" s="3">
        <v>15</v>
      </c>
      <c r="P1464" s="4">
        <v>1</v>
      </c>
      <c r="Q1464" s="4">
        <v>3</v>
      </c>
      <c r="R1464" s="4">
        <v>0</v>
      </c>
      <c r="S1464" s="4">
        <v>3</v>
      </c>
      <c r="T1464" s="4">
        <v>9</v>
      </c>
      <c r="U1464">
        <v>0</v>
      </c>
      <c r="V1464">
        <v>0</v>
      </c>
      <c r="W1464">
        <v>0</v>
      </c>
      <c r="X1464">
        <v>0</v>
      </c>
      <c r="Y1464">
        <v>0</v>
      </c>
      <c r="Z1464">
        <v>1</v>
      </c>
      <c r="AA1464">
        <v>0</v>
      </c>
      <c r="AB1464" t="s">
        <v>42</v>
      </c>
      <c r="AC1464">
        <f ca="1">YEAR(TODAY())-Table1[[#This Row],[Year_Birth]]</f>
        <v>58</v>
      </c>
      <c r="AD1464" t="str">
        <f ca="1">IF(Table1[[#This Row],[Age ]]&lt;=24, "18-24", IF(Table1[[#This Row],[Age ]]&lt;=34, "25-34", IF(Table1[[#This Row],[Age ]]&lt;=44, "35-44", IF(Table1[[#This Row],[Age ]]&lt;=54, "45-54", "55+"))))</f>
        <v>55+</v>
      </c>
      <c r="AE1464" t="str" cm="1">
        <f t="array" ref="AE1464">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464" t="str">
        <f>IF( Table1[[#This Row],[NumDealsPurchases]]=5, "&lt;5", IF(Table1[[#This Row],[NumDealsPurchases]]&lt;=10, "5-10", IF(Table1[[#This Row],[NumDealsPurchases]]&lt;=15, "10-15")))</f>
        <v>5-10</v>
      </c>
      <c r="AG1464" t="str">
        <f>IF( Table1[[#This Row],[NumWebPurchases]]=5, "&lt;5", IF(Table1[[#This Row],[NumWebPurchases]]&lt;=10, "5-10", IF(Table1[[#This Row],[NumWebPurchases]]&lt;=15, "10-15",IF(Table1[[#This Row],[NumWebPurchases]]&lt;=20, "15-20",IF(Table1[[#This Row],[NumWebPurchases]]&lt;=25, "20-25",IF(Table1[[#This Row],[NumWebPurchases]]&lt;=30, "25-30"))))))</f>
        <v>5-10</v>
      </c>
      <c r="AH146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464" t="str">
        <f>IF( Table1[[#This Row],[NumStorePurchases]]=5, "&lt;5", IF(Table1[[#This Row],[NumStorePurchases]]&lt;=10, "5-10", IF(Table1[[#This Row],[NumStorePurchases]]&lt;=15, "10-15")))</f>
        <v>5-10</v>
      </c>
      <c r="AJ1464" t="str">
        <f>IF( Table1[[#This Row],[NumWebVisitsMonth]]=5, "&lt;5", IF(Table1[[#This Row],[NumWebVisitsMonth]]&lt;=10, "5-10", IF(Table1[[#This Row],[NumWebVisitsMonth]]&lt;=15, "10-15",IF(Table1[[#This Row],[NumWebVisitsMonth]]&lt;=20, "15-20",IF(Table1[[#This Row],[NumWebVisitsMonth]]&lt;=25, "20-25",IF(Table1[[#This Row],[NumWebVisitsMonth]]&lt;=30, "25-30"))))))</f>
        <v>5-10</v>
      </c>
      <c r="AK1464" t="str">
        <f>TEXT(Table1[[#This Row],[Date_Customer]],"mmm")</f>
        <v>Sep</v>
      </c>
      <c r="AL1464" t="str">
        <f>TEXT(Table1[[#This Row],[Date_Customer]],"DDDD")</f>
        <v>Tuesday</v>
      </c>
      <c r="AM1464">
        <f>YEAR(Table1[[#This Row],[Date_Customer]])</f>
        <v>2012</v>
      </c>
    </row>
    <row r="1465" spans="1:39" x14ac:dyDescent="0.25">
      <c r="A1465">
        <v>5393</v>
      </c>
      <c r="B1465">
        <v>1977</v>
      </c>
      <c r="C1465" t="s">
        <v>27</v>
      </c>
      <c r="D1465" t="s">
        <v>30</v>
      </c>
      <c r="E1465" s="2">
        <v>23763</v>
      </c>
      <c r="F1465">
        <v>1</v>
      </c>
      <c r="G1465">
        <v>0</v>
      </c>
      <c r="H1465" s="1">
        <v>41128</v>
      </c>
      <c r="I1465">
        <v>64</v>
      </c>
      <c r="J1465" s="3">
        <v>22</v>
      </c>
      <c r="K1465" s="3">
        <v>0</v>
      </c>
      <c r="L1465" s="3">
        <v>6</v>
      </c>
      <c r="M1465" s="3">
        <v>6</v>
      </c>
      <c r="N1465" s="3">
        <v>2</v>
      </c>
      <c r="O1465" s="3">
        <v>6</v>
      </c>
      <c r="P1465" s="4">
        <v>1</v>
      </c>
      <c r="Q1465" s="4">
        <v>1</v>
      </c>
      <c r="R1465" s="4">
        <v>0</v>
      </c>
      <c r="S1465" s="4">
        <v>3</v>
      </c>
      <c r="T1465" s="4">
        <v>7</v>
      </c>
      <c r="U1465">
        <v>0</v>
      </c>
      <c r="V1465">
        <v>0</v>
      </c>
      <c r="W1465">
        <v>0</v>
      </c>
      <c r="X1465">
        <v>0</v>
      </c>
      <c r="Y1465">
        <v>0</v>
      </c>
      <c r="Z1465">
        <v>0</v>
      </c>
      <c r="AA1465">
        <v>0</v>
      </c>
      <c r="AB1465" t="s">
        <v>29</v>
      </c>
      <c r="AC1465">
        <f ca="1">YEAR(TODAY())-Table1[[#This Row],[Year_Birth]]</f>
        <v>47</v>
      </c>
      <c r="AD1465" t="str">
        <f ca="1">IF(Table1[[#This Row],[Age ]]&lt;=24, "18-24", IF(Table1[[#This Row],[Age ]]&lt;=34, "25-34", IF(Table1[[#This Row],[Age ]]&lt;=44, "35-44", IF(Table1[[#This Row],[Age ]]&lt;=54, "45-54", "55+"))))</f>
        <v>45-54</v>
      </c>
      <c r="AE1465" t="str" cm="1">
        <f t="array" ref="AE1465">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465" t="str">
        <f>IF( Table1[[#This Row],[NumDealsPurchases]]=5, "&lt;5", IF(Table1[[#This Row],[NumDealsPurchases]]&lt;=10, "5-10", IF(Table1[[#This Row],[NumDealsPurchases]]&lt;=15, "10-15")))</f>
        <v>5-10</v>
      </c>
      <c r="AG1465" t="str">
        <f>IF( Table1[[#This Row],[NumWebPurchases]]=5, "&lt;5", IF(Table1[[#This Row],[NumWebPurchases]]&lt;=10, "5-10", IF(Table1[[#This Row],[NumWebPurchases]]&lt;=15, "10-15",IF(Table1[[#This Row],[NumWebPurchases]]&lt;=20, "15-20",IF(Table1[[#This Row],[NumWebPurchases]]&lt;=25, "20-25",IF(Table1[[#This Row],[NumWebPurchases]]&lt;=30, "25-30"))))))</f>
        <v>5-10</v>
      </c>
      <c r="AH146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465" t="str">
        <f>IF( Table1[[#This Row],[NumStorePurchases]]=5, "&lt;5", IF(Table1[[#This Row],[NumStorePurchases]]&lt;=10, "5-10", IF(Table1[[#This Row],[NumStorePurchases]]&lt;=15, "10-15")))</f>
        <v>5-10</v>
      </c>
      <c r="AJ1465" t="str">
        <f>IF( Table1[[#This Row],[NumWebVisitsMonth]]=5, "&lt;5", IF(Table1[[#This Row],[NumWebVisitsMonth]]&lt;=10, "5-10", IF(Table1[[#This Row],[NumWebVisitsMonth]]&lt;=15, "10-15",IF(Table1[[#This Row],[NumWebVisitsMonth]]&lt;=20, "15-20",IF(Table1[[#This Row],[NumWebVisitsMonth]]&lt;=25, "20-25",IF(Table1[[#This Row],[NumWebVisitsMonth]]&lt;=30, "25-30"))))))</f>
        <v>5-10</v>
      </c>
      <c r="AK1465" t="str">
        <f>TEXT(Table1[[#This Row],[Date_Customer]],"mmm")</f>
        <v>Aug</v>
      </c>
      <c r="AL1465" t="str">
        <f>TEXT(Table1[[#This Row],[Date_Customer]],"DDDD")</f>
        <v>Tuesday</v>
      </c>
      <c r="AM1465">
        <f>YEAR(Table1[[#This Row],[Date_Customer]])</f>
        <v>2012</v>
      </c>
    </row>
    <row r="1466" spans="1:39" x14ac:dyDescent="0.25">
      <c r="A1466">
        <v>9014</v>
      </c>
      <c r="B1466">
        <v>1975</v>
      </c>
      <c r="C1466" t="s">
        <v>27</v>
      </c>
      <c r="D1466" t="s">
        <v>32</v>
      </c>
      <c r="E1466" s="2">
        <v>37085</v>
      </c>
      <c r="F1466">
        <v>1</v>
      </c>
      <c r="G1466">
        <v>1</v>
      </c>
      <c r="H1466" s="1">
        <v>41816</v>
      </c>
      <c r="I1466">
        <v>65</v>
      </c>
      <c r="J1466" s="3">
        <v>39</v>
      </c>
      <c r="K1466" s="3">
        <v>1</v>
      </c>
      <c r="L1466" s="3">
        <v>16</v>
      </c>
      <c r="M1466" s="3">
        <v>2</v>
      </c>
      <c r="N1466" s="3">
        <v>0</v>
      </c>
      <c r="O1466" s="3">
        <v>3</v>
      </c>
      <c r="P1466" s="4">
        <v>4</v>
      </c>
      <c r="Q1466" s="4">
        <v>3</v>
      </c>
      <c r="R1466" s="4">
        <v>0</v>
      </c>
      <c r="S1466" s="4">
        <v>3</v>
      </c>
      <c r="T1466" s="4">
        <v>8</v>
      </c>
      <c r="U1466">
        <v>0</v>
      </c>
      <c r="V1466">
        <v>0</v>
      </c>
      <c r="W1466">
        <v>0</v>
      </c>
      <c r="X1466">
        <v>0</v>
      </c>
      <c r="Y1466">
        <v>0</v>
      </c>
      <c r="Z1466">
        <v>0</v>
      </c>
      <c r="AA1466">
        <v>0</v>
      </c>
      <c r="AB1466" t="s">
        <v>39</v>
      </c>
      <c r="AC1466">
        <f ca="1">YEAR(TODAY())-Table1[[#This Row],[Year_Birth]]</f>
        <v>49</v>
      </c>
      <c r="AD1466" t="str">
        <f ca="1">IF(Table1[[#This Row],[Age ]]&lt;=24, "18-24", IF(Table1[[#This Row],[Age ]]&lt;=34, "25-34", IF(Table1[[#This Row],[Age ]]&lt;=44, "35-44", IF(Table1[[#This Row],[Age ]]&lt;=54, "45-54", "55+"))))</f>
        <v>45-54</v>
      </c>
      <c r="AE1466" t="str" cm="1">
        <f t="array" ref="AE1466">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466" t="str">
        <f>IF( Table1[[#This Row],[NumDealsPurchases]]=5, "&lt;5", IF(Table1[[#This Row],[NumDealsPurchases]]&lt;=10, "5-10", IF(Table1[[#This Row],[NumDealsPurchases]]&lt;=15, "10-15")))</f>
        <v>5-10</v>
      </c>
      <c r="AG1466" t="str">
        <f>IF( Table1[[#This Row],[NumWebPurchases]]=5, "&lt;5", IF(Table1[[#This Row],[NumWebPurchases]]&lt;=10, "5-10", IF(Table1[[#This Row],[NumWebPurchases]]&lt;=15, "10-15",IF(Table1[[#This Row],[NumWebPurchases]]&lt;=20, "15-20",IF(Table1[[#This Row],[NumWebPurchases]]&lt;=25, "20-25",IF(Table1[[#This Row],[NumWebPurchases]]&lt;=30, "25-30"))))))</f>
        <v>5-10</v>
      </c>
      <c r="AH146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466" t="str">
        <f>IF( Table1[[#This Row],[NumStorePurchases]]=5, "&lt;5", IF(Table1[[#This Row],[NumStorePurchases]]&lt;=10, "5-10", IF(Table1[[#This Row],[NumStorePurchases]]&lt;=15, "10-15")))</f>
        <v>5-10</v>
      </c>
      <c r="AJ1466" t="str">
        <f>IF( Table1[[#This Row],[NumWebVisitsMonth]]=5, "&lt;5", IF(Table1[[#This Row],[NumWebVisitsMonth]]&lt;=10, "5-10", IF(Table1[[#This Row],[NumWebVisitsMonth]]&lt;=15, "10-15",IF(Table1[[#This Row],[NumWebVisitsMonth]]&lt;=20, "15-20",IF(Table1[[#This Row],[NumWebVisitsMonth]]&lt;=25, "20-25",IF(Table1[[#This Row],[NumWebVisitsMonth]]&lt;=30, "25-30"))))))</f>
        <v>5-10</v>
      </c>
      <c r="AK1466" t="str">
        <f>TEXT(Table1[[#This Row],[Date_Customer]],"mmm")</f>
        <v>Jun</v>
      </c>
      <c r="AL1466" t="str">
        <f>TEXT(Table1[[#This Row],[Date_Customer]],"DDDD")</f>
        <v>Thursday</v>
      </c>
      <c r="AM1466">
        <f>YEAR(Table1[[#This Row],[Date_Customer]])</f>
        <v>2014</v>
      </c>
    </row>
    <row r="1467" spans="1:39" x14ac:dyDescent="0.25">
      <c r="A1467">
        <v>4050</v>
      </c>
      <c r="B1467">
        <v>1966</v>
      </c>
      <c r="C1467" t="s">
        <v>40</v>
      </c>
      <c r="D1467" t="s">
        <v>32</v>
      </c>
      <c r="E1467" s="2">
        <v>49605</v>
      </c>
      <c r="F1467">
        <v>0</v>
      </c>
      <c r="G1467">
        <v>0</v>
      </c>
      <c r="H1467" s="1">
        <v>41811</v>
      </c>
      <c r="I1467">
        <v>65</v>
      </c>
      <c r="J1467" s="3">
        <v>42</v>
      </c>
      <c r="K1467" s="3">
        <v>16</v>
      </c>
      <c r="L1467" s="3">
        <v>29</v>
      </c>
      <c r="M1467" s="3">
        <v>12</v>
      </c>
      <c r="N1467" s="3">
        <v>20</v>
      </c>
      <c r="O1467" s="3">
        <v>8</v>
      </c>
      <c r="P1467" s="4">
        <v>1</v>
      </c>
      <c r="Q1467" s="4">
        <v>2</v>
      </c>
      <c r="R1467" s="4">
        <v>1</v>
      </c>
      <c r="S1467" s="4">
        <v>4</v>
      </c>
      <c r="T1467" s="4">
        <v>3</v>
      </c>
      <c r="U1467">
        <v>0</v>
      </c>
      <c r="V1467">
        <v>0</v>
      </c>
      <c r="W1467">
        <v>0</v>
      </c>
      <c r="X1467">
        <v>0</v>
      </c>
      <c r="Y1467">
        <v>0</v>
      </c>
      <c r="Z1467">
        <v>0</v>
      </c>
      <c r="AA1467">
        <v>0</v>
      </c>
      <c r="AB1467" t="s">
        <v>31</v>
      </c>
      <c r="AC1467">
        <f ca="1">YEAR(TODAY())-Table1[[#This Row],[Year_Birth]]</f>
        <v>58</v>
      </c>
      <c r="AD1467" t="str">
        <f ca="1">IF(Table1[[#This Row],[Age ]]&lt;=24, "18-24", IF(Table1[[#This Row],[Age ]]&lt;=34, "25-34", IF(Table1[[#This Row],[Age ]]&lt;=44, "35-44", IF(Table1[[#This Row],[Age ]]&lt;=54, "45-54", "55+"))))</f>
        <v>55+</v>
      </c>
      <c r="AE1467" t="str" cm="1">
        <f t="array" ref="AE1467">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467" t="str">
        <f>IF( Table1[[#This Row],[NumDealsPurchases]]=5, "&lt;5", IF(Table1[[#This Row],[NumDealsPurchases]]&lt;=10, "5-10", IF(Table1[[#This Row],[NumDealsPurchases]]&lt;=15, "10-15")))</f>
        <v>5-10</v>
      </c>
      <c r="AG1467" t="str">
        <f>IF( Table1[[#This Row],[NumWebPurchases]]=5, "&lt;5", IF(Table1[[#This Row],[NumWebPurchases]]&lt;=10, "5-10", IF(Table1[[#This Row],[NumWebPurchases]]&lt;=15, "10-15",IF(Table1[[#This Row],[NumWebPurchases]]&lt;=20, "15-20",IF(Table1[[#This Row],[NumWebPurchases]]&lt;=25, "20-25",IF(Table1[[#This Row],[NumWebPurchases]]&lt;=30, "25-30"))))))</f>
        <v>5-10</v>
      </c>
      <c r="AH146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467" t="str">
        <f>IF( Table1[[#This Row],[NumStorePurchases]]=5, "&lt;5", IF(Table1[[#This Row],[NumStorePurchases]]&lt;=10, "5-10", IF(Table1[[#This Row],[NumStorePurchases]]&lt;=15, "10-15")))</f>
        <v>5-10</v>
      </c>
      <c r="AJ1467" t="str">
        <f>IF( Table1[[#This Row],[NumWebVisitsMonth]]=5, "&lt;5", IF(Table1[[#This Row],[NumWebVisitsMonth]]&lt;=10, "5-10", IF(Table1[[#This Row],[NumWebVisitsMonth]]&lt;=15, "10-15",IF(Table1[[#This Row],[NumWebVisitsMonth]]&lt;=20, "15-20",IF(Table1[[#This Row],[NumWebVisitsMonth]]&lt;=25, "20-25",IF(Table1[[#This Row],[NumWebVisitsMonth]]&lt;=30, "25-30"))))))</f>
        <v>5-10</v>
      </c>
      <c r="AK1467" t="str">
        <f>TEXT(Table1[[#This Row],[Date_Customer]],"mmm")</f>
        <v>Jun</v>
      </c>
      <c r="AL1467" t="str">
        <f>TEXT(Table1[[#This Row],[Date_Customer]],"DDDD")</f>
        <v>Saturday</v>
      </c>
      <c r="AM1467">
        <f>YEAR(Table1[[#This Row],[Date_Customer]])</f>
        <v>2014</v>
      </c>
    </row>
    <row r="1468" spans="1:39" x14ac:dyDescent="0.25">
      <c r="A1468">
        <v>6862</v>
      </c>
      <c r="B1468">
        <v>1971</v>
      </c>
      <c r="C1468" t="s">
        <v>27</v>
      </c>
      <c r="D1468" t="s">
        <v>28</v>
      </c>
      <c r="E1468" s="2">
        <v>1730</v>
      </c>
      <c r="F1468">
        <v>0</v>
      </c>
      <c r="G1468">
        <v>0</v>
      </c>
      <c r="H1468" s="1">
        <v>41777</v>
      </c>
      <c r="I1468">
        <v>65</v>
      </c>
      <c r="J1468" s="3">
        <v>1</v>
      </c>
      <c r="K1468" s="3">
        <v>1</v>
      </c>
      <c r="L1468" s="3">
        <v>3</v>
      </c>
      <c r="M1468" s="3">
        <v>1</v>
      </c>
      <c r="N1468" s="3">
        <v>1</v>
      </c>
      <c r="O1468" s="3">
        <v>1</v>
      </c>
      <c r="P1468" s="4">
        <v>15</v>
      </c>
      <c r="Q1468" s="4">
        <v>0</v>
      </c>
      <c r="R1468" s="4">
        <v>0</v>
      </c>
      <c r="S1468" s="4">
        <v>0</v>
      </c>
      <c r="T1468" s="4">
        <v>20</v>
      </c>
      <c r="U1468">
        <v>0</v>
      </c>
      <c r="V1468">
        <v>0</v>
      </c>
      <c r="W1468">
        <v>0</v>
      </c>
      <c r="X1468">
        <v>0</v>
      </c>
      <c r="Y1468">
        <v>0</v>
      </c>
      <c r="Z1468">
        <v>0</v>
      </c>
      <c r="AA1468">
        <v>0</v>
      </c>
      <c r="AB1468" t="s">
        <v>29</v>
      </c>
      <c r="AC1468">
        <f ca="1">YEAR(TODAY())-Table1[[#This Row],[Year_Birth]]</f>
        <v>53</v>
      </c>
      <c r="AD1468" t="str">
        <f ca="1">IF(Table1[[#This Row],[Age ]]&lt;=24, "18-24", IF(Table1[[#This Row],[Age ]]&lt;=34, "25-34", IF(Table1[[#This Row],[Age ]]&lt;=44, "35-44", IF(Table1[[#This Row],[Age ]]&lt;=54, "45-54", "55+"))))</f>
        <v>45-54</v>
      </c>
      <c r="AE1468" t="str" cm="1">
        <f t="array" ref="AE1468">IF(Table1[[#This Row],[ Income ]]&lt;=20000, "0-20000", IF(Table1[[#This Row],[ Income ]]&lt;=40000, "20000-40000", IF(Table1[[#This Row],[ Income ]] &lt;=60000, "40000-60000", IF(Table1[[#This Row],[ Income ]]&lt;=80000, "60000-80000",IF(Table1[[#This Row],[ Income ]] &lt;=100000, "80000-100000", IF(Table1[[#This Row],[ Income ]] &gt;=100000, "&gt;100000",I))))))</f>
        <v>0-20000</v>
      </c>
      <c r="AF1468" t="str">
        <f>IF( Table1[[#This Row],[NumDealsPurchases]]=5, "&lt;5", IF(Table1[[#This Row],[NumDealsPurchases]]&lt;=10, "5-10", IF(Table1[[#This Row],[NumDealsPurchases]]&lt;=15, "10-15")))</f>
        <v>10-15</v>
      </c>
      <c r="AG1468" t="str">
        <f>IF( Table1[[#This Row],[NumWebPurchases]]=5, "&lt;5", IF(Table1[[#This Row],[NumWebPurchases]]&lt;=10, "5-10", IF(Table1[[#This Row],[NumWebPurchases]]&lt;=15, "10-15",IF(Table1[[#This Row],[NumWebPurchases]]&lt;=20, "15-20",IF(Table1[[#This Row],[NumWebPurchases]]&lt;=25, "20-25",IF(Table1[[#This Row],[NumWebPurchases]]&lt;=30, "25-30"))))))</f>
        <v>5-10</v>
      </c>
      <c r="AH146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468" t="str">
        <f>IF( Table1[[#This Row],[NumStorePurchases]]=5, "&lt;5", IF(Table1[[#This Row],[NumStorePurchases]]&lt;=10, "5-10", IF(Table1[[#This Row],[NumStorePurchases]]&lt;=15, "10-15")))</f>
        <v>5-10</v>
      </c>
      <c r="AJ1468" t="str">
        <f>IF( Table1[[#This Row],[NumWebVisitsMonth]]=5, "&lt;5", IF(Table1[[#This Row],[NumWebVisitsMonth]]&lt;=10, "5-10", IF(Table1[[#This Row],[NumWebVisitsMonth]]&lt;=15, "10-15",IF(Table1[[#This Row],[NumWebVisitsMonth]]&lt;=20, "15-20",IF(Table1[[#This Row],[NumWebVisitsMonth]]&lt;=25, "20-25",IF(Table1[[#This Row],[NumWebVisitsMonth]]&lt;=30, "25-30"))))))</f>
        <v>15-20</v>
      </c>
      <c r="AK1468" t="str">
        <f>TEXT(Table1[[#This Row],[Date_Customer]],"mmm")</f>
        <v>May</v>
      </c>
      <c r="AL1468" t="str">
        <f>TEXT(Table1[[#This Row],[Date_Customer]],"DDDD")</f>
        <v>Sunday</v>
      </c>
      <c r="AM1468">
        <f>YEAR(Table1[[#This Row],[Date_Customer]])</f>
        <v>2014</v>
      </c>
    </row>
    <row r="1469" spans="1:39" x14ac:dyDescent="0.25">
      <c r="A1469">
        <v>8315</v>
      </c>
      <c r="B1469">
        <v>1995</v>
      </c>
      <c r="C1469" t="s">
        <v>27</v>
      </c>
      <c r="D1469" t="s">
        <v>30</v>
      </c>
      <c r="E1469" s="2">
        <v>34824</v>
      </c>
      <c r="F1469">
        <v>0</v>
      </c>
      <c r="G1469">
        <v>0</v>
      </c>
      <c r="H1469" s="1">
        <v>41724</v>
      </c>
      <c r="I1469">
        <v>65</v>
      </c>
      <c r="J1469" s="3">
        <v>4</v>
      </c>
      <c r="K1469" s="3">
        <v>2</v>
      </c>
      <c r="L1469" s="3">
        <v>11</v>
      </c>
      <c r="M1469" s="3">
        <v>2</v>
      </c>
      <c r="N1469" s="3">
        <v>0</v>
      </c>
      <c r="O1469" s="3">
        <v>4</v>
      </c>
      <c r="P1469" s="4">
        <v>1</v>
      </c>
      <c r="Q1469" s="4">
        <v>1</v>
      </c>
      <c r="R1469" s="4">
        <v>0</v>
      </c>
      <c r="S1469" s="4">
        <v>2</v>
      </c>
      <c r="T1469" s="4">
        <v>6</v>
      </c>
      <c r="U1469">
        <v>0</v>
      </c>
      <c r="V1469">
        <v>0</v>
      </c>
      <c r="W1469">
        <v>0</v>
      </c>
      <c r="X1469">
        <v>0</v>
      </c>
      <c r="Y1469">
        <v>0</v>
      </c>
      <c r="Z1469">
        <v>0</v>
      </c>
      <c r="AA1469">
        <v>0</v>
      </c>
      <c r="AB1469" t="s">
        <v>33</v>
      </c>
      <c r="AC1469">
        <f ca="1">YEAR(TODAY())-Table1[[#This Row],[Year_Birth]]</f>
        <v>29</v>
      </c>
      <c r="AD1469" t="str">
        <f ca="1">IF(Table1[[#This Row],[Age ]]&lt;=24, "18-24", IF(Table1[[#This Row],[Age ]]&lt;=34, "25-34", IF(Table1[[#This Row],[Age ]]&lt;=44, "35-44", IF(Table1[[#This Row],[Age ]]&lt;=54, "45-54", "55+"))))</f>
        <v>25-34</v>
      </c>
      <c r="AE1469" t="str" cm="1">
        <f t="array" ref="AE1469">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469" t="str">
        <f>IF( Table1[[#This Row],[NumDealsPurchases]]=5, "&lt;5", IF(Table1[[#This Row],[NumDealsPurchases]]&lt;=10, "5-10", IF(Table1[[#This Row],[NumDealsPurchases]]&lt;=15, "10-15")))</f>
        <v>5-10</v>
      </c>
      <c r="AG1469" t="str">
        <f>IF( Table1[[#This Row],[NumWebPurchases]]=5, "&lt;5", IF(Table1[[#This Row],[NumWebPurchases]]&lt;=10, "5-10", IF(Table1[[#This Row],[NumWebPurchases]]&lt;=15, "10-15",IF(Table1[[#This Row],[NumWebPurchases]]&lt;=20, "15-20",IF(Table1[[#This Row],[NumWebPurchases]]&lt;=25, "20-25",IF(Table1[[#This Row],[NumWebPurchases]]&lt;=30, "25-30"))))))</f>
        <v>5-10</v>
      </c>
      <c r="AH146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469" t="str">
        <f>IF( Table1[[#This Row],[NumStorePurchases]]=5, "&lt;5", IF(Table1[[#This Row],[NumStorePurchases]]&lt;=10, "5-10", IF(Table1[[#This Row],[NumStorePurchases]]&lt;=15, "10-15")))</f>
        <v>5-10</v>
      </c>
      <c r="AJ1469" t="str">
        <f>IF( Table1[[#This Row],[NumWebVisitsMonth]]=5, "&lt;5", IF(Table1[[#This Row],[NumWebVisitsMonth]]&lt;=10, "5-10", IF(Table1[[#This Row],[NumWebVisitsMonth]]&lt;=15, "10-15",IF(Table1[[#This Row],[NumWebVisitsMonth]]&lt;=20, "15-20",IF(Table1[[#This Row],[NumWebVisitsMonth]]&lt;=25, "20-25",IF(Table1[[#This Row],[NumWebVisitsMonth]]&lt;=30, "25-30"))))))</f>
        <v>5-10</v>
      </c>
      <c r="AK1469" t="str">
        <f>TEXT(Table1[[#This Row],[Date_Customer]],"mmm")</f>
        <v>Mar</v>
      </c>
      <c r="AL1469" t="str">
        <f>TEXT(Table1[[#This Row],[Date_Customer]],"DDDD")</f>
        <v>Wednesday</v>
      </c>
      <c r="AM1469">
        <f>YEAR(Table1[[#This Row],[Date_Customer]])</f>
        <v>2014</v>
      </c>
    </row>
    <row r="1470" spans="1:39" x14ac:dyDescent="0.25">
      <c r="A1470">
        <v>5184</v>
      </c>
      <c r="B1470">
        <v>1995</v>
      </c>
      <c r="C1470" t="s">
        <v>27</v>
      </c>
      <c r="D1470" t="s">
        <v>30</v>
      </c>
      <c r="E1470" s="2">
        <v>34824</v>
      </c>
      <c r="F1470">
        <v>0</v>
      </c>
      <c r="G1470">
        <v>0</v>
      </c>
      <c r="H1470" s="1">
        <v>41724</v>
      </c>
      <c r="I1470">
        <v>65</v>
      </c>
      <c r="J1470" s="3">
        <v>4</v>
      </c>
      <c r="K1470" s="3">
        <v>2</v>
      </c>
      <c r="L1470" s="3">
        <v>11</v>
      </c>
      <c r="M1470" s="3">
        <v>2</v>
      </c>
      <c r="N1470" s="3">
        <v>0</v>
      </c>
      <c r="O1470" s="3">
        <v>4</v>
      </c>
      <c r="P1470" s="4">
        <v>1</v>
      </c>
      <c r="Q1470" s="4">
        <v>1</v>
      </c>
      <c r="R1470" s="4">
        <v>0</v>
      </c>
      <c r="S1470" s="4">
        <v>2</v>
      </c>
      <c r="T1470" s="4">
        <v>6</v>
      </c>
      <c r="U1470">
        <v>0</v>
      </c>
      <c r="V1470">
        <v>0</v>
      </c>
      <c r="W1470">
        <v>0</v>
      </c>
      <c r="X1470">
        <v>0</v>
      </c>
      <c r="Y1470">
        <v>0</v>
      </c>
      <c r="Z1470">
        <v>0</v>
      </c>
      <c r="AA1470">
        <v>0</v>
      </c>
      <c r="AB1470" t="s">
        <v>29</v>
      </c>
      <c r="AC1470">
        <f ca="1">YEAR(TODAY())-Table1[[#This Row],[Year_Birth]]</f>
        <v>29</v>
      </c>
      <c r="AD1470" t="str">
        <f ca="1">IF(Table1[[#This Row],[Age ]]&lt;=24, "18-24", IF(Table1[[#This Row],[Age ]]&lt;=34, "25-34", IF(Table1[[#This Row],[Age ]]&lt;=44, "35-44", IF(Table1[[#This Row],[Age ]]&lt;=54, "45-54", "55+"))))</f>
        <v>25-34</v>
      </c>
      <c r="AE1470" t="str" cm="1">
        <f t="array" ref="AE1470">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470" t="str">
        <f>IF( Table1[[#This Row],[NumDealsPurchases]]=5, "&lt;5", IF(Table1[[#This Row],[NumDealsPurchases]]&lt;=10, "5-10", IF(Table1[[#This Row],[NumDealsPurchases]]&lt;=15, "10-15")))</f>
        <v>5-10</v>
      </c>
      <c r="AG1470" t="str">
        <f>IF( Table1[[#This Row],[NumWebPurchases]]=5, "&lt;5", IF(Table1[[#This Row],[NumWebPurchases]]&lt;=10, "5-10", IF(Table1[[#This Row],[NumWebPurchases]]&lt;=15, "10-15",IF(Table1[[#This Row],[NumWebPurchases]]&lt;=20, "15-20",IF(Table1[[#This Row],[NumWebPurchases]]&lt;=25, "20-25",IF(Table1[[#This Row],[NumWebPurchases]]&lt;=30, "25-30"))))))</f>
        <v>5-10</v>
      </c>
      <c r="AH147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470" t="str">
        <f>IF( Table1[[#This Row],[NumStorePurchases]]=5, "&lt;5", IF(Table1[[#This Row],[NumStorePurchases]]&lt;=10, "5-10", IF(Table1[[#This Row],[NumStorePurchases]]&lt;=15, "10-15")))</f>
        <v>5-10</v>
      </c>
      <c r="AJ1470" t="str">
        <f>IF( Table1[[#This Row],[NumWebVisitsMonth]]=5, "&lt;5", IF(Table1[[#This Row],[NumWebVisitsMonth]]&lt;=10, "5-10", IF(Table1[[#This Row],[NumWebVisitsMonth]]&lt;=15, "10-15",IF(Table1[[#This Row],[NumWebVisitsMonth]]&lt;=20, "15-20",IF(Table1[[#This Row],[NumWebVisitsMonth]]&lt;=25, "20-25",IF(Table1[[#This Row],[NumWebVisitsMonth]]&lt;=30, "25-30"))))))</f>
        <v>5-10</v>
      </c>
      <c r="AK1470" t="str">
        <f>TEXT(Table1[[#This Row],[Date_Customer]],"mmm")</f>
        <v>Mar</v>
      </c>
      <c r="AL1470" t="str">
        <f>TEXT(Table1[[#This Row],[Date_Customer]],"DDDD")</f>
        <v>Wednesday</v>
      </c>
      <c r="AM1470">
        <f>YEAR(Table1[[#This Row],[Date_Customer]])</f>
        <v>2014</v>
      </c>
    </row>
    <row r="1471" spans="1:39" x14ac:dyDescent="0.25">
      <c r="A1471">
        <v>3643</v>
      </c>
      <c r="B1471">
        <v>1974</v>
      </c>
      <c r="C1471" t="s">
        <v>40</v>
      </c>
      <c r="D1471" t="s">
        <v>32</v>
      </c>
      <c r="E1471" s="2">
        <v>63206</v>
      </c>
      <c r="F1471">
        <v>0</v>
      </c>
      <c r="G1471">
        <v>0</v>
      </c>
      <c r="H1471" s="1">
        <v>41718</v>
      </c>
      <c r="I1471">
        <v>65</v>
      </c>
      <c r="J1471" s="3">
        <v>750</v>
      </c>
      <c r="K1471" s="3">
        <v>8</v>
      </c>
      <c r="L1471" s="3">
        <v>125</v>
      </c>
      <c r="M1471" s="3">
        <v>11</v>
      </c>
      <c r="N1471" s="3">
        <v>8</v>
      </c>
      <c r="O1471" s="3">
        <v>26</v>
      </c>
      <c r="P1471" s="4">
        <v>1</v>
      </c>
      <c r="Q1471" s="4">
        <v>4</v>
      </c>
      <c r="R1471" s="4">
        <v>3</v>
      </c>
      <c r="S1471" s="4">
        <v>6</v>
      </c>
      <c r="T1471" s="4">
        <v>2</v>
      </c>
      <c r="U1471">
        <v>0</v>
      </c>
      <c r="V1471">
        <v>0</v>
      </c>
      <c r="W1471">
        <v>1</v>
      </c>
      <c r="X1471">
        <v>0</v>
      </c>
      <c r="Y1471">
        <v>0</v>
      </c>
      <c r="Z1471">
        <v>0</v>
      </c>
      <c r="AA1471">
        <v>0</v>
      </c>
      <c r="AB1471" t="s">
        <v>31</v>
      </c>
      <c r="AC1471">
        <f ca="1">YEAR(TODAY())-Table1[[#This Row],[Year_Birth]]</f>
        <v>50</v>
      </c>
      <c r="AD1471" t="str">
        <f ca="1">IF(Table1[[#This Row],[Age ]]&lt;=24, "18-24", IF(Table1[[#This Row],[Age ]]&lt;=34, "25-34", IF(Table1[[#This Row],[Age ]]&lt;=44, "35-44", IF(Table1[[#This Row],[Age ]]&lt;=54, "45-54", "55+"))))</f>
        <v>45-54</v>
      </c>
      <c r="AE1471" t="str" cm="1">
        <f t="array" ref="AE1471">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471" t="str">
        <f>IF( Table1[[#This Row],[NumDealsPurchases]]=5, "&lt;5", IF(Table1[[#This Row],[NumDealsPurchases]]&lt;=10, "5-10", IF(Table1[[#This Row],[NumDealsPurchases]]&lt;=15, "10-15")))</f>
        <v>5-10</v>
      </c>
      <c r="AG1471" t="str">
        <f>IF( Table1[[#This Row],[NumWebPurchases]]=5, "&lt;5", IF(Table1[[#This Row],[NumWebPurchases]]&lt;=10, "5-10", IF(Table1[[#This Row],[NumWebPurchases]]&lt;=15, "10-15",IF(Table1[[#This Row],[NumWebPurchases]]&lt;=20, "15-20",IF(Table1[[#This Row],[NumWebPurchases]]&lt;=25, "20-25",IF(Table1[[#This Row],[NumWebPurchases]]&lt;=30, "25-30"))))))</f>
        <v>5-10</v>
      </c>
      <c r="AH147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471" t="str">
        <f>IF( Table1[[#This Row],[NumStorePurchases]]=5, "&lt;5", IF(Table1[[#This Row],[NumStorePurchases]]&lt;=10, "5-10", IF(Table1[[#This Row],[NumStorePurchases]]&lt;=15, "10-15")))</f>
        <v>5-10</v>
      </c>
      <c r="AJ1471" t="str">
        <f>IF( Table1[[#This Row],[NumWebVisitsMonth]]=5, "&lt;5", IF(Table1[[#This Row],[NumWebVisitsMonth]]&lt;=10, "5-10", IF(Table1[[#This Row],[NumWebVisitsMonth]]&lt;=15, "10-15",IF(Table1[[#This Row],[NumWebVisitsMonth]]&lt;=20, "15-20",IF(Table1[[#This Row],[NumWebVisitsMonth]]&lt;=25, "20-25",IF(Table1[[#This Row],[NumWebVisitsMonth]]&lt;=30, "25-30"))))))</f>
        <v>5-10</v>
      </c>
      <c r="AK1471" t="str">
        <f>TEXT(Table1[[#This Row],[Date_Customer]],"mmm")</f>
        <v>Mar</v>
      </c>
      <c r="AL1471" t="str">
        <f>TEXT(Table1[[#This Row],[Date_Customer]],"DDDD")</f>
        <v>Thursday</v>
      </c>
      <c r="AM1471">
        <f>YEAR(Table1[[#This Row],[Date_Customer]])</f>
        <v>2014</v>
      </c>
    </row>
    <row r="1472" spans="1:39" x14ac:dyDescent="0.25">
      <c r="A1472">
        <v>2589</v>
      </c>
      <c r="B1472">
        <v>1972</v>
      </c>
      <c r="C1472" t="s">
        <v>27</v>
      </c>
      <c r="D1472" t="s">
        <v>28</v>
      </c>
      <c r="E1472" s="2">
        <v>26759</v>
      </c>
      <c r="F1472">
        <v>1</v>
      </c>
      <c r="G1472">
        <v>0</v>
      </c>
      <c r="H1472" s="1">
        <v>41677</v>
      </c>
      <c r="I1472">
        <v>65</v>
      </c>
      <c r="J1472" s="3">
        <v>25</v>
      </c>
      <c r="K1472" s="3">
        <v>3</v>
      </c>
      <c r="L1472" s="3">
        <v>16</v>
      </c>
      <c r="M1472" s="3">
        <v>8</v>
      </c>
      <c r="N1472" s="3">
        <v>5</v>
      </c>
      <c r="O1472" s="3">
        <v>2</v>
      </c>
      <c r="P1472" s="4">
        <v>2</v>
      </c>
      <c r="Q1472" s="4">
        <v>2</v>
      </c>
      <c r="R1472" s="4">
        <v>1</v>
      </c>
      <c r="S1472" s="4">
        <v>3</v>
      </c>
      <c r="T1472" s="4">
        <v>6</v>
      </c>
      <c r="U1472">
        <v>0</v>
      </c>
      <c r="V1472">
        <v>0</v>
      </c>
      <c r="W1472">
        <v>0</v>
      </c>
      <c r="X1472">
        <v>0</v>
      </c>
      <c r="Y1472">
        <v>0</v>
      </c>
      <c r="Z1472">
        <v>0</v>
      </c>
      <c r="AA1472">
        <v>0</v>
      </c>
      <c r="AB1472" t="s">
        <v>35</v>
      </c>
      <c r="AC1472">
        <f ca="1">YEAR(TODAY())-Table1[[#This Row],[Year_Birth]]</f>
        <v>52</v>
      </c>
      <c r="AD1472" t="str">
        <f ca="1">IF(Table1[[#This Row],[Age ]]&lt;=24, "18-24", IF(Table1[[#This Row],[Age ]]&lt;=34, "25-34", IF(Table1[[#This Row],[Age ]]&lt;=44, "35-44", IF(Table1[[#This Row],[Age ]]&lt;=54, "45-54", "55+"))))</f>
        <v>45-54</v>
      </c>
      <c r="AE1472" t="str" cm="1">
        <f t="array" ref="AE1472">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472" t="str">
        <f>IF( Table1[[#This Row],[NumDealsPurchases]]=5, "&lt;5", IF(Table1[[#This Row],[NumDealsPurchases]]&lt;=10, "5-10", IF(Table1[[#This Row],[NumDealsPurchases]]&lt;=15, "10-15")))</f>
        <v>5-10</v>
      </c>
      <c r="AG1472" t="str">
        <f>IF( Table1[[#This Row],[NumWebPurchases]]=5, "&lt;5", IF(Table1[[#This Row],[NumWebPurchases]]&lt;=10, "5-10", IF(Table1[[#This Row],[NumWebPurchases]]&lt;=15, "10-15",IF(Table1[[#This Row],[NumWebPurchases]]&lt;=20, "15-20",IF(Table1[[#This Row],[NumWebPurchases]]&lt;=25, "20-25",IF(Table1[[#This Row],[NumWebPurchases]]&lt;=30, "25-30"))))))</f>
        <v>5-10</v>
      </c>
      <c r="AH147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472" t="str">
        <f>IF( Table1[[#This Row],[NumStorePurchases]]=5, "&lt;5", IF(Table1[[#This Row],[NumStorePurchases]]&lt;=10, "5-10", IF(Table1[[#This Row],[NumStorePurchases]]&lt;=15, "10-15")))</f>
        <v>5-10</v>
      </c>
      <c r="AJ1472" t="str">
        <f>IF( Table1[[#This Row],[NumWebVisitsMonth]]=5, "&lt;5", IF(Table1[[#This Row],[NumWebVisitsMonth]]&lt;=10, "5-10", IF(Table1[[#This Row],[NumWebVisitsMonth]]&lt;=15, "10-15",IF(Table1[[#This Row],[NumWebVisitsMonth]]&lt;=20, "15-20",IF(Table1[[#This Row],[NumWebVisitsMonth]]&lt;=25, "20-25",IF(Table1[[#This Row],[NumWebVisitsMonth]]&lt;=30, "25-30"))))))</f>
        <v>5-10</v>
      </c>
      <c r="AK1472" t="str">
        <f>TEXT(Table1[[#This Row],[Date_Customer]],"mmm")</f>
        <v>Feb</v>
      </c>
      <c r="AL1472" t="str">
        <f>TEXT(Table1[[#This Row],[Date_Customer]],"DDDD")</f>
        <v>Friday</v>
      </c>
      <c r="AM1472">
        <f>YEAR(Table1[[#This Row],[Date_Customer]])</f>
        <v>2014</v>
      </c>
    </row>
    <row r="1473" spans="1:39" x14ac:dyDescent="0.25">
      <c r="A1473">
        <v>4887</v>
      </c>
      <c r="B1473">
        <v>1976</v>
      </c>
      <c r="C1473" t="s">
        <v>36</v>
      </c>
      <c r="D1473" t="s">
        <v>28</v>
      </c>
      <c r="E1473" s="2">
        <v>55412</v>
      </c>
      <c r="F1473">
        <v>1</v>
      </c>
      <c r="G1473">
        <v>1</v>
      </c>
      <c r="H1473" s="1">
        <v>41600</v>
      </c>
      <c r="I1473">
        <v>65</v>
      </c>
      <c r="J1473" s="3">
        <v>10</v>
      </c>
      <c r="K1473" s="3">
        <v>5</v>
      </c>
      <c r="L1473" s="3">
        <v>28</v>
      </c>
      <c r="M1473" s="3">
        <v>11</v>
      </c>
      <c r="N1473" s="3">
        <v>1</v>
      </c>
      <c r="O1473" s="3">
        <v>8</v>
      </c>
      <c r="P1473" s="4">
        <v>1</v>
      </c>
      <c r="Q1473" s="4">
        <v>2</v>
      </c>
      <c r="R1473" s="4">
        <v>0</v>
      </c>
      <c r="S1473" s="4">
        <v>3</v>
      </c>
      <c r="T1473" s="4">
        <v>5</v>
      </c>
      <c r="U1473">
        <v>0</v>
      </c>
      <c r="V1473">
        <v>0</v>
      </c>
      <c r="W1473">
        <v>0</v>
      </c>
      <c r="X1473">
        <v>0</v>
      </c>
      <c r="Y1473">
        <v>0</v>
      </c>
      <c r="Z1473">
        <v>0</v>
      </c>
      <c r="AA1473">
        <v>0</v>
      </c>
      <c r="AB1473" t="s">
        <v>31</v>
      </c>
      <c r="AC1473">
        <f ca="1">YEAR(TODAY())-Table1[[#This Row],[Year_Birth]]</f>
        <v>48</v>
      </c>
      <c r="AD1473" t="str">
        <f ca="1">IF(Table1[[#This Row],[Age ]]&lt;=24, "18-24", IF(Table1[[#This Row],[Age ]]&lt;=34, "25-34", IF(Table1[[#This Row],[Age ]]&lt;=44, "35-44", IF(Table1[[#This Row],[Age ]]&lt;=54, "45-54", "55+"))))</f>
        <v>45-54</v>
      </c>
      <c r="AE1473" t="str" cm="1">
        <f t="array" ref="AE1473">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473" t="str">
        <f>IF( Table1[[#This Row],[NumDealsPurchases]]=5, "&lt;5", IF(Table1[[#This Row],[NumDealsPurchases]]&lt;=10, "5-10", IF(Table1[[#This Row],[NumDealsPurchases]]&lt;=15, "10-15")))</f>
        <v>5-10</v>
      </c>
      <c r="AG1473" t="str">
        <f>IF( Table1[[#This Row],[NumWebPurchases]]=5, "&lt;5", IF(Table1[[#This Row],[NumWebPurchases]]&lt;=10, "5-10", IF(Table1[[#This Row],[NumWebPurchases]]&lt;=15, "10-15",IF(Table1[[#This Row],[NumWebPurchases]]&lt;=20, "15-20",IF(Table1[[#This Row],[NumWebPurchases]]&lt;=25, "20-25",IF(Table1[[#This Row],[NumWebPurchases]]&lt;=30, "25-30"))))))</f>
        <v>5-10</v>
      </c>
      <c r="AH147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473" t="str">
        <f>IF( Table1[[#This Row],[NumStorePurchases]]=5, "&lt;5", IF(Table1[[#This Row],[NumStorePurchases]]&lt;=10, "5-10", IF(Table1[[#This Row],[NumStorePurchases]]&lt;=15, "10-15")))</f>
        <v>5-10</v>
      </c>
      <c r="AJ1473" t="str">
        <f>IF( Table1[[#This Row],[NumWebVisitsMonth]]=5, "&lt;5", IF(Table1[[#This Row],[NumWebVisitsMonth]]&lt;=10, "5-10", IF(Table1[[#This Row],[NumWebVisitsMonth]]&lt;=15, "10-15",IF(Table1[[#This Row],[NumWebVisitsMonth]]&lt;=20, "15-20",IF(Table1[[#This Row],[NumWebVisitsMonth]]&lt;=25, "20-25",IF(Table1[[#This Row],[NumWebVisitsMonth]]&lt;=30, "25-30"))))))</f>
        <v>&lt;5</v>
      </c>
      <c r="AK1473" t="str">
        <f>TEXT(Table1[[#This Row],[Date_Customer]],"mmm")</f>
        <v>Nov</v>
      </c>
      <c r="AL1473" t="str">
        <f>TEXT(Table1[[#This Row],[Date_Customer]],"DDDD")</f>
        <v>Friday</v>
      </c>
      <c r="AM1473">
        <f>YEAR(Table1[[#This Row],[Date_Customer]])</f>
        <v>2013</v>
      </c>
    </row>
    <row r="1474" spans="1:39" x14ac:dyDescent="0.25">
      <c r="A1474">
        <v>10104</v>
      </c>
      <c r="B1474">
        <v>1974</v>
      </c>
      <c r="C1474" t="s">
        <v>27</v>
      </c>
      <c r="D1474" t="s">
        <v>34</v>
      </c>
      <c r="E1474" s="2">
        <v>33590</v>
      </c>
      <c r="F1474">
        <v>2</v>
      </c>
      <c r="G1474">
        <v>1</v>
      </c>
      <c r="H1474" s="1">
        <v>41581</v>
      </c>
      <c r="I1474">
        <v>65</v>
      </c>
      <c r="J1474" s="3">
        <v>4</v>
      </c>
      <c r="K1474" s="3">
        <v>0</v>
      </c>
      <c r="L1474" s="3">
        <v>2</v>
      </c>
      <c r="M1474" s="3">
        <v>0</v>
      </c>
      <c r="N1474" s="3">
        <v>0</v>
      </c>
      <c r="O1474" s="3">
        <v>2</v>
      </c>
      <c r="P1474" s="4">
        <v>1</v>
      </c>
      <c r="Q1474" s="4">
        <v>1</v>
      </c>
      <c r="R1474" s="4">
        <v>0</v>
      </c>
      <c r="S1474" s="4">
        <v>2</v>
      </c>
      <c r="T1474" s="4">
        <v>7</v>
      </c>
      <c r="U1474">
        <v>0</v>
      </c>
      <c r="V1474">
        <v>0</v>
      </c>
      <c r="W1474">
        <v>0</v>
      </c>
      <c r="X1474">
        <v>0</v>
      </c>
      <c r="Y1474">
        <v>0</v>
      </c>
      <c r="Z1474">
        <v>0</v>
      </c>
      <c r="AA1474">
        <v>0</v>
      </c>
      <c r="AB1474" t="s">
        <v>31</v>
      </c>
      <c r="AC1474">
        <f ca="1">YEAR(TODAY())-Table1[[#This Row],[Year_Birth]]</f>
        <v>50</v>
      </c>
      <c r="AD1474" t="str">
        <f ca="1">IF(Table1[[#This Row],[Age ]]&lt;=24, "18-24", IF(Table1[[#This Row],[Age ]]&lt;=34, "25-34", IF(Table1[[#This Row],[Age ]]&lt;=44, "35-44", IF(Table1[[#This Row],[Age ]]&lt;=54, "45-54", "55+"))))</f>
        <v>45-54</v>
      </c>
      <c r="AE1474" t="str" cm="1">
        <f t="array" ref="AE1474">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474" t="str">
        <f>IF( Table1[[#This Row],[NumDealsPurchases]]=5, "&lt;5", IF(Table1[[#This Row],[NumDealsPurchases]]&lt;=10, "5-10", IF(Table1[[#This Row],[NumDealsPurchases]]&lt;=15, "10-15")))</f>
        <v>5-10</v>
      </c>
      <c r="AG1474" t="str">
        <f>IF( Table1[[#This Row],[NumWebPurchases]]=5, "&lt;5", IF(Table1[[#This Row],[NumWebPurchases]]&lt;=10, "5-10", IF(Table1[[#This Row],[NumWebPurchases]]&lt;=15, "10-15",IF(Table1[[#This Row],[NumWebPurchases]]&lt;=20, "15-20",IF(Table1[[#This Row],[NumWebPurchases]]&lt;=25, "20-25",IF(Table1[[#This Row],[NumWebPurchases]]&lt;=30, "25-30"))))))</f>
        <v>5-10</v>
      </c>
      <c r="AH147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474" t="str">
        <f>IF( Table1[[#This Row],[NumStorePurchases]]=5, "&lt;5", IF(Table1[[#This Row],[NumStorePurchases]]&lt;=10, "5-10", IF(Table1[[#This Row],[NumStorePurchases]]&lt;=15, "10-15")))</f>
        <v>5-10</v>
      </c>
      <c r="AJ1474" t="str">
        <f>IF( Table1[[#This Row],[NumWebVisitsMonth]]=5, "&lt;5", IF(Table1[[#This Row],[NumWebVisitsMonth]]&lt;=10, "5-10", IF(Table1[[#This Row],[NumWebVisitsMonth]]&lt;=15, "10-15",IF(Table1[[#This Row],[NumWebVisitsMonth]]&lt;=20, "15-20",IF(Table1[[#This Row],[NumWebVisitsMonth]]&lt;=25, "20-25",IF(Table1[[#This Row],[NumWebVisitsMonth]]&lt;=30, "25-30"))))))</f>
        <v>5-10</v>
      </c>
      <c r="AK1474" t="str">
        <f>TEXT(Table1[[#This Row],[Date_Customer]],"mmm")</f>
        <v>Nov</v>
      </c>
      <c r="AL1474" t="str">
        <f>TEXT(Table1[[#This Row],[Date_Customer]],"DDDD")</f>
        <v>Sunday</v>
      </c>
      <c r="AM1474">
        <f>YEAR(Table1[[#This Row],[Date_Customer]])</f>
        <v>2013</v>
      </c>
    </row>
    <row r="1475" spans="1:39" x14ac:dyDescent="0.25">
      <c r="A1475">
        <v>3254</v>
      </c>
      <c r="B1475">
        <v>1971</v>
      </c>
      <c r="C1475" t="s">
        <v>27</v>
      </c>
      <c r="D1475" t="s">
        <v>32</v>
      </c>
      <c r="E1475" s="2">
        <v>70886</v>
      </c>
      <c r="F1475">
        <v>1</v>
      </c>
      <c r="G1475">
        <v>0</v>
      </c>
      <c r="H1475" s="1">
        <v>41561</v>
      </c>
      <c r="I1475">
        <v>65</v>
      </c>
      <c r="J1475" s="3">
        <v>407</v>
      </c>
      <c r="K1475" s="3">
        <v>70</v>
      </c>
      <c r="L1475" s="3">
        <v>239</v>
      </c>
      <c r="M1475" s="3">
        <v>103</v>
      </c>
      <c r="N1475" s="3">
        <v>88</v>
      </c>
      <c r="O1475" s="3">
        <v>53</v>
      </c>
      <c r="P1475" s="4">
        <v>1</v>
      </c>
      <c r="Q1475" s="4">
        <v>5</v>
      </c>
      <c r="R1475" s="4">
        <v>4</v>
      </c>
      <c r="S1475" s="4">
        <v>4</v>
      </c>
      <c r="T1475" s="4">
        <v>2</v>
      </c>
      <c r="U1475">
        <v>0</v>
      </c>
      <c r="V1475">
        <v>0</v>
      </c>
      <c r="W1475">
        <v>0</v>
      </c>
      <c r="X1475">
        <v>0</v>
      </c>
      <c r="Y1475">
        <v>0</v>
      </c>
      <c r="Z1475">
        <v>0</v>
      </c>
      <c r="AA1475">
        <v>0</v>
      </c>
      <c r="AB1475" t="s">
        <v>29</v>
      </c>
      <c r="AC1475">
        <f ca="1">YEAR(TODAY())-Table1[[#This Row],[Year_Birth]]</f>
        <v>53</v>
      </c>
      <c r="AD1475" t="str">
        <f ca="1">IF(Table1[[#This Row],[Age ]]&lt;=24, "18-24", IF(Table1[[#This Row],[Age ]]&lt;=34, "25-34", IF(Table1[[#This Row],[Age ]]&lt;=44, "35-44", IF(Table1[[#This Row],[Age ]]&lt;=54, "45-54", "55+"))))</f>
        <v>45-54</v>
      </c>
      <c r="AE1475" t="str" cm="1">
        <f t="array" ref="AE1475">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475" t="str">
        <f>IF( Table1[[#This Row],[NumDealsPurchases]]=5, "&lt;5", IF(Table1[[#This Row],[NumDealsPurchases]]&lt;=10, "5-10", IF(Table1[[#This Row],[NumDealsPurchases]]&lt;=15, "10-15")))</f>
        <v>5-10</v>
      </c>
      <c r="AG1475" t="str">
        <f>IF( Table1[[#This Row],[NumWebPurchases]]=5, "&lt;5", IF(Table1[[#This Row],[NumWebPurchases]]&lt;=10, "5-10", IF(Table1[[#This Row],[NumWebPurchases]]&lt;=15, "10-15",IF(Table1[[#This Row],[NumWebPurchases]]&lt;=20, "15-20",IF(Table1[[#This Row],[NumWebPurchases]]&lt;=25, "20-25",IF(Table1[[#This Row],[NumWebPurchases]]&lt;=30, "25-30"))))))</f>
        <v>&lt;5</v>
      </c>
      <c r="AH147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475" t="str">
        <f>IF( Table1[[#This Row],[NumStorePurchases]]=5, "&lt;5", IF(Table1[[#This Row],[NumStorePurchases]]&lt;=10, "5-10", IF(Table1[[#This Row],[NumStorePurchases]]&lt;=15, "10-15")))</f>
        <v>5-10</v>
      </c>
      <c r="AJ1475" t="str">
        <f>IF( Table1[[#This Row],[NumWebVisitsMonth]]=5, "&lt;5", IF(Table1[[#This Row],[NumWebVisitsMonth]]&lt;=10, "5-10", IF(Table1[[#This Row],[NumWebVisitsMonth]]&lt;=15, "10-15",IF(Table1[[#This Row],[NumWebVisitsMonth]]&lt;=20, "15-20",IF(Table1[[#This Row],[NumWebVisitsMonth]]&lt;=25, "20-25",IF(Table1[[#This Row],[NumWebVisitsMonth]]&lt;=30, "25-30"))))))</f>
        <v>5-10</v>
      </c>
      <c r="AK1475" t="str">
        <f>TEXT(Table1[[#This Row],[Date_Customer]],"mmm")</f>
        <v>Oct</v>
      </c>
      <c r="AL1475" t="str">
        <f>TEXT(Table1[[#This Row],[Date_Customer]],"DDDD")</f>
        <v>Monday</v>
      </c>
      <c r="AM1475">
        <f>YEAR(Table1[[#This Row],[Date_Customer]])</f>
        <v>2013</v>
      </c>
    </row>
    <row r="1476" spans="1:39" x14ac:dyDescent="0.25">
      <c r="A1476">
        <v>2004</v>
      </c>
      <c r="B1476">
        <v>1969</v>
      </c>
      <c r="C1476" t="s">
        <v>27</v>
      </c>
      <c r="D1476" t="s">
        <v>30</v>
      </c>
      <c r="E1476" s="2">
        <v>72679</v>
      </c>
      <c r="F1476">
        <v>0</v>
      </c>
      <c r="G1476">
        <v>1</v>
      </c>
      <c r="H1476" s="1">
        <v>41535</v>
      </c>
      <c r="I1476">
        <v>65</v>
      </c>
      <c r="J1476" s="3">
        <v>619</v>
      </c>
      <c r="K1476" s="3">
        <v>54</v>
      </c>
      <c r="L1476" s="3">
        <v>260</v>
      </c>
      <c r="M1476" s="3">
        <v>127</v>
      </c>
      <c r="N1476" s="3">
        <v>54</v>
      </c>
      <c r="O1476" s="3">
        <v>54</v>
      </c>
      <c r="P1476" s="4">
        <v>1</v>
      </c>
      <c r="Q1476" s="4">
        <v>4</v>
      </c>
      <c r="R1476" s="4">
        <v>7</v>
      </c>
      <c r="S1476" s="4">
        <v>5</v>
      </c>
      <c r="T1476" s="4">
        <v>1</v>
      </c>
      <c r="U1476">
        <v>0</v>
      </c>
      <c r="V1476">
        <v>0</v>
      </c>
      <c r="W1476">
        <v>0</v>
      </c>
      <c r="X1476">
        <v>0</v>
      </c>
      <c r="Y1476">
        <v>0</v>
      </c>
      <c r="Z1476">
        <v>0</v>
      </c>
      <c r="AA1476">
        <v>0</v>
      </c>
      <c r="AB1476" t="s">
        <v>29</v>
      </c>
      <c r="AC1476">
        <f ca="1">YEAR(TODAY())-Table1[[#This Row],[Year_Birth]]</f>
        <v>55</v>
      </c>
      <c r="AD1476" t="str">
        <f ca="1">IF(Table1[[#This Row],[Age ]]&lt;=24, "18-24", IF(Table1[[#This Row],[Age ]]&lt;=34, "25-34", IF(Table1[[#This Row],[Age ]]&lt;=44, "35-44", IF(Table1[[#This Row],[Age ]]&lt;=54, "45-54", "55+"))))</f>
        <v>55+</v>
      </c>
      <c r="AE1476" t="str" cm="1">
        <f t="array" ref="AE1476">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476" t="str">
        <f>IF( Table1[[#This Row],[NumDealsPurchases]]=5, "&lt;5", IF(Table1[[#This Row],[NumDealsPurchases]]&lt;=10, "5-10", IF(Table1[[#This Row],[NumDealsPurchases]]&lt;=15, "10-15")))</f>
        <v>5-10</v>
      </c>
      <c r="AG1476" t="str">
        <f>IF( Table1[[#This Row],[NumWebPurchases]]=5, "&lt;5", IF(Table1[[#This Row],[NumWebPurchases]]&lt;=10, "5-10", IF(Table1[[#This Row],[NumWebPurchases]]&lt;=15, "10-15",IF(Table1[[#This Row],[NumWebPurchases]]&lt;=20, "15-20",IF(Table1[[#This Row],[NumWebPurchases]]&lt;=25, "20-25",IF(Table1[[#This Row],[NumWebPurchases]]&lt;=30, "25-30"))))))</f>
        <v>5-10</v>
      </c>
      <c r="AH147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476" t="str">
        <f>IF( Table1[[#This Row],[NumStorePurchases]]=5, "&lt;5", IF(Table1[[#This Row],[NumStorePurchases]]&lt;=10, "5-10", IF(Table1[[#This Row],[NumStorePurchases]]&lt;=15, "10-15")))</f>
        <v>&lt;5</v>
      </c>
      <c r="AJ1476" t="str">
        <f>IF( Table1[[#This Row],[NumWebVisitsMonth]]=5, "&lt;5", IF(Table1[[#This Row],[NumWebVisitsMonth]]&lt;=10, "5-10", IF(Table1[[#This Row],[NumWebVisitsMonth]]&lt;=15, "10-15",IF(Table1[[#This Row],[NumWebVisitsMonth]]&lt;=20, "15-20",IF(Table1[[#This Row],[NumWebVisitsMonth]]&lt;=25, "20-25",IF(Table1[[#This Row],[NumWebVisitsMonth]]&lt;=30, "25-30"))))))</f>
        <v>5-10</v>
      </c>
      <c r="AK1476" t="str">
        <f>TEXT(Table1[[#This Row],[Date_Customer]],"mmm")</f>
        <v>Sep</v>
      </c>
      <c r="AL1476" t="str">
        <f>TEXT(Table1[[#This Row],[Date_Customer]],"DDDD")</f>
        <v>Wednesday</v>
      </c>
      <c r="AM1476">
        <f>YEAR(Table1[[#This Row],[Date_Customer]])</f>
        <v>2013</v>
      </c>
    </row>
    <row r="1477" spans="1:39" x14ac:dyDescent="0.25">
      <c r="A1477">
        <v>6142</v>
      </c>
      <c r="B1477">
        <v>1943</v>
      </c>
      <c r="C1477" t="s">
        <v>40</v>
      </c>
      <c r="D1477" t="s">
        <v>32</v>
      </c>
      <c r="E1477" s="2">
        <v>65073</v>
      </c>
      <c r="F1477">
        <v>0</v>
      </c>
      <c r="G1477">
        <v>0</v>
      </c>
      <c r="H1477" s="1">
        <v>41506</v>
      </c>
      <c r="I1477">
        <v>65</v>
      </c>
      <c r="J1477" s="3">
        <v>629</v>
      </c>
      <c r="K1477" s="3">
        <v>17</v>
      </c>
      <c r="L1477" s="3">
        <v>177</v>
      </c>
      <c r="M1477" s="3">
        <v>69</v>
      </c>
      <c r="N1477" s="3">
        <v>0</v>
      </c>
      <c r="O1477" s="3">
        <v>8</v>
      </c>
      <c r="P1477" s="4">
        <v>1</v>
      </c>
      <c r="Q1477" s="4">
        <v>5</v>
      </c>
      <c r="R1477" s="4">
        <v>3</v>
      </c>
      <c r="S1477" s="4">
        <v>5</v>
      </c>
      <c r="T1477" s="4">
        <v>2</v>
      </c>
      <c r="U1477">
        <v>0</v>
      </c>
      <c r="V1477">
        <v>0</v>
      </c>
      <c r="W1477">
        <v>0</v>
      </c>
      <c r="X1477">
        <v>0</v>
      </c>
      <c r="Y1477">
        <v>0</v>
      </c>
      <c r="Z1477">
        <v>0</v>
      </c>
      <c r="AA1477">
        <v>1</v>
      </c>
      <c r="AB1477" t="s">
        <v>29</v>
      </c>
      <c r="AC1477">
        <f ca="1">YEAR(TODAY())-Table1[[#This Row],[Year_Birth]]</f>
        <v>81</v>
      </c>
      <c r="AD1477" t="str">
        <f ca="1">IF(Table1[[#This Row],[Age ]]&lt;=24, "18-24", IF(Table1[[#This Row],[Age ]]&lt;=34, "25-34", IF(Table1[[#This Row],[Age ]]&lt;=44, "35-44", IF(Table1[[#This Row],[Age ]]&lt;=54, "45-54", "55+"))))</f>
        <v>55+</v>
      </c>
      <c r="AE1477" t="str" cm="1">
        <f t="array" ref="AE1477">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477" t="str">
        <f>IF( Table1[[#This Row],[NumDealsPurchases]]=5, "&lt;5", IF(Table1[[#This Row],[NumDealsPurchases]]&lt;=10, "5-10", IF(Table1[[#This Row],[NumDealsPurchases]]&lt;=15, "10-15")))</f>
        <v>5-10</v>
      </c>
      <c r="AG1477" t="str">
        <f>IF( Table1[[#This Row],[NumWebPurchases]]=5, "&lt;5", IF(Table1[[#This Row],[NumWebPurchases]]&lt;=10, "5-10", IF(Table1[[#This Row],[NumWebPurchases]]&lt;=15, "10-15",IF(Table1[[#This Row],[NumWebPurchases]]&lt;=20, "15-20",IF(Table1[[#This Row],[NumWebPurchases]]&lt;=25, "20-25",IF(Table1[[#This Row],[NumWebPurchases]]&lt;=30, "25-30"))))))</f>
        <v>&lt;5</v>
      </c>
      <c r="AH147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477" t="str">
        <f>IF( Table1[[#This Row],[NumStorePurchases]]=5, "&lt;5", IF(Table1[[#This Row],[NumStorePurchases]]&lt;=10, "5-10", IF(Table1[[#This Row],[NumStorePurchases]]&lt;=15, "10-15")))</f>
        <v>&lt;5</v>
      </c>
      <c r="AJ1477" t="str">
        <f>IF( Table1[[#This Row],[NumWebVisitsMonth]]=5, "&lt;5", IF(Table1[[#This Row],[NumWebVisitsMonth]]&lt;=10, "5-10", IF(Table1[[#This Row],[NumWebVisitsMonth]]&lt;=15, "10-15",IF(Table1[[#This Row],[NumWebVisitsMonth]]&lt;=20, "15-20",IF(Table1[[#This Row],[NumWebVisitsMonth]]&lt;=25, "20-25",IF(Table1[[#This Row],[NumWebVisitsMonth]]&lt;=30, "25-30"))))))</f>
        <v>5-10</v>
      </c>
      <c r="AK1477" t="str">
        <f>TEXT(Table1[[#This Row],[Date_Customer]],"mmm")</f>
        <v>Aug</v>
      </c>
      <c r="AL1477" t="str">
        <f>TEXT(Table1[[#This Row],[Date_Customer]],"DDDD")</f>
        <v>Tuesday</v>
      </c>
      <c r="AM1477">
        <f>YEAR(Table1[[#This Row],[Date_Customer]])</f>
        <v>2013</v>
      </c>
    </row>
    <row r="1478" spans="1:39" x14ac:dyDescent="0.25">
      <c r="A1478">
        <v>8553</v>
      </c>
      <c r="B1478">
        <v>1965</v>
      </c>
      <c r="C1478" t="s">
        <v>27</v>
      </c>
      <c r="D1478" t="s">
        <v>32</v>
      </c>
      <c r="E1478" s="2">
        <v>44300</v>
      </c>
      <c r="F1478">
        <v>1</v>
      </c>
      <c r="G1478">
        <v>1</v>
      </c>
      <c r="H1478" s="1">
        <v>41448</v>
      </c>
      <c r="I1478">
        <v>65</v>
      </c>
      <c r="J1478" s="3">
        <v>30</v>
      </c>
      <c r="K1478" s="3">
        <v>0</v>
      </c>
      <c r="L1478" s="3">
        <v>9</v>
      </c>
      <c r="M1478" s="3">
        <v>0</v>
      </c>
      <c r="N1478" s="3">
        <v>0</v>
      </c>
      <c r="O1478" s="3">
        <v>3</v>
      </c>
      <c r="P1478" s="4">
        <v>2</v>
      </c>
      <c r="Q1478" s="4">
        <v>1</v>
      </c>
      <c r="R1478" s="4">
        <v>0</v>
      </c>
      <c r="S1478" s="4">
        <v>3</v>
      </c>
      <c r="T1478" s="4">
        <v>6</v>
      </c>
      <c r="U1478">
        <v>0</v>
      </c>
      <c r="V1478">
        <v>0</v>
      </c>
      <c r="W1478">
        <v>0</v>
      </c>
      <c r="X1478">
        <v>0</v>
      </c>
      <c r="Y1478">
        <v>0</v>
      </c>
      <c r="Z1478">
        <v>0</v>
      </c>
      <c r="AA1478">
        <v>0</v>
      </c>
      <c r="AB1478" t="s">
        <v>29</v>
      </c>
      <c r="AC1478">
        <f ca="1">YEAR(TODAY())-Table1[[#This Row],[Year_Birth]]</f>
        <v>59</v>
      </c>
      <c r="AD1478" t="str">
        <f ca="1">IF(Table1[[#This Row],[Age ]]&lt;=24, "18-24", IF(Table1[[#This Row],[Age ]]&lt;=34, "25-34", IF(Table1[[#This Row],[Age ]]&lt;=44, "35-44", IF(Table1[[#This Row],[Age ]]&lt;=54, "45-54", "55+"))))</f>
        <v>55+</v>
      </c>
      <c r="AE1478" t="str" cm="1">
        <f t="array" ref="AE1478">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478" t="str">
        <f>IF( Table1[[#This Row],[NumDealsPurchases]]=5, "&lt;5", IF(Table1[[#This Row],[NumDealsPurchases]]&lt;=10, "5-10", IF(Table1[[#This Row],[NumDealsPurchases]]&lt;=15, "10-15")))</f>
        <v>5-10</v>
      </c>
      <c r="AG1478" t="str">
        <f>IF( Table1[[#This Row],[NumWebPurchases]]=5, "&lt;5", IF(Table1[[#This Row],[NumWebPurchases]]&lt;=10, "5-10", IF(Table1[[#This Row],[NumWebPurchases]]&lt;=15, "10-15",IF(Table1[[#This Row],[NumWebPurchases]]&lt;=20, "15-20",IF(Table1[[#This Row],[NumWebPurchases]]&lt;=25, "20-25",IF(Table1[[#This Row],[NumWebPurchases]]&lt;=30, "25-30"))))))</f>
        <v>5-10</v>
      </c>
      <c r="AH147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478" t="str">
        <f>IF( Table1[[#This Row],[NumStorePurchases]]=5, "&lt;5", IF(Table1[[#This Row],[NumStorePurchases]]&lt;=10, "5-10", IF(Table1[[#This Row],[NumStorePurchases]]&lt;=15, "10-15")))</f>
        <v>5-10</v>
      </c>
      <c r="AJ1478" t="str">
        <f>IF( Table1[[#This Row],[NumWebVisitsMonth]]=5, "&lt;5", IF(Table1[[#This Row],[NumWebVisitsMonth]]&lt;=10, "5-10", IF(Table1[[#This Row],[NumWebVisitsMonth]]&lt;=15, "10-15",IF(Table1[[#This Row],[NumWebVisitsMonth]]&lt;=20, "15-20",IF(Table1[[#This Row],[NumWebVisitsMonth]]&lt;=25, "20-25",IF(Table1[[#This Row],[NumWebVisitsMonth]]&lt;=30, "25-30"))))))</f>
        <v>5-10</v>
      </c>
      <c r="AK1478" t="str">
        <f>TEXT(Table1[[#This Row],[Date_Customer]],"mmm")</f>
        <v>Jun</v>
      </c>
      <c r="AL1478" t="str">
        <f>TEXT(Table1[[#This Row],[Date_Customer]],"DDDD")</f>
        <v>Sunday</v>
      </c>
      <c r="AM1478">
        <f>YEAR(Table1[[#This Row],[Date_Customer]])</f>
        <v>2013</v>
      </c>
    </row>
    <row r="1479" spans="1:39" x14ac:dyDescent="0.25">
      <c r="A1479">
        <v>9805</v>
      </c>
      <c r="B1479">
        <v>1953</v>
      </c>
      <c r="C1479" t="s">
        <v>40</v>
      </c>
      <c r="D1479" t="s">
        <v>34</v>
      </c>
      <c r="E1479" s="2">
        <v>56129</v>
      </c>
      <c r="F1479">
        <v>0</v>
      </c>
      <c r="G1479">
        <v>1</v>
      </c>
      <c r="H1479" s="1">
        <v>41445</v>
      </c>
      <c r="I1479">
        <v>65</v>
      </c>
      <c r="J1479" s="3">
        <v>320</v>
      </c>
      <c r="K1479" s="3">
        <v>48</v>
      </c>
      <c r="L1479" s="3">
        <v>133</v>
      </c>
      <c r="M1479" s="3">
        <v>39</v>
      </c>
      <c r="N1479" s="3">
        <v>72</v>
      </c>
      <c r="O1479" s="3">
        <v>48</v>
      </c>
      <c r="P1479" s="4">
        <v>4</v>
      </c>
      <c r="Q1479" s="4">
        <v>6</v>
      </c>
      <c r="R1479" s="4">
        <v>2</v>
      </c>
      <c r="S1479" s="4">
        <v>10</v>
      </c>
      <c r="T1479" s="4">
        <v>4</v>
      </c>
      <c r="U1479">
        <v>0</v>
      </c>
      <c r="V1479">
        <v>0</v>
      </c>
      <c r="W1479">
        <v>0</v>
      </c>
      <c r="X1479">
        <v>0</v>
      </c>
      <c r="Y1479">
        <v>0</v>
      </c>
      <c r="Z1479">
        <v>0</v>
      </c>
      <c r="AA1479">
        <v>0</v>
      </c>
      <c r="AB1479" t="s">
        <v>31</v>
      </c>
      <c r="AC1479">
        <f ca="1">YEAR(TODAY())-Table1[[#This Row],[Year_Birth]]</f>
        <v>71</v>
      </c>
      <c r="AD1479" t="str">
        <f ca="1">IF(Table1[[#This Row],[Age ]]&lt;=24, "18-24", IF(Table1[[#This Row],[Age ]]&lt;=34, "25-34", IF(Table1[[#This Row],[Age ]]&lt;=44, "35-44", IF(Table1[[#This Row],[Age ]]&lt;=54, "45-54", "55+"))))</f>
        <v>55+</v>
      </c>
      <c r="AE1479" t="str" cm="1">
        <f t="array" ref="AE1479">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479" t="str">
        <f>IF( Table1[[#This Row],[NumDealsPurchases]]=5, "&lt;5", IF(Table1[[#This Row],[NumDealsPurchases]]&lt;=10, "5-10", IF(Table1[[#This Row],[NumDealsPurchases]]&lt;=15, "10-15")))</f>
        <v>5-10</v>
      </c>
      <c r="AG1479" t="str">
        <f>IF( Table1[[#This Row],[NumWebPurchases]]=5, "&lt;5", IF(Table1[[#This Row],[NumWebPurchases]]&lt;=10, "5-10", IF(Table1[[#This Row],[NumWebPurchases]]&lt;=15, "10-15",IF(Table1[[#This Row],[NumWebPurchases]]&lt;=20, "15-20",IF(Table1[[#This Row],[NumWebPurchases]]&lt;=25, "20-25",IF(Table1[[#This Row],[NumWebPurchases]]&lt;=30, "25-30"))))))</f>
        <v>5-10</v>
      </c>
      <c r="AH147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479" t="str">
        <f>IF( Table1[[#This Row],[NumStorePurchases]]=5, "&lt;5", IF(Table1[[#This Row],[NumStorePurchases]]&lt;=10, "5-10", IF(Table1[[#This Row],[NumStorePurchases]]&lt;=15, "10-15")))</f>
        <v>5-10</v>
      </c>
      <c r="AJ1479" t="str">
        <f>IF( Table1[[#This Row],[NumWebVisitsMonth]]=5, "&lt;5", IF(Table1[[#This Row],[NumWebVisitsMonth]]&lt;=10, "5-10", IF(Table1[[#This Row],[NumWebVisitsMonth]]&lt;=15, "10-15",IF(Table1[[#This Row],[NumWebVisitsMonth]]&lt;=20, "15-20",IF(Table1[[#This Row],[NumWebVisitsMonth]]&lt;=25, "20-25",IF(Table1[[#This Row],[NumWebVisitsMonth]]&lt;=30, "25-30"))))))</f>
        <v>5-10</v>
      </c>
      <c r="AK1479" t="str">
        <f>TEXT(Table1[[#This Row],[Date_Customer]],"mmm")</f>
        <v>Jun</v>
      </c>
      <c r="AL1479" t="str">
        <f>TEXT(Table1[[#This Row],[Date_Customer]],"DDDD")</f>
        <v>Thursday</v>
      </c>
      <c r="AM1479">
        <f>YEAR(Table1[[#This Row],[Date_Customer]])</f>
        <v>2013</v>
      </c>
    </row>
    <row r="1480" spans="1:39" x14ac:dyDescent="0.25">
      <c r="A1480">
        <v>849</v>
      </c>
      <c r="B1480">
        <v>1953</v>
      </c>
      <c r="C1480" t="s">
        <v>40</v>
      </c>
      <c r="D1480" t="s">
        <v>34</v>
      </c>
      <c r="E1480" s="2">
        <v>56129</v>
      </c>
      <c r="F1480">
        <v>0</v>
      </c>
      <c r="G1480">
        <v>1</v>
      </c>
      <c r="H1480" s="1">
        <v>41445</v>
      </c>
      <c r="I1480">
        <v>65</v>
      </c>
      <c r="J1480" s="3">
        <v>320</v>
      </c>
      <c r="K1480" s="3">
        <v>48</v>
      </c>
      <c r="L1480" s="3">
        <v>133</v>
      </c>
      <c r="M1480" s="3">
        <v>39</v>
      </c>
      <c r="N1480" s="3">
        <v>72</v>
      </c>
      <c r="O1480" s="3">
        <v>48</v>
      </c>
      <c r="P1480" s="4">
        <v>4</v>
      </c>
      <c r="Q1480" s="4">
        <v>6</v>
      </c>
      <c r="R1480" s="4">
        <v>2</v>
      </c>
      <c r="S1480" s="4">
        <v>10</v>
      </c>
      <c r="T1480" s="4">
        <v>4</v>
      </c>
      <c r="U1480">
        <v>0</v>
      </c>
      <c r="V1480">
        <v>0</v>
      </c>
      <c r="W1480">
        <v>0</v>
      </c>
      <c r="X1480">
        <v>0</v>
      </c>
      <c r="Y1480">
        <v>0</v>
      </c>
      <c r="Z1480">
        <v>0</v>
      </c>
      <c r="AA1480">
        <v>0</v>
      </c>
      <c r="AB1480" t="s">
        <v>29</v>
      </c>
      <c r="AC1480">
        <f ca="1">YEAR(TODAY())-Table1[[#This Row],[Year_Birth]]</f>
        <v>71</v>
      </c>
      <c r="AD1480" t="str">
        <f ca="1">IF(Table1[[#This Row],[Age ]]&lt;=24, "18-24", IF(Table1[[#This Row],[Age ]]&lt;=34, "25-34", IF(Table1[[#This Row],[Age ]]&lt;=44, "35-44", IF(Table1[[#This Row],[Age ]]&lt;=54, "45-54", "55+"))))</f>
        <v>55+</v>
      </c>
      <c r="AE1480" t="str" cm="1">
        <f t="array" ref="AE1480">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480" t="str">
        <f>IF( Table1[[#This Row],[NumDealsPurchases]]=5, "&lt;5", IF(Table1[[#This Row],[NumDealsPurchases]]&lt;=10, "5-10", IF(Table1[[#This Row],[NumDealsPurchases]]&lt;=15, "10-15")))</f>
        <v>5-10</v>
      </c>
      <c r="AG1480" t="str">
        <f>IF( Table1[[#This Row],[NumWebPurchases]]=5, "&lt;5", IF(Table1[[#This Row],[NumWebPurchases]]&lt;=10, "5-10", IF(Table1[[#This Row],[NumWebPurchases]]&lt;=15, "10-15",IF(Table1[[#This Row],[NumWebPurchases]]&lt;=20, "15-20",IF(Table1[[#This Row],[NumWebPurchases]]&lt;=25, "20-25",IF(Table1[[#This Row],[NumWebPurchases]]&lt;=30, "25-30"))))))</f>
        <v>5-10</v>
      </c>
      <c r="AH148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480" t="str">
        <f>IF( Table1[[#This Row],[NumStorePurchases]]=5, "&lt;5", IF(Table1[[#This Row],[NumStorePurchases]]&lt;=10, "5-10", IF(Table1[[#This Row],[NumStorePurchases]]&lt;=15, "10-15")))</f>
        <v>5-10</v>
      </c>
      <c r="AJ1480" t="str">
        <f>IF( Table1[[#This Row],[NumWebVisitsMonth]]=5, "&lt;5", IF(Table1[[#This Row],[NumWebVisitsMonth]]&lt;=10, "5-10", IF(Table1[[#This Row],[NumWebVisitsMonth]]&lt;=15, "10-15",IF(Table1[[#This Row],[NumWebVisitsMonth]]&lt;=20, "15-20",IF(Table1[[#This Row],[NumWebVisitsMonth]]&lt;=25, "20-25",IF(Table1[[#This Row],[NumWebVisitsMonth]]&lt;=30, "25-30"))))))</f>
        <v>5-10</v>
      </c>
      <c r="AK1480" t="str">
        <f>TEXT(Table1[[#This Row],[Date_Customer]],"mmm")</f>
        <v>Jun</v>
      </c>
      <c r="AL1480" t="str">
        <f>TEXT(Table1[[#This Row],[Date_Customer]],"DDDD")</f>
        <v>Thursday</v>
      </c>
      <c r="AM1480">
        <f>YEAR(Table1[[#This Row],[Date_Customer]])</f>
        <v>2013</v>
      </c>
    </row>
    <row r="1481" spans="1:39" x14ac:dyDescent="0.25">
      <c r="A1481">
        <v>1606</v>
      </c>
      <c r="B1481">
        <v>1971</v>
      </c>
      <c r="C1481" t="s">
        <v>27</v>
      </c>
      <c r="D1481" t="s">
        <v>34</v>
      </c>
      <c r="E1481" s="2">
        <v>38590</v>
      </c>
      <c r="F1481">
        <v>1</v>
      </c>
      <c r="G1481">
        <v>0</v>
      </c>
      <c r="H1481" s="1">
        <v>41409</v>
      </c>
      <c r="I1481">
        <v>65</v>
      </c>
      <c r="J1481" s="3">
        <v>3</v>
      </c>
      <c r="K1481" s="3">
        <v>1</v>
      </c>
      <c r="L1481" s="3">
        <v>8</v>
      </c>
      <c r="M1481" s="3">
        <v>4</v>
      </c>
      <c r="N1481" s="3">
        <v>3</v>
      </c>
      <c r="O1481" s="3">
        <v>3</v>
      </c>
      <c r="P1481" s="4">
        <v>1</v>
      </c>
      <c r="Q1481" s="4">
        <v>1</v>
      </c>
      <c r="R1481" s="4">
        <v>0</v>
      </c>
      <c r="S1481" s="4">
        <v>2</v>
      </c>
      <c r="T1481" s="4">
        <v>8</v>
      </c>
      <c r="U1481">
        <v>0</v>
      </c>
      <c r="V1481">
        <v>0</v>
      </c>
      <c r="W1481">
        <v>0</v>
      </c>
      <c r="X1481">
        <v>0</v>
      </c>
      <c r="Y1481">
        <v>0</v>
      </c>
      <c r="Z1481">
        <v>0</v>
      </c>
      <c r="AA1481">
        <v>0</v>
      </c>
      <c r="AB1481" t="s">
        <v>42</v>
      </c>
      <c r="AC1481">
        <f ca="1">YEAR(TODAY())-Table1[[#This Row],[Year_Birth]]</f>
        <v>53</v>
      </c>
      <c r="AD1481" t="str">
        <f ca="1">IF(Table1[[#This Row],[Age ]]&lt;=24, "18-24", IF(Table1[[#This Row],[Age ]]&lt;=34, "25-34", IF(Table1[[#This Row],[Age ]]&lt;=44, "35-44", IF(Table1[[#This Row],[Age ]]&lt;=54, "45-54", "55+"))))</f>
        <v>45-54</v>
      </c>
      <c r="AE1481" t="str" cm="1">
        <f t="array" ref="AE1481">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481" t="str">
        <f>IF( Table1[[#This Row],[NumDealsPurchases]]=5, "&lt;5", IF(Table1[[#This Row],[NumDealsPurchases]]&lt;=10, "5-10", IF(Table1[[#This Row],[NumDealsPurchases]]&lt;=15, "10-15")))</f>
        <v>5-10</v>
      </c>
      <c r="AG1481" t="str">
        <f>IF( Table1[[#This Row],[NumWebPurchases]]=5, "&lt;5", IF(Table1[[#This Row],[NumWebPurchases]]&lt;=10, "5-10", IF(Table1[[#This Row],[NumWebPurchases]]&lt;=15, "10-15",IF(Table1[[#This Row],[NumWebPurchases]]&lt;=20, "15-20",IF(Table1[[#This Row],[NumWebPurchases]]&lt;=25, "20-25",IF(Table1[[#This Row],[NumWebPurchases]]&lt;=30, "25-30"))))))</f>
        <v>5-10</v>
      </c>
      <c r="AH148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481" t="str">
        <f>IF( Table1[[#This Row],[NumStorePurchases]]=5, "&lt;5", IF(Table1[[#This Row],[NumStorePurchases]]&lt;=10, "5-10", IF(Table1[[#This Row],[NumStorePurchases]]&lt;=15, "10-15")))</f>
        <v>5-10</v>
      </c>
      <c r="AJ1481" t="str">
        <f>IF( Table1[[#This Row],[NumWebVisitsMonth]]=5, "&lt;5", IF(Table1[[#This Row],[NumWebVisitsMonth]]&lt;=10, "5-10", IF(Table1[[#This Row],[NumWebVisitsMonth]]&lt;=15, "10-15",IF(Table1[[#This Row],[NumWebVisitsMonth]]&lt;=20, "15-20",IF(Table1[[#This Row],[NumWebVisitsMonth]]&lt;=25, "20-25",IF(Table1[[#This Row],[NumWebVisitsMonth]]&lt;=30, "25-30"))))))</f>
        <v>5-10</v>
      </c>
      <c r="AK1481" t="str">
        <f>TEXT(Table1[[#This Row],[Date_Customer]],"mmm")</f>
        <v>May</v>
      </c>
      <c r="AL1481" t="str">
        <f>TEXT(Table1[[#This Row],[Date_Customer]],"DDDD")</f>
        <v>Wednesday</v>
      </c>
      <c r="AM1481">
        <f>YEAR(Table1[[#This Row],[Date_Customer]])</f>
        <v>2013</v>
      </c>
    </row>
    <row r="1482" spans="1:39" x14ac:dyDescent="0.25">
      <c r="A1482">
        <v>125</v>
      </c>
      <c r="B1482">
        <v>1958</v>
      </c>
      <c r="C1482" t="s">
        <v>37</v>
      </c>
      <c r="D1482" t="s">
        <v>34</v>
      </c>
      <c r="E1482" s="2">
        <v>53083</v>
      </c>
      <c r="F1482">
        <v>1</v>
      </c>
      <c r="G1482">
        <v>1</v>
      </c>
      <c r="H1482" s="1">
        <v>41409</v>
      </c>
      <c r="I1482">
        <v>65</v>
      </c>
      <c r="J1482" s="3">
        <v>215</v>
      </c>
      <c r="K1482" s="3">
        <v>7</v>
      </c>
      <c r="L1482" s="3">
        <v>33</v>
      </c>
      <c r="M1482" s="3">
        <v>3</v>
      </c>
      <c r="N1482" s="3">
        <v>0</v>
      </c>
      <c r="O1482" s="3">
        <v>13</v>
      </c>
      <c r="P1482" s="4">
        <v>6</v>
      </c>
      <c r="Q1482" s="4">
        <v>5</v>
      </c>
      <c r="R1482" s="4">
        <v>1</v>
      </c>
      <c r="S1482" s="4">
        <v>5</v>
      </c>
      <c r="T1482" s="4">
        <v>7</v>
      </c>
      <c r="U1482">
        <v>0</v>
      </c>
      <c r="V1482">
        <v>1</v>
      </c>
      <c r="W1482">
        <v>0</v>
      </c>
      <c r="X1482">
        <v>0</v>
      </c>
      <c r="Y1482">
        <v>0</v>
      </c>
      <c r="Z1482">
        <v>0</v>
      </c>
      <c r="AA1482">
        <v>0</v>
      </c>
      <c r="AB1482" t="s">
        <v>39</v>
      </c>
      <c r="AC1482">
        <f ca="1">YEAR(TODAY())-Table1[[#This Row],[Year_Birth]]</f>
        <v>66</v>
      </c>
      <c r="AD1482" t="str">
        <f ca="1">IF(Table1[[#This Row],[Age ]]&lt;=24, "18-24", IF(Table1[[#This Row],[Age ]]&lt;=34, "25-34", IF(Table1[[#This Row],[Age ]]&lt;=44, "35-44", IF(Table1[[#This Row],[Age ]]&lt;=54, "45-54", "55+"))))</f>
        <v>55+</v>
      </c>
      <c r="AE1482" t="str" cm="1">
        <f t="array" ref="AE1482">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482" t="str">
        <f>IF( Table1[[#This Row],[NumDealsPurchases]]=5, "&lt;5", IF(Table1[[#This Row],[NumDealsPurchases]]&lt;=10, "5-10", IF(Table1[[#This Row],[NumDealsPurchases]]&lt;=15, "10-15")))</f>
        <v>5-10</v>
      </c>
      <c r="AG1482" t="str">
        <f>IF( Table1[[#This Row],[NumWebPurchases]]=5, "&lt;5", IF(Table1[[#This Row],[NumWebPurchases]]&lt;=10, "5-10", IF(Table1[[#This Row],[NumWebPurchases]]&lt;=15, "10-15",IF(Table1[[#This Row],[NumWebPurchases]]&lt;=20, "15-20",IF(Table1[[#This Row],[NumWebPurchases]]&lt;=25, "20-25",IF(Table1[[#This Row],[NumWebPurchases]]&lt;=30, "25-30"))))))</f>
        <v>&lt;5</v>
      </c>
      <c r="AH148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482" t="str">
        <f>IF( Table1[[#This Row],[NumStorePurchases]]=5, "&lt;5", IF(Table1[[#This Row],[NumStorePurchases]]&lt;=10, "5-10", IF(Table1[[#This Row],[NumStorePurchases]]&lt;=15, "10-15")))</f>
        <v>&lt;5</v>
      </c>
      <c r="AJ1482" t="str">
        <f>IF( Table1[[#This Row],[NumWebVisitsMonth]]=5, "&lt;5", IF(Table1[[#This Row],[NumWebVisitsMonth]]&lt;=10, "5-10", IF(Table1[[#This Row],[NumWebVisitsMonth]]&lt;=15, "10-15",IF(Table1[[#This Row],[NumWebVisitsMonth]]&lt;=20, "15-20",IF(Table1[[#This Row],[NumWebVisitsMonth]]&lt;=25, "20-25",IF(Table1[[#This Row],[NumWebVisitsMonth]]&lt;=30, "25-30"))))))</f>
        <v>5-10</v>
      </c>
      <c r="AK1482" t="str">
        <f>TEXT(Table1[[#This Row],[Date_Customer]],"mmm")</f>
        <v>May</v>
      </c>
      <c r="AL1482" t="str">
        <f>TEXT(Table1[[#This Row],[Date_Customer]],"DDDD")</f>
        <v>Wednesday</v>
      </c>
      <c r="AM1482">
        <f>YEAR(Table1[[#This Row],[Date_Customer]])</f>
        <v>2013</v>
      </c>
    </row>
    <row r="1483" spans="1:39" x14ac:dyDescent="0.25">
      <c r="A1483">
        <v>9305</v>
      </c>
      <c r="B1483">
        <v>1976</v>
      </c>
      <c r="C1483" t="s">
        <v>37</v>
      </c>
      <c r="D1483" t="s">
        <v>30</v>
      </c>
      <c r="E1483" s="2">
        <v>79689</v>
      </c>
      <c r="F1483">
        <v>0</v>
      </c>
      <c r="G1483">
        <v>0</v>
      </c>
      <c r="H1483" s="1">
        <v>41406</v>
      </c>
      <c r="I1483">
        <v>65</v>
      </c>
      <c r="J1483" s="3">
        <v>311</v>
      </c>
      <c r="K1483" s="3">
        <v>26</v>
      </c>
      <c r="L1483" s="3">
        <v>640</v>
      </c>
      <c r="M1483" s="3">
        <v>180</v>
      </c>
      <c r="N1483" s="3">
        <v>37</v>
      </c>
      <c r="O1483" s="3">
        <v>121</v>
      </c>
      <c r="P1483" s="4">
        <v>1</v>
      </c>
      <c r="Q1483" s="4">
        <v>4</v>
      </c>
      <c r="R1483" s="4">
        <v>9</v>
      </c>
      <c r="S1483" s="4">
        <v>13</v>
      </c>
      <c r="T1483" s="4">
        <v>2</v>
      </c>
      <c r="U1483">
        <v>0</v>
      </c>
      <c r="V1483">
        <v>0</v>
      </c>
      <c r="W1483">
        <v>0</v>
      </c>
      <c r="X1483">
        <v>0</v>
      </c>
      <c r="Y1483">
        <v>0</v>
      </c>
      <c r="Z1483">
        <v>0</v>
      </c>
      <c r="AA1483">
        <v>0</v>
      </c>
      <c r="AB1483" t="s">
        <v>29</v>
      </c>
      <c r="AC1483">
        <f ca="1">YEAR(TODAY())-Table1[[#This Row],[Year_Birth]]</f>
        <v>48</v>
      </c>
      <c r="AD1483" t="str">
        <f ca="1">IF(Table1[[#This Row],[Age ]]&lt;=24, "18-24", IF(Table1[[#This Row],[Age ]]&lt;=34, "25-34", IF(Table1[[#This Row],[Age ]]&lt;=44, "35-44", IF(Table1[[#This Row],[Age ]]&lt;=54, "45-54", "55+"))))</f>
        <v>45-54</v>
      </c>
      <c r="AE1483" t="str" cm="1">
        <f t="array" ref="AE1483">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483" t="str">
        <f>IF( Table1[[#This Row],[NumDealsPurchases]]=5, "&lt;5", IF(Table1[[#This Row],[NumDealsPurchases]]&lt;=10, "5-10", IF(Table1[[#This Row],[NumDealsPurchases]]&lt;=15, "10-15")))</f>
        <v>5-10</v>
      </c>
      <c r="AG1483" t="str">
        <f>IF( Table1[[#This Row],[NumWebPurchases]]=5, "&lt;5", IF(Table1[[#This Row],[NumWebPurchases]]&lt;=10, "5-10", IF(Table1[[#This Row],[NumWebPurchases]]&lt;=15, "10-15",IF(Table1[[#This Row],[NumWebPurchases]]&lt;=20, "15-20",IF(Table1[[#This Row],[NumWebPurchases]]&lt;=25, "20-25",IF(Table1[[#This Row],[NumWebPurchases]]&lt;=30, "25-30"))))))</f>
        <v>5-10</v>
      </c>
      <c r="AH148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483" t="str">
        <f>IF( Table1[[#This Row],[NumStorePurchases]]=5, "&lt;5", IF(Table1[[#This Row],[NumStorePurchases]]&lt;=10, "5-10", IF(Table1[[#This Row],[NumStorePurchases]]&lt;=15, "10-15")))</f>
        <v>10-15</v>
      </c>
      <c r="AJ1483" t="str">
        <f>IF( Table1[[#This Row],[NumWebVisitsMonth]]=5, "&lt;5", IF(Table1[[#This Row],[NumWebVisitsMonth]]&lt;=10, "5-10", IF(Table1[[#This Row],[NumWebVisitsMonth]]&lt;=15, "10-15",IF(Table1[[#This Row],[NumWebVisitsMonth]]&lt;=20, "15-20",IF(Table1[[#This Row],[NumWebVisitsMonth]]&lt;=25, "20-25",IF(Table1[[#This Row],[NumWebVisitsMonth]]&lt;=30, "25-30"))))))</f>
        <v>5-10</v>
      </c>
      <c r="AK1483" t="str">
        <f>TEXT(Table1[[#This Row],[Date_Customer]],"mmm")</f>
        <v>May</v>
      </c>
      <c r="AL1483" t="str">
        <f>TEXT(Table1[[#This Row],[Date_Customer]],"DDDD")</f>
        <v>Sunday</v>
      </c>
      <c r="AM1483">
        <f>YEAR(Table1[[#This Row],[Date_Customer]])</f>
        <v>2013</v>
      </c>
    </row>
    <row r="1484" spans="1:39" x14ac:dyDescent="0.25">
      <c r="A1484">
        <v>4706</v>
      </c>
      <c r="B1484">
        <v>1966</v>
      </c>
      <c r="C1484" t="s">
        <v>27</v>
      </c>
      <c r="D1484" t="s">
        <v>30</v>
      </c>
      <c r="E1484" s="2">
        <v>34704</v>
      </c>
      <c r="F1484">
        <v>0</v>
      </c>
      <c r="G1484">
        <v>1</v>
      </c>
      <c r="H1484" s="1">
        <v>41391</v>
      </c>
      <c r="I1484">
        <v>65</v>
      </c>
      <c r="J1484" s="3">
        <v>29</v>
      </c>
      <c r="K1484" s="3">
        <v>0</v>
      </c>
      <c r="L1484" s="3">
        <v>5</v>
      </c>
      <c r="M1484" s="3">
        <v>0</v>
      </c>
      <c r="N1484" s="3">
        <v>1</v>
      </c>
      <c r="O1484" s="3">
        <v>5</v>
      </c>
      <c r="P1484" s="4">
        <v>1</v>
      </c>
      <c r="Q1484" s="4">
        <v>1</v>
      </c>
      <c r="R1484" s="4">
        <v>0</v>
      </c>
      <c r="S1484" s="4">
        <v>3</v>
      </c>
      <c r="T1484" s="4">
        <v>5</v>
      </c>
      <c r="U1484">
        <v>0</v>
      </c>
      <c r="V1484">
        <v>0</v>
      </c>
      <c r="W1484">
        <v>0</v>
      </c>
      <c r="X1484">
        <v>0</v>
      </c>
      <c r="Y1484">
        <v>0</v>
      </c>
      <c r="Z1484">
        <v>0</v>
      </c>
      <c r="AA1484">
        <v>0</v>
      </c>
      <c r="AB1484" t="s">
        <v>31</v>
      </c>
      <c r="AC1484">
        <f ca="1">YEAR(TODAY())-Table1[[#This Row],[Year_Birth]]</f>
        <v>58</v>
      </c>
      <c r="AD1484" t="str">
        <f ca="1">IF(Table1[[#This Row],[Age ]]&lt;=24, "18-24", IF(Table1[[#This Row],[Age ]]&lt;=34, "25-34", IF(Table1[[#This Row],[Age ]]&lt;=44, "35-44", IF(Table1[[#This Row],[Age ]]&lt;=54, "45-54", "55+"))))</f>
        <v>55+</v>
      </c>
      <c r="AE1484" t="str" cm="1">
        <f t="array" ref="AE1484">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484" t="str">
        <f>IF( Table1[[#This Row],[NumDealsPurchases]]=5, "&lt;5", IF(Table1[[#This Row],[NumDealsPurchases]]&lt;=10, "5-10", IF(Table1[[#This Row],[NumDealsPurchases]]&lt;=15, "10-15")))</f>
        <v>5-10</v>
      </c>
      <c r="AG1484" t="str">
        <f>IF( Table1[[#This Row],[NumWebPurchases]]=5, "&lt;5", IF(Table1[[#This Row],[NumWebPurchases]]&lt;=10, "5-10", IF(Table1[[#This Row],[NumWebPurchases]]&lt;=15, "10-15",IF(Table1[[#This Row],[NumWebPurchases]]&lt;=20, "15-20",IF(Table1[[#This Row],[NumWebPurchases]]&lt;=25, "20-25",IF(Table1[[#This Row],[NumWebPurchases]]&lt;=30, "25-30"))))))</f>
        <v>5-10</v>
      </c>
      <c r="AH148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484" t="str">
        <f>IF( Table1[[#This Row],[NumStorePurchases]]=5, "&lt;5", IF(Table1[[#This Row],[NumStorePurchases]]&lt;=10, "5-10", IF(Table1[[#This Row],[NumStorePurchases]]&lt;=15, "10-15")))</f>
        <v>5-10</v>
      </c>
      <c r="AJ1484" t="str">
        <f>IF( Table1[[#This Row],[NumWebVisitsMonth]]=5, "&lt;5", IF(Table1[[#This Row],[NumWebVisitsMonth]]&lt;=10, "5-10", IF(Table1[[#This Row],[NumWebVisitsMonth]]&lt;=15, "10-15",IF(Table1[[#This Row],[NumWebVisitsMonth]]&lt;=20, "15-20",IF(Table1[[#This Row],[NumWebVisitsMonth]]&lt;=25, "20-25",IF(Table1[[#This Row],[NumWebVisitsMonth]]&lt;=30, "25-30"))))))</f>
        <v>&lt;5</v>
      </c>
      <c r="AK1484" t="str">
        <f>TEXT(Table1[[#This Row],[Date_Customer]],"mmm")</f>
        <v>Apr</v>
      </c>
      <c r="AL1484" t="str">
        <f>TEXT(Table1[[#This Row],[Date_Customer]],"DDDD")</f>
        <v>Saturday</v>
      </c>
      <c r="AM1484">
        <f>YEAR(Table1[[#This Row],[Date_Customer]])</f>
        <v>2013</v>
      </c>
    </row>
    <row r="1485" spans="1:39" x14ac:dyDescent="0.25">
      <c r="A1485">
        <v>4437</v>
      </c>
      <c r="B1485">
        <v>1962</v>
      </c>
      <c r="C1485" t="s">
        <v>27</v>
      </c>
      <c r="D1485" t="s">
        <v>32</v>
      </c>
      <c r="E1485" s="2">
        <v>65316</v>
      </c>
      <c r="F1485">
        <v>1</v>
      </c>
      <c r="G1485">
        <v>1</v>
      </c>
      <c r="H1485" s="1">
        <v>41388</v>
      </c>
      <c r="I1485">
        <v>65</v>
      </c>
      <c r="J1485" s="3">
        <v>112</v>
      </c>
      <c r="K1485" s="3">
        <v>6</v>
      </c>
      <c r="L1485" s="3">
        <v>92</v>
      </c>
      <c r="M1485" s="3">
        <v>3</v>
      </c>
      <c r="N1485" s="3">
        <v>9</v>
      </c>
      <c r="O1485" s="3">
        <v>38</v>
      </c>
      <c r="P1485" s="4">
        <v>2</v>
      </c>
      <c r="Q1485" s="4">
        <v>3</v>
      </c>
      <c r="R1485" s="4">
        <v>2</v>
      </c>
      <c r="S1485" s="4">
        <v>5</v>
      </c>
      <c r="T1485" s="4">
        <v>4</v>
      </c>
      <c r="U1485">
        <v>0</v>
      </c>
      <c r="V1485">
        <v>0</v>
      </c>
      <c r="W1485">
        <v>0</v>
      </c>
      <c r="X1485">
        <v>0</v>
      </c>
      <c r="Y1485">
        <v>0</v>
      </c>
      <c r="Z1485">
        <v>0</v>
      </c>
      <c r="AA1485">
        <v>0</v>
      </c>
      <c r="AB1485" t="s">
        <v>29</v>
      </c>
      <c r="AC1485">
        <f ca="1">YEAR(TODAY())-Table1[[#This Row],[Year_Birth]]</f>
        <v>62</v>
      </c>
      <c r="AD1485" t="str">
        <f ca="1">IF(Table1[[#This Row],[Age ]]&lt;=24, "18-24", IF(Table1[[#This Row],[Age ]]&lt;=34, "25-34", IF(Table1[[#This Row],[Age ]]&lt;=44, "35-44", IF(Table1[[#This Row],[Age ]]&lt;=54, "45-54", "55+"))))</f>
        <v>55+</v>
      </c>
      <c r="AE1485" t="str" cm="1">
        <f t="array" ref="AE1485">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485" t="str">
        <f>IF( Table1[[#This Row],[NumDealsPurchases]]=5, "&lt;5", IF(Table1[[#This Row],[NumDealsPurchases]]&lt;=10, "5-10", IF(Table1[[#This Row],[NumDealsPurchases]]&lt;=15, "10-15")))</f>
        <v>5-10</v>
      </c>
      <c r="AG1485" t="str">
        <f>IF( Table1[[#This Row],[NumWebPurchases]]=5, "&lt;5", IF(Table1[[#This Row],[NumWebPurchases]]&lt;=10, "5-10", IF(Table1[[#This Row],[NumWebPurchases]]&lt;=15, "10-15",IF(Table1[[#This Row],[NumWebPurchases]]&lt;=20, "15-20",IF(Table1[[#This Row],[NumWebPurchases]]&lt;=25, "20-25",IF(Table1[[#This Row],[NumWebPurchases]]&lt;=30, "25-30"))))))</f>
        <v>5-10</v>
      </c>
      <c r="AH148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485" t="str">
        <f>IF( Table1[[#This Row],[NumStorePurchases]]=5, "&lt;5", IF(Table1[[#This Row],[NumStorePurchases]]&lt;=10, "5-10", IF(Table1[[#This Row],[NumStorePurchases]]&lt;=15, "10-15")))</f>
        <v>&lt;5</v>
      </c>
      <c r="AJ1485" t="str">
        <f>IF( Table1[[#This Row],[NumWebVisitsMonth]]=5, "&lt;5", IF(Table1[[#This Row],[NumWebVisitsMonth]]&lt;=10, "5-10", IF(Table1[[#This Row],[NumWebVisitsMonth]]&lt;=15, "10-15",IF(Table1[[#This Row],[NumWebVisitsMonth]]&lt;=20, "15-20",IF(Table1[[#This Row],[NumWebVisitsMonth]]&lt;=25, "20-25",IF(Table1[[#This Row],[NumWebVisitsMonth]]&lt;=30, "25-30"))))))</f>
        <v>5-10</v>
      </c>
      <c r="AK1485" t="str">
        <f>TEXT(Table1[[#This Row],[Date_Customer]],"mmm")</f>
        <v>Apr</v>
      </c>
      <c r="AL1485" t="str">
        <f>TEXT(Table1[[#This Row],[Date_Customer]],"DDDD")</f>
        <v>Wednesday</v>
      </c>
      <c r="AM1485">
        <f>YEAR(Table1[[#This Row],[Date_Customer]])</f>
        <v>2013</v>
      </c>
    </row>
    <row r="1486" spans="1:39" x14ac:dyDescent="0.25">
      <c r="A1486">
        <v>3081</v>
      </c>
      <c r="B1486">
        <v>1978</v>
      </c>
      <c r="C1486" t="s">
        <v>36</v>
      </c>
      <c r="D1486" t="s">
        <v>32</v>
      </c>
      <c r="E1486" s="2">
        <v>41014</v>
      </c>
      <c r="F1486">
        <v>1</v>
      </c>
      <c r="G1486">
        <v>0</v>
      </c>
      <c r="H1486" s="1">
        <v>41386</v>
      </c>
      <c r="I1486">
        <v>65</v>
      </c>
      <c r="J1486" s="3">
        <v>7</v>
      </c>
      <c r="K1486" s="3">
        <v>2</v>
      </c>
      <c r="L1486" s="3">
        <v>6</v>
      </c>
      <c r="M1486" s="3">
        <v>2</v>
      </c>
      <c r="N1486" s="3">
        <v>0</v>
      </c>
      <c r="O1486" s="3">
        <v>3</v>
      </c>
      <c r="P1486" s="4">
        <v>1</v>
      </c>
      <c r="Q1486" s="4">
        <v>1</v>
      </c>
      <c r="R1486" s="4">
        <v>0</v>
      </c>
      <c r="S1486" s="4">
        <v>2</v>
      </c>
      <c r="T1486" s="4">
        <v>7</v>
      </c>
      <c r="U1486">
        <v>0</v>
      </c>
      <c r="V1486">
        <v>0</v>
      </c>
      <c r="W1486">
        <v>0</v>
      </c>
      <c r="X1486">
        <v>0</v>
      </c>
      <c r="Y1486">
        <v>0</v>
      </c>
      <c r="Z1486">
        <v>0</v>
      </c>
      <c r="AA1486">
        <v>0</v>
      </c>
      <c r="AB1486" t="s">
        <v>29</v>
      </c>
      <c r="AC1486">
        <f ca="1">YEAR(TODAY())-Table1[[#This Row],[Year_Birth]]</f>
        <v>46</v>
      </c>
      <c r="AD1486" t="str">
        <f ca="1">IF(Table1[[#This Row],[Age ]]&lt;=24, "18-24", IF(Table1[[#This Row],[Age ]]&lt;=34, "25-34", IF(Table1[[#This Row],[Age ]]&lt;=44, "35-44", IF(Table1[[#This Row],[Age ]]&lt;=54, "45-54", "55+"))))</f>
        <v>45-54</v>
      </c>
      <c r="AE1486" t="str" cm="1">
        <f t="array" ref="AE1486">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486" t="str">
        <f>IF( Table1[[#This Row],[NumDealsPurchases]]=5, "&lt;5", IF(Table1[[#This Row],[NumDealsPurchases]]&lt;=10, "5-10", IF(Table1[[#This Row],[NumDealsPurchases]]&lt;=15, "10-15")))</f>
        <v>5-10</v>
      </c>
      <c r="AG1486" t="str">
        <f>IF( Table1[[#This Row],[NumWebPurchases]]=5, "&lt;5", IF(Table1[[#This Row],[NumWebPurchases]]&lt;=10, "5-10", IF(Table1[[#This Row],[NumWebPurchases]]&lt;=15, "10-15",IF(Table1[[#This Row],[NumWebPurchases]]&lt;=20, "15-20",IF(Table1[[#This Row],[NumWebPurchases]]&lt;=25, "20-25",IF(Table1[[#This Row],[NumWebPurchases]]&lt;=30, "25-30"))))))</f>
        <v>5-10</v>
      </c>
      <c r="AH148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486" t="str">
        <f>IF( Table1[[#This Row],[NumStorePurchases]]=5, "&lt;5", IF(Table1[[#This Row],[NumStorePurchases]]&lt;=10, "5-10", IF(Table1[[#This Row],[NumStorePurchases]]&lt;=15, "10-15")))</f>
        <v>5-10</v>
      </c>
      <c r="AJ1486" t="str">
        <f>IF( Table1[[#This Row],[NumWebVisitsMonth]]=5, "&lt;5", IF(Table1[[#This Row],[NumWebVisitsMonth]]&lt;=10, "5-10", IF(Table1[[#This Row],[NumWebVisitsMonth]]&lt;=15, "10-15",IF(Table1[[#This Row],[NumWebVisitsMonth]]&lt;=20, "15-20",IF(Table1[[#This Row],[NumWebVisitsMonth]]&lt;=25, "20-25",IF(Table1[[#This Row],[NumWebVisitsMonth]]&lt;=30, "25-30"))))))</f>
        <v>5-10</v>
      </c>
      <c r="AK1486" t="str">
        <f>TEXT(Table1[[#This Row],[Date_Customer]],"mmm")</f>
        <v>Apr</v>
      </c>
      <c r="AL1486" t="str">
        <f>TEXT(Table1[[#This Row],[Date_Customer]],"DDDD")</f>
        <v>Monday</v>
      </c>
      <c r="AM1486">
        <f>YEAR(Table1[[#This Row],[Date_Customer]])</f>
        <v>2013</v>
      </c>
    </row>
    <row r="1487" spans="1:39" x14ac:dyDescent="0.25">
      <c r="A1487">
        <v>3536</v>
      </c>
      <c r="B1487">
        <v>1960</v>
      </c>
      <c r="C1487" t="s">
        <v>27</v>
      </c>
      <c r="D1487" t="s">
        <v>34</v>
      </c>
      <c r="E1487" s="2">
        <v>19740</v>
      </c>
      <c r="F1487">
        <v>0</v>
      </c>
      <c r="G1487">
        <v>1</v>
      </c>
      <c r="H1487" s="1">
        <v>41357</v>
      </c>
      <c r="I1487">
        <v>65</v>
      </c>
      <c r="J1487" s="3">
        <v>7</v>
      </c>
      <c r="K1487" s="3">
        <v>11</v>
      </c>
      <c r="L1487" s="3">
        <v>3</v>
      </c>
      <c r="M1487" s="3">
        <v>10</v>
      </c>
      <c r="N1487" s="3">
        <v>4</v>
      </c>
      <c r="O1487" s="3">
        <v>20</v>
      </c>
      <c r="P1487" s="4">
        <v>2</v>
      </c>
      <c r="Q1487" s="4">
        <v>1</v>
      </c>
      <c r="R1487" s="4">
        <v>1</v>
      </c>
      <c r="S1487" s="4">
        <v>3</v>
      </c>
      <c r="T1487" s="4">
        <v>5</v>
      </c>
      <c r="U1487">
        <v>0</v>
      </c>
      <c r="V1487">
        <v>0</v>
      </c>
      <c r="W1487">
        <v>0</v>
      </c>
      <c r="X1487">
        <v>0</v>
      </c>
      <c r="Y1487">
        <v>0</v>
      </c>
      <c r="Z1487">
        <v>0</v>
      </c>
      <c r="AA1487">
        <v>0</v>
      </c>
      <c r="AB1487" t="s">
        <v>39</v>
      </c>
      <c r="AC1487">
        <f ca="1">YEAR(TODAY())-Table1[[#This Row],[Year_Birth]]</f>
        <v>64</v>
      </c>
      <c r="AD1487" t="str">
        <f ca="1">IF(Table1[[#This Row],[Age ]]&lt;=24, "18-24", IF(Table1[[#This Row],[Age ]]&lt;=34, "25-34", IF(Table1[[#This Row],[Age ]]&lt;=44, "35-44", IF(Table1[[#This Row],[Age ]]&lt;=54, "45-54", "55+"))))</f>
        <v>55+</v>
      </c>
      <c r="AE1487" t="str" cm="1">
        <f t="array" ref="AE1487">IF(Table1[[#This Row],[ Income ]]&lt;=20000, "0-20000", IF(Table1[[#This Row],[ Income ]]&lt;=40000, "20000-40000", IF(Table1[[#This Row],[ Income ]] &lt;=60000, "40000-60000", IF(Table1[[#This Row],[ Income ]]&lt;=80000, "60000-80000",IF(Table1[[#This Row],[ Income ]] &lt;=100000, "80000-100000", IF(Table1[[#This Row],[ Income ]] &gt;=100000, "&gt;100000",I))))))</f>
        <v>0-20000</v>
      </c>
      <c r="AF1487" t="str">
        <f>IF( Table1[[#This Row],[NumDealsPurchases]]=5, "&lt;5", IF(Table1[[#This Row],[NumDealsPurchases]]&lt;=10, "5-10", IF(Table1[[#This Row],[NumDealsPurchases]]&lt;=15, "10-15")))</f>
        <v>5-10</v>
      </c>
      <c r="AG1487" t="str">
        <f>IF( Table1[[#This Row],[NumWebPurchases]]=5, "&lt;5", IF(Table1[[#This Row],[NumWebPurchases]]&lt;=10, "5-10", IF(Table1[[#This Row],[NumWebPurchases]]&lt;=15, "10-15",IF(Table1[[#This Row],[NumWebPurchases]]&lt;=20, "15-20",IF(Table1[[#This Row],[NumWebPurchases]]&lt;=25, "20-25",IF(Table1[[#This Row],[NumWebPurchases]]&lt;=30, "25-30"))))))</f>
        <v>5-10</v>
      </c>
      <c r="AH148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487" t="str">
        <f>IF( Table1[[#This Row],[NumStorePurchases]]=5, "&lt;5", IF(Table1[[#This Row],[NumStorePurchases]]&lt;=10, "5-10", IF(Table1[[#This Row],[NumStorePurchases]]&lt;=15, "10-15")))</f>
        <v>5-10</v>
      </c>
      <c r="AJ1487" t="str">
        <f>IF( Table1[[#This Row],[NumWebVisitsMonth]]=5, "&lt;5", IF(Table1[[#This Row],[NumWebVisitsMonth]]&lt;=10, "5-10", IF(Table1[[#This Row],[NumWebVisitsMonth]]&lt;=15, "10-15",IF(Table1[[#This Row],[NumWebVisitsMonth]]&lt;=20, "15-20",IF(Table1[[#This Row],[NumWebVisitsMonth]]&lt;=25, "20-25",IF(Table1[[#This Row],[NumWebVisitsMonth]]&lt;=30, "25-30"))))))</f>
        <v>&lt;5</v>
      </c>
      <c r="AK1487" t="str">
        <f>TEXT(Table1[[#This Row],[Date_Customer]],"mmm")</f>
        <v>Mar</v>
      </c>
      <c r="AL1487" t="str">
        <f>TEXT(Table1[[#This Row],[Date_Customer]],"DDDD")</f>
        <v>Sunday</v>
      </c>
      <c r="AM1487">
        <f>YEAR(Table1[[#This Row],[Date_Customer]])</f>
        <v>2013</v>
      </c>
    </row>
    <row r="1488" spans="1:39" x14ac:dyDescent="0.25">
      <c r="A1488">
        <v>8686</v>
      </c>
      <c r="B1488">
        <v>1979</v>
      </c>
      <c r="C1488" t="s">
        <v>43</v>
      </c>
      <c r="D1488" t="s">
        <v>34</v>
      </c>
      <c r="E1488" s="2">
        <v>23724</v>
      </c>
      <c r="F1488">
        <v>1</v>
      </c>
      <c r="G1488">
        <v>0</v>
      </c>
      <c r="H1488" s="1">
        <v>41282</v>
      </c>
      <c r="I1488">
        <v>65</v>
      </c>
      <c r="J1488" s="3">
        <v>5</v>
      </c>
      <c r="K1488" s="3">
        <v>23</v>
      </c>
      <c r="L1488" s="3">
        <v>15</v>
      </c>
      <c r="M1488" s="3">
        <v>0</v>
      </c>
      <c r="N1488" s="3">
        <v>18</v>
      </c>
      <c r="O1488" s="3">
        <v>14</v>
      </c>
      <c r="P1488" s="4">
        <v>2</v>
      </c>
      <c r="Q1488" s="4">
        <v>2</v>
      </c>
      <c r="R1488" s="4">
        <v>0</v>
      </c>
      <c r="S1488" s="4">
        <v>3</v>
      </c>
      <c r="T1488" s="4">
        <v>8</v>
      </c>
      <c r="U1488">
        <v>0</v>
      </c>
      <c r="V1488">
        <v>0</v>
      </c>
      <c r="W1488">
        <v>0</v>
      </c>
      <c r="X1488">
        <v>0</v>
      </c>
      <c r="Y1488">
        <v>0</v>
      </c>
      <c r="Z1488">
        <v>0</v>
      </c>
      <c r="AA1488">
        <v>0</v>
      </c>
      <c r="AB1488" t="s">
        <v>29</v>
      </c>
      <c r="AC1488">
        <f ca="1">YEAR(TODAY())-Table1[[#This Row],[Year_Birth]]</f>
        <v>45</v>
      </c>
      <c r="AD1488" t="str">
        <f ca="1">IF(Table1[[#This Row],[Age ]]&lt;=24, "18-24", IF(Table1[[#This Row],[Age ]]&lt;=34, "25-34", IF(Table1[[#This Row],[Age ]]&lt;=44, "35-44", IF(Table1[[#This Row],[Age ]]&lt;=54, "45-54", "55+"))))</f>
        <v>45-54</v>
      </c>
      <c r="AE1488" t="str" cm="1">
        <f t="array" ref="AE1488">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488" t="str">
        <f>IF( Table1[[#This Row],[NumDealsPurchases]]=5, "&lt;5", IF(Table1[[#This Row],[NumDealsPurchases]]&lt;=10, "5-10", IF(Table1[[#This Row],[NumDealsPurchases]]&lt;=15, "10-15")))</f>
        <v>5-10</v>
      </c>
      <c r="AG1488" t="str">
        <f>IF( Table1[[#This Row],[NumWebPurchases]]=5, "&lt;5", IF(Table1[[#This Row],[NumWebPurchases]]&lt;=10, "5-10", IF(Table1[[#This Row],[NumWebPurchases]]&lt;=15, "10-15",IF(Table1[[#This Row],[NumWebPurchases]]&lt;=20, "15-20",IF(Table1[[#This Row],[NumWebPurchases]]&lt;=25, "20-25",IF(Table1[[#This Row],[NumWebPurchases]]&lt;=30, "25-30"))))))</f>
        <v>5-10</v>
      </c>
      <c r="AH148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488" t="str">
        <f>IF( Table1[[#This Row],[NumStorePurchases]]=5, "&lt;5", IF(Table1[[#This Row],[NumStorePurchases]]&lt;=10, "5-10", IF(Table1[[#This Row],[NumStorePurchases]]&lt;=15, "10-15")))</f>
        <v>5-10</v>
      </c>
      <c r="AJ1488" t="str">
        <f>IF( Table1[[#This Row],[NumWebVisitsMonth]]=5, "&lt;5", IF(Table1[[#This Row],[NumWebVisitsMonth]]&lt;=10, "5-10", IF(Table1[[#This Row],[NumWebVisitsMonth]]&lt;=15, "10-15",IF(Table1[[#This Row],[NumWebVisitsMonth]]&lt;=20, "15-20",IF(Table1[[#This Row],[NumWebVisitsMonth]]&lt;=25, "20-25",IF(Table1[[#This Row],[NumWebVisitsMonth]]&lt;=30, "25-30"))))))</f>
        <v>5-10</v>
      </c>
      <c r="AK1488" t="str">
        <f>TEXT(Table1[[#This Row],[Date_Customer]],"mmm")</f>
        <v>Jan</v>
      </c>
      <c r="AL1488" t="str">
        <f>TEXT(Table1[[#This Row],[Date_Customer]],"DDDD")</f>
        <v>Tuesday</v>
      </c>
      <c r="AM1488">
        <f>YEAR(Table1[[#This Row],[Date_Customer]])</f>
        <v>2013</v>
      </c>
    </row>
    <row r="1489" spans="1:39" x14ac:dyDescent="0.25">
      <c r="A1489">
        <v>9707</v>
      </c>
      <c r="B1489">
        <v>1969</v>
      </c>
      <c r="C1489" t="s">
        <v>36</v>
      </c>
      <c r="D1489" t="s">
        <v>32</v>
      </c>
      <c r="E1489" s="2">
        <v>55212</v>
      </c>
      <c r="F1489">
        <v>0</v>
      </c>
      <c r="G1489">
        <v>1</v>
      </c>
      <c r="H1489" s="1">
        <v>41236</v>
      </c>
      <c r="I1489">
        <v>65</v>
      </c>
      <c r="J1489" s="3">
        <v>1103</v>
      </c>
      <c r="K1489" s="3">
        <v>0</v>
      </c>
      <c r="L1489" s="3">
        <v>45</v>
      </c>
      <c r="M1489" s="3">
        <v>0</v>
      </c>
      <c r="N1489" s="3">
        <v>0</v>
      </c>
      <c r="O1489" s="3">
        <v>34</v>
      </c>
      <c r="P1489" s="4">
        <v>3</v>
      </c>
      <c r="Q1489" s="4">
        <v>4</v>
      </c>
      <c r="R1489" s="4">
        <v>2</v>
      </c>
      <c r="S1489" s="4">
        <v>11</v>
      </c>
      <c r="T1489" s="4">
        <v>8</v>
      </c>
      <c r="U1489">
        <v>0</v>
      </c>
      <c r="V1489">
        <v>1</v>
      </c>
      <c r="W1489">
        <v>0</v>
      </c>
      <c r="X1489">
        <v>0</v>
      </c>
      <c r="Y1489">
        <v>1</v>
      </c>
      <c r="Z1489">
        <v>0</v>
      </c>
      <c r="AA1489">
        <v>0</v>
      </c>
      <c r="AB1489" t="s">
        <v>29</v>
      </c>
      <c r="AC1489">
        <f ca="1">YEAR(TODAY())-Table1[[#This Row],[Year_Birth]]</f>
        <v>55</v>
      </c>
      <c r="AD1489" t="str">
        <f ca="1">IF(Table1[[#This Row],[Age ]]&lt;=24, "18-24", IF(Table1[[#This Row],[Age ]]&lt;=34, "25-34", IF(Table1[[#This Row],[Age ]]&lt;=44, "35-44", IF(Table1[[#This Row],[Age ]]&lt;=54, "45-54", "55+"))))</f>
        <v>55+</v>
      </c>
      <c r="AE1489" t="str" cm="1">
        <f t="array" ref="AE1489">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489" t="str">
        <f>IF( Table1[[#This Row],[NumDealsPurchases]]=5, "&lt;5", IF(Table1[[#This Row],[NumDealsPurchases]]&lt;=10, "5-10", IF(Table1[[#This Row],[NumDealsPurchases]]&lt;=15, "10-15")))</f>
        <v>5-10</v>
      </c>
      <c r="AG1489" t="str">
        <f>IF( Table1[[#This Row],[NumWebPurchases]]=5, "&lt;5", IF(Table1[[#This Row],[NumWebPurchases]]&lt;=10, "5-10", IF(Table1[[#This Row],[NumWebPurchases]]&lt;=15, "10-15",IF(Table1[[#This Row],[NumWebPurchases]]&lt;=20, "15-20",IF(Table1[[#This Row],[NumWebPurchases]]&lt;=25, "20-25",IF(Table1[[#This Row],[NumWebPurchases]]&lt;=30, "25-30"))))))</f>
        <v>5-10</v>
      </c>
      <c r="AH148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489" t="str">
        <f>IF( Table1[[#This Row],[NumStorePurchases]]=5, "&lt;5", IF(Table1[[#This Row],[NumStorePurchases]]&lt;=10, "5-10", IF(Table1[[#This Row],[NumStorePurchases]]&lt;=15, "10-15")))</f>
        <v>10-15</v>
      </c>
      <c r="AJ1489" t="str">
        <f>IF( Table1[[#This Row],[NumWebVisitsMonth]]=5, "&lt;5", IF(Table1[[#This Row],[NumWebVisitsMonth]]&lt;=10, "5-10", IF(Table1[[#This Row],[NumWebVisitsMonth]]&lt;=15, "10-15",IF(Table1[[#This Row],[NumWebVisitsMonth]]&lt;=20, "15-20",IF(Table1[[#This Row],[NumWebVisitsMonth]]&lt;=25, "20-25",IF(Table1[[#This Row],[NumWebVisitsMonth]]&lt;=30, "25-30"))))))</f>
        <v>5-10</v>
      </c>
      <c r="AK1489" t="str">
        <f>TEXT(Table1[[#This Row],[Date_Customer]],"mmm")</f>
        <v>Nov</v>
      </c>
      <c r="AL1489" t="str">
        <f>TEXT(Table1[[#This Row],[Date_Customer]],"DDDD")</f>
        <v>Friday</v>
      </c>
      <c r="AM1489">
        <f>YEAR(Table1[[#This Row],[Date_Customer]])</f>
        <v>2012</v>
      </c>
    </row>
    <row r="1490" spans="1:39" x14ac:dyDescent="0.25">
      <c r="A1490">
        <v>10872</v>
      </c>
      <c r="B1490">
        <v>1969</v>
      </c>
      <c r="C1490" t="s">
        <v>36</v>
      </c>
      <c r="D1490" t="s">
        <v>32</v>
      </c>
      <c r="E1490" s="2">
        <v>55212</v>
      </c>
      <c r="F1490">
        <v>0</v>
      </c>
      <c r="G1490">
        <v>1</v>
      </c>
      <c r="H1490" s="1">
        <v>41236</v>
      </c>
      <c r="I1490">
        <v>65</v>
      </c>
      <c r="J1490" s="3">
        <v>1103</v>
      </c>
      <c r="K1490" s="3">
        <v>0</v>
      </c>
      <c r="L1490" s="3">
        <v>45</v>
      </c>
      <c r="M1490" s="3">
        <v>0</v>
      </c>
      <c r="N1490" s="3">
        <v>0</v>
      </c>
      <c r="O1490" s="3">
        <v>34</v>
      </c>
      <c r="P1490" s="4">
        <v>3</v>
      </c>
      <c r="Q1490" s="4">
        <v>4</v>
      </c>
      <c r="R1490" s="4">
        <v>2</v>
      </c>
      <c r="S1490" s="4">
        <v>11</v>
      </c>
      <c r="T1490" s="4">
        <v>8</v>
      </c>
      <c r="U1490">
        <v>0</v>
      </c>
      <c r="V1490">
        <v>1</v>
      </c>
      <c r="W1490">
        <v>0</v>
      </c>
      <c r="X1490">
        <v>0</v>
      </c>
      <c r="Y1490">
        <v>1</v>
      </c>
      <c r="Z1490">
        <v>0</v>
      </c>
      <c r="AA1490">
        <v>0</v>
      </c>
      <c r="AB1490" t="s">
        <v>29</v>
      </c>
      <c r="AC1490">
        <f ca="1">YEAR(TODAY())-Table1[[#This Row],[Year_Birth]]</f>
        <v>55</v>
      </c>
      <c r="AD1490" t="str">
        <f ca="1">IF(Table1[[#This Row],[Age ]]&lt;=24, "18-24", IF(Table1[[#This Row],[Age ]]&lt;=34, "25-34", IF(Table1[[#This Row],[Age ]]&lt;=44, "35-44", IF(Table1[[#This Row],[Age ]]&lt;=54, "45-54", "55+"))))</f>
        <v>55+</v>
      </c>
      <c r="AE1490" t="str" cm="1">
        <f t="array" ref="AE1490">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490" t="str">
        <f>IF( Table1[[#This Row],[NumDealsPurchases]]=5, "&lt;5", IF(Table1[[#This Row],[NumDealsPurchases]]&lt;=10, "5-10", IF(Table1[[#This Row],[NumDealsPurchases]]&lt;=15, "10-15")))</f>
        <v>5-10</v>
      </c>
      <c r="AG1490" t="str">
        <f>IF( Table1[[#This Row],[NumWebPurchases]]=5, "&lt;5", IF(Table1[[#This Row],[NumWebPurchases]]&lt;=10, "5-10", IF(Table1[[#This Row],[NumWebPurchases]]&lt;=15, "10-15",IF(Table1[[#This Row],[NumWebPurchases]]&lt;=20, "15-20",IF(Table1[[#This Row],[NumWebPurchases]]&lt;=25, "20-25",IF(Table1[[#This Row],[NumWebPurchases]]&lt;=30, "25-30"))))))</f>
        <v>5-10</v>
      </c>
      <c r="AH149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490" t="str">
        <f>IF( Table1[[#This Row],[NumStorePurchases]]=5, "&lt;5", IF(Table1[[#This Row],[NumStorePurchases]]&lt;=10, "5-10", IF(Table1[[#This Row],[NumStorePurchases]]&lt;=15, "10-15")))</f>
        <v>10-15</v>
      </c>
      <c r="AJ1490" t="str">
        <f>IF( Table1[[#This Row],[NumWebVisitsMonth]]=5, "&lt;5", IF(Table1[[#This Row],[NumWebVisitsMonth]]&lt;=10, "5-10", IF(Table1[[#This Row],[NumWebVisitsMonth]]&lt;=15, "10-15",IF(Table1[[#This Row],[NumWebVisitsMonth]]&lt;=20, "15-20",IF(Table1[[#This Row],[NumWebVisitsMonth]]&lt;=25, "20-25",IF(Table1[[#This Row],[NumWebVisitsMonth]]&lt;=30, "25-30"))))))</f>
        <v>5-10</v>
      </c>
      <c r="AK1490" t="str">
        <f>TEXT(Table1[[#This Row],[Date_Customer]],"mmm")</f>
        <v>Nov</v>
      </c>
      <c r="AL1490" t="str">
        <f>TEXT(Table1[[#This Row],[Date_Customer]],"DDDD")</f>
        <v>Friday</v>
      </c>
      <c r="AM1490">
        <f>YEAR(Table1[[#This Row],[Date_Customer]])</f>
        <v>2012</v>
      </c>
    </row>
    <row r="1491" spans="1:39" x14ac:dyDescent="0.25">
      <c r="A1491">
        <v>9058</v>
      </c>
      <c r="B1491">
        <v>1955</v>
      </c>
      <c r="C1491" t="s">
        <v>27</v>
      </c>
      <c r="D1491" t="s">
        <v>41</v>
      </c>
      <c r="E1491" s="2">
        <v>79800</v>
      </c>
      <c r="F1491">
        <v>0</v>
      </c>
      <c r="G1491">
        <v>0</v>
      </c>
      <c r="H1491" s="1">
        <v>41175</v>
      </c>
      <c r="I1491">
        <v>65</v>
      </c>
      <c r="J1491" s="3">
        <v>1060</v>
      </c>
      <c r="K1491" s="3">
        <v>21</v>
      </c>
      <c r="L1491" s="3">
        <v>530</v>
      </c>
      <c r="M1491" s="3">
        <v>32</v>
      </c>
      <c r="N1491" s="3">
        <v>0</v>
      </c>
      <c r="O1491" s="3">
        <v>224</v>
      </c>
      <c r="P1491" s="4">
        <v>1</v>
      </c>
      <c r="Q1491" s="4">
        <v>5</v>
      </c>
      <c r="R1491" s="4">
        <v>11</v>
      </c>
      <c r="S1491" s="4">
        <v>5</v>
      </c>
      <c r="T1491" s="4">
        <v>3</v>
      </c>
      <c r="U1491">
        <v>1</v>
      </c>
      <c r="V1491">
        <v>0</v>
      </c>
      <c r="W1491">
        <v>1</v>
      </c>
      <c r="X1491">
        <v>1</v>
      </c>
      <c r="Y1491">
        <v>0</v>
      </c>
      <c r="Z1491">
        <v>1</v>
      </c>
      <c r="AA1491">
        <v>0</v>
      </c>
      <c r="AB1491" t="s">
        <v>29</v>
      </c>
      <c r="AC1491">
        <f ca="1">YEAR(TODAY())-Table1[[#This Row],[Year_Birth]]</f>
        <v>69</v>
      </c>
      <c r="AD1491" t="str">
        <f ca="1">IF(Table1[[#This Row],[Age ]]&lt;=24, "18-24", IF(Table1[[#This Row],[Age ]]&lt;=34, "25-34", IF(Table1[[#This Row],[Age ]]&lt;=44, "35-44", IF(Table1[[#This Row],[Age ]]&lt;=54, "45-54", "55+"))))</f>
        <v>55+</v>
      </c>
      <c r="AE1491" t="str" cm="1">
        <f t="array" ref="AE1491">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491" t="str">
        <f>IF( Table1[[#This Row],[NumDealsPurchases]]=5, "&lt;5", IF(Table1[[#This Row],[NumDealsPurchases]]&lt;=10, "5-10", IF(Table1[[#This Row],[NumDealsPurchases]]&lt;=15, "10-15")))</f>
        <v>5-10</v>
      </c>
      <c r="AG1491" t="str">
        <f>IF( Table1[[#This Row],[NumWebPurchases]]=5, "&lt;5", IF(Table1[[#This Row],[NumWebPurchases]]&lt;=10, "5-10", IF(Table1[[#This Row],[NumWebPurchases]]&lt;=15, "10-15",IF(Table1[[#This Row],[NumWebPurchases]]&lt;=20, "15-20",IF(Table1[[#This Row],[NumWebPurchases]]&lt;=25, "20-25",IF(Table1[[#This Row],[NumWebPurchases]]&lt;=30, "25-30"))))))</f>
        <v>&lt;5</v>
      </c>
      <c r="AH1491" t="str">
        <f>IF( Table1[[#This Row],[NumCatalogPurchases]]=5, "&lt;5", IF(Table1[[#This Row],[NumCatalogPurchases]]&lt;=10, "5-10", IF(Table1[[#This Row],[NumCatalogPurchases]]&lt;=15, "10-15", IF(Table1[[#This Row],[NumCatalogPurchases]]&lt;=20, "15-20", IF(Table1[[#This Row],[NumCatalogPurchases]]&lt;=25, "20-25", IF(Table1[[#This Row],[NumCatalogPurchases]]&lt;=30, "25-30"))))))</f>
        <v>10-15</v>
      </c>
      <c r="AI1491" t="str">
        <f>IF( Table1[[#This Row],[NumStorePurchases]]=5, "&lt;5", IF(Table1[[#This Row],[NumStorePurchases]]&lt;=10, "5-10", IF(Table1[[#This Row],[NumStorePurchases]]&lt;=15, "10-15")))</f>
        <v>&lt;5</v>
      </c>
      <c r="AJ1491" t="str">
        <f>IF( Table1[[#This Row],[NumWebVisitsMonth]]=5, "&lt;5", IF(Table1[[#This Row],[NumWebVisitsMonth]]&lt;=10, "5-10", IF(Table1[[#This Row],[NumWebVisitsMonth]]&lt;=15, "10-15",IF(Table1[[#This Row],[NumWebVisitsMonth]]&lt;=20, "15-20",IF(Table1[[#This Row],[NumWebVisitsMonth]]&lt;=25, "20-25",IF(Table1[[#This Row],[NumWebVisitsMonth]]&lt;=30, "25-30"))))))</f>
        <v>5-10</v>
      </c>
      <c r="AK1491" t="str">
        <f>TEXT(Table1[[#This Row],[Date_Customer]],"mmm")</f>
        <v>Sep</v>
      </c>
      <c r="AL1491" t="str">
        <f>TEXT(Table1[[#This Row],[Date_Customer]],"DDDD")</f>
        <v>Sunday</v>
      </c>
      <c r="AM1491">
        <f>YEAR(Table1[[#This Row],[Date_Customer]])</f>
        <v>2012</v>
      </c>
    </row>
    <row r="1492" spans="1:39" x14ac:dyDescent="0.25">
      <c r="A1492">
        <v>4640</v>
      </c>
      <c r="B1492">
        <v>1967</v>
      </c>
      <c r="C1492" t="s">
        <v>27</v>
      </c>
      <c r="D1492" t="s">
        <v>28</v>
      </c>
      <c r="E1492" s="2">
        <v>70647</v>
      </c>
      <c r="F1492">
        <v>0</v>
      </c>
      <c r="G1492">
        <v>1</v>
      </c>
      <c r="H1492" s="1">
        <v>41173</v>
      </c>
      <c r="I1492">
        <v>65</v>
      </c>
      <c r="J1492" s="3">
        <v>561</v>
      </c>
      <c r="K1492" s="3">
        <v>85</v>
      </c>
      <c r="L1492" s="3">
        <v>171</v>
      </c>
      <c r="M1492" s="3">
        <v>25</v>
      </c>
      <c r="N1492" s="3">
        <v>123</v>
      </c>
      <c r="O1492" s="3">
        <v>114</v>
      </c>
      <c r="P1492" s="4">
        <v>2</v>
      </c>
      <c r="Q1492" s="4">
        <v>4</v>
      </c>
      <c r="R1492" s="4">
        <v>7</v>
      </c>
      <c r="S1492" s="4">
        <v>13</v>
      </c>
      <c r="T1492" s="4">
        <v>2</v>
      </c>
      <c r="U1492">
        <v>0</v>
      </c>
      <c r="V1492">
        <v>0</v>
      </c>
      <c r="W1492">
        <v>0</v>
      </c>
      <c r="X1492">
        <v>0</v>
      </c>
      <c r="Y1492">
        <v>0</v>
      </c>
      <c r="Z1492">
        <v>0</v>
      </c>
      <c r="AA1492">
        <v>0</v>
      </c>
      <c r="AB1492" t="s">
        <v>42</v>
      </c>
      <c r="AC1492">
        <f ca="1">YEAR(TODAY())-Table1[[#This Row],[Year_Birth]]</f>
        <v>57</v>
      </c>
      <c r="AD1492" t="str">
        <f ca="1">IF(Table1[[#This Row],[Age ]]&lt;=24, "18-24", IF(Table1[[#This Row],[Age ]]&lt;=34, "25-34", IF(Table1[[#This Row],[Age ]]&lt;=44, "35-44", IF(Table1[[#This Row],[Age ]]&lt;=54, "45-54", "55+"))))</f>
        <v>55+</v>
      </c>
      <c r="AE1492" t="str" cm="1">
        <f t="array" ref="AE1492">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492" t="str">
        <f>IF( Table1[[#This Row],[NumDealsPurchases]]=5, "&lt;5", IF(Table1[[#This Row],[NumDealsPurchases]]&lt;=10, "5-10", IF(Table1[[#This Row],[NumDealsPurchases]]&lt;=15, "10-15")))</f>
        <v>5-10</v>
      </c>
      <c r="AG1492" t="str">
        <f>IF( Table1[[#This Row],[NumWebPurchases]]=5, "&lt;5", IF(Table1[[#This Row],[NumWebPurchases]]&lt;=10, "5-10", IF(Table1[[#This Row],[NumWebPurchases]]&lt;=15, "10-15",IF(Table1[[#This Row],[NumWebPurchases]]&lt;=20, "15-20",IF(Table1[[#This Row],[NumWebPurchases]]&lt;=25, "20-25",IF(Table1[[#This Row],[NumWebPurchases]]&lt;=30, "25-30"))))))</f>
        <v>5-10</v>
      </c>
      <c r="AH149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492" t="str">
        <f>IF( Table1[[#This Row],[NumStorePurchases]]=5, "&lt;5", IF(Table1[[#This Row],[NumStorePurchases]]&lt;=10, "5-10", IF(Table1[[#This Row],[NumStorePurchases]]&lt;=15, "10-15")))</f>
        <v>10-15</v>
      </c>
      <c r="AJ1492" t="str">
        <f>IF( Table1[[#This Row],[NumWebVisitsMonth]]=5, "&lt;5", IF(Table1[[#This Row],[NumWebVisitsMonth]]&lt;=10, "5-10", IF(Table1[[#This Row],[NumWebVisitsMonth]]&lt;=15, "10-15",IF(Table1[[#This Row],[NumWebVisitsMonth]]&lt;=20, "15-20",IF(Table1[[#This Row],[NumWebVisitsMonth]]&lt;=25, "20-25",IF(Table1[[#This Row],[NumWebVisitsMonth]]&lt;=30, "25-30"))))))</f>
        <v>5-10</v>
      </c>
      <c r="AK1492" t="str">
        <f>TEXT(Table1[[#This Row],[Date_Customer]],"mmm")</f>
        <v>Sep</v>
      </c>
      <c r="AL1492" t="str">
        <f>TEXT(Table1[[#This Row],[Date_Customer]],"DDDD")</f>
        <v>Friday</v>
      </c>
      <c r="AM1492">
        <f>YEAR(Table1[[#This Row],[Date_Customer]])</f>
        <v>2012</v>
      </c>
    </row>
    <row r="1493" spans="1:39" x14ac:dyDescent="0.25">
      <c r="A1493">
        <v>2525</v>
      </c>
      <c r="B1493">
        <v>1974</v>
      </c>
      <c r="C1493" t="s">
        <v>36</v>
      </c>
      <c r="D1493" t="s">
        <v>32</v>
      </c>
      <c r="E1493" s="2">
        <v>38410</v>
      </c>
      <c r="F1493">
        <v>0</v>
      </c>
      <c r="G1493">
        <v>0</v>
      </c>
      <c r="H1493" s="1">
        <v>41166</v>
      </c>
      <c r="I1493">
        <v>65</v>
      </c>
      <c r="J1493" s="3">
        <v>153</v>
      </c>
      <c r="K1493" s="3">
        <v>64</v>
      </c>
      <c r="L1493" s="3">
        <v>123</v>
      </c>
      <c r="M1493" s="3">
        <v>116</v>
      </c>
      <c r="N1493" s="3">
        <v>64</v>
      </c>
      <c r="O1493" s="3">
        <v>14</v>
      </c>
      <c r="P1493" s="4">
        <v>2</v>
      </c>
      <c r="Q1493" s="4">
        <v>5</v>
      </c>
      <c r="R1493" s="4">
        <v>2</v>
      </c>
      <c r="S1493" s="4">
        <v>9</v>
      </c>
      <c r="T1493" s="4">
        <v>6</v>
      </c>
      <c r="U1493">
        <v>0</v>
      </c>
      <c r="V1493">
        <v>0</v>
      </c>
      <c r="W1493">
        <v>0</v>
      </c>
      <c r="X1493">
        <v>0</v>
      </c>
      <c r="Y1493">
        <v>0</v>
      </c>
      <c r="Z1493">
        <v>1</v>
      </c>
      <c r="AA1493">
        <v>0</v>
      </c>
      <c r="AB1493" t="s">
        <v>31</v>
      </c>
      <c r="AC1493">
        <f ca="1">YEAR(TODAY())-Table1[[#This Row],[Year_Birth]]</f>
        <v>50</v>
      </c>
      <c r="AD1493" t="str">
        <f ca="1">IF(Table1[[#This Row],[Age ]]&lt;=24, "18-24", IF(Table1[[#This Row],[Age ]]&lt;=34, "25-34", IF(Table1[[#This Row],[Age ]]&lt;=44, "35-44", IF(Table1[[#This Row],[Age ]]&lt;=54, "45-54", "55+"))))</f>
        <v>45-54</v>
      </c>
      <c r="AE1493" t="str" cm="1">
        <f t="array" ref="AE1493">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493" t="str">
        <f>IF( Table1[[#This Row],[NumDealsPurchases]]=5, "&lt;5", IF(Table1[[#This Row],[NumDealsPurchases]]&lt;=10, "5-10", IF(Table1[[#This Row],[NumDealsPurchases]]&lt;=15, "10-15")))</f>
        <v>5-10</v>
      </c>
      <c r="AG1493" t="str">
        <f>IF( Table1[[#This Row],[NumWebPurchases]]=5, "&lt;5", IF(Table1[[#This Row],[NumWebPurchases]]&lt;=10, "5-10", IF(Table1[[#This Row],[NumWebPurchases]]&lt;=15, "10-15",IF(Table1[[#This Row],[NumWebPurchases]]&lt;=20, "15-20",IF(Table1[[#This Row],[NumWebPurchases]]&lt;=25, "20-25",IF(Table1[[#This Row],[NumWebPurchases]]&lt;=30, "25-30"))))))</f>
        <v>&lt;5</v>
      </c>
      <c r="AH149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493" t="str">
        <f>IF( Table1[[#This Row],[NumStorePurchases]]=5, "&lt;5", IF(Table1[[#This Row],[NumStorePurchases]]&lt;=10, "5-10", IF(Table1[[#This Row],[NumStorePurchases]]&lt;=15, "10-15")))</f>
        <v>5-10</v>
      </c>
      <c r="AJ1493" t="str">
        <f>IF( Table1[[#This Row],[NumWebVisitsMonth]]=5, "&lt;5", IF(Table1[[#This Row],[NumWebVisitsMonth]]&lt;=10, "5-10", IF(Table1[[#This Row],[NumWebVisitsMonth]]&lt;=15, "10-15",IF(Table1[[#This Row],[NumWebVisitsMonth]]&lt;=20, "15-20",IF(Table1[[#This Row],[NumWebVisitsMonth]]&lt;=25, "20-25",IF(Table1[[#This Row],[NumWebVisitsMonth]]&lt;=30, "25-30"))))))</f>
        <v>5-10</v>
      </c>
      <c r="AK1493" t="str">
        <f>TEXT(Table1[[#This Row],[Date_Customer]],"mmm")</f>
        <v>Sep</v>
      </c>
      <c r="AL1493" t="str">
        <f>TEXT(Table1[[#This Row],[Date_Customer]],"DDDD")</f>
        <v>Friday</v>
      </c>
      <c r="AM1493">
        <f>YEAR(Table1[[#This Row],[Date_Customer]])</f>
        <v>2012</v>
      </c>
    </row>
    <row r="1494" spans="1:39" x14ac:dyDescent="0.25">
      <c r="A1494">
        <v>9503</v>
      </c>
      <c r="B1494">
        <v>1980</v>
      </c>
      <c r="C1494" t="s">
        <v>27</v>
      </c>
      <c r="D1494" t="s">
        <v>30</v>
      </c>
      <c r="E1494" s="2">
        <v>28071</v>
      </c>
      <c r="F1494">
        <v>0</v>
      </c>
      <c r="G1494">
        <v>0</v>
      </c>
      <c r="H1494" s="1">
        <v>41150</v>
      </c>
      <c r="I1494">
        <v>65</v>
      </c>
      <c r="J1494" s="3">
        <v>39</v>
      </c>
      <c r="K1494" s="3">
        <v>33</v>
      </c>
      <c r="L1494" s="3">
        <v>130</v>
      </c>
      <c r="M1494" s="3">
        <v>41</v>
      </c>
      <c r="N1494" s="3">
        <v>26</v>
      </c>
      <c r="O1494" s="3">
        <v>44</v>
      </c>
      <c r="P1494" s="4">
        <v>2</v>
      </c>
      <c r="Q1494" s="4">
        <v>5</v>
      </c>
      <c r="R1494" s="4">
        <v>1</v>
      </c>
      <c r="S1494" s="4">
        <v>5</v>
      </c>
      <c r="T1494" s="4">
        <v>8</v>
      </c>
      <c r="U1494">
        <v>0</v>
      </c>
      <c r="V1494">
        <v>0</v>
      </c>
      <c r="W1494">
        <v>0</v>
      </c>
      <c r="X1494">
        <v>0</v>
      </c>
      <c r="Y1494">
        <v>0</v>
      </c>
      <c r="Z1494">
        <v>0</v>
      </c>
      <c r="AA1494">
        <v>0</v>
      </c>
      <c r="AB1494" t="s">
        <v>29</v>
      </c>
      <c r="AC1494">
        <f ca="1">YEAR(TODAY())-Table1[[#This Row],[Year_Birth]]</f>
        <v>44</v>
      </c>
      <c r="AD1494" t="str">
        <f ca="1">IF(Table1[[#This Row],[Age ]]&lt;=24, "18-24", IF(Table1[[#This Row],[Age ]]&lt;=34, "25-34", IF(Table1[[#This Row],[Age ]]&lt;=44, "35-44", IF(Table1[[#This Row],[Age ]]&lt;=54, "45-54", "55+"))))</f>
        <v>35-44</v>
      </c>
      <c r="AE1494" t="str" cm="1">
        <f t="array" ref="AE1494">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494" t="str">
        <f>IF( Table1[[#This Row],[NumDealsPurchases]]=5, "&lt;5", IF(Table1[[#This Row],[NumDealsPurchases]]&lt;=10, "5-10", IF(Table1[[#This Row],[NumDealsPurchases]]&lt;=15, "10-15")))</f>
        <v>5-10</v>
      </c>
      <c r="AG1494" t="str">
        <f>IF( Table1[[#This Row],[NumWebPurchases]]=5, "&lt;5", IF(Table1[[#This Row],[NumWebPurchases]]&lt;=10, "5-10", IF(Table1[[#This Row],[NumWebPurchases]]&lt;=15, "10-15",IF(Table1[[#This Row],[NumWebPurchases]]&lt;=20, "15-20",IF(Table1[[#This Row],[NumWebPurchases]]&lt;=25, "20-25",IF(Table1[[#This Row],[NumWebPurchases]]&lt;=30, "25-30"))))))</f>
        <v>&lt;5</v>
      </c>
      <c r="AH149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494" t="str">
        <f>IF( Table1[[#This Row],[NumStorePurchases]]=5, "&lt;5", IF(Table1[[#This Row],[NumStorePurchases]]&lt;=10, "5-10", IF(Table1[[#This Row],[NumStorePurchases]]&lt;=15, "10-15")))</f>
        <v>&lt;5</v>
      </c>
      <c r="AJ1494" t="str">
        <f>IF( Table1[[#This Row],[NumWebVisitsMonth]]=5, "&lt;5", IF(Table1[[#This Row],[NumWebVisitsMonth]]&lt;=10, "5-10", IF(Table1[[#This Row],[NumWebVisitsMonth]]&lt;=15, "10-15",IF(Table1[[#This Row],[NumWebVisitsMonth]]&lt;=20, "15-20",IF(Table1[[#This Row],[NumWebVisitsMonth]]&lt;=25, "20-25",IF(Table1[[#This Row],[NumWebVisitsMonth]]&lt;=30, "25-30"))))))</f>
        <v>5-10</v>
      </c>
      <c r="AK1494" t="str">
        <f>TEXT(Table1[[#This Row],[Date_Customer]],"mmm")</f>
        <v>Aug</v>
      </c>
      <c r="AL1494" t="str">
        <f>TEXT(Table1[[#This Row],[Date_Customer]],"DDDD")</f>
        <v>Wednesday</v>
      </c>
      <c r="AM1494">
        <f>YEAR(Table1[[#This Row],[Date_Customer]])</f>
        <v>2012</v>
      </c>
    </row>
    <row r="1495" spans="1:39" x14ac:dyDescent="0.25">
      <c r="A1495">
        <v>10704</v>
      </c>
      <c r="B1495">
        <v>1969</v>
      </c>
      <c r="C1495" t="s">
        <v>27</v>
      </c>
      <c r="D1495" t="s">
        <v>30</v>
      </c>
      <c r="E1495" s="2">
        <v>54803</v>
      </c>
      <c r="F1495">
        <v>0</v>
      </c>
      <c r="G1495">
        <v>1</v>
      </c>
      <c r="H1495" s="1">
        <v>41142</v>
      </c>
      <c r="I1495">
        <v>65</v>
      </c>
      <c r="J1495" s="3">
        <v>404</v>
      </c>
      <c r="K1495" s="3">
        <v>0</v>
      </c>
      <c r="L1495" s="3">
        <v>92</v>
      </c>
      <c r="M1495" s="3">
        <v>28</v>
      </c>
      <c r="N1495" s="3">
        <v>27</v>
      </c>
      <c r="O1495" s="3">
        <v>142</v>
      </c>
      <c r="P1495" s="4">
        <v>2</v>
      </c>
      <c r="Q1495" s="4">
        <v>6</v>
      </c>
      <c r="R1495" s="4">
        <v>2</v>
      </c>
      <c r="S1495" s="4">
        <v>9</v>
      </c>
      <c r="T1495" s="4">
        <v>4</v>
      </c>
      <c r="U1495">
        <v>0</v>
      </c>
      <c r="V1495">
        <v>0</v>
      </c>
      <c r="W1495">
        <v>0</v>
      </c>
      <c r="X1495">
        <v>0</v>
      </c>
      <c r="Y1495">
        <v>0</v>
      </c>
      <c r="Z1495">
        <v>0</v>
      </c>
      <c r="AA1495">
        <v>0</v>
      </c>
      <c r="AB1495" t="s">
        <v>29</v>
      </c>
      <c r="AC1495">
        <f ca="1">YEAR(TODAY())-Table1[[#This Row],[Year_Birth]]</f>
        <v>55</v>
      </c>
      <c r="AD1495" t="str">
        <f ca="1">IF(Table1[[#This Row],[Age ]]&lt;=24, "18-24", IF(Table1[[#This Row],[Age ]]&lt;=34, "25-34", IF(Table1[[#This Row],[Age ]]&lt;=44, "35-44", IF(Table1[[#This Row],[Age ]]&lt;=54, "45-54", "55+"))))</f>
        <v>55+</v>
      </c>
      <c r="AE1495" t="str" cm="1">
        <f t="array" ref="AE1495">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495" t="str">
        <f>IF( Table1[[#This Row],[NumDealsPurchases]]=5, "&lt;5", IF(Table1[[#This Row],[NumDealsPurchases]]&lt;=10, "5-10", IF(Table1[[#This Row],[NumDealsPurchases]]&lt;=15, "10-15")))</f>
        <v>5-10</v>
      </c>
      <c r="AG1495" t="str">
        <f>IF( Table1[[#This Row],[NumWebPurchases]]=5, "&lt;5", IF(Table1[[#This Row],[NumWebPurchases]]&lt;=10, "5-10", IF(Table1[[#This Row],[NumWebPurchases]]&lt;=15, "10-15",IF(Table1[[#This Row],[NumWebPurchases]]&lt;=20, "15-20",IF(Table1[[#This Row],[NumWebPurchases]]&lt;=25, "20-25",IF(Table1[[#This Row],[NumWebPurchases]]&lt;=30, "25-30"))))))</f>
        <v>5-10</v>
      </c>
      <c r="AH149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495" t="str">
        <f>IF( Table1[[#This Row],[NumStorePurchases]]=5, "&lt;5", IF(Table1[[#This Row],[NumStorePurchases]]&lt;=10, "5-10", IF(Table1[[#This Row],[NumStorePurchases]]&lt;=15, "10-15")))</f>
        <v>5-10</v>
      </c>
      <c r="AJ1495" t="str">
        <f>IF( Table1[[#This Row],[NumWebVisitsMonth]]=5, "&lt;5", IF(Table1[[#This Row],[NumWebVisitsMonth]]&lt;=10, "5-10", IF(Table1[[#This Row],[NumWebVisitsMonth]]&lt;=15, "10-15",IF(Table1[[#This Row],[NumWebVisitsMonth]]&lt;=20, "15-20",IF(Table1[[#This Row],[NumWebVisitsMonth]]&lt;=25, "20-25",IF(Table1[[#This Row],[NumWebVisitsMonth]]&lt;=30, "25-30"))))))</f>
        <v>5-10</v>
      </c>
      <c r="AK1495" t="str">
        <f>TEXT(Table1[[#This Row],[Date_Customer]],"mmm")</f>
        <v>Aug</v>
      </c>
      <c r="AL1495" t="str">
        <f>TEXT(Table1[[#This Row],[Date_Customer]],"DDDD")</f>
        <v>Tuesday</v>
      </c>
      <c r="AM1495">
        <f>YEAR(Table1[[#This Row],[Date_Customer]])</f>
        <v>2012</v>
      </c>
    </row>
    <row r="1496" spans="1:39" x14ac:dyDescent="0.25">
      <c r="A1496">
        <v>2669</v>
      </c>
      <c r="B1496">
        <v>1993</v>
      </c>
      <c r="C1496" t="s">
        <v>27</v>
      </c>
      <c r="D1496" t="s">
        <v>30</v>
      </c>
      <c r="E1496" s="2">
        <v>74293</v>
      </c>
      <c r="F1496">
        <v>0</v>
      </c>
      <c r="G1496">
        <v>0</v>
      </c>
      <c r="H1496" s="1">
        <v>41763</v>
      </c>
      <c r="I1496">
        <v>66</v>
      </c>
      <c r="J1496" s="3">
        <v>375</v>
      </c>
      <c r="K1496" s="3">
        <v>152</v>
      </c>
      <c r="L1496" s="3">
        <v>335</v>
      </c>
      <c r="M1496" s="3">
        <v>93</v>
      </c>
      <c r="N1496" s="3">
        <v>91</v>
      </c>
      <c r="O1496" s="3">
        <v>81</v>
      </c>
      <c r="P1496" s="4">
        <v>1</v>
      </c>
      <c r="Q1496" s="4">
        <v>5</v>
      </c>
      <c r="R1496" s="4">
        <v>4</v>
      </c>
      <c r="S1496" s="4">
        <v>6</v>
      </c>
      <c r="T1496" s="4">
        <v>2</v>
      </c>
      <c r="U1496">
        <v>0</v>
      </c>
      <c r="V1496">
        <v>0</v>
      </c>
      <c r="W1496">
        <v>0</v>
      </c>
      <c r="X1496">
        <v>0</v>
      </c>
      <c r="Y1496">
        <v>0</v>
      </c>
      <c r="Z1496">
        <v>0</v>
      </c>
      <c r="AA1496">
        <v>0</v>
      </c>
      <c r="AB1496" t="s">
        <v>29</v>
      </c>
      <c r="AC1496">
        <f ca="1">YEAR(TODAY())-Table1[[#This Row],[Year_Birth]]</f>
        <v>31</v>
      </c>
      <c r="AD1496" t="str">
        <f ca="1">IF(Table1[[#This Row],[Age ]]&lt;=24, "18-24", IF(Table1[[#This Row],[Age ]]&lt;=34, "25-34", IF(Table1[[#This Row],[Age ]]&lt;=44, "35-44", IF(Table1[[#This Row],[Age ]]&lt;=54, "45-54", "55+"))))</f>
        <v>25-34</v>
      </c>
      <c r="AE1496" t="str" cm="1">
        <f t="array" ref="AE1496">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496" t="str">
        <f>IF( Table1[[#This Row],[NumDealsPurchases]]=5, "&lt;5", IF(Table1[[#This Row],[NumDealsPurchases]]&lt;=10, "5-10", IF(Table1[[#This Row],[NumDealsPurchases]]&lt;=15, "10-15")))</f>
        <v>5-10</v>
      </c>
      <c r="AG1496" t="str">
        <f>IF( Table1[[#This Row],[NumWebPurchases]]=5, "&lt;5", IF(Table1[[#This Row],[NumWebPurchases]]&lt;=10, "5-10", IF(Table1[[#This Row],[NumWebPurchases]]&lt;=15, "10-15",IF(Table1[[#This Row],[NumWebPurchases]]&lt;=20, "15-20",IF(Table1[[#This Row],[NumWebPurchases]]&lt;=25, "20-25",IF(Table1[[#This Row],[NumWebPurchases]]&lt;=30, "25-30"))))))</f>
        <v>&lt;5</v>
      </c>
      <c r="AH149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496" t="str">
        <f>IF( Table1[[#This Row],[NumStorePurchases]]=5, "&lt;5", IF(Table1[[#This Row],[NumStorePurchases]]&lt;=10, "5-10", IF(Table1[[#This Row],[NumStorePurchases]]&lt;=15, "10-15")))</f>
        <v>5-10</v>
      </c>
      <c r="AJ1496" t="str">
        <f>IF( Table1[[#This Row],[NumWebVisitsMonth]]=5, "&lt;5", IF(Table1[[#This Row],[NumWebVisitsMonth]]&lt;=10, "5-10", IF(Table1[[#This Row],[NumWebVisitsMonth]]&lt;=15, "10-15",IF(Table1[[#This Row],[NumWebVisitsMonth]]&lt;=20, "15-20",IF(Table1[[#This Row],[NumWebVisitsMonth]]&lt;=25, "20-25",IF(Table1[[#This Row],[NumWebVisitsMonth]]&lt;=30, "25-30"))))))</f>
        <v>5-10</v>
      </c>
      <c r="AK1496" t="str">
        <f>TEXT(Table1[[#This Row],[Date_Customer]],"mmm")</f>
        <v>May</v>
      </c>
      <c r="AL1496" t="str">
        <f>TEXT(Table1[[#This Row],[Date_Customer]],"DDDD")</f>
        <v>Sunday</v>
      </c>
      <c r="AM1496">
        <f>YEAR(Table1[[#This Row],[Date_Customer]])</f>
        <v>2014</v>
      </c>
    </row>
    <row r="1497" spans="1:39" x14ac:dyDescent="0.25">
      <c r="A1497">
        <v>10037</v>
      </c>
      <c r="B1497">
        <v>1993</v>
      </c>
      <c r="C1497" t="s">
        <v>27</v>
      </c>
      <c r="D1497" t="s">
        <v>30</v>
      </c>
      <c r="E1497" s="2">
        <v>74293</v>
      </c>
      <c r="F1497">
        <v>0</v>
      </c>
      <c r="G1497">
        <v>0</v>
      </c>
      <c r="H1497" s="1">
        <v>41763</v>
      </c>
      <c r="I1497">
        <v>66</v>
      </c>
      <c r="J1497" s="3">
        <v>375</v>
      </c>
      <c r="K1497" s="3">
        <v>152</v>
      </c>
      <c r="L1497" s="3">
        <v>335</v>
      </c>
      <c r="M1497" s="3">
        <v>93</v>
      </c>
      <c r="N1497" s="3">
        <v>91</v>
      </c>
      <c r="O1497" s="3">
        <v>81</v>
      </c>
      <c r="P1497" s="4">
        <v>1</v>
      </c>
      <c r="Q1497" s="4">
        <v>5</v>
      </c>
      <c r="R1497" s="4">
        <v>4</v>
      </c>
      <c r="S1497" s="4">
        <v>6</v>
      </c>
      <c r="T1497" s="4">
        <v>2</v>
      </c>
      <c r="U1497">
        <v>0</v>
      </c>
      <c r="V1497">
        <v>0</v>
      </c>
      <c r="W1497">
        <v>0</v>
      </c>
      <c r="X1497">
        <v>0</v>
      </c>
      <c r="Y1497">
        <v>0</v>
      </c>
      <c r="Z1497">
        <v>0</v>
      </c>
      <c r="AA1497">
        <v>0</v>
      </c>
      <c r="AB1497" t="s">
        <v>42</v>
      </c>
      <c r="AC1497">
        <f ca="1">YEAR(TODAY())-Table1[[#This Row],[Year_Birth]]</f>
        <v>31</v>
      </c>
      <c r="AD1497" t="str">
        <f ca="1">IF(Table1[[#This Row],[Age ]]&lt;=24, "18-24", IF(Table1[[#This Row],[Age ]]&lt;=34, "25-34", IF(Table1[[#This Row],[Age ]]&lt;=44, "35-44", IF(Table1[[#This Row],[Age ]]&lt;=54, "45-54", "55+"))))</f>
        <v>25-34</v>
      </c>
      <c r="AE1497" t="str" cm="1">
        <f t="array" ref="AE1497">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497" t="str">
        <f>IF( Table1[[#This Row],[NumDealsPurchases]]=5, "&lt;5", IF(Table1[[#This Row],[NumDealsPurchases]]&lt;=10, "5-10", IF(Table1[[#This Row],[NumDealsPurchases]]&lt;=15, "10-15")))</f>
        <v>5-10</v>
      </c>
      <c r="AG1497" t="str">
        <f>IF( Table1[[#This Row],[NumWebPurchases]]=5, "&lt;5", IF(Table1[[#This Row],[NumWebPurchases]]&lt;=10, "5-10", IF(Table1[[#This Row],[NumWebPurchases]]&lt;=15, "10-15",IF(Table1[[#This Row],[NumWebPurchases]]&lt;=20, "15-20",IF(Table1[[#This Row],[NumWebPurchases]]&lt;=25, "20-25",IF(Table1[[#This Row],[NumWebPurchases]]&lt;=30, "25-30"))))))</f>
        <v>&lt;5</v>
      </c>
      <c r="AH149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497" t="str">
        <f>IF( Table1[[#This Row],[NumStorePurchases]]=5, "&lt;5", IF(Table1[[#This Row],[NumStorePurchases]]&lt;=10, "5-10", IF(Table1[[#This Row],[NumStorePurchases]]&lt;=15, "10-15")))</f>
        <v>5-10</v>
      </c>
      <c r="AJ1497" t="str">
        <f>IF( Table1[[#This Row],[NumWebVisitsMonth]]=5, "&lt;5", IF(Table1[[#This Row],[NumWebVisitsMonth]]&lt;=10, "5-10", IF(Table1[[#This Row],[NumWebVisitsMonth]]&lt;=15, "10-15",IF(Table1[[#This Row],[NumWebVisitsMonth]]&lt;=20, "15-20",IF(Table1[[#This Row],[NumWebVisitsMonth]]&lt;=25, "20-25",IF(Table1[[#This Row],[NumWebVisitsMonth]]&lt;=30, "25-30"))))))</f>
        <v>5-10</v>
      </c>
      <c r="AK1497" t="str">
        <f>TEXT(Table1[[#This Row],[Date_Customer]],"mmm")</f>
        <v>May</v>
      </c>
      <c r="AL1497" t="str">
        <f>TEXT(Table1[[#This Row],[Date_Customer]],"DDDD")</f>
        <v>Sunday</v>
      </c>
      <c r="AM1497">
        <f>YEAR(Table1[[#This Row],[Date_Customer]])</f>
        <v>2014</v>
      </c>
    </row>
    <row r="1498" spans="1:39" x14ac:dyDescent="0.25">
      <c r="A1498">
        <v>5680</v>
      </c>
      <c r="B1498">
        <v>1984</v>
      </c>
      <c r="C1498" t="s">
        <v>37</v>
      </c>
      <c r="D1498" t="s">
        <v>32</v>
      </c>
      <c r="E1498" s="2">
        <v>35684</v>
      </c>
      <c r="F1498">
        <v>1</v>
      </c>
      <c r="G1498">
        <v>0</v>
      </c>
      <c r="H1498" s="1">
        <v>41751</v>
      </c>
      <c r="I1498">
        <v>66</v>
      </c>
      <c r="J1498" s="3">
        <v>10</v>
      </c>
      <c r="K1498" s="3">
        <v>4</v>
      </c>
      <c r="L1498" s="3">
        <v>7</v>
      </c>
      <c r="M1498" s="3">
        <v>0</v>
      </c>
      <c r="N1498" s="3">
        <v>6</v>
      </c>
      <c r="O1498" s="3">
        <v>3</v>
      </c>
      <c r="P1498" s="4">
        <v>1</v>
      </c>
      <c r="Q1498" s="4">
        <v>1</v>
      </c>
      <c r="R1498" s="4">
        <v>0</v>
      </c>
      <c r="S1498" s="4">
        <v>3</v>
      </c>
      <c r="T1498" s="4">
        <v>6</v>
      </c>
      <c r="U1498">
        <v>0</v>
      </c>
      <c r="V1498">
        <v>0</v>
      </c>
      <c r="W1498">
        <v>0</v>
      </c>
      <c r="X1498">
        <v>0</v>
      </c>
      <c r="Y1498">
        <v>0</v>
      </c>
      <c r="Z1498">
        <v>0</v>
      </c>
      <c r="AA1498">
        <v>0</v>
      </c>
      <c r="AB1498" t="s">
        <v>29</v>
      </c>
      <c r="AC1498">
        <f ca="1">YEAR(TODAY())-Table1[[#This Row],[Year_Birth]]</f>
        <v>40</v>
      </c>
      <c r="AD1498" t="str">
        <f ca="1">IF(Table1[[#This Row],[Age ]]&lt;=24, "18-24", IF(Table1[[#This Row],[Age ]]&lt;=34, "25-34", IF(Table1[[#This Row],[Age ]]&lt;=44, "35-44", IF(Table1[[#This Row],[Age ]]&lt;=54, "45-54", "55+"))))</f>
        <v>35-44</v>
      </c>
      <c r="AE1498" t="str" cm="1">
        <f t="array" ref="AE1498">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498" t="str">
        <f>IF( Table1[[#This Row],[NumDealsPurchases]]=5, "&lt;5", IF(Table1[[#This Row],[NumDealsPurchases]]&lt;=10, "5-10", IF(Table1[[#This Row],[NumDealsPurchases]]&lt;=15, "10-15")))</f>
        <v>5-10</v>
      </c>
      <c r="AG1498" t="str">
        <f>IF( Table1[[#This Row],[NumWebPurchases]]=5, "&lt;5", IF(Table1[[#This Row],[NumWebPurchases]]&lt;=10, "5-10", IF(Table1[[#This Row],[NumWebPurchases]]&lt;=15, "10-15",IF(Table1[[#This Row],[NumWebPurchases]]&lt;=20, "15-20",IF(Table1[[#This Row],[NumWebPurchases]]&lt;=25, "20-25",IF(Table1[[#This Row],[NumWebPurchases]]&lt;=30, "25-30"))))))</f>
        <v>5-10</v>
      </c>
      <c r="AH149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498" t="str">
        <f>IF( Table1[[#This Row],[NumStorePurchases]]=5, "&lt;5", IF(Table1[[#This Row],[NumStorePurchases]]&lt;=10, "5-10", IF(Table1[[#This Row],[NumStorePurchases]]&lt;=15, "10-15")))</f>
        <v>5-10</v>
      </c>
      <c r="AJ1498" t="str">
        <f>IF( Table1[[#This Row],[NumWebVisitsMonth]]=5, "&lt;5", IF(Table1[[#This Row],[NumWebVisitsMonth]]&lt;=10, "5-10", IF(Table1[[#This Row],[NumWebVisitsMonth]]&lt;=15, "10-15",IF(Table1[[#This Row],[NumWebVisitsMonth]]&lt;=20, "15-20",IF(Table1[[#This Row],[NumWebVisitsMonth]]&lt;=25, "20-25",IF(Table1[[#This Row],[NumWebVisitsMonth]]&lt;=30, "25-30"))))))</f>
        <v>5-10</v>
      </c>
      <c r="AK1498" t="str">
        <f>TEXT(Table1[[#This Row],[Date_Customer]],"mmm")</f>
        <v>Apr</v>
      </c>
      <c r="AL1498" t="str">
        <f>TEXT(Table1[[#This Row],[Date_Customer]],"DDDD")</f>
        <v>Tuesday</v>
      </c>
      <c r="AM1498">
        <f>YEAR(Table1[[#This Row],[Date_Customer]])</f>
        <v>2014</v>
      </c>
    </row>
    <row r="1499" spans="1:39" x14ac:dyDescent="0.25">
      <c r="A1499">
        <v>3726</v>
      </c>
      <c r="B1499">
        <v>1986</v>
      </c>
      <c r="C1499" t="s">
        <v>36</v>
      </c>
      <c r="D1499" t="s">
        <v>34</v>
      </c>
      <c r="E1499" s="2">
        <v>34320</v>
      </c>
      <c r="F1499">
        <v>1</v>
      </c>
      <c r="G1499">
        <v>0</v>
      </c>
      <c r="H1499" s="1">
        <v>41686</v>
      </c>
      <c r="I1499">
        <v>66</v>
      </c>
      <c r="J1499" s="3">
        <v>4</v>
      </c>
      <c r="K1499" s="3">
        <v>1</v>
      </c>
      <c r="L1499" s="3">
        <v>9</v>
      </c>
      <c r="M1499" s="3">
        <v>3</v>
      </c>
      <c r="N1499" s="3">
        <v>0</v>
      </c>
      <c r="O1499" s="3">
        <v>0</v>
      </c>
      <c r="P1499" s="4">
        <v>1</v>
      </c>
      <c r="Q1499" s="4">
        <v>1</v>
      </c>
      <c r="R1499" s="4">
        <v>0</v>
      </c>
      <c r="S1499" s="4">
        <v>2</v>
      </c>
      <c r="T1499" s="4">
        <v>8</v>
      </c>
      <c r="U1499">
        <v>0</v>
      </c>
      <c r="V1499">
        <v>0</v>
      </c>
      <c r="W1499">
        <v>0</v>
      </c>
      <c r="X1499">
        <v>0</v>
      </c>
      <c r="Y1499">
        <v>0</v>
      </c>
      <c r="Z1499">
        <v>0</v>
      </c>
      <c r="AA1499">
        <v>0</v>
      </c>
      <c r="AB1499" t="s">
        <v>42</v>
      </c>
      <c r="AC1499">
        <f ca="1">YEAR(TODAY())-Table1[[#This Row],[Year_Birth]]</f>
        <v>38</v>
      </c>
      <c r="AD1499" t="str">
        <f ca="1">IF(Table1[[#This Row],[Age ]]&lt;=24, "18-24", IF(Table1[[#This Row],[Age ]]&lt;=34, "25-34", IF(Table1[[#This Row],[Age ]]&lt;=44, "35-44", IF(Table1[[#This Row],[Age ]]&lt;=54, "45-54", "55+"))))</f>
        <v>35-44</v>
      </c>
      <c r="AE1499" t="str" cm="1">
        <f t="array" ref="AE1499">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499" t="str">
        <f>IF( Table1[[#This Row],[NumDealsPurchases]]=5, "&lt;5", IF(Table1[[#This Row],[NumDealsPurchases]]&lt;=10, "5-10", IF(Table1[[#This Row],[NumDealsPurchases]]&lt;=15, "10-15")))</f>
        <v>5-10</v>
      </c>
      <c r="AG1499" t="str">
        <f>IF( Table1[[#This Row],[NumWebPurchases]]=5, "&lt;5", IF(Table1[[#This Row],[NumWebPurchases]]&lt;=10, "5-10", IF(Table1[[#This Row],[NumWebPurchases]]&lt;=15, "10-15",IF(Table1[[#This Row],[NumWebPurchases]]&lt;=20, "15-20",IF(Table1[[#This Row],[NumWebPurchases]]&lt;=25, "20-25",IF(Table1[[#This Row],[NumWebPurchases]]&lt;=30, "25-30"))))))</f>
        <v>5-10</v>
      </c>
      <c r="AH149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499" t="str">
        <f>IF( Table1[[#This Row],[NumStorePurchases]]=5, "&lt;5", IF(Table1[[#This Row],[NumStorePurchases]]&lt;=10, "5-10", IF(Table1[[#This Row],[NumStorePurchases]]&lt;=15, "10-15")))</f>
        <v>5-10</v>
      </c>
      <c r="AJ1499" t="str">
        <f>IF( Table1[[#This Row],[NumWebVisitsMonth]]=5, "&lt;5", IF(Table1[[#This Row],[NumWebVisitsMonth]]&lt;=10, "5-10", IF(Table1[[#This Row],[NumWebVisitsMonth]]&lt;=15, "10-15",IF(Table1[[#This Row],[NumWebVisitsMonth]]&lt;=20, "15-20",IF(Table1[[#This Row],[NumWebVisitsMonth]]&lt;=25, "20-25",IF(Table1[[#This Row],[NumWebVisitsMonth]]&lt;=30, "25-30"))))))</f>
        <v>5-10</v>
      </c>
      <c r="AK1499" t="str">
        <f>TEXT(Table1[[#This Row],[Date_Customer]],"mmm")</f>
        <v>Feb</v>
      </c>
      <c r="AL1499" t="str">
        <f>TEXT(Table1[[#This Row],[Date_Customer]],"DDDD")</f>
        <v>Sunday</v>
      </c>
      <c r="AM1499">
        <f>YEAR(Table1[[#This Row],[Date_Customer]])</f>
        <v>2014</v>
      </c>
    </row>
    <row r="1500" spans="1:39" x14ac:dyDescent="0.25">
      <c r="A1500">
        <v>4548</v>
      </c>
      <c r="B1500">
        <v>1981</v>
      </c>
      <c r="C1500" t="s">
        <v>27</v>
      </c>
      <c r="D1500" t="s">
        <v>30</v>
      </c>
      <c r="E1500" s="2">
        <v>41967</v>
      </c>
      <c r="F1500">
        <v>1</v>
      </c>
      <c r="G1500">
        <v>1</v>
      </c>
      <c r="H1500" s="1">
        <v>41601</v>
      </c>
      <c r="I1500">
        <v>66</v>
      </c>
      <c r="J1500" s="3">
        <v>23</v>
      </c>
      <c r="K1500" s="3">
        <v>4</v>
      </c>
      <c r="L1500" s="3">
        <v>10</v>
      </c>
      <c r="M1500" s="3">
        <v>0</v>
      </c>
      <c r="N1500" s="3">
        <v>2</v>
      </c>
      <c r="O1500" s="3">
        <v>15</v>
      </c>
      <c r="P1500" s="4">
        <v>1</v>
      </c>
      <c r="Q1500" s="4">
        <v>1</v>
      </c>
      <c r="R1500" s="4">
        <v>0</v>
      </c>
      <c r="S1500" s="4">
        <v>3</v>
      </c>
      <c r="T1500" s="4">
        <v>4</v>
      </c>
      <c r="U1500">
        <v>0</v>
      </c>
      <c r="V1500">
        <v>0</v>
      </c>
      <c r="W1500">
        <v>0</v>
      </c>
      <c r="X1500">
        <v>0</v>
      </c>
      <c r="Y1500">
        <v>0</v>
      </c>
      <c r="Z1500">
        <v>0</v>
      </c>
      <c r="AA1500">
        <v>0</v>
      </c>
      <c r="AB1500" t="s">
        <v>31</v>
      </c>
      <c r="AC1500">
        <f ca="1">YEAR(TODAY())-Table1[[#This Row],[Year_Birth]]</f>
        <v>43</v>
      </c>
      <c r="AD1500" t="str">
        <f ca="1">IF(Table1[[#This Row],[Age ]]&lt;=24, "18-24", IF(Table1[[#This Row],[Age ]]&lt;=34, "25-34", IF(Table1[[#This Row],[Age ]]&lt;=44, "35-44", IF(Table1[[#This Row],[Age ]]&lt;=54, "45-54", "55+"))))</f>
        <v>35-44</v>
      </c>
      <c r="AE1500" t="str" cm="1">
        <f t="array" ref="AE1500">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500" t="str">
        <f>IF( Table1[[#This Row],[NumDealsPurchases]]=5, "&lt;5", IF(Table1[[#This Row],[NumDealsPurchases]]&lt;=10, "5-10", IF(Table1[[#This Row],[NumDealsPurchases]]&lt;=15, "10-15")))</f>
        <v>5-10</v>
      </c>
      <c r="AG1500" t="str">
        <f>IF( Table1[[#This Row],[NumWebPurchases]]=5, "&lt;5", IF(Table1[[#This Row],[NumWebPurchases]]&lt;=10, "5-10", IF(Table1[[#This Row],[NumWebPurchases]]&lt;=15, "10-15",IF(Table1[[#This Row],[NumWebPurchases]]&lt;=20, "15-20",IF(Table1[[#This Row],[NumWebPurchases]]&lt;=25, "20-25",IF(Table1[[#This Row],[NumWebPurchases]]&lt;=30, "25-30"))))))</f>
        <v>5-10</v>
      </c>
      <c r="AH150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500" t="str">
        <f>IF( Table1[[#This Row],[NumStorePurchases]]=5, "&lt;5", IF(Table1[[#This Row],[NumStorePurchases]]&lt;=10, "5-10", IF(Table1[[#This Row],[NumStorePurchases]]&lt;=15, "10-15")))</f>
        <v>5-10</v>
      </c>
      <c r="AJ1500" t="str">
        <f>IF( Table1[[#This Row],[NumWebVisitsMonth]]=5, "&lt;5", IF(Table1[[#This Row],[NumWebVisitsMonth]]&lt;=10, "5-10", IF(Table1[[#This Row],[NumWebVisitsMonth]]&lt;=15, "10-15",IF(Table1[[#This Row],[NumWebVisitsMonth]]&lt;=20, "15-20",IF(Table1[[#This Row],[NumWebVisitsMonth]]&lt;=25, "20-25",IF(Table1[[#This Row],[NumWebVisitsMonth]]&lt;=30, "25-30"))))))</f>
        <v>5-10</v>
      </c>
      <c r="AK1500" t="str">
        <f>TEXT(Table1[[#This Row],[Date_Customer]],"mmm")</f>
        <v>Nov</v>
      </c>
      <c r="AL1500" t="str">
        <f>TEXT(Table1[[#This Row],[Date_Customer]],"DDDD")</f>
        <v>Saturday</v>
      </c>
      <c r="AM1500">
        <f>YEAR(Table1[[#This Row],[Date_Customer]])</f>
        <v>2013</v>
      </c>
    </row>
    <row r="1501" spans="1:39" x14ac:dyDescent="0.25">
      <c r="A1501">
        <v>4599</v>
      </c>
      <c r="B1501">
        <v>1976</v>
      </c>
      <c r="C1501" t="s">
        <v>40</v>
      </c>
      <c r="D1501" t="s">
        <v>32</v>
      </c>
      <c r="E1501" s="2">
        <v>49681</v>
      </c>
      <c r="F1501">
        <v>0</v>
      </c>
      <c r="G1501">
        <v>2</v>
      </c>
      <c r="H1501" s="1">
        <v>41582</v>
      </c>
      <c r="I1501">
        <v>66</v>
      </c>
      <c r="J1501" s="3">
        <v>411</v>
      </c>
      <c r="K1501" s="3">
        <v>0</v>
      </c>
      <c r="L1501" s="3">
        <v>26</v>
      </c>
      <c r="M1501" s="3">
        <v>0</v>
      </c>
      <c r="N1501" s="3">
        <v>0</v>
      </c>
      <c r="O1501" s="3">
        <v>21</v>
      </c>
      <c r="P1501" s="4">
        <v>6</v>
      </c>
      <c r="Q1501" s="4">
        <v>7</v>
      </c>
      <c r="R1501" s="4">
        <v>1</v>
      </c>
      <c r="S1501" s="4">
        <v>7</v>
      </c>
      <c r="T1501" s="4">
        <v>7</v>
      </c>
      <c r="U1501">
        <v>0</v>
      </c>
      <c r="V1501">
        <v>0</v>
      </c>
      <c r="W1501">
        <v>0</v>
      </c>
      <c r="X1501">
        <v>0</v>
      </c>
      <c r="Y1501">
        <v>0</v>
      </c>
      <c r="Z1501">
        <v>0</v>
      </c>
      <c r="AA1501">
        <v>0</v>
      </c>
      <c r="AB1501" t="s">
        <v>31</v>
      </c>
      <c r="AC1501">
        <f ca="1">YEAR(TODAY())-Table1[[#This Row],[Year_Birth]]</f>
        <v>48</v>
      </c>
      <c r="AD1501" t="str">
        <f ca="1">IF(Table1[[#This Row],[Age ]]&lt;=24, "18-24", IF(Table1[[#This Row],[Age ]]&lt;=34, "25-34", IF(Table1[[#This Row],[Age ]]&lt;=44, "35-44", IF(Table1[[#This Row],[Age ]]&lt;=54, "45-54", "55+"))))</f>
        <v>45-54</v>
      </c>
      <c r="AE1501" t="str" cm="1">
        <f t="array" ref="AE1501">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501" t="str">
        <f>IF( Table1[[#This Row],[NumDealsPurchases]]=5, "&lt;5", IF(Table1[[#This Row],[NumDealsPurchases]]&lt;=10, "5-10", IF(Table1[[#This Row],[NumDealsPurchases]]&lt;=15, "10-15")))</f>
        <v>5-10</v>
      </c>
      <c r="AG1501" t="str">
        <f>IF( Table1[[#This Row],[NumWebPurchases]]=5, "&lt;5", IF(Table1[[#This Row],[NumWebPurchases]]&lt;=10, "5-10", IF(Table1[[#This Row],[NumWebPurchases]]&lt;=15, "10-15",IF(Table1[[#This Row],[NumWebPurchases]]&lt;=20, "15-20",IF(Table1[[#This Row],[NumWebPurchases]]&lt;=25, "20-25",IF(Table1[[#This Row],[NumWebPurchases]]&lt;=30, "25-30"))))))</f>
        <v>5-10</v>
      </c>
      <c r="AH150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501" t="str">
        <f>IF( Table1[[#This Row],[NumStorePurchases]]=5, "&lt;5", IF(Table1[[#This Row],[NumStorePurchases]]&lt;=10, "5-10", IF(Table1[[#This Row],[NumStorePurchases]]&lt;=15, "10-15")))</f>
        <v>5-10</v>
      </c>
      <c r="AJ1501" t="str">
        <f>IF( Table1[[#This Row],[NumWebVisitsMonth]]=5, "&lt;5", IF(Table1[[#This Row],[NumWebVisitsMonth]]&lt;=10, "5-10", IF(Table1[[#This Row],[NumWebVisitsMonth]]&lt;=15, "10-15",IF(Table1[[#This Row],[NumWebVisitsMonth]]&lt;=20, "15-20",IF(Table1[[#This Row],[NumWebVisitsMonth]]&lt;=25, "20-25",IF(Table1[[#This Row],[NumWebVisitsMonth]]&lt;=30, "25-30"))))))</f>
        <v>5-10</v>
      </c>
      <c r="AK1501" t="str">
        <f>TEXT(Table1[[#This Row],[Date_Customer]],"mmm")</f>
        <v>Nov</v>
      </c>
      <c r="AL1501" t="str">
        <f>TEXT(Table1[[#This Row],[Date_Customer]],"DDDD")</f>
        <v>Monday</v>
      </c>
      <c r="AM1501">
        <f>YEAR(Table1[[#This Row],[Date_Customer]])</f>
        <v>2013</v>
      </c>
    </row>
    <row r="1502" spans="1:39" x14ac:dyDescent="0.25">
      <c r="A1502">
        <v>879</v>
      </c>
      <c r="B1502">
        <v>1976</v>
      </c>
      <c r="C1502" t="s">
        <v>40</v>
      </c>
      <c r="D1502" t="s">
        <v>32</v>
      </c>
      <c r="E1502" s="2">
        <v>49681</v>
      </c>
      <c r="F1502">
        <v>0</v>
      </c>
      <c r="G1502">
        <v>2</v>
      </c>
      <c r="H1502" s="1">
        <v>41582</v>
      </c>
      <c r="I1502">
        <v>66</v>
      </c>
      <c r="J1502" s="3">
        <v>411</v>
      </c>
      <c r="K1502" s="3">
        <v>0</v>
      </c>
      <c r="L1502" s="3">
        <v>26</v>
      </c>
      <c r="M1502" s="3">
        <v>0</v>
      </c>
      <c r="N1502" s="3">
        <v>0</v>
      </c>
      <c r="O1502" s="3">
        <v>21</v>
      </c>
      <c r="P1502" s="4">
        <v>6</v>
      </c>
      <c r="Q1502" s="4">
        <v>7</v>
      </c>
      <c r="R1502" s="4">
        <v>1</v>
      </c>
      <c r="S1502" s="4">
        <v>7</v>
      </c>
      <c r="T1502" s="4">
        <v>7</v>
      </c>
      <c r="U1502">
        <v>0</v>
      </c>
      <c r="V1502">
        <v>0</v>
      </c>
      <c r="W1502">
        <v>0</v>
      </c>
      <c r="X1502">
        <v>0</v>
      </c>
      <c r="Y1502">
        <v>0</v>
      </c>
      <c r="Z1502">
        <v>0</v>
      </c>
      <c r="AA1502">
        <v>0</v>
      </c>
      <c r="AB1502" t="s">
        <v>42</v>
      </c>
      <c r="AC1502">
        <f ca="1">YEAR(TODAY())-Table1[[#This Row],[Year_Birth]]</f>
        <v>48</v>
      </c>
      <c r="AD1502" t="str">
        <f ca="1">IF(Table1[[#This Row],[Age ]]&lt;=24, "18-24", IF(Table1[[#This Row],[Age ]]&lt;=34, "25-34", IF(Table1[[#This Row],[Age ]]&lt;=44, "35-44", IF(Table1[[#This Row],[Age ]]&lt;=54, "45-54", "55+"))))</f>
        <v>45-54</v>
      </c>
      <c r="AE1502" t="str" cm="1">
        <f t="array" ref="AE1502">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502" t="str">
        <f>IF( Table1[[#This Row],[NumDealsPurchases]]=5, "&lt;5", IF(Table1[[#This Row],[NumDealsPurchases]]&lt;=10, "5-10", IF(Table1[[#This Row],[NumDealsPurchases]]&lt;=15, "10-15")))</f>
        <v>5-10</v>
      </c>
      <c r="AG1502" t="str">
        <f>IF( Table1[[#This Row],[NumWebPurchases]]=5, "&lt;5", IF(Table1[[#This Row],[NumWebPurchases]]&lt;=10, "5-10", IF(Table1[[#This Row],[NumWebPurchases]]&lt;=15, "10-15",IF(Table1[[#This Row],[NumWebPurchases]]&lt;=20, "15-20",IF(Table1[[#This Row],[NumWebPurchases]]&lt;=25, "20-25",IF(Table1[[#This Row],[NumWebPurchases]]&lt;=30, "25-30"))))))</f>
        <v>5-10</v>
      </c>
      <c r="AH150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502" t="str">
        <f>IF( Table1[[#This Row],[NumStorePurchases]]=5, "&lt;5", IF(Table1[[#This Row],[NumStorePurchases]]&lt;=10, "5-10", IF(Table1[[#This Row],[NumStorePurchases]]&lt;=15, "10-15")))</f>
        <v>5-10</v>
      </c>
      <c r="AJ1502" t="str">
        <f>IF( Table1[[#This Row],[NumWebVisitsMonth]]=5, "&lt;5", IF(Table1[[#This Row],[NumWebVisitsMonth]]&lt;=10, "5-10", IF(Table1[[#This Row],[NumWebVisitsMonth]]&lt;=15, "10-15",IF(Table1[[#This Row],[NumWebVisitsMonth]]&lt;=20, "15-20",IF(Table1[[#This Row],[NumWebVisitsMonth]]&lt;=25, "20-25",IF(Table1[[#This Row],[NumWebVisitsMonth]]&lt;=30, "25-30"))))))</f>
        <v>5-10</v>
      </c>
      <c r="AK1502" t="str">
        <f>TEXT(Table1[[#This Row],[Date_Customer]],"mmm")</f>
        <v>Nov</v>
      </c>
      <c r="AL1502" t="str">
        <f>TEXT(Table1[[#This Row],[Date_Customer]],"DDDD")</f>
        <v>Monday</v>
      </c>
      <c r="AM1502">
        <f>YEAR(Table1[[#This Row],[Date_Customer]])</f>
        <v>2013</v>
      </c>
    </row>
    <row r="1503" spans="1:39" x14ac:dyDescent="0.25">
      <c r="A1503">
        <v>7409</v>
      </c>
      <c r="B1503">
        <v>1970</v>
      </c>
      <c r="C1503" t="s">
        <v>27</v>
      </c>
      <c r="D1503" t="s">
        <v>34</v>
      </c>
      <c r="E1503" s="2">
        <v>53187</v>
      </c>
      <c r="F1503">
        <v>1</v>
      </c>
      <c r="G1503">
        <v>0</v>
      </c>
      <c r="H1503" s="1">
        <v>41573</v>
      </c>
      <c r="I1503">
        <v>66</v>
      </c>
      <c r="J1503" s="3">
        <v>211</v>
      </c>
      <c r="K1503" s="3">
        <v>2</v>
      </c>
      <c r="L1503" s="3">
        <v>30</v>
      </c>
      <c r="M1503" s="3">
        <v>7</v>
      </c>
      <c r="N1503" s="3">
        <v>7</v>
      </c>
      <c r="O1503" s="3">
        <v>10</v>
      </c>
      <c r="P1503" s="4">
        <v>2</v>
      </c>
      <c r="Q1503" s="4">
        <v>4</v>
      </c>
      <c r="R1503" s="4">
        <v>1</v>
      </c>
      <c r="S1503" s="4">
        <v>6</v>
      </c>
      <c r="T1503" s="4">
        <v>5</v>
      </c>
      <c r="U1503">
        <v>0</v>
      </c>
      <c r="V1503">
        <v>0</v>
      </c>
      <c r="W1503">
        <v>0</v>
      </c>
      <c r="X1503">
        <v>0</v>
      </c>
      <c r="Y1503">
        <v>0</v>
      </c>
      <c r="Z1503">
        <v>0</v>
      </c>
      <c r="AA1503">
        <v>0</v>
      </c>
      <c r="AB1503" t="s">
        <v>29</v>
      </c>
      <c r="AC1503">
        <f ca="1">YEAR(TODAY())-Table1[[#This Row],[Year_Birth]]</f>
        <v>54</v>
      </c>
      <c r="AD1503" t="str">
        <f ca="1">IF(Table1[[#This Row],[Age ]]&lt;=24, "18-24", IF(Table1[[#This Row],[Age ]]&lt;=34, "25-34", IF(Table1[[#This Row],[Age ]]&lt;=44, "35-44", IF(Table1[[#This Row],[Age ]]&lt;=54, "45-54", "55+"))))</f>
        <v>45-54</v>
      </c>
      <c r="AE1503" t="str" cm="1">
        <f t="array" ref="AE1503">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503" t="str">
        <f>IF( Table1[[#This Row],[NumDealsPurchases]]=5, "&lt;5", IF(Table1[[#This Row],[NumDealsPurchases]]&lt;=10, "5-10", IF(Table1[[#This Row],[NumDealsPurchases]]&lt;=15, "10-15")))</f>
        <v>5-10</v>
      </c>
      <c r="AG1503" t="str">
        <f>IF( Table1[[#This Row],[NumWebPurchases]]=5, "&lt;5", IF(Table1[[#This Row],[NumWebPurchases]]&lt;=10, "5-10", IF(Table1[[#This Row],[NumWebPurchases]]&lt;=15, "10-15",IF(Table1[[#This Row],[NumWebPurchases]]&lt;=20, "15-20",IF(Table1[[#This Row],[NumWebPurchases]]&lt;=25, "20-25",IF(Table1[[#This Row],[NumWebPurchases]]&lt;=30, "25-30"))))))</f>
        <v>5-10</v>
      </c>
      <c r="AH150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503" t="str">
        <f>IF( Table1[[#This Row],[NumStorePurchases]]=5, "&lt;5", IF(Table1[[#This Row],[NumStorePurchases]]&lt;=10, "5-10", IF(Table1[[#This Row],[NumStorePurchases]]&lt;=15, "10-15")))</f>
        <v>5-10</v>
      </c>
      <c r="AJ1503" t="str">
        <f>IF( Table1[[#This Row],[NumWebVisitsMonth]]=5, "&lt;5", IF(Table1[[#This Row],[NumWebVisitsMonth]]&lt;=10, "5-10", IF(Table1[[#This Row],[NumWebVisitsMonth]]&lt;=15, "10-15",IF(Table1[[#This Row],[NumWebVisitsMonth]]&lt;=20, "15-20",IF(Table1[[#This Row],[NumWebVisitsMonth]]&lt;=25, "20-25",IF(Table1[[#This Row],[NumWebVisitsMonth]]&lt;=30, "25-30"))))))</f>
        <v>&lt;5</v>
      </c>
      <c r="AK1503" t="str">
        <f>TEXT(Table1[[#This Row],[Date_Customer]],"mmm")</f>
        <v>Oct</v>
      </c>
      <c r="AL1503" t="str">
        <f>TEXT(Table1[[#This Row],[Date_Customer]],"DDDD")</f>
        <v>Saturday</v>
      </c>
      <c r="AM1503">
        <f>YEAR(Table1[[#This Row],[Date_Customer]])</f>
        <v>2013</v>
      </c>
    </row>
    <row r="1504" spans="1:39" x14ac:dyDescent="0.25">
      <c r="A1504">
        <v>1964</v>
      </c>
      <c r="B1504">
        <v>1951</v>
      </c>
      <c r="C1504" t="s">
        <v>27</v>
      </c>
      <c r="D1504" t="s">
        <v>34</v>
      </c>
      <c r="E1504" s="2">
        <v>86610</v>
      </c>
      <c r="F1504">
        <v>0</v>
      </c>
      <c r="G1504">
        <v>0</v>
      </c>
      <c r="H1504" s="1">
        <v>41522</v>
      </c>
      <c r="I1504">
        <v>66</v>
      </c>
      <c r="J1504" s="3">
        <v>446</v>
      </c>
      <c r="K1504" s="3">
        <v>107</v>
      </c>
      <c r="L1504" s="3">
        <v>768</v>
      </c>
      <c r="M1504" s="3">
        <v>33</v>
      </c>
      <c r="N1504" s="3">
        <v>196</v>
      </c>
      <c r="O1504" s="3">
        <v>53</v>
      </c>
      <c r="P1504" s="4">
        <v>1</v>
      </c>
      <c r="Q1504" s="4">
        <v>5</v>
      </c>
      <c r="R1504" s="4">
        <v>6</v>
      </c>
      <c r="S1504" s="4">
        <v>6</v>
      </c>
      <c r="T1504" s="4">
        <v>2</v>
      </c>
      <c r="U1504">
        <v>0</v>
      </c>
      <c r="V1504">
        <v>0</v>
      </c>
      <c r="W1504">
        <v>0</v>
      </c>
      <c r="X1504">
        <v>0</v>
      </c>
      <c r="Y1504">
        <v>0</v>
      </c>
      <c r="Z1504">
        <v>0</v>
      </c>
      <c r="AA1504">
        <v>0</v>
      </c>
      <c r="AB1504" t="s">
        <v>29</v>
      </c>
      <c r="AC1504">
        <f ca="1">YEAR(TODAY())-Table1[[#This Row],[Year_Birth]]</f>
        <v>73</v>
      </c>
      <c r="AD1504" t="str">
        <f ca="1">IF(Table1[[#This Row],[Age ]]&lt;=24, "18-24", IF(Table1[[#This Row],[Age ]]&lt;=34, "25-34", IF(Table1[[#This Row],[Age ]]&lt;=44, "35-44", IF(Table1[[#This Row],[Age ]]&lt;=54, "45-54", "55+"))))</f>
        <v>55+</v>
      </c>
      <c r="AE1504" t="str" cm="1">
        <f t="array" ref="AE1504">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1504" t="str">
        <f>IF( Table1[[#This Row],[NumDealsPurchases]]=5, "&lt;5", IF(Table1[[#This Row],[NumDealsPurchases]]&lt;=10, "5-10", IF(Table1[[#This Row],[NumDealsPurchases]]&lt;=15, "10-15")))</f>
        <v>5-10</v>
      </c>
      <c r="AG1504" t="str">
        <f>IF( Table1[[#This Row],[NumWebPurchases]]=5, "&lt;5", IF(Table1[[#This Row],[NumWebPurchases]]&lt;=10, "5-10", IF(Table1[[#This Row],[NumWebPurchases]]&lt;=15, "10-15",IF(Table1[[#This Row],[NumWebPurchases]]&lt;=20, "15-20",IF(Table1[[#This Row],[NumWebPurchases]]&lt;=25, "20-25",IF(Table1[[#This Row],[NumWebPurchases]]&lt;=30, "25-30"))))))</f>
        <v>&lt;5</v>
      </c>
      <c r="AH150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504" t="str">
        <f>IF( Table1[[#This Row],[NumStorePurchases]]=5, "&lt;5", IF(Table1[[#This Row],[NumStorePurchases]]&lt;=10, "5-10", IF(Table1[[#This Row],[NumStorePurchases]]&lt;=15, "10-15")))</f>
        <v>5-10</v>
      </c>
      <c r="AJ1504" t="str">
        <f>IF( Table1[[#This Row],[NumWebVisitsMonth]]=5, "&lt;5", IF(Table1[[#This Row],[NumWebVisitsMonth]]&lt;=10, "5-10", IF(Table1[[#This Row],[NumWebVisitsMonth]]&lt;=15, "10-15",IF(Table1[[#This Row],[NumWebVisitsMonth]]&lt;=20, "15-20",IF(Table1[[#This Row],[NumWebVisitsMonth]]&lt;=25, "20-25",IF(Table1[[#This Row],[NumWebVisitsMonth]]&lt;=30, "25-30"))))))</f>
        <v>5-10</v>
      </c>
      <c r="AK1504" t="str">
        <f>TEXT(Table1[[#This Row],[Date_Customer]],"mmm")</f>
        <v>Sep</v>
      </c>
      <c r="AL1504" t="str">
        <f>TEXT(Table1[[#This Row],[Date_Customer]],"DDDD")</f>
        <v>Thursday</v>
      </c>
      <c r="AM1504">
        <f>YEAR(Table1[[#This Row],[Date_Customer]])</f>
        <v>2013</v>
      </c>
    </row>
    <row r="1505" spans="1:39" x14ac:dyDescent="0.25">
      <c r="A1505">
        <v>0</v>
      </c>
      <c r="B1505">
        <v>1985</v>
      </c>
      <c r="C1505" t="s">
        <v>27</v>
      </c>
      <c r="D1505" t="s">
        <v>32</v>
      </c>
      <c r="E1505" s="2">
        <v>70951</v>
      </c>
      <c r="F1505">
        <v>0</v>
      </c>
      <c r="G1505">
        <v>0</v>
      </c>
      <c r="H1505" s="1">
        <v>41398</v>
      </c>
      <c r="I1505">
        <v>66</v>
      </c>
      <c r="J1505" s="3">
        <v>239</v>
      </c>
      <c r="K1505" s="3">
        <v>10</v>
      </c>
      <c r="L1505" s="3">
        <v>554</v>
      </c>
      <c r="M1505" s="3">
        <v>254</v>
      </c>
      <c r="N1505" s="3">
        <v>87</v>
      </c>
      <c r="O1505" s="3">
        <v>54</v>
      </c>
      <c r="P1505" s="4">
        <v>1</v>
      </c>
      <c r="Q1505" s="4">
        <v>3</v>
      </c>
      <c r="R1505" s="4">
        <v>4</v>
      </c>
      <c r="S1505" s="4">
        <v>9</v>
      </c>
      <c r="T1505" s="4">
        <v>1</v>
      </c>
      <c r="U1505">
        <v>0</v>
      </c>
      <c r="V1505">
        <v>0</v>
      </c>
      <c r="W1505">
        <v>0</v>
      </c>
      <c r="X1505">
        <v>0</v>
      </c>
      <c r="Y1505">
        <v>0</v>
      </c>
      <c r="Z1505">
        <v>0</v>
      </c>
      <c r="AA1505">
        <v>0</v>
      </c>
      <c r="AB1505" t="s">
        <v>42</v>
      </c>
      <c r="AC1505">
        <f ca="1">YEAR(TODAY())-Table1[[#This Row],[Year_Birth]]</f>
        <v>39</v>
      </c>
      <c r="AD1505" t="str">
        <f ca="1">IF(Table1[[#This Row],[Age ]]&lt;=24, "18-24", IF(Table1[[#This Row],[Age ]]&lt;=34, "25-34", IF(Table1[[#This Row],[Age ]]&lt;=44, "35-44", IF(Table1[[#This Row],[Age ]]&lt;=54, "45-54", "55+"))))</f>
        <v>35-44</v>
      </c>
      <c r="AE1505" t="str" cm="1">
        <f t="array" ref="AE1505">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505" t="str">
        <f>IF( Table1[[#This Row],[NumDealsPurchases]]=5, "&lt;5", IF(Table1[[#This Row],[NumDealsPurchases]]&lt;=10, "5-10", IF(Table1[[#This Row],[NumDealsPurchases]]&lt;=15, "10-15")))</f>
        <v>5-10</v>
      </c>
      <c r="AG1505" t="str">
        <f>IF( Table1[[#This Row],[NumWebPurchases]]=5, "&lt;5", IF(Table1[[#This Row],[NumWebPurchases]]&lt;=10, "5-10", IF(Table1[[#This Row],[NumWebPurchases]]&lt;=15, "10-15",IF(Table1[[#This Row],[NumWebPurchases]]&lt;=20, "15-20",IF(Table1[[#This Row],[NumWebPurchases]]&lt;=25, "20-25",IF(Table1[[#This Row],[NumWebPurchases]]&lt;=30, "25-30"))))))</f>
        <v>5-10</v>
      </c>
      <c r="AH150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505" t="str">
        <f>IF( Table1[[#This Row],[NumStorePurchases]]=5, "&lt;5", IF(Table1[[#This Row],[NumStorePurchases]]&lt;=10, "5-10", IF(Table1[[#This Row],[NumStorePurchases]]&lt;=15, "10-15")))</f>
        <v>5-10</v>
      </c>
      <c r="AJ1505" t="str">
        <f>IF( Table1[[#This Row],[NumWebVisitsMonth]]=5, "&lt;5", IF(Table1[[#This Row],[NumWebVisitsMonth]]&lt;=10, "5-10", IF(Table1[[#This Row],[NumWebVisitsMonth]]&lt;=15, "10-15",IF(Table1[[#This Row],[NumWebVisitsMonth]]&lt;=20, "15-20",IF(Table1[[#This Row],[NumWebVisitsMonth]]&lt;=25, "20-25",IF(Table1[[#This Row],[NumWebVisitsMonth]]&lt;=30, "25-30"))))))</f>
        <v>5-10</v>
      </c>
      <c r="AK1505" t="str">
        <f>TEXT(Table1[[#This Row],[Date_Customer]],"mmm")</f>
        <v>May</v>
      </c>
      <c r="AL1505" t="str">
        <f>TEXT(Table1[[#This Row],[Date_Customer]],"DDDD")</f>
        <v>Saturday</v>
      </c>
      <c r="AM1505">
        <f>YEAR(Table1[[#This Row],[Date_Customer]])</f>
        <v>2013</v>
      </c>
    </row>
    <row r="1506" spans="1:39" x14ac:dyDescent="0.25">
      <c r="A1506">
        <v>4860</v>
      </c>
      <c r="B1506">
        <v>1970</v>
      </c>
      <c r="C1506" t="s">
        <v>27</v>
      </c>
      <c r="D1506" t="s">
        <v>30</v>
      </c>
      <c r="E1506" s="2">
        <v>24206</v>
      </c>
      <c r="F1506">
        <v>1</v>
      </c>
      <c r="G1506">
        <v>0</v>
      </c>
      <c r="H1506" s="1">
        <v>41341</v>
      </c>
      <c r="I1506">
        <v>66</v>
      </c>
      <c r="J1506" s="3">
        <v>7</v>
      </c>
      <c r="K1506" s="3">
        <v>2</v>
      </c>
      <c r="L1506" s="3">
        <v>8</v>
      </c>
      <c r="M1506" s="3">
        <v>3</v>
      </c>
      <c r="N1506" s="3">
        <v>2</v>
      </c>
      <c r="O1506" s="3">
        <v>3</v>
      </c>
      <c r="P1506" s="4">
        <v>1</v>
      </c>
      <c r="Q1506" s="4">
        <v>1</v>
      </c>
      <c r="R1506" s="4">
        <v>0</v>
      </c>
      <c r="S1506" s="4">
        <v>3</v>
      </c>
      <c r="T1506" s="4">
        <v>6</v>
      </c>
      <c r="U1506">
        <v>0</v>
      </c>
      <c r="V1506">
        <v>0</v>
      </c>
      <c r="W1506">
        <v>0</v>
      </c>
      <c r="X1506">
        <v>0</v>
      </c>
      <c r="Y1506">
        <v>0</v>
      </c>
      <c r="Z1506">
        <v>0</v>
      </c>
      <c r="AA1506">
        <v>0</v>
      </c>
      <c r="AB1506" t="s">
        <v>29</v>
      </c>
      <c r="AC1506">
        <f ca="1">YEAR(TODAY())-Table1[[#This Row],[Year_Birth]]</f>
        <v>54</v>
      </c>
      <c r="AD1506" t="str">
        <f ca="1">IF(Table1[[#This Row],[Age ]]&lt;=24, "18-24", IF(Table1[[#This Row],[Age ]]&lt;=34, "25-34", IF(Table1[[#This Row],[Age ]]&lt;=44, "35-44", IF(Table1[[#This Row],[Age ]]&lt;=54, "45-54", "55+"))))</f>
        <v>45-54</v>
      </c>
      <c r="AE1506" t="str" cm="1">
        <f t="array" ref="AE1506">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506" t="str">
        <f>IF( Table1[[#This Row],[NumDealsPurchases]]=5, "&lt;5", IF(Table1[[#This Row],[NumDealsPurchases]]&lt;=10, "5-10", IF(Table1[[#This Row],[NumDealsPurchases]]&lt;=15, "10-15")))</f>
        <v>5-10</v>
      </c>
      <c r="AG1506" t="str">
        <f>IF( Table1[[#This Row],[NumWebPurchases]]=5, "&lt;5", IF(Table1[[#This Row],[NumWebPurchases]]&lt;=10, "5-10", IF(Table1[[#This Row],[NumWebPurchases]]&lt;=15, "10-15",IF(Table1[[#This Row],[NumWebPurchases]]&lt;=20, "15-20",IF(Table1[[#This Row],[NumWebPurchases]]&lt;=25, "20-25",IF(Table1[[#This Row],[NumWebPurchases]]&lt;=30, "25-30"))))))</f>
        <v>5-10</v>
      </c>
      <c r="AH150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506" t="str">
        <f>IF( Table1[[#This Row],[NumStorePurchases]]=5, "&lt;5", IF(Table1[[#This Row],[NumStorePurchases]]&lt;=10, "5-10", IF(Table1[[#This Row],[NumStorePurchases]]&lt;=15, "10-15")))</f>
        <v>5-10</v>
      </c>
      <c r="AJ1506" t="str">
        <f>IF( Table1[[#This Row],[NumWebVisitsMonth]]=5, "&lt;5", IF(Table1[[#This Row],[NumWebVisitsMonth]]&lt;=10, "5-10", IF(Table1[[#This Row],[NumWebVisitsMonth]]&lt;=15, "10-15",IF(Table1[[#This Row],[NumWebVisitsMonth]]&lt;=20, "15-20",IF(Table1[[#This Row],[NumWebVisitsMonth]]&lt;=25, "20-25",IF(Table1[[#This Row],[NumWebVisitsMonth]]&lt;=30, "25-30"))))))</f>
        <v>5-10</v>
      </c>
      <c r="AK1506" t="str">
        <f>TEXT(Table1[[#This Row],[Date_Customer]],"mmm")</f>
        <v>Mar</v>
      </c>
      <c r="AL1506" t="str">
        <f>TEXT(Table1[[#This Row],[Date_Customer]],"DDDD")</f>
        <v>Friday</v>
      </c>
      <c r="AM1506">
        <f>YEAR(Table1[[#This Row],[Date_Customer]])</f>
        <v>2013</v>
      </c>
    </row>
    <row r="1507" spans="1:39" x14ac:dyDescent="0.25">
      <c r="A1507">
        <v>425</v>
      </c>
      <c r="B1507">
        <v>1985</v>
      </c>
      <c r="C1507" t="s">
        <v>27</v>
      </c>
      <c r="D1507" t="s">
        <v>32</v>
      </c>
      <c r="E1507" s="2">
        <v>55357</v>
      </c>
      <c r="F1507">
        <v>2</v>
      </c>
      <c r="G1507">
        <v>0</v>
      </c>
      <c r="H1507" s="1">
        <v>41324</v>
      </c>
      <c r="I1507">
        <v>66</v>
      </c>
      <c r="J1507" s="3">
        <v>374</v>
      </c>
      <c r="K1507" s="3">
        <v>64</v>
      </c>
      <c r="L1507" s="3">
        <v>116</v>
      </c>
      <c r="M1507" s="3">
        <v>84</v>
      </c>
      <c r="N1507" s="3">
        <v>25</v>
      </c>
      <c r="O1507" s="3">
        <v>64</v>
      </c>
      <c r="P1507" s="4">
        <v>3</v>
      </c>
      <c r="Q1507" s="4">
        <v>6</v>
      </c>
      <c r="R1507" s="4">
        <v>2</v>
      </c>
      <c r="S1507" s="4">
        <v>11</v>
      </c>
      <c r="T1507" s="4">
        <v>5</v>
      </c>
      <c r="U1507">
        <v>0</v>
      </c>
      <c r="V1507">
        <v>0</v>
      </c>
      <c r="W1507">
        <v>0</v>
      </c>
      <c r="X1507">
        <v>0</v>
      </c>
      <c r="Y1507">
        <v>0</v>
      </c>
      <c r="Z1507">
        <v>0</v>
      </c>
      <c r="AA1507">
        <v>0</v>
      </c>
      <c r="AB1507" t="s">
        <v>39</v>
      </c>
      <c r="AC1507">
        <f ca="1">YEAR(TODAY())-Table1[[#This Row],[Year_Birth]]</f>
        <v>39</v>
      </c>
      <c r="AD1507" t="str">
        <f ca="1">IF(Table1[[#This Row],[Age ]]&lt;=24, "18-24", IF(Table1[[#This Row],[Age ]]&lt;=34, "25-34", IF(Table1[[#This Row],[Age ]]&lt;=44, "35-44", IF(Table1[[#This Row],[Age ]]&lt;=54, "45-54", "55+"))))</f>
        <v>35-44</v>
      </c>
      <c r="AE1507" t="str" cm="1">
        <f t="array" ref="AE1507">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507" t="str">
        <f>IF( Table1[[#This Row],[NumDealsPurchases]]=5, "&lt;5", IF(Table1[[#This Row],[NumDealsPurchases]]&lt;=10, "5-10", IF(Table1[[#This Row],[NumDealsPurchases]]&lt;=15, "10-15")))</f>
        <v>5-10</v>
      </c>
      <c r="AG1507" t="str">
        <f>IF( Table1[[#This Row],[NumWebPurchases]]=5, "&lt;5", IF(Table1[[#This Row],[NumWebPurchases]]&lt;=10, "5-10", IF(Table1[[#This Row],[NumWebPurchases]]&lt;=15, "10-15",IF(Table1[[#This Row],[NumWebPurchases]]&lt;=20, "15-20",IF(Table1[[#This Row],[NumWebPurchases]]&lt;=25, "20-25",IF(Table1[[#This Row],[NumWebPurchases]]&lt;=30, "25-30"))))))</f>
        <v>5-10</v>
      </c>
      <c r="AH150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507" t="str">
        <f>IF( Table1[[#This Row],[NumStorePurchases]]=5, "&lt;5", IF(Table1[[#This Row],[NumStorePurchases]]&lt;=10, "5-10", IF(Table1[[#This Row],[NumStorePurchases]]&lt;=15, "10-15")))</f>
        <v>10-15</v>
      </c>
      <c r="AJ1507" t="str">
        <f>IF( Table1[[#This Row],[NumWebVisitsMonth]]=5, "&lt;5", IF(Table1[[#This Row],[NumWebVisitsMonth]]&lt;=10, "5-10", IF(Table1[[#This Row],[NumWebVisitsMonth]]&lt;=15, "10-15",IF(Table1[[#This Row],[NumWebVisitsMonth]]&lt;=20, "15-20",IF(Table1[[#This Row],[NumWebVisitsMonth]]&lt;=25, "20-25",IF(Table1[[#This Row],[NumWebVisitsMonth]]&lt;=30, "25-30"))))))</f>
        <v>&lt;5</v>
      </c>
      <c r="AK1507" t="str">
        <f>TEXT(Table1[[#This Row],[Date_Customer]],"mmm")</f>
        <v>Feb</v>
      </c>
      <c r="AL1507" t="str">
        <f>TEXT(Table1[[#This Row],[Date_Customer]],"DDDD")</f>
        <v>Tuesday</v>
      </c>
      <c r="AM1507">
        <f>YEAR(Table1[[#This Row],[Date_Customer]])</f>
        <v>2013</v>
      </c>
    </row>
    <row r="1508" spans="1:39" x14ac:dyDescent="0.25">
      <c r="A1508">
        <v>9500</v>
      </c>
      <c r="B1508">
        <v>1959</v>
      </c>
      <c r="C1508" t="s">
        <v>27</v>
      </c>
      <c r="D1508" t="s">
        <v>32</v>
      </c>
      <c r="E1508" s="2">
        <v>58113</v>
      </c>
      <c r="F1508">
        <v>0</v>
      </c>
      <c r="G1508">
        <v>1</v>
      </c>
      <c r="H1508" s="1">
        <v>41299</v>
      </c>
      <c r="I1508">
        <v>66</v>
      </c>
      <c r="J1508" s="3">
        <v>221</v>
      </c>
      <c r="K1508" s="3">
        <v>104</v>
      </c>
      <c r="L1508" s="3">
        <v>169</v>
      </c>
      <c r="M1508" s="3">
        <v>102</v>
      </c>
      <c r="N1508" s="3">
        <v>78</v>
      </c>
      <c r="O1508" s="3">
        <v>84</v>
      </c>
      <c r="P1508" s="4">
        <v>3</v>
      </c>
      <c r="Q1508" s="4">
        <v>9</v>
      </c>
      <c r="R1508" s="4">
        <v>2</v>
      </c>
      <c r="S1508" s="4">
        <v>8</v>
      </c>
      <c r="T1508" s="4">
        <v>7</v>
      </c>
      <c r="U1508">
        <v>0</v>
      </c>
      <c r="V1508">
        <v>0</v>
      </c>
      <c r="W1508">
        <v>0</v>
      </c>
      <c r="X1508">
        <v>0</v>
      </c>
      <c r="Y1508">
        <v>0</v>
      </c>
      <c r="Z1508">
        <v>0</v>
      </c>
      <c r="AA1508">
        <v>1</v>
      </c>
      <c r="AB1508" t="s">
        <v>29</v>
      </c>
      <c r="AC1508">
        <f ca="1">YEAR(TODAY())-Table1[[#This Row],[Year_Birth]]</f>
        <v>65</v>
      </c>
      <c r="AD1508" t="str">
        <f ca="1">IF(Table1[[#This Row],[Age ]]&lt;=24, "18-24", IF(Table1[[#This Row],[Age ]]&lt;=34, "25-34", IF(Table1[[#This Row],[Age ]]&lt;=44, "35-44", IF(Table1[[#This Row],[Age ]]&lt;=54, "45-54", "55+"))))</f>
        <v>55+</v>
      </c>
      <c r="AE1508" t="str" cm="1">
        <f t="array" ref="AE1508">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508" t="str">
        <f>IF( Table1[[#This Row],[NumDealsPurchases]]=5, "&lt;5", IF(Table1[[#This Row],[NumDealsPurchases]]&lt;=10, "5-10", IF(Table1[[#This Row],[NumDealsPurchases]]&lt;=15, "10-15")))</f>
        <v>5-10</v>
      </c>
      <c r="AG1508" t="str">
        <f>IF( Table1[[#This Row],[NumWebPurchases]]=5, "&lt;5", IF(Table1[[#This Row],[NumWebPurchases]]&lt;=10, "5-10", IF(Table1[[#This Row],[NumWebPurchases]]&lt;=15, "10-15",IF(Table1[[#This Row],[NumWebPurchases]]&lt;=20, "15-20",IF(Table1[[#This Row],[NumWebPurchases]]&lt;=25, "20-25",IF(Table1[[#This Row],[NumWebPurchases]]&lt;=30, "25-30"))))))</f>
        <v>5-10</v>
      </c>
      <c r="AH150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508" t="str">
        <f>IF( Table1[[#This Row],[NumStorePurchases]]=5, "&lt;5", IF(Table1[[#This Row],[NumStorePurchases]]&lt;=10, "5-10", IF(Table1[[#This Row],[NumStorePurchases]]&lt;=15, "10-15")))</f>
        <v>5-10</v>
      </c>
      <c r="AJ1508" t="str">
        <f>IF( Table1[[#This Row],[NumWebVisitsMonth]]=5, "&lt;5", IF(Table1[[#This Row],[NumWebVisitsMonth]]&lt;=10, "5-10", IF(Table1[[#This Row],[NumWebVisitsMonth]]&lt;=15, "10-15",IF(Table1[[#This Row],[NumWebVisitsMonth]]&lt;=20, "15-20",IF(Table1[[#This Row],[NumWebVisitsMonth]]&lt;=25, "20-25",IF(Table1[[#This Row],[NumWebVisitsMonth]]&lt;=30, "25-30"))))))</f>
        <v>5-10</v>
      </c>
      <c r="AK1508" t="str">
        <f>TEXT(Table1[[#This Row],[Date_Customer]],"mmm")</f>
        <v>Jan</v>
      </c>
      <c r="AL1508" t="str">
        <f>TEXT(Table1[[#This Row],[Date_Customer]],"DDDD")</f>
        <v>Friday</v>
      </c>
      <c r="AM1508">
        <f>YEAR(Table1[[#This Row],[Date_Customer]])</f>
        <v>2013</v>
      </c>
    </row>
    <row r="1509" spans="1:39" x14ac:dyDescent="0.25">
      <c r="A1509">
        <v>3074</v>
      </c>
      <c r="B1509">
        <v>1984</v>
      </c>
      <c r="C1509" t="s">
        <v>36</v>
      </c>
      <c r="D1509" t="s">
        <v>32</v>
      </c>
      <c r="E1509" s="2">
        <v>70643</v>
      </c>
      <c r="F1509">
        <v>0</v>
      </c>
      <c r="G1509">
        <v>0</v>
      </c>
      <c r="H1509" s="1">
        <v>41197</v>
      </c>
      <c r="I1509">
        <v>66</v>
      </c>
      <c r="J1509" s="3">
        <v>1218</v>
      </c>
      <c r="K1509" s="3">
        <v>107</v>
      </c>
      <c r="L1509" s="3">
        <v>304</v>
      </c>
      <c r="M1509" s="3">
        <v>23</v>
      </c>
      <c r="N1509" s="3">
        <v>143</v>
      </c>
      <c r="O1509" s="3">
        <v>33</v>
      </c>
      <c r="P1509" s="4">
        <v>1</v>
      </c>
      <c r="Q1509" s="4">
        <v>5</v>
      </c>
      <c r="R1509" s="4">
        <v>8</v>
      </c>
      <c r="S1509" s="4">
        <v>4</v>
      </c>
      <c r="T1509" s="4">
        <v>6</v>
      </c>
      <c r="U1509">
        <v>0</v>
      </c>
      <c r="V1509">
        <v>0</v>
      </c>
      <c r="W1509">
        <v>0</v>
      </c>
      <c r="X1509">
        <v>0</v>
      </c>
      <c r="Y1509">
        <v>0</v>
      </c>
      <c r="Z1509">
        <v>1</v>
      </c>
      <c r="AA1509">
        <v>0</v>
      </c>
      <c r="AB1509" t="s">
        <v>29</v>
      </c>
      <c r="AC1509">
        <f ca="1">YEAR(TODAY())-Table1[[#This Row],[Year_Birth]]</f>
        <v>40</v>
      </c>
      <c r="AD1509" t="str">
        <f ca="1">IF(Table1[[#This Row],[Age ]]&lt;=24, "18-24", IF(Table1[[#This Row],[Age ]]&lt;=34, "25-34", IF(Table1[[#This Row],[Age ]]&lt;=44, "35-44", IF(Table1[[#This Row],[Age ]]&lt;=54, "45-54", "55+"))))</f>
        <v>35-44</v>
      </c>
      <c r="AE1509" t="str" cm="1">
        <f t="array" ref="AE1509">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509" t="str">
        <f>IF( Table1[[#This Row],[NumDealsPurchases]]=5, "&lt;5", IF(Table1[[#This Row],[NumDealsPurchases]]&lt;=10, "5-10", IF(Table1[[#This Row],[NumDealsPurchases]]&lt;=15, "10-15")))</f>
        <v>5-10</v>
      </c>
      <c r="AG1509" t="str">
        <f>IF( Table1[[#This Row],[NumWebPurchases]]=5, "&lt;5", IF(Table1[[#This Row],[NumWebPurchases]]&lt;=10, "5-10", IF(Table1[[#This Row],[NumWebPurchases]]&lt;=15, "10-15",IF(Table1[[#This Row],[NumWebPurchases]]&lt;=20, "15-20",IF(Table1[[#This Row],[NumWebPurchases]]&lt;=25, "20-25",IF(Table1[[#This Row],[NumWebPurchases]]&lt;=30, "25-30"))))))</f>
        <v>&lt;5</v>
      </c>
      <c r="AH150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509" t="str">
        <f>IF( Table1[[#This Row],[NumStorePurchases]]=5, "&lt;5", IF(Table1[[#This Row],[NumStorePurchases]]&lt;=10, "5-10", IF(Table1[[#This Row],[NumStorePurchases]]&lt;=15, "10-15")))</f>
        <v>5-10</v>
      </c>
      <c r="AJ1509" t="str">
        <f>IF( Table1[[#This Row],[NumWebVisitsMonth]]=5, "&lt;5", IF(Table1[[#This Row],[NumWebVisitsMonth]]&lt;=10, "5-10", IF(Table1[[#This Row],[NumWebVisitsMonth]]&lt;=15, "10-15",IF(Table1[[#This Row],[NumWebVisitsMonth]]&lt;=20, "15-20",IF(Table1[[#This Row],[NumWebVisitsMonth]]&lt;=25, "20-25",IF(Table1[[#This Row],[NumWebVisitsMonth]]&lt;=30, "25-30"))))))</f>
        <v>5-10</v>
      </c>
      <c r="AK1509" t="str">
        <f>TEXT(Table1[[#This Row],[Date_Customer]],"mmm")</f>
        <v>Oct</v>
      </c>
      <c r="AL1509" t="str">
        <f>TEXT(Table1[[#This Row],[Date_Customer]],"DDDD")</f>
        <v>Monday</v>
      </c>
      <c r="AM1509">
        <f>YEAR(Table1[[#This Row],[Date_Customer]])</f>
        <v>2012</v>
      </c>
    </row>
    <row r="1510" spans="1:39" x14ac:dyDescent="0.25">
      <c r="A1510">
        <v>5140</v>
      </c>
      <c r="B1510">
        <v>1985</v>
      </c>
      <c r="C1510" t="s">
        <v>36</v>
      </c>
      <c r="D1510" t="s">
        <v>32</v>
      </c>
      <c r="E1510" s="2">
        <v>64355</v>
      </c>
      <c r="F1510">
        <v>1</v>
      </c>
      <c r="G1510">
        <v>0</v>
      </c>
      <c r="H1510" s="1">
        <v>41145</v>
      </c>
      <c r="I1510">
        <v>66</v>
      </c>
      <c r="J1510" s="3">
        <v>1047</v>
      </c>
      <c r="K1510" s="3">
        <v>0</v>
      </c>
      <c r="L1510" s="3">
        <v>140</v>
      </c>
      <c r="M1510" s="3">
        <v>67</v>
      </c>
      <c r="N1510" s="3">
        <v>38</v>
      </c>
      <c r="O1510" s="3">
        <v>153</v>
      </c>
      <c r="P1510" s="4">
        <v>2</v>
      </c>
      <c r="Q1510" s="4">
        <v>4</v>
      </c>
      <c r="R1510" s="4">
        <v>3</v>
      </c>
      <c r="S1510" s="4">
        <v>12</v>
      </c>
      <c r="T1510" s="4">
        <v>8</v>
      </c>
      <c r="U1510">
        <v>0</v>
      </c>
      <c r="V1510">
        <v>0</v>
      </c>
      <c r="W1510">
        <v>0</v>
      </c>
      <c r="X1510">
        <v>0</v>
      </c>
      <c r="Y1510">
        <v>0</v>
      </c>
      <c r="Z1510">
        <v>0</v>
      </c>
      <c r="AA1510">
        <v>0</v>
      </c>
      <c r="AB1510" t="s">
        <v>29</v>
      </c>
      <c r="AC1510">
        <f ca="1">YEAR(TODAY())-Table1[[#This Row],[Year_Birth]]</f>
        <v>39</v>
      </c>
      <c r="AD1510" t="str">
        <f ca="1">IF(Table1[[#This Row],[Age ]]&lt;=24, "18-24", IF(Table1[[#This Row],[Age ]]&lt;=34, "25-34", IF(Table1[[#This Row],[Age ]]&lt;=44, "35-44", IF(Table1[[#This Row],[Age ]]&lt;=54, "45-54", "55+"))))</f>
        <v>35-44</v>
      </c>
      <c r="AE1510" t="str" cm="1">
        <f t="array" ref="AE1510">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510" t="str">
        <f>IF( Table1[[#This Row],[NumDealsPurchases]]=5, "&lt;5", IF(Table1[[#This Row],[NumDealsPurchases]]&lt;=10, "5-10", IF(Table1[[#This Row],[NumDealsPurchases]]&lt;=15, "10-15")))</f>
        <v>5-10</v>
      </c>
      <c r="AG1510" t="str">
        <f>IF( Table1[[#This Row],[NumWebPurchases]]=5, "&lt;5", IF(Table1[[#This Row],[NumWebPurchases]]&lt;=10, "5-10", IF(Table1[[#This Row],[NumWebPurchases]]&lt;=15, "10-15",IF(Table1[[#This Row],[NumWebPurchases]]&lt;=20, "15-20",IF(Table1[[#This Row],[NumWebPurchases]]&lt;=25, "20-25",IF(Table1[[#This Row],[NumWebPurchases]]&lt;=30, "25-30"))))))</f>
        <v>5-10</v>
      </c>
      <c r="AH151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510" t="str">
        <f>IF( Table1[[#This Row],[NumStorePurchases]]=5, "&lt;5", IF(Table1[[#This Row],[NumStorePurchases]]&lt;=10, "5-10", IF(Table1[[#This Row],[NumStorePurchases]]&lt;=15, "10-15")))</f>
        <v>10-15</v>
      </c>
      <c r="AJ1510" t="str">
        <f>IF( Table1[[#This Row],[NumWebVisitsMonth]]=5, "&lt;5", IF(Table1[[#This Row],[NumWebVisitsMonth]]&lt;=10, "5-10", IF(Table1[[#This Row],[NumWebVisitsMonth]]&lt;=15, "10-15",IF(Table1[[#This Row],[NumWebVisitsMonth]]&lt;=20, "15-20",IF(Table1[[#This Row],[NumWebVisitsMonth]]&lt;=25, "20-25",IF(Table1[[#This Row],[NumWebVisitsMonth]]&lt;=30, "25-30"))))))</f>
        <v>5-10</v>
      </c>
      <c r="AK1510" t="str">
        <f>TEXT(Table1[[#This Row],[Date_Customer]],"mmm")</f>
        <v>Aug</v>
      </c>
      <c r="AL1510" t="str">
        <f>TEXT(Table1[[#This Row],[Date_Customer]],"DDDD")</f>
        <v>Friday</v>
      </c>
      <c r="AM1510">
        <f>YEAR(Table1[[#This Row],[Date_Customer]])</f>
        <v>2012</v>
      </c>
    </row>
    <row r="1511" spans="1:39" x14ac:dyDescent="0.25">
      <c r="A1511">
        <v>2611</v>
      </c>
      <c r="B1511">
        <v>1959</v>
      </c>
      <c r="C1511" t="s">
        <v>40</v>
      </c>
      <c r="D1511" t="s">
        <v>34</v>
      </c>
      <c r="E1511" s="2">
        <v>82576</v>
      </c>
      <c r="F1511">
        <v>0</v>
      </c>
      <c r="G1511">
        <v>0</v>
      </c>
      <c r="H1511" s="1">
        <v>41122</v>
      </c>
      <c r="I1511">
        <v>66</v>
      </c>
      <c r="J1511" s="3">
        <v>1206</v>
      </c>
      <c r="K1511" s="3">
        <v>55</v>
      </c>
      <c r="L1511" s="3">
        <v>445</v>
      </c>
      <c r="M1511" s="3">
        <v>168</v>
      </c>
      <c r="N1511" s="3">
        <v>18</v>
      </c>
      <c r="O1511" s="3">
        <v>18</v>
      </c>
      <c r="P1511" s="4">
        <v>1</v>
      </c>
      <c r="Q1511" s="4">
        <v>2</v>
      </c>
      <c r="R1511" s="4">
        <v>4</v>
      </c>
      <c r="S1511" s="4">
        <v>12</v>
      </c>
      <c r="T1511" s="4">
        <v>1</v>
      </c>
      <c r="U1511">
        <v>0</v>
      </c>
      <c r="V1511">
        <v>0</v>
      </c>
      <c r="W1511">
        <v>1</v>
      </c>
      <c r="X1511">
        <v>0</v>
      </c>
      <c r="Y1511">
        <v>0</v>
      </c>
      <c r="Z1511">
        <v>0</v>
      </c>
      <c r="AA1511">
        <v>0</v>
      </c>
      <c r="AB1511" t="s">
        <v>42</v>
      </c>
      <c r="AC1511">
        <f ca="1">YEAR(TODAY())-Table1[[#This Row],[Year_Birth]]</f>
        <v>65</v>
      </c>
      <c r="AD1511" t="str">
        <f ca="1">IF(Table1[[#This Row],[Age ]]&lt;=24, "18-24", IF(Table1[[#This Row],[Age ]]&lt;=34, "25-34", IF(Table1[[#This Row],[Age ]]&lt;=44, "35-44", IF(Table1[[#This Row],[Age ]]&lt;=54, "45-54", "55+"))))</f>
        <v>55+</v>
      </c>
      <c r="AE1511" t="str" cm="1">
        <f t="array" ref="AE1511">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1511" t="str">
        <f>IF( Table1[[#This Row],[NumDealsPurchases]]=5, "&lt;5", IF(Table1[[#This Row],[NumDealsPurchases]]&lt;=10, "5-10", IF(Table1[[#This Row],[NumDealsPurchases]]&lt;=15, "10-15")))</f>
        <v>5-10</v>
      </c>
      <c r="AG1511" t="str">
        <f>IF( Table1[[#This Row],[NumWebPurchases]]=5, "&lt;5", IF(Table1[[#This Row],[NumWebPurchases]]&lt;=10, "5-10", IF(Table1[[#This Row],[NumWebPurchases]]&lt;=15, "10-15",IF(Table1[[#This Row],[NumWebPurchases]]&lt;=20, "15-20",IF(Table1[[#This Row],[NumWebPurchases]]&lt;=25, "20-25",IF(Table1[[#This Row],[NumWebPurchases]]&lt;=30, "25-30"))))))</f>
        <v>5-10</v>
      </c>
      <c r="AH151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511" t="str">
        <f>IF( Table1[[#This Row],[NumStorePurchases]]=5, "&lt;5", IF(Table1[[#This Row],[NumStorePurchases]]&lt;=10, "5-10", IF(Table1[[#This Row],[NumStorePurchases]]&lt;=15, "10-15")))</f>
        <v>10-15</v>
      </c>
      <c r="AJ1511" t="str">
        <f>IF( Table1[[#This Row],[NumWebVisitsMonth]]=5, "&lt;5", IF(Table1[[#This Row],[NumWebVisitsMonth]]&lt;=10, "5-10", IF(Table1[[#This Row],[NumWebVisitsMonth]]&lt;=15, "10-15",IF(Table1[[#This Row],[NumWebVisitsMonth]]&lt;=20, "15-20",IF(Table1[[#This Row],[NumWebVisitsMonth]]&lt;=25, "20-25",IF(Table1[[#This Row],[NumWebVisitsMonth]]&lt;=30, "25-30"))))))</f>
        <v>5-10</v>
      </c>
      <c r="AK1511" t="str">
        <f>TEXT(Table1[[#This Row],[Date_Customer]],"mmm")</f>
        <v>Aug</v>
      </c>
      <c r="AL1511" t="str">
        <f>TEXT(Table1[[#This Row],[Date_Customer]],"DDDD")</f>
        <v>Wednesday</v>
      </c>
      <c r="AM1511">
        <f>YEAR(Table1[[#This Row],[Date_Customer]])</f>
        <v>2012</v>
      </c>
    </row>
    <row r="1512" spans="1:39" x14ac:dyDescent="0.25">
      <c r="A1512">
        <v>916</v>
      </c>
      <c r="B1512">
        <v>1972</v>
      </c>
      <c r="C1512" t="s">
        <v>36</v>
      </c>
      <c r="D1512" t="s">
        <v>30</v>
      </c>
      <c r="E1512" s="2">
        <v>41644</v>
      </c>
      <c r="F1512">
        <v>1</v>
      </c>
      <c r="G1512">
        <v>1</v>
      </c>
      <c r="H1512" s="1">
        <v>41768</v>
      </c>
      <c r="I1512">
        <v>67</v>
      </c>
      <c r="J1512" s="3">
        <v>20</v>
      </c>
      <c r="K1512" s="3">
        <v>3</v>
      </c>
      <c r="L1512" s="3">
        <v>4</v>
      </c>
      <c r="M1512" s="3">
        <v>2</v>
      </c>
      <c r="N1512" s="3">
        <v>0</v>
      </c>
      <c r="O1512" s="3">
        <v>2</v>
      </c>
      <c r="P1512" s="4">
        <v>2</v>
      </c>
      <c r="Q1512" s="4">
        <v>1</v>
      </c>
      <c r="R1512" s="4">
        <v>0</v>
      </c>
      <c r="S1512" s="4">
        <v>3</v>
      </c>
      <c r="T1512" s="4">
        <v>3</v>
      </c>
      <c r="U1512">
        <v>0</v>
      </c>
      <c r="V1512">
        <v>0</v>
      </c>
      <c r="W1512">
        <v>0</v>
      </c>
      <c r="X1512">
        <v>0</v>
      </c>
      <c r="Y1512">
        <v>0</v>
      </c>
      <c r="Z1512">
        <v>0</v>
      </c>
      <c r="AA1512">
        <v>0</v>
      </c>
      <c r="AB1512" t="s">
        <v>29</v>
      </c>
      <c r="AC1512">
        <f ca="1">YEAR(TODAY())-Table1[[#This Row],[Year_Birth]]</f>
        <v>52</v>
      </c>
      <c r="AD1512" t="str">
        <f ca="1">IF(Table1[[#This Row],[Age ]]&lt;=24, "18-24", IF(Table1[[#This Row],[Age ]]&lt;=34, "25-34", IF(Table1[[#This Row],[Age ]]&lt;=44, "35-44", IF(Table1[[#This Row],[Age ]]&lt;=54, "45-54", "55+"))))</f>
        <v>45-54</v>
      </c>
      <c r="AE1512" t="str" cm="1">
        <f t="array" ref="AE1512">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512" t="str">
        <f>IF( Table1[[#This Row],[NumDealsPurchases]]=5, "&lt;5", IF(Table1[[#This Row],[NumDealsPurchases]]&lt;=10, "5-10", IF(Table1[[#This Row],[NumDealsPurchases]]&lt;=15, "10-15")))</f>
        <v>5-10</v>
      </c>
      <c r="AG1512" t="str">
        <f>IF( Table1[[#This Row],[NumWebPurchases]]=5, "&lt;5", IF(Table1[[#This Row],[NumWebPurchases]]&lt;=10, "5-10", IF(Table1[[#This Row],[NumWebPurchases]]&lt;=15, "10-15",IF(Table1[[#This Row],[NumWebPurchases]]&lt;=20, "15-20",IF(Table1[[#This Row],[NumWebPurchases]]&lt;=25, "20-25",IF(Table1[[#This Row],[NumWebPurchases]]&lt;=30, "25-30"))))))</f>
        <v>5-10</v>
      </c>
      <c r="AH151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512" t="str">
        <f>IF( Table1[[#This Row],[NumStorePurchases]]=5, "&lt;5", IF(Table1[[#This Row],[NumStorePurchases]]&lt;=10, "5-10", IF(Table1[[#This Row],[NumStorePurchases]]&lt;=15, "10-15")))</f>
        <v>5-10</v>
      </c>
      <c r="AJ1512" t="str">
        <f>IF( Table1[[#This Row],[NumWebVisitsMonth]]=5, "&lt;5", IF(Table1[[#This Row],[NumWebVisitsMonth]]&lt;=10, "5-10", IF(Table1[[#This Row],[NumWebVisitsMonth]]&lt;=15, "10-15",IF(Table1[[#This Row],[NumWebVisitsMonth]]&lt;=20, "15-20",IF(Table1[[#This Row],[NumWebVisitsMonth]]&lt;=25, "20-25",IF(Table1[[#This Row],[NumWebVisitsMonth]]&lt;=30, "25-30"))))))</f>
        <v>5-10</v>
      </c>
      <c r="AK1512" t="str">
        <f>TEXT(Table1[[#This Row],[Date_Customer]],"mmm")</f>
        <v>May</v>
      </c>
      <c r="AL1512" t="str">
        <f>TEXT(Table1[[#This Row],[Date_Customer]],"DDDD")</f>
        <v>Friday</v>
      </c>
      <c r="AM1512">
        <f>YEAR(Table1[[#This Row],[Date_Customer]])</f>
        <v>2014</v>
      </c>
    </row>
    <row r="1513" spans="1:39" x14ac:dyDescent="0.25">
      <c r="A1513">
        <v>10413</v>
      </c>
      <c r="B1513">
        <v>1984</v>
      </c>
      <c r="C1513" t="s">
        <v>27</v>
      </c>
      <c r="D1513" t="s">
        <v>32</v>
      </c>
      <c r="E1513" s="2">
        <v>72570</v>
      </c>
      <c r="F1513">
        <v>0</v>
      </c>
      <c r="G1513">
        <v>0</v>
      </c>
      <c r="H1513" s="1">
        <v>41754</v>
      </c>
      <c r="I1513">
        <v>67</v>
      </c>
      <c r="J1513" s="3">
        <v>274</v>
      </c>
      <c r="K1513" s="3">
        <v>83</v>
      </c>
      <c r="L1513" s="3">
        <v>216</v>
      </c>
      <c r="M1513" s="3">
        <v>151</v>
      </c>
      <c r="N1513" s="3">
        <v>141</v>
      </c>
      <c r="O1513" s="3">
        <v>224</v>
      </c>
      <c r="P1513" s="4">
        <v>1</v>
      </c>
      <c r="Q1513" s="4">
        <v>4</v>
      </c>
      <c r="R1513" s="4">
        <v>6</v>
      </c>
      <c r="S1513" s="4">
        <v>12</v>
      </c>
      <c r="T1513" s="4">
        <v>1</v>
      </c>
      <c r="U1513">
        <v>0</v>
      </c>
      <c r="V1513">
        <v>0</v>
      </c>
      <c r="W1513">
        <v>0</v>
      </c>
      <c r="X1513">
        <v>0</v>
      </c>
      <c r="Y1513">
        <v>0</v>
      </c>
      <c r="Z1513">
        <v>0</v>
      </c>
      <c r="AA1513">
        <v>0</v>
      </c>
      <c r="AB1513" t="s">
        <v>29</v>
      </c>
      <c r="AC1513">
        <f ca="1">YEAR(TODAY())-Table1[[#This Row],[Year_Birth]]</f>
        <v>40</v>
      </c>
      <c r="AD1513" t="str">
        <f ca="1">IF(Table1[[#This Row],[Age ]]&lt;=24, "18-24", IF(Table1[[#This Row],[Age ]]&lt;=34, "25-34", IF(Table1[[#This Row],[Age ]]&lt;=44, "35-44", IF(Table1[[#This Row],[Age ]]&lt;=54, "45-54", "55+"))))</f>
        <v>35-44</v>
      </c>
      <c r="AE1513" t="str" cm="1">
        <f t="array" ref="AE1513">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513" t="str">
        <f>IF( Table1[[#This Row],[NumDealsPurchases]]=5, "&lt;5", IF(Table1[[#This Row],[NumDealsPurchases]]&lt;=10, "5-10", IF(Table1[[#This Row],[NumDealsPurchases]]&lt;=15, "10-15")))</f>
        <v>5-10</v>
      </c>
      <c r="AG1513" t="str">
        <f>IF( Table1[[#This Row],[NumWebPurchases]]=5, "&lt;5", IF(Table1[[#This Row],[NumWebPurchases]]&lt;=10, "5-10", IF(Table1[[#This Row],[NumWebPurchases]]&lt;=15, "10-15",IF(Table1[[#This Row],[NumWebPurchases]]&lt;=20, "15-20",IF(Table1[[#This Row],[NumWebPurchases]]&lt;=25, "20-25",IF(Table1[[#This Row],[NumWebPurchases]]&lt;=30, "25-30"))))))</f>
        <v>5-10</v>
      </c>
      <c r="AH151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513" t="str">
        <f>IF( Table1[[#This Row],[NumStorePurchases]]=5, "&lt;5", IF(Table1[[#This Row],[NumStorePurchases]]&lt;=10, "5-10", IF(Table1[[#This Row],[NumStorePurchases]]&lt;=15, "10-15")))</f>
        <v>10-15</v>
      </c>
      <c r="AJ1513" t="str">
        <f>IF( Table1[[#This Row],[NumWebVisitsMonth]]=5, "&lt;5", IF(Table1[[#This Row],[NumWebVisitsMonth]]&lt;=10, "5-10", IF(Table1[[#This Row],[NumWebVisitsMonth]]&lt;=15, "10-15",IF(Table1[[#This Row],[NumWebVisitsMonth]]&lt;=20, "15-20",IF(Table1[[#This Row],[NumWebVisitsMonth]]&lt;=25, "20-25",IF(Table1[[#This Row],[NumWebVisitsMonth]]&lt;=30, "25-30"))))))</f>
        <v>5-10</v>
      </c>
      <c r="AK1513" t="str">
        <f>TEXT(Table1[[#This Row],[Date_Customer]],"mmm")</f>
        <v>Apr</v>
      </c>
      <c r="AL1513" t="str">
        <f>TEXT(Table1[[#This Row],[Date_Customer]],"DDDD")</f>
        <v>Friday</v>
      </c>
      <c r="AM1513">
        <f>YEAR(Table1[[#This Row],[Date_Customer]])</f>
        <v>2014</v>
      </c>
    </row>
    <row r="1514" spans="1:39" x14ac:dyDescent="0.25">
      <c r="A1514">
        <v>3696</v>
      </c>
      <c r="B1514">
        <v>1965</v>
      </c>
      <c r="C1514" t="s">
        <v>27</v>
      </c>
      <c r="D1514" t="s">
        <v>28</v>
      </c>
      <c r="E1514" s="2">
        <v>30630</v>
      </c>
      <c r="F1514">
        <v>1</v>
      </c>
      <c r="G1514">
        <v>1</v>
      </c>
      <c r="H1514" s="1">
        <v>41666</v>
      </c>
      <c r="I1514">
        <v>67</v>
      </c>
      <c r="J1514" s="3">
        <v>27</v>
      </c>
      <c r="K1514" s="3">
        <v>1</v>
      </c>
      <c r="L1514" s="3">
        <v>12</v>
      </c>
      <c r="M1514" s="3">
        <v>2</v>
      </c>
      <c r="N1514" s="3">
        <v>0</v>
      </c>
      <c r="O1514" s="3">
        <v>10</v>
      </c>
      <c r="P1514" s="4">
        <v>2</v>
      </c>
      <c r="Q1514" s="4">
        <v>2</v>
      </c>
      <c r="R1514" s="4">
        <v>0</v>
      </c>
      <c r="S1514" s="4">
        <v>3</v>
      </c>
      <c r="T1514" s="4">
        <v>7</v>
      </c>
      <c r="U1514">
        <v>0</v>
      </c>
      <c r="V1514">
        <v>0</v>
      </c>
      <c r="W1514">
        <v>0</v>
      </c>
      <c r="X1514">
        <v>0</v>
      </c>
      <c r="Y1514">
        <v>0</v>
      </c>
      <c r="Z1514">
        <v>0</v>
      </c>
      <c r="AA1514">
        <v>0</v>
      </c>
      <c r="AB1514" t="s">
        <v>29</v>
      </c>
      <c r="AC1514">
        <f ca="1">YEAR(TODAY())-Table1[[#This Row],[Year_Birth]]</f>
        <v>59</v>
      </c>
      <c r="AD1514" t="str">
        <f ca="1">IF(Table1[[#This Row],[Age ]]&lt;=24, "18-24", IF(Table1[[#This Row],[Age ]]&lt;=34, "25-34", IF(Table1[[#This Row],[Age ]]&lt;=44, "35-44", IF(Table1[[#This Row],[Age ]]&lt;=54, "45-54", "55+"))))</f>
        <v>55+</v>
      </c>
      <c r="AE1514" t="str" cm="1">
        <f t="array" ref="AE1514">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514" t="str">
        <f>IF( Table1[[#This Row],[NumDealsPurchases]]=5, "&lt;5", IF(Table1[[#This Row],[NumDealsPurchases]]&lt;=10, "5-10", IF(Table1[[#This Row],[NumDealsPurchases]]&lt;=15, "10-15")))</f>
        <v>5-10</v>
      </c>
      <c r="AG1514" t="str">
        <f>IF( Table1[[#This Row],[NumWebPurchases]]=5, "&lt;5", IF(Table1[[#This Row],[NumWebPurchases]]&lt;=10, "5-10", IF(Table1[[#This Row],[NumWebPurchases]]&lt;=15, "10-15",IF(Table1[[#This Row],[NumWebPurchases]]&lt;=20, "15-20",IF(Table1[[#This Row],[NumWebPurchases]]&lt;=25, "20-25",IF(Table1[[#This Row],[NumWebPurchases]]&lt;=30, "25-30"))))))</f>
        <v>5-10</v>
      </c>
      <c r="AH151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514" t="str">
        <f>IF( Table1[[#This Row],[NumStorePurchases]]=5, "&lt;5", IF(Table1[[#This Row],[NumStorePurchases]]&lt;=10, "5-10", IF(Table1[[#This Row],[NumStorePurchases]]&lt;=15, "10-15")))</f>
        <v>5-10</v>
      </c>
      <c r="AJ1514" t="str">
        <f>IF( Table1[[#This Row],[NumWebVisitsMonth]]=5, "&lt;5", IF(Table1[[#This Row],[NumWebVisitsMonth]]&lt;=10, "5-10", IF(Table1[[#This Row],[NumWebVisitsMonth]]&lt;=15, "10-15",IF(Table1[[#This Row],[NumWebVisitsMonth]]&lt;=20, "15-20",IF(Table1[[#This Row],[NumWebVisitsMonth]]&lt;=25, "20-25",IF(Table1[[#This Row],[NumWebVisitsMonth]]&lt;=30, "25-30"))))))</f>
        <v>5-10</v>
      </c>
      <c r="AK1514" t="str">
        <f>TEXT(Table1[[#This Row],[Date_Customer]],"mmm")</f>
        <v>Jan</v>
      </c>
      <c r="AL1514" t="str">
        <f>TEXT(Table1[[#This Row],[Date_Customer]],"DDDD")</f>
        <v>Monday</v>
      </c>
      <c r="AM1514">
        <f>YEAR(Table1[[#This Row],[Date_Customer]])</f>
        <v>2014</v>
      </c>
    </row>
    <row r="1515" spans="1:39" x14ac:dyDescent="0.25">
      <c r="A1515">
        <v>304</v>
      </c>
      <c r="B1515">
        <v>1981</v>
      </c>
      <c r="C1515" t="s">
        <v>40</v>
      </c>
      <c r="D1515" t="s">
        <v>30</v>
      </c>
      <c r="E1515" s="2">
        <v>22944</v>
      </c>
      <c r="F1515">
        <v>1</v>
      </c>
      <c r="G1515">
        <v>0</v>
      </c>
      <c r="H1515" s="1">
        <v>41631</v>
      </c>
      <c r="I1515">
        <v>67</v>
      </c>
      <c r="J1515" s="3">
        <v>19</v>
      </c>
      <c r="K1515" s="3">
        <v>3</v>
      </c>
      <c r="L1515" s="3">
        <v>19</v>
      </c>
      <c r="M1515" s="3">
        <v>4</v>
      </c>
      <c r="N1515" s="3">
        <v>5</v>
      </c>
      <c r="O1515" s="3">
        <v>26</v>
      </c>
      <c r="P1515" s="4">
        <v>3</v>
      </c>
      <c r="Q1515" s="4">
        <v>3</v>
      </c>
      <c r="R1515" s="4">
        <v>0</v>
      </c>
      <c r="S1515" s="4">
        <v>3</v>
      </c>
      <c r="T1515" s="4">
        <v>7</v>
      </c>
      <c r="U1515">
        <v>0</v>
      </c>
      <c r="V1515">
        <v>0</v>
      </c>
      <c r="W1515">
        <v>0</v>
      </c>
      <c r="X1515">
        <v>0</v>
      </c>
      <c r="Y1515">
        <v>0</v>
      </c>
      <c r="Z1515">
        <v>0</v>
      </c>
      <c r="AA1515">
        <v>0</v>
      </c>
      <c r="AB1515" t="s">
        <v>29</v>
      </c>
      <c r="AC1515">
        <f ca="1">YEAR(TODAY())-Table1[[#This Row],[Year_Birth]]</f>
        <v>43</v>
      </c>
      <c r="AD1515" t="str">
        <f ca="1">IF(Table1[[#This Row],[Age ]]&lt;=24, "18-24", IF(Table1[[#This Row],[Age ]]&lt;=34, "25-34", IF(Table1[[#This Row],[Age ]]&lt;=44, "35-44", IF(Table1[[#This Row],[Age ]]&lt;=54, "45-54", "55+"))))</f>
        <v>35-44</v>
      </c>
      <c r="AE1515" t="str" cm="1">
        <f t="array" ref="AE1515">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515" t="str">
        <f>IF( Table1[[#This Row],[NumDealsPurchases]]=5, "&lt;5", IF(Table1[[#This Row],[NumDealsPurchases]]&lt;=10, "5-10", IF(Table1[[#This Row],[NumDealsPurchases]]&lt;=15, "10-15")))</f>
        <v>5-10</v>
      </c>
      <c r="AG1515" t="str">
        <f>IF( Table1[[#This Row],[NumWebPurchases]]=5, "&lt;5", IF(Table1[[#This Row],[NumWebPurchases]]&lt;=10, "5-10", IF(Table1[[#This Row],[NumWebPurchases]]&lt;=15, "10-15",IF(Table1[[#This Row],[NumWebPurchases]]&lt;=20, "15-20",IF(Table1[[#This Row],[NumWebPurchases]]&lt;=25, "20-25",IF(Table1[[#This Row],[NumWebPurchases]]&lt;=30, "25-30"))))))</f>
        <v>5-10</v>
      </c>
      <c r="AH151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515" t="str">
        <f>IF( Table1[[#This Row],[NumStorePurchases]]=5, "&lt;5", IF(Table1[[#This Row],[NumStorePurchases]]&lt;=10, "5-10", IF(Table1[[#This Row],[NumStorePurchases]]&lt;=15, "10-15")))</f>
        <v>5-10</v>
      </c>
      <c r="AJ1515" t="str">
        <f>IF( Table1[[#This Row],[NumWebVisitsMonth]]=5, "&lt;5", IF(Table1[[#This Row],[NumWebVisitsMonth]]&lt;=10, "5-10", IF(Table1[[#This Row],[NumWebVisitsMonth]]&lt;=15, "10-15",IF(Table1[[#This Row],[NumWebVisitsMonth]]&lt;=20, "15-20",IF(Table1[[#This Row],[NumWebVisitsMonth]]&lt;=25, "20-25",IF(Table1[[#This Row],[NumWebVisitsMonth]]&lt;=30, "25-30"))))))</f>
        <v>5-10</v>
      </c>
      <c r="AK1515" t="str">
        <f>TEXT(Table1[[#This Row],[Date_Customer]],"mmm")</f>
        <v>Dec</v>
      </c>
      <c r="AL1515" t="str">
        <f>TEXT(Table1[[#This Row],[Date_Customer]],"DDDD")</f>
        <v>Monday</v>
      </c>
      <c r="AM1515">
        <f>YEAR(Table1[[#This Row],[Date_Customer]])</f>
        <v>2013</v>
      </c>
    </row>
    <row r="1516" spans="1:39" x14ac:dyDescent="0.25">
      <c r="A1516">
        <v>5113</v>
      </c>
      <c r="B1516">
        <v>1971</v>
      </c>
      <c r="C1516" t="s">
        <v>36</v>
      </c>
      <c r="D1516" t="s">
        <v>28</v>
      </c>
      <c r="E1516" s="2">
        <v>86979</v>
      </c>
      <c r="F1516">
        <v>0</v>
      </c>
      <c r="G1516">
        <v>0</v>
      </c>
      <c r="H1516" s="1">
        <v>41585</v>
      </c>
      <c r="I1516">
        <v>67</v>
      </c>
      <c r="J1516" s="3">
        <v>584</v>
      </c>
      <c r="K1516" s="3">
        <v>100</v>
      </c>
      <c r="L1516" s="3">
        <v>835</v>
      </c>
      <c r="M1516" s="3">
        <v>65</v>
      </c>
      <c r="N1516" s="3">
        <v>83</v>
      </c>
      <c r="O1516" s="3">
        <v>35</v>
      </c>
      <c r="P1516" s="4">
        <v>1</v>
      </c>
      <c r="Q1516" s="4">
        <v>5</v>
      </c>
      <c r="R1516" s="4">
        <v>5</v>
      </c>
      <c r="S1516" s="4">
        <v>5</v>
      </c>
      <c r="T1516" s="4">
        <v>2</v>
      </c>
      <c r="U1516">
        <v>1</v>
      </c>
      <c r="V1516">
        <v>0</v>
      </c>
      <c r="W1516">
        <v>0</v>
      </c>
      <c r="X1516">
        <v>0</v>
      </c>
      <c r="Y1516">
        <v>0</v>
      </c>
      <c r="Z1516">
        <v>1</v>
      </c>
      <c r="AA1516">
        <v>0</v>
      </c>
      <c r="AB1516" t="s">
        <v>29</v>
      </c>
      <c r="AC1516">
        <f ca="1">YEAR(TODAY())-Table1[[#This Row],[Year_Birth]]</f>
        <v>53</v>
      </c>
      <c r="AD1516" t="str">
        <f ca="1">IF(Table1[[#This Row],[Age ]]&lt;=24, "18-24", IF(Table1[[#This Row],[Age ]]&lt;=34, "25-34", IF(Table1[[#This Row],[Age ]]&lt;=44, "35-44", IF(Table1[[#This Row],[Age ]]&lt;=54, "45-54", "55+"))))</f>
        <v>45-54</v>
      </c>
      <c r="AE1516" t="str" cm="1">
        <f t="array" ref="AE1516">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1516" t="str">
        <f>IF( Table1[[#This Row],[NumDealsPurchases]]=5, "&lt;5", IF(Table1[[#This Row],[NumDealsPurchases]]&lt;=10, "5-10", IF(Table1[[#This Row],[NumDealsPurchases]]&lt;=15, "10-15")))</f>
        <v>5-10</v>
      </c>
      <c r="AG1516" t="str">
        <f>IF( Table1[[#This Row],[NumWebPurchases]]=5, "&lt;5", IF(Table1[[#This Row],[NumWebPurchases]]&lt;=10, "5-10", IF(Table1[[#This Row],[NumWebPurchases]]&lt;=15, "10-15",IF(Table1[[#This Row],[NumWebPurchases]]&lt;=20, "15-20",IF(Table1[[#This Row],[NumWebPurchases]]&lt;=25, "20-25",IF(Table1[[#This Row],[NumWebPurchases]]&lt;=30, "25-30"))))))</f>
        <v>&lt;5</v>
      </c>
      <c r="AH1516"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1516" t="str">
        <f>IF( Table1[[#This Row],[NumStorePurchases]]=5, "&lt;5", IF(Table1[[#This Row],[NumStorePurchases]]&lt;=10, "5-10", IF(Table1[[#This Row],[NumStorePurchases]]&lt;=15, "10-15")))</f>
        <v>&lt;5</v>
      </c>
      <c r="AJ1516" t="str">
        <f>IF( Table1[[#This Row],[NumWebVisitsMonth]]=5, "&lt;5", IF(Table1[[#This Row],[NumWebVisitsMonth]]&lt;=10, "5-10", IF(Table1[[#This Row],[NumWebVisitsMonth]]&lt;=15, "10-15",IF(Table1[[#This Row],[NumWebVisitsMonth]]&lt;=20, "15-20",IF(Table1[[#This Row],[NumWebVisitsMonth]]&lt;=25, "20-25",IF(Table1[[#This Row],[NumWebVisitsMonth]]&lt;=30, "25-30"))))))</f>
        <v>5-10</v>
      </c>
      <c r="AK1516" t="str">
        <f>TEXT(Table1[[#This Row],[Date_Customer]],"mmm")</f>
        <v>Nov</v>
      </c>
      <c r="AL1516" t="str">
        <f>TEXT(Table1[[#This Row],[Date_Customer]],"DDDD")</f>
        <v>Thursday</v>
      </c>
      <c r="AM1516">
        <f>YEAR(Table1[[#This Row],[Date_Customer]])</f>
        <v>2013</v>
      </c>
    </row>
    <row r="1517" spans="1:39" x14ac:dyDescent="0.25">
      <c r="A1517">
        <v>2863</v>
      </c>
      <c r="B1517">
        <v>1970</v>
      </c>
      <c r="C1517" t="s">
        <v>27</v>
      </c>
      <c r="D1517" t="s">
        <v>30</v>
      </c>
      <c r="E1517" s="2"/>
      <c r="F1517">
        <v>1</v>
      </c>
      <c r="G1517">
        <v>2</v>
      </c>
      <c r="H1517" s="1">
        <v>41509</v>
      </c>
      <c r="I1517">
        <v>67</v>
      </c>
      <c r="J1517" s="3">
        <v>738</v>
      </c>
      <c r="K1517" s="3">
        <v>20</v>
      </c>
      <c r="L1517" s="3">
        <v>172</v>
      </c>
      <c r="M1517" s="3">
        <v>52</v>
      </c>
      <c r="N1517" s="3">
        <v>50</v>
      </c>
      <c r="O1517" s="3">
        <v>20</v>
      </c>
      <c r="P1517" s="4">
        <v>6</v>
      </c>
      <c r="Q1517" s="4">
        <v>2</v>
      </c>
      <c r="R1517" s="4">
        <v>3</v>
      </c>
      <c r="S1517" s="4">
        <v>10</v>
      </c>
      <c r="T1517" s="4">
        <v>7</v>
      </c>
      <c r="U1517">
        <v>0</v>
      </c>
      <c r="V1517">
        <v>1</v>
      </c>
      <c r="W1517">
        <v>0</v>
      </c>
      <c r="X1517">
        <v>1</v>
      </c>
      <c r="Y1517">
        <v>0</v>
      </c>
      <c r="Z1517">
        <v>0</v>
      </c>
      <c r="AA1517">
        <v>0</v>
      </c>
      <c r="AB1517" t="s">
        <v>29</v>
      </c>
      <c r="AC1517">
        <f ca="1">YEAR(TODAY())-Table1[[#This Row],[Year_Birth]]</f>
        <v>54</v>
      </c>
      <c r="AD1517" t="str">
        <f ca="1">IF(Table1[[#This Row],[Age ]]&lt;=24, "18-24", IF(Table1[[#This Row],[Age ]]&lt;=34, "25-34", IF(Table1[[#This Row],[Age ]]&lt;=44, "35-44", IF(Table1[[#This Row],[Age ]]&lt;=54, "45-54", "55+"))))</f>
        <v>45-54</v>
      </c>
      <c r="AE1517" t="str" cm="1">
        <f t="array" ref="AE1517">IF(Table1[[#This Row],[ Income ]]&lt;=20000, "0-20000", IF(Table1[[#This Row],[ Income ]]&lt;=40000, "20000-40000", IF(Table1[[#This Row],[ Income ]] &lt;=60000, "40000-60000", IF(Table1[[#This Row],[ Income ]]&lt;=80000, "60000-80000",IF(Table1[[#This Row],[ Income ]] &lt;=100000, "80000-100000", IF(Table1[[#This Row],[ Income ]] &gt;=100000, "&gt;100000",I))))))</f>
        <v>0-20000</v>
      </c>
      <c r="AF1517" t="str">
        <f>IF( Table1[[#This Row],[NumDealsPurchases]]=5, "&lt;5", IF(Table1[[#This Row],[NumDealsPurchases]]&lt;=10, "5-10", IF(Table1[[#This Row],[NumDealsPurchases]]&lt;=15, "10-15")))</f>
        <v>5-10</v>
      </c>
      <c r="AG1517" t="str">
        <f>IF( Table1[[#This Row],[NumWebPurchases]]=5, "&lt;5", IF(Table1[[#This Row],[NumWebPurchases]]&lt;=10, "5-10", IF(Table1[[#This Row],[NumWebPurchases]]&lt;=15, "10-15",IF(Table1[[#This Row],[NumWebPurchases]]&lt;=20, "15-20",IF(Table1[[#This Row],[NumWebPurchases]]&lt;=25, "20-25",IF(Table1[[#This Row],[NumWebPurchases]]&lt;=30, "25-30"))))))</f>
        <v>5-10</v>
      </c>
      <c r="AH151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517" t="str">
        <f>IF( Table1[[#This Row],[NumStorePurchases]]=5, "&lt;5", IF(Table1[[#This Row],[NumStorePurchases]]&lt;=10, "5-10", IF(Table1[[#This Row],[NumStorePurchases]]&lt;=15, "10-15")))</f>
        <v>5-10</v>
      </c>
      <c r="AJ1517" t="str">
        <f>IF( Table1[[#This Row],[NumWebVisitsMonth]]=5, "&lt;5", IF(Table1[[#This Row],[NumWebVisitsMonth]]&lt;=10, "5-10", IF(Table1[[#This Row],[NumWebVisitsMonth]]&lt;=15, "10-15",IF(Table1[[#This Row],[NumWebVisitsMonth]]&lt;=20, "15-20",IF(Table1[[#This Row],[NumWebVisitsMonth]]&lt;=25, "20-25",IF(Table1[[#This Row],[NumWebVisitsMonth]]&lt;=30, "25-30"))))))</f>
        <v>5-10</v>
      </c>
      <c r="AK1517" t="str">
        <f>TEXT(Table1[[#This Row],[Date_Customer]],"mmm")</f>
        <v>Aug</v>
      </c>
      <c r="AL1517" t="str">
        <f>TEXT(Table1[[#This Row],[Date_Customer]],"DDDD")</f>
        <v>Friday</v>
      </c>
      <c r="AM1517">
        <f>YEAR(Table1[[#This Row],[Date_Customer]])</f>
        <v>2013</v>
      </c>
    </row>
    <row r="1518" spans="1:39" x14ac:dyDescent="0.25">
      <c r="A1518">
        <v>4597</v>
      </c>
      <c r="B1518">
        <v>1970</v>
      </c>
      <c r="C1518" t="s">
        <v>36</v>
      </c>
      <c r="D1518" t="s">
        <v>34</v>
      </c>
      <c r="E1518" s="2">
        <v>82072</v>
      </c>
      <c r="F1518">
        <v>0</v>
      </c>
      <c r="G1518">
        <v>0</v>
      </c>
      <c r="H1518" s="1">
        <v>41457</v>
      </c>
      <c r="I1518">
        <v>67</v>
      </c>
      <c r="J1518" s="3">
        <v>889</v>
      </c>
      <c r="K1518" s="3">
        <v>55</v>
      </c>
      <c r="L1518" s="3">
        <v>685</v>
      </c>
      <c r="M1518" s="3">
        <v>168</v>
      </c>
      <c r="N1518" s="3">
        <v>92</v>
      </c>
      <c r="O1518" s="3">
        <v>129</v>
      </c>
      <c r="P1518" s="4">
        <v>1</v>
      </c>
      <c r="Q1518" s="4">
        <v>3</v>
      </c>
      <c r="R1518" s="4">
        <v>2</v>
      </c>
      <c r="S1518" s="4">
        <v>13</v>
      </c>
      <c r="T1518" s="4">
        <v>1</v>
      </c>
      <c r="U1518">
        <v>0</v>
      </c>
      <c r="V1518">
        <v>0</v>
      </c>
      <c r="W1518">
        <v>0</v>
      </c>
      <c r="X1518">
        <v>0</v>
      </c>
      <c r="Y1518">
        <v>0</v>
      </c>
      <c r="Z1518">
        <v>0</v>
      </c>
      <c r="AA1518">
        <v>0</v>
      </c>
      <c r="AB1518" t="s">
        <v>42</v>
      </c>
      <c r="AC1518">
        <f ca="1">YEAR(TODAY())-Table1[[#This Row],[Year_Birth]]</f>
        <v>54</v>
      </c>
      <c r="AD1518" t="str">
        <f ca="1">IF(Table1[[#This Row],[Age ]]&lt;=24, "18-24", IF(Table1[[#This Row],[Age ]]&lt;=34, "25-34", IF(Table1[[#This Row],[Age ]]&lt;=44, "35-44", IF(Table1[[#This Row],[Age ]]&lt;=54, "45-54", "55+"))))</f>
        <v>45-54</v>
      </c>
      <c r="AE1518" t="str" cm="1">
        <f t="array" ref="AE1518">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1518" t="str">
        <f>IF( Table1[[#This Row],[NumDealsPurchases]]=5, "&lt;5", IF(Table1[[#This Row],[NumDealsPurchases]]&lt;=10, "5-10", IF(Table1[[#This Row],[NumDealsPurchases]]&lt;=15, "10-15")))</f>
        <v>5-10</v>
      </c>
      <c r="AG1518" t="str">
        <f>IF( Table1[[#This Row],[NumWebPurchases]]=5, "&lt;5", IF(Table1[[#This Row],[NumWebPurchases]]&lt;=10, "5-10", IF(Table1[[#This Row],[NumWebPurchases]]&lt;=15, "10-15",IF(Table1[[#This Row],[NumWebPurchases]]&lt;=20, "15-20",IF(Table1[[#This Row],[NumWebPurchases]]&lt;=25, "20-25",IF(Table1[[#This Row],[NumWebPurchases]]&lt;=30, "25-30"))))))</f>
        <v>5-10</v>
      </c>
      <c r="AH151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518" t="str">
        <f>IF( Table1[[#This Row],[NumStorePurchases]]=5, "&lt;5", IF(Table1[[#This Row],[NumStorePurchases]]&lt;=10, "5-10", IF(Table1[[#This Row],[NumStorePurchases]]&lt;=15, "10-15")))</f>
        <v>10-15</v>
      </c>
      <c r="AJ1518" t="str">
        <f>IF( Table1[[#This Row],[NumWebVisitsMonth]]=5, "&lt;5", IF(Table1[[#This Row],[NumWebVisitsMonth]]&lt;=10, "5-10", IF(Table1[[#This Row],[NumWebVisitsMonth]]&lt;=15, "10-15",IF(Table1[[#This Row],[NumWebVisitsMonth]]&lt;=20, "15-20",IF(Table1[[#This Row],[NumWebVisitsMonth]]&lt;=25, "20-25",IF(Table1[[#This Row],[NumWebVisitsMonth]]&lt;=30, "25-30"))))))</f>
        <v>5-10</v>
      </c>
      <c r="AK1518" t="str">
        <f>TEXT(Table1[[#This Row],[Date_Customer]],"mmm")</f>
        <v>Jul</v>
      </c>
      <c r="AL1518" t="str">
        <f>TEXT(Table1[[#This Row],[Date_Customer]],"DDDD")</f>
        <v>Tuesday</v>
      </c>
      <c r="AM1518">
        <f>YEAR(Table1[[#This Row],[Date_Customer]])</f>
        <v>2013</v>
      </c>
    </row>
    <row r="1519" spans="1:39" x14ac:dyDescent="0.25">
      <c r="A1519">
        <v>675</v>
      </c>
      <c r="B1519">
        <v>1973</v>
      </c>
      <c r="C1519" t="s">
        <v>40</v>
      </c>
      <c r="D1519" t="s">
        <v>28</v>
      </c>
      <c r="E1519" s="2">
        <v>52034</v>
      </c>
      <c r="F1519">
        <v>1</v>
      </c>
      <c r="G1519">
        <v>1</v>
      </c>
      <c r="H1519" s="1">
        <v>41411</v>
      </c>
      <c r="I1519">
        <v>67</v>
      </c>
      <c r="J1519" s="3">
        <v>146</v>
      </c>
      <c r="K1519" s="3">
        <v>0</v>
      </c>
      <c r="L1519" s="3">
        <v>93</v>
      </c>
      <c r="M1519" s="3">
        <v>7</v>
      </c>
      <c r="N1519" s="3">
        <v>13</v>
      </c>
      <c r="O1519" s="3">
        <v>73</v>
      </c>
      <c r="P1519" s="4">
        <v>5</v>
      </c>
      <c r="Q1519" s="4">
        <v>4</v>
      </c>
      <c r="R1519" s="4">
        <v>2</v>
      </c>
      <c r="S1519" s="4">
        <v>5</v>
      </c>
      <c r="T1519" s="4">
        <v>7</v>
      </c>
      <c r="U1519">
        <v>0</v>
      </c>
      <c r="V1519">
        <v>0</v>
      </c>
      <c r="W1519">
        <v>0</v>
      </c>
      <c r="X1519">
        <v>0</v>
      </c>
      <c r="Y1519">
        <v>0</v>
      </c>
      <c r="Z1519">
        <v>0</v>
      </c>
      <c r="AA1519">
        <v>0</v>
      </c>
      <c r="AB1519" t="s">
        <v>29</v>
      </c>
      <c r="AC1519">
        <f ca="1">YEAR(TODAY())-Table1[[#This Row],[Year_Birth]]</f>
        <v>51</v>
      </c>
      <c r="AD1519" t="str">
        <f ca="1">IF(Table1[[#This Row],[Age ]]&lt;=24, "18-24", IF(Table1[[#This Row],[Age ]]&lt;=34, "25-34", IF(Table1[[#This Row],[Age ]]&lt;=44, "35-44", IF(Table1[[#This Row],[Age ]]&lt;=54, "45-54", "55+"))))</f>
        <v>45-54</v>
      </c>
      <c r="AE1519" t="str" cm="1">
        <f t="array" ref="AE1519">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519" t="str">
        <f>IF( Table1[[#This Row],[NumDealsPurchases]]=5, "&lt;5", IF(Table1[[#This Row],[NumDealsPurchases]]&lt;=10, "5-10", IF(Table1[[#This Row],[NumDealsPurchases]]&lt;=15, "10-15")))</f>
        <v>&lt;5</v>
      </c>
      <c r="AG1519" t="str">
        <f>IF( Table1[[#This Row],[NumWebPurchases]]=5, "&lt;5", IF(Table1[[#This Row],[NumWebPurchases]]&lt;=10, "5-10", IF(Table1[[#This Row],[NumWebPurchases]]&lt;=15, "10-15",IF(Table1[[#This Row],[NumWebPurchases]]&lt;=20, "15-20",IF(Table1[[#This Row],[NumWebPurchases]]&lt;=25, "20-25",IF(Table1[[#This Row],[NumWebPurchases]]&lt;=30, "25-30"))))))</f>
        <v>5-10</v>
      </c>
      <c r="AH151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519" t="str">
        <f>IF( Table1[[#This Row],[NumStorePurchases]]=5, "&lt;5", IF(Table1[[#This Row],[NumStorePurchases]]&lt;=10, "5-10", IF(Table1[[#This Row],[NumStorePurchases]]&lt;=15, "10-15")))</f>
        <v>&lt;5</v>
      </c>
      <c r="AJ1519" t="str">
        <f>IF( Table1[[#This Row],[NumWebVisitsMonth]]=5, "&lt;5", IF(Table1[[#This Row],[NumWebVisitsMonth]]&lt;=10, "5-10", IF(Table1[[#This Row],[NumWebVisitsMonth]]&lt;=15, "10-15",IF(Table1[[#This Row],[NumWebVisitsMonth]]&lt;=20, "15-20",IF(Table1[[#This Row],[NumWebVisitsMonth]]&lt;=25, "20-25",IF(Table1[[#This Row],[NumWebVisitsMonth]]&lt;=30, "25-30"))))))</f>
        <v>5-10</v>
      </c>
      <c r="AK1519" t="str">
        <f>TEXT(Table1[[#This Row],[Date_Customer]],"mmm")</f>
        <v>May</v>
      </c>
      <c r="AL1519" t="str">
        <f>TEXT(Table1[[#This Row],[Date_Customer]],"DDDD")</f>
        <v>Friday</v>
      </c>
      <c r="AM1519">
        <f>YEAR(Table1[[#This Row],[Date_Customer]])</f>
        <v>2013</v>
      </c>
    </row>
    <row r="1520" spans="1:39" x14ac:dyDescent="0.25">
      <c r="A1520">
        <v>4483</v>
      </c>
      <c r="B1520">
        <v>1993</v>
      </c>
      <c r="C1520" t="s">
        <v>27</v>
      </c>
      <c r="D1520" t="s">
        <v>30</v>
      </c>
      <c r="E1520" s="2">
        <v>72354</v>
      </c>
      <c r="F1520">
        <v>0</v>
      </c>
      <c r="G1520">
        <v>0</v>
      </c>
      <c r="H1520" s="1">
        <v>41381</v>
      </c>
      <c r="I1520">
        <v>67</v>
      </c>
      <c r="J1520" s="3">
        <v>315</v>
      </c>
      <c r="K1520" s="3">
        <v>26</v>
      </c>
      <c r="L1520" s="3">
        <v>473</v>
      </c>
      <c r="M1520" s="3">
        <v>220</v>
      </c>
      <c r="N1520" s="3">
        <v>12</v>
      </c>
      <c r="O1520" s="3">
        <v>182</v>
      </c>
      <c r="P1520" s="4">
        <v>1</v>
      </c>
      <c r="Q1520" s="4">
        <v>2</v>
      </c>
      <c r="R1520" s="4">
        <v>10</v>
      </c>
      <c r="S1520" s="4">
        <v>6</v>
      </c>
      <c r="T1520" s="4">
        <v>1</v>
      </c>
      <c r="U1520">
        <v>0</v>
      </c>
      <c r="V1520">
        <v>0</v>
      </c>
      <c r="W1520">
        <v>0</v>
      </c>
      <c r="X1520">
        <v>0</v>
      </c>
      <c r="Y1520">
        <v>0</v>
      </c>
      <c r="Z1520">
        <v>0</v>
      </c>
      <c r="AA1520">
        <v>0</v>
      </c>
      <c r="AB1520" t="s">
        <v>42</v>
      </c>
      <c r="AC1520">
        <f ca="1">YEAR(TODAY())-Table1[[#This Row],[Year_Birth]]</f>
        <v>31</v>
      </c>
      <c r="AD1520" t="str">
        <f ca="1">IF(Table1[[#This Row],[Age ]]&lt;=24, "18-24", IF(Table1[[#This Row],[Age ]]&lt;=34, "25-34", IF(Table1[[#This Row],[Age ]]&lt;=44, "35-44", IF(Table1[[#This Row],[Age ]]&lt;=54, "45-54", "55+"))))</f>
        <v>25-34</v>
      </c>
      <c r="AE1520" t="str" cm="1">
        <f t="array" ref="AE1520">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520" t="str">
        <f>IF( Table1[[#This Row],[NumDealsPurchases]]=5, "&lt;5", IF(Table1[[#This Row],[NumDealsPurchases]]&lt;=10, "5-10", IF(Table1[[#This Row],[NumDealsPurchases]]&lt;=15, "10-15")))</f>
        <v>5-10</v>
      </c>
      <c r="AG1520" t="str">
        <f>IF( Table1[[#This Row],[NumWebPurchases]]=5, "&lt;5", IF(Table1[[#This Row],[NumWebPurchases]]&lt;=10, "5-10", IF(Table1[[#This Row],[NumWebPurchases]]&lt;=15, "10-15",IF(Table1[[#This Row],[NumWebPurchases]]&lt;=20, "15-20",IF(Table1[[#This Row],[NumWebPurchases]]&lt;=25, "20-25",IF(Table1[[#This Row],[NumWebPurchases]]&lt;=30, "25-30"))))))</f>
        <v>5-10</v>
      </c>
      <c r="AH152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520" t="str">
        <f>IF( Table1[[#This Row],[NumStorePurchases]]=5, "&lt;5", IF(Table1[[#This Row],[NumStorePurchases]]&lt;=10, "5-10", IF(Table1[[#This Row],[NumStorePurchases]]&lt;=15, "10-15")))</f>
        <v>5-10</v>
      </c>
      <c r="AJ1520" t="str">
        <f>IF( Table1[[#This Row],[NumWebVisitsMonth]]=5, "&lt;5", IF(Table1[[#This Row],[NumWebVisitsMonth]]&lt;=10, "5-10", IF(Table1[[#This Row],[NumWebVisitsMonth]]&lt;=15, "10-15",IF(Table1[[#This Row],[NumWebVisitsMonth]]&lt;=20, "15-20",IF(Table1[[#This Row],[NumWebVisitsMonth]]&lt;=25, "20-25",IF(Table1[[#This Row],[NumWebVisitsMonth]]&lt;=30, "25-30"))))))</f>
        <v>5-10</v>
      </c>
      <c r="AK1520" t="str">
        <f>TEXT(Table1[[#This Row],[Date_Customer]],"mmm")</f>
        <v>Apr</v>
      </c>
      <c r="AL1520" t="str">
        <f>TEXT(Table1[[#This Row],[Date_Customer]],"DDDD")</f>
        <v>Wednesday</v>
      </c>
      <c r="AM1520">
        <f>YEAR(Table1[[#This Row],[Date_Customer]])</f>
        <v>2013</v>
      </c>
    </row>
    <row r="1521" spans="1:39" x14ac:dyDescent="0.25">
      <c r="A1521">
        <v>1502</v>
      </c>
      <c r="B1521">
        <v>1983</v>
      </c>
      <c r="C1521" t="s">
        <v>27</v>
      </c>
      <c r="D1521" t="s">
        <v>34</v>
      </c>
      <c r="E1521" s="2">
        <v>28427</v>
      </c>
      <c r="F1521">
        <v>1</v>
      </c>
      <c r="G1521">
        <v>0</v>
      </c>
      <c r="H1521" s="1">
        <v>41354</v>
      </c>
      <c r="I1521">
        <v>67</v>
      </c>
      <c r="J1521" s="3">
        <v>18</v>
      </c>
      <c r="K1521" s="3">
        <v>3</v>
      </c>
      <c r="L1521" s="3">
        <v>19</v>
      </c>
      <c r="M1521" s="3">
        <v>3</v>
      </c>
      <c r="N1521" s="3">
        <v>3</v>
      </c>
      <c r="O1521" s="3">
        <v>6</v>
      </c>
      <c r="P1521" s="4">
        <v>2</v>
      </c>
      <c r="Q1521" s="4">
        <v>2</v>
      </c>
      <c r="R1521" s="4">
        <v>0</v>
      </c>
      <c r="S1521" s="4">
        <v>3</v>
      </c>
      <c r="T1521" s="4">
        <v>8</v>
      </c>
      <c r="U1521">
        <v>0</v>
      </c>
      <c r="V1521">
        <v>0</v>
      </c>
      <c r="W1521">
        <v>0</v>
      </c>
      <c r="X1521">
        <v>0</v>
      </c>
      <c r="Y1521">
        <v>0</v>
      </c>
      <c r="Z1521">
        <v>0</v>
      </c>
      <c r="AA1521">
        <v>0</v>
      </c>
      <c r="AB1521" t="s">
        <v>29</v>
      </c>
      <c r="AC1521">
        <f ca="1">YEAR(TODAY())-Table1[[#This Row],[Year_Birth]]</f>
        <v>41</v>
      </c>
      <c r="AD1521" t="str">
        <f ca="1">IF(Table1[[#This Row],[Age ]]&lt;=24, "18-24", IF(Table1[[#This Row],[Age ]]&lt;=34, "25-34", IF(Table1[[#This Row],[Age ]]&lt;=44, "35-44", IF(Table1[[#This Row],[Age ]]&lt;=54, "45-54", "55+"))))</f>
        <v>35-44</v>
      </c>
      <c r="AE1521" t="str" cm="1">
        <f t="array" ref="AE1521">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521" t="str">
        <f>IF( Table1[[#This Row],[NumDealsPurchases]]=5, "&lt;5", IF(Table1[[#This Row],[NumDealsPurchases]]&lt;=10, "5-10", IF(Table1[[#This Row],[NumDealsPurchases]]&lt;=15, "10-15")))</f>
        <v>5-10</v>
      </c>
      <c r="AG1521" t="str">
        <f>IF( Table1[[#This Row],[NumWebPurchases]]=5, "&lt;5", IF(Table1[[#This Row],[NumWebPurchases]]&lt;=10, "5-10", IF(Table1[[#This Row],[NumWebPurchases]]&lt;=15, "10-15",IF(Table1[[#This Row],[NumWebPurchases]]&lt;=20, "15-20",IF(Table1[[#This Row],[NumWebPurchases]]&lt;=25, "20-25",IF(Table1[[#This Row],[NumWebPurchases]]&lt;=30, "25-30"))))))</f>
        <v>5-10</v>
      </c>
      <c r="AH152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521" t="str">
        <f>IF( Table1[[#This Row],[NumStorePurchases]]=5, "&lt;5", IF(Table1[[#This Row],[NumStorePurchases]]&lt;=10, "5-10", IF(Table1[[#This Row],[NumStorePurchases]]&lt;=15, "10-15")))</f>
        <v>5-10</v>
      </c>
      <c r="AJ1521" t="str">
        <f>IF( Table1[[#This Row],[NumWebVisitsMonth]]=5, "&lt;5", IF(Table1[[#This Row],[NumWebVisitsMonth]]&lt;=10, "5-10", IF(Table1[[#This Row],[NumWebVisitsMonth]]&lt;=15, "10-15",IF(Table1[[#This Row],[NumWebVisitsMonth]]&lt;=20, "15-20",IF(Table1[[#This Row],[NumWebVisitsMonth]]&lt;=25, "20-25",IF(Table1[[#This Row],[NumWebVisitsMonth]]&lt;=30, "25-30"))))))</f>
        <v>5-10</v>
      </c>
      <c r="AK1521" t="str">
        <f>TEXT(Table1[[#This Row],[Date_Customer]],"mmm")</f>
        <v>Mar</v>
      </c>
      <c r="AL1521" t="str">
        <f>TEXT(Table1[[#This Row],[Date_Customer]],"DDDD")</f>
        <v>Thursday</v>
      </c>
      <c r="AM1521">
        <f>YEAR(Table1[[#This Row],[Date_Customer]])</f>
        <v>2013</v>
      </c>
    </row>
    <row r="1522" spans="1:39" x14ac:dyDescent="0.25">
      <c r="A1522">
        <v>736</v>
      </c>
      <c r="B1522">
        <v>1983</v>
      </c>
      <c r="C1522" t="s">
        <v>27</v>
      </c>
      <c r="D1522" t="s">
        <v>34</v>
      </c>
      <c r="E1522" s="2">
        <v>28427</v>
      </c>
      <c r="F1522">
        <v>1</v>
      </c>
      <c r="G1522">
        <v>0</v>
      </c>
      <c r="H1522" s="1">
        <v>41354</v>
      </c>
      <c r="I1522">
        <v>67</v>
      </c>
      <c r="J1522" s="3">
        <v>18</v>
      </c>
      <c r="K1522" s="3">
        <v>3</v>
      </c>
      <c r="L1522" s="3">
        <v>19</v>
      </c>
      <c r="M1522" s="3">
        <v>3</v>
      </c>
      <c r="N1522" s="3">
        <v>3</v>
      </c>
      <c r="O1522" s="3">
        <v>6</v>
      </c>
      <c r="P1522" s="4">
        <v>2</v>
      </c>
      <c r="Q1522" s="4">
        <v>2</v>
      </c>
      <c r="R1522" s="4">
        <v>0</v>
      </c>
      <c r="S1522" s="4">
        <v>3</v>
      </c>
      <c r="T1522" s="4">
        <v>8</v>
      </c>
      <c r="U1522">
        <v>0</v>
      </c>
      <c r="V1522">
        <v>0</v>
      </c>
      <c r="W1522">
        <v>0</v>
      </c>
      <c r="X1522">
        <v>0</v>
      </c>
      <c r="Y1522">
        <v>0</v>
      </c>
      <c r="Z1522">
        <v>0</v>
      </c>
      <c r="AA1522">
        <v>0</v>
      </c>
      <c r="AB1522" t="s">
        <v>39</v>
      </c>
      <c r="AC1522">
        <f ca="1">YEAR(TODAY())-Table1[[#This Row],[Year_Birth]]</f>
        <v>41</v>
      </c>
      <c r="AD1522" t="str">
        <f ca="1">IF(Table1[[#This Row],[Age ]]&lt;=24, "18-24", IF(Table1[[#This Row],[Age ]]&lt;=34, "25-34", IF(Table1[[#This Row],[Age ]]&lt;=44, "35-44", IF(Table1[[#This Row],[Age ]]&lt;=54, "45-54", "55+"))))</f>
        <v>35-44</v>
      </c>
      <c r="AE1522" t="str" cm="1">
        <f t="array" ref="AE1522">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522" t="str">
        <f>IF( Table1[[#This Row],[NumDealsPurchases]]=5, "&lt;5", IF(Table1[[#This Row],[NumDealsPurchases]]&lt;=10, "5-10", IF(Table1[[#This Row],[NumDealsPurchases]]&lt;=15, "10-15")))</f>
        <v>5-10</v>
      </c>
      <c r="AG1522" t="str">
        <f>IF( Table1[[#This Row],[NumWebPurchases]]=5, "&lt;5", IF(Table1[[#This Row],[NumWebPurchases]]&lt;=10, "5-10", IF(Table1[[#This Row],[NumWebPurchases]]&lt;=15, "10-15",IF(Table1[[#This Row],[NumWebPurchases]]&lt;=20, "15-20",IF(Table1[[#This Row],[NumWebPurchases]]&lt;=25, "20-25",IF(Table1[[#This Row],[NumWebPurchases]]&lt;=30, "25-30"))))))</f>
        <v>5-10</v>
      </c>
      <c r="AH152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522" t="str">
        <f>IF( Table1[[#This Row],[NumStorePurchases]]=5, "&lt;5", IF(Table1[[#This Row],[NumStorePurchases]]&lt;=10, "5-10", IF(Table1[[#This Row],[NumStorePurchases]]&lt;=15, "10-15")))</f>
        <v>5-10</v>
      </c>
      <c r="AJ1522" t="str">
        <f>IF( Table1[[#This Row],[NumWebVisitsMonth]]=5, "&lt;5", IF(Table1[[#This Row],[NumWebVisitsMonth]]&lt;=10, "5-10", IF(Table1[[#This Row],[NumWebVisitsMonth]]&lt;=15, "10-15",IF(Table1[[#This Row],[NumWebVisitsMonth]]&lt;=20, "15-20",IF(Table1[[#This Row],[NumWebVisitsMonth]]&lt;=25, "20-25",IF(Table1[[#This Row],[NumWebVisitsMonth]]&lt;=30, "25-30"))))))</f>
        <v>5-10</v>
      </c>
      <c r="AK1522" t="str">
        <f>TEXT(Table1[[#This Row],[Date_Customer]],"mmm")</f>
        <v>Mar</v>
      </c>
      <c r="AL1522" t="str">
        <f>TEXT(Table1[[#This Row],[Date_Customer]],"DDDD")</f>
        <v>Thursday</v>
      </c>
      <c r="AM1522">
        <f>YEAR(Table1[[#This Row],[Date_Customer]])</f>
        <v>2013</v>
      </c>
    </row>
    <row r="1523" spans="1:39" x14ac:dyDescent="0.25">
      <c r="A1523">
        <v>4487</v>
      </c>
      <c r="B1523">
        <v>1969</v>
      </c>
      <c r="C1523" t="s">
        <v>40</v>
      </c>
      <c r="D1523" t="s">
        <v>30</v>
      </c>
      <c r="E1523" s="2">
        <v>39858</v>
      </c>
      <c r="F1523">
        <v>1</v>
      </c>
      <c r="G1523">
        <v>0</v>
      </c>
      <c r="H1523" s="1">
        <v>41298</v>
      </c>
      <c r="I1523">
        <v>67</v>
      </c>
      <c r="J1523" s="3">
        <v>15</v>
      </c>
      <c r="K1523" s="3">
        <v>20</v>
      </c>
      <c r="L1523" s="3">
        <v>25</v>
      </c>
      <c r="M1523" s="3">
        <v>2</v>
      </c>
      <c r="N1523" s="3">
        <v>7</v>
      </c>
      <c r="O1523" s="3">
        <v>26</v>
      </c>
      <c r="P1523" s="4">
        <v>1</v>
      </c>
      <c r="Q1523" s="4">
        <v>2</v>
      </c>
      <c r="R1523" s="4">
        <v>0</v>
      </c>
      <c r="S1523" s="4">
        <v>4</v>
      </c>
      <c r="T1523" s="4">
        <v>6</v>
      </c>
      <c r="U1523">
        <v>0</v>
      </c>
      <c r="V1523">
        <v>0</v>
      </c>
      <c r="W1523">
        <v>0</v>
      </c>
      <c r="X1523">
        <v>0</v>
      </c>
      <c r="Y1523">
        <v>0</v>
      </c>
      <c r="Z1523">
        <v>1</v>
      </c>
      <c r="AA1523">
        <v>0</v>
      </c>
      <c r="AB1523" t="s">
        <v>42</v>
      </c>
      <c r="AC1523">
        <f ca="1">YEAR(TODAY())-Table1[[#This Row],[Year_Birth]]</f>
        <v>55</v>
      </c>
      <c r="AD1523" t="str">
        <f ca="1">IF(Table1[[#This Row],[Age ]]&lt;=24, "18-24", IF(Table1[[#This Row],[Age ]]&lt;=34, "25-34", IF(Table1[[#This Row],[Age ]]&lt;=44, "35-44", IF(Table1[[#This Row],[Age ]]&lt;=54, "45-54", "55+"))))</f>
        <v>55+</v>
      </c>
      <c r="AE1523" t="str" cm="1">
        <f t="array" ref="AE1523">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523" t="str">
        <f>IF( Table1[[#This Row],[NumDealsPurchases]]=5, "&lt;5", IF(Table1[[#This Row],[NumDealsPurchases]]&lt;=10, "5-10", IF(Table1[[#This Row],[NumDealsPurchases]]&lt;=15, "10-15")))</f>
        <v>5-10</v>
      </c>
      <c r="AG1523" t="str">
        <f>IF( Table1[[#This Row],[NumWebPurchases]]=5, "&lt;5", IF(Table1[[#This Row],[NumWebPurchases]]&lt;=10, "5-10", IF(Table1[[#This Row],[NumWebPurchases]]&lt;=15, "10-15",IF(Table1[[#This Row],[NumWebPurchases]]&lt;=20, "15-20",IF(Table1[[#This Row],[NumWebPurchases]]&lt;=25, "20-25",IF(Table1[[#This Row],[NumWebPurchases]]&lt;=30, "25-30"))))))</f>
        <v>5-10</v>
      </c>
      <c r="AH152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523" t="str">
        <f>IF( Table1[[#This Row],[NumStorePurchases]]=5, "&lt;5", IF(Table1[[#This Row],[NumStorePurchases]]&lt;=10, "5-10", IF(Table1[[#This Row],[NumStorePurchases]]&lt;=15, "10-15")))</f>
        <v>5-10</v>
      </c>
      <c r="AJ1523" t="str">
        <f>IF( Table1[[#This Row],[NumWebVisitsMonth]]=5, "&lt;5", IF(Table1[[#This Row],[NumWebVisitsMonth]]&lt;=10, "5-10", IF(Table1[[#This Row],[NumWebVisitsMonth]]&lt;=15, "10-15",IF(Table1[[#This Row],[NumWebVisitsMonth]]&lt;=20, "15-20",IF(Table1[[#This Row],[NumWebVisitsMonth]]&lt;=25, "20-25",IF(Table1[[#This Row],[NumWebVisitsMonth]]&lt;=30, "25-30"))))))</f>
        <v>5-10</v>
      </c>
      <c r="AK1523" t="str">
        <f>TEXT(Table1[[#This Row],[Date_Customer]],"mmm")</f>
        <v>Jan</v>
      </c>
      <c r="AL1523" t="str">
        <f>TEXT(Table1[[#This Row],[Date_Customer]],"DDDD")</f>
        <v>Thursday</v>
      </c>
      <c r="AM1523">
        <f>YEAR(Table1[[#This Row],[Date_Customer]])</f>
        <v>2013</v>
      </c>
    </row>
    <row r="1524" spans="1:39" x14ac:dyDescent="0.25">
      <c r="A1524">
        <v>3412</v>
      </c>
      <c r="B1524">
        <v>1951</v>
      </c>
      <c r="C1524" t="s">
        <v>40</v>
      </c>
      <c r="D1524" t="s">
        <v>32</v>
      </c>
      <c r="E1524" s="2">
        <v>67381</v>
      </c>
      <c r="F1524">
        <v>0</v>
      </c>
      <c r="G1524">
        <v>1</v>
      </c>
      <c r="H1524" s="1">
        <v>41289</v>
      </c>
      <c r="I1524">
        <v>67</v>
      </c>
      <c r="J1524" s="3">
        <v>815</v>
      </c>
      <c r="K1524" s="3">
        <v>8</v>
      </c>
      <c r="L1524" s="3">
        <v>53</v>
      </c>
      <c r="M1524" s="3">
        <v>11</v>
      </c>
      <c r="N1524" s="3">
        <v>0</v>
      </c>
      <c r="O1524" s="3">
        <v>70</v>
      </c>
      <c r="P1524" s="4">
        <v>4</v>
      </c>
      <c r="Q1524" s="4">
        <v>2</v>
      </c>
      <c r="R1524" s="4">
        <v>2</v>
      </c>
      <c r="S1524" s="4">
        <v>9</v>
      </c>
      <c r="T1524" s="4">
        <v>7</v>
      </c>
      <c r="U1524">
        <v>0</v>
      </c>
      <c r="V1524">
        <v>1</v>
      </c>
      <c r="W1524">
        <v>0</v>
      </c>
      <c r="X1524">
        <v>0</v>
      </c>
      <c r="Y1524">
        <v>0</v>
      </c>
      <c r="Z1524">
        <v>0</v>
      </c>
      <c r="AA1524">
        <v>0</v>
      </c>
      <c r="AB1524" t="s">
        <v>29</v>
      </c>
      <c r="AC1524">
        <f ca="1">YEAR(TODAY())-Table1[[#This Row],[Year_Birth]]</f>
        <v>73</v>
      </c>
      <c r="AD1524" t="str">
        <f ca="1">IF(Table1[[#This Row],[Age ]]&lt;=24, "18-24", IF(Table1[[#This Row],[Age ]]&lt;=34, "25-34", IF(Table1[[#This Row],[Age ]]&lt;=44, "35-44", IF(Table1[[#This Row],[Age ]]&lt;=54, "45-54", "55+"))))</f>
        <v>55+</v>
      </c>
      <c r="AE1524" t="str" cm="1">
        <f t="array" ref="AE1524">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524" t="str">
        <f>IF( Table1[[#This Row],[NumDealsPurchases]]=5, "&lt;5", IF(Table1[[#This Row],[NumDealsPurchases]]&lt;=10, "5-10", IF(Table1[[#This Row],[NumDealsPurchases]]&lt;=15, "10-15")))</f>
        <v>5-10</v>
      </c>
      <c r="AG1524" t="str">
        <f>IF( Table1[[#This Row],[NumWebPurchases]]=5, "&lt;5", IF(Table1[[#This Row],[NumWebPurchases]]&lt;=10, "5-10", IF(Table1[[#This Row],[NumWebPurchases]]&lt;=15, "10-15",IF(Table1[[#This Row],[NumWebPurchases]]&lt;=20, "15-20",IF(Table1[[#This Row],[NumWebPurchases]]&lt;=25, "20-25",IF(Table1[[#This Row],[NumWebPurchases]]&lt;=30, "25-30"))))))</f>
        <v>5-10</v>
      </c>
      <c r="AH152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524" t="str">
        <f>IF( Table1[[#This Row],[NumStorePurchases]]=5, "&lt;5", IF(Table1[[#This Row],[NumStorePurchases]]&lt;=10, "5-10", IF(Table1[[#This Row],[NumStorePurchases]]&lt;=15, "10-15")))</f>
        <v>5-10</v>
      </c>
      <c r="AJ1524" t="str">
        <f>IF( Table1[[#This Row],[NumWebVisitsMonth]]=5, "&lt;5", IF(Table1[[#This Row],[NumWebVisitsMonth]]&lt;=10, "5-10", IF(Table1[[#This Row],[NumWebVisitsMonth]]&lt;=15, "10-15",IF(Table1[[#This Row],[NumWebVisitsMonth]]&lt;=20, "15-20",IF(Table1[[#This Row],[NumWebVisitsMonth]]&lt;=25, "20-25",IF(Table1[[#This Row],[NumWebVisitsMonth]]&lt;=30, "25-30"))))))</f>
        <v>5-10</v>
      </c>
      <c r="AK1524" t="str">
        <f>TEXT(Table1[[#This Row],[Date_Customer]],"mmm")</f>
        <v>Jan</v>
      </c>
      <c r="AL1524" t="str">
        <f>TEXT(Table1[[#This Row],[Date_Customer]],"DDDD")</f>
        <v>Tuesday</v>
      </c>
      <c r="AM1524">
        <f>YEAR(Table1[[#This Row],[Date_Customer]])</f>
        <v>2013</v>
      </c>
    </row>
    <row r="1525" spans="1:39" x14ac:dyDescent="0.25">
      <c r="A1525">
        <v>1744</v>
      </c>
      <c r="B1525">
        <v>1965</v>
      </c>
      <c r="C1525" t="s">
        <v>43</v>
      </c>
      <c r="D1525" t="s">
        <v>30</v>
      </c>
      <c r="E1525" s="2">
        <v>23529</v>
      </c>
      <c r="F1525">
        <v>0</v>
      </c>
      <c r="G1525">
        <v>1</v>
      </c>
      <c r="H1525" s="1">
        <v>41281</v>
      </c>
      <c r="I1525">
        <v>67</v>
      </c>
      <c r="J1525" s="3">
        <v>9</v>
      </c>
      <c r="K1525" s="3">
        <v>7</v>
      </c>
      <c r="L1525" s="3">
        <v>13</v>
      </c>
      <c r="M1525" s="3">
        <v>3</v>
      </c>
      <c r="N1525" s="3">
        <v>2</v>
      </c>
      <c r="O1525" s="3">
        <v>20</v>
      </c>
      <c r="P1525" s="4">
        <v>1</v>
      </c>
      <c r="Q1525" s="4">
        <v>1</v>
      </c>
      <c r="R1525" s="4">
        <v>1</v>
      </c>
      <c r="S1525" s="4">
        <v>2</v>
      </c>
      <c r="T1525" s="4">
        <v>6</v>
      </c>
      <c r="U1525">
        <v>0</v>
      </c>
      <c r="V1525">
        <v>0</v>
      </c>
      <c r="W1525">
        <v>0</v>
      </c>
      <c r="X1525">
        <v>0</v>
      </c>
      <c r="Y1525">
        <v>0</v>
      </c>
      <c r="Z1525">
        <v>0</v>
      </c>
      <c r="AA1525">
        <v>0</v>
      </c>
      <c r="AB1525" t="s">
        <v>29</v>
      </c>
      <c r="AC1525">
        <f ca="1">YEAR(TODAY())-Table1[[#This Row],[Year_Birth]]</f>
        <v>59</v>
      </c>
      <c r="AD1525" t="str">
        <f ca="1">IF(Table1[[#This Row],[Age ]]&lt;=24, "18-24", IF(Table1[[#This Row],[Age ]]&lt;=34, "25-34", IF(Table1[[#This Row],[Age ]]&lt;=44, "35-44", IF(Table1[[#This Row],[Age ]]&lt;=54, "45-54", "55+"))))</f>
        <v>55+</v>
      </c>
      <c r="AE1525" t="str" cm="1">
        <f t="array" ref="AE1525">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525" t="str">
        <f>IF( Table1[[#This Row],[NumDealsPurchases]]=5, "&lt;5", IF(Table1[[#This Row],[NumDealsPurchases]]&lt;=10, "5-10", IF(Table1[[#This Row],[NumDealsPurchases]]&lt;=15, "10-15")))</f>
        <v>5-10</v>
      </c>
      <c r="AG1525" t="str">
        <f>IF( Table1[[#This Row],[NumWebPurchases]]=5, "&lt;5", IF(Table1[[#This Row],[NumWebPurchases]]&lt;=10, "5-10", IF(Table1[[#This Row],[NumWebPurchases]]&lt;=15, "10-15",IF(Table1[[#This Row],[NumWebPurchases]]&lt;=20, "15-20",IF(Table1[[#This Row],[NumWebPurchases]]&lt;=25, "20-25",IF(Table1[[#This Row],[NumWebPurchases]]&lt;=30, "25-30"))))))</f>
        <v>5-10</v>
      </c>
      <c r="AH152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525" t="str">
        <f>IF( Table1[[#This Row],[NumStorePurchases]]=5, "&lt;5", IF(Table1[[#This Row],[NumStorePurchases]]&lt;=10, "5-10", IF(Table1[[#This Row],[NumStorePurchases]]&lt;=15, "10-15")))</f>
        <v>5-10</v>
      </c>
      <c r="AJ1525" t="str">
        <f>IF( Table1[[#This Row],[NumWebVisitsMonth]]=5, "&lt;5", IF(Table1[[#This Row],[NumWebVisitsMonth]]&lt;=10, "5-10", IF(Table1[[#This Row],[NumWebVisitsMonth]]&lt;=15, "10-15",IF(Table1[[#This Row],[NumWebVisitsMonth]]&lt;=20, "15-20",IF(Table1[[#This Row],[NumWebVisitsMonth]]&lt;=25, "20-25",IF(Table1[[#This Row],[NumWebVisitsMonth]]&lt;=30, "25-30"))))))</f>
        <v>5-10</v>
      </c>
      <c r="AK1525" t="str">
        <f>TEXT(Table1[[#This Row],[Date_Customer]],"mmm")</f>
        <v>Jan</v>
      </c>
      <c r="AL1525" t="str">
        <f>TEXT(Table1[[#This Row],[Date_Customer]],"DDDD")</f>
        <v>Monday</v>
      </c>
      <c r="AM1525">
        <f>YEAR(Table1[[#This Row],[Date_Customer]])</f>
        <v>2013</v>
      </c>
    </row>
    <row r="1526" spans="1:39" x14ac:dyDescent="0.25">
      <c r="A1526">
        <v>5837</v>
      </c>
      <c r="B1526">
        <v>1967</v>
      </c>
      <c r="C1526" t="s">
        <v>27</v>
      </c>
      <c r="D1526" t="s">
        <v>32</v>
      </c>
      <c r="E1526" s="2">
        <v>51479</v>
      </c>
      <c r="F1526">
        <v>1</v>
      </c>
      <c r="G1526">
        <v>1</v>
      </c>
      <c r="H1526" s="1">
        <v>41271</v>
      </c>
      <c r="I1526">
        <v>67</v>
      </c>
      <c r="J1526" s="3">
        <v>247</v>
      </c>
      <c r="K1526" s="3">
        <v>8</v>
      </c>
      <c r="L1526" s="3">
        <v>160</v>
      </c>
      <c r="M1526" s="3">
        <v>6</v>
      </c>
      <c r="N1526" s="3">
        <v>8</v>
      </c>
      <c r="O1526" s="3">
        <v>65</v>
      </c>
      <c r="P1526" s="4">
        <v>7</v>
      </c>
      <c r="Q1526" s="4">
        <v>6</v>
      </c>
      <c r="R1526" s="4">
        <v>3</v>
      </c>
      <c r="S1526" s="4">
        <v>6</v>
      </c>
      <c r="T1526" s="4">
        <v>7</v>
      </c>
      <c r="U1526">
        <v>0</v>
      </c>
      <c r="V1526">
        <v>0</v>
      </c>
      <c r="W1526">
        <v>0</v>
      </c>
      <c r="X1526">
        <v>0</v>
      </c>
      <c r="Y1526">
        <v>0</v>
      </c>
      <c r="Z1526">
        <v>0</v>
      </c>
      <c r="AA1526">
        <v>0</v>
      </c>
      <c r="AB1526" t="s">
        <v>29</v>
      </c>
      <c r="AC1526">
        <f ca="1">YEAR(TODAY())-Table1[[#This Row],[Year_Birth]]</f>
        <v>57</v>
      </c>
      <c r="AD1526" t="str">
        <f ca="1">IF(Table1[[#This Row],[Age ]]&lt;=24, "18-24", IF(Table1[[#This Row],[Age ]]&lt;=34, "25-34", IF(Table1[[#This Row],[Age ]]&lt;=44, "35-44", IF(Table1[[#This Row],[Age ]]&lt;=54, "45-54", "55+"))))</f>
        <v>55+</v>
      </c>
      <c r="AE1526" t="str" cm="1">
        <f t="array" ref="AE1526">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526" t="str">
        <f>IF( Table1[[#This Row],[NumDealsPurchases]]=5, "&lt;5", IF(Table1[[#This Row],[NumDealsPurchases]]&lt;=10, "5-10", IF(Table1[[#This Row],[NumDealsPurchases]]&lt;=15, "10-15")))</f>
        <v>5-10</v>
      </c>
      <c r="AG1526" t="str">
        <f>IF( Table1[[#This Row],[NumWebPurchases]]=5, "&lt;5", IF(Table1[[#This Row],[NumWebPurchases]]&lt;=10, "5-10", IF(Table1[[#This Row],[NumWebPurchases]]&lt;=15, "10-15",IF(Table1[[#This Row],[NumWebPurchases]]&lt;=20, "15-20",IF(Table1[[#This Row],[NumWebPurchases]]&lt;=25, "20-25",IF(Table1[[#This Row],[NumWebPurchases]]&lt;=30, "25-30"))))))</f>
        <v>5-10</v>
      </c>
      <c r="AH152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526" t="str">
        <f>IF( Table1[[#This Row],[NumStorePurchases]]=5, "&lt;5", IF(Table1[[#This Row],[NumStorePurchases]]&lt;=10, "5-10", IF(Table1[[#This Row],[NumStorePurchases]]&lt;=15, "10-15")))</f>
        <v>5-10</v>
      </c>
      <c r="AJ1526" t="str">
        <f>IF( Table1[[#This Row],[NumWebVisitsMonth]]=5, "&lt;5", IF(Table1[[#This Row],[NumWebVisitsMonth]]&lt;=10, "5-10", IF(Table1[[#This Row],[NumWebVisitsMonth]]&lt;=15, "10-15",IF(Table1[[#This Row],[NumWebVisitsMonth]]&lt;=20, "15-20",IF(Table1[[#This Row],[NumWebVisitsMonth]]&lt;=25, "20-25",IF(Table1[[#This Row],[NumWebVisitsMonth]]&lt;=30, "25-30"))))))</f>
        <v>5-10</v>
      </c>
      <c r="AK1526" t="str">
        <f>TEXT(Table1[[#This Row],[Date_Customer]],"mmm")</f>
        <v>Dec</v>
      </c>
      <c r="AL1526" t="str">
        <f>TEXT(Table1[[#This Row],[Date_Customer]],"DDDD")</f>
        <v>Friday</v>
      </c>
      <c r="AM1526">
        <f>YEAR(Table1[[#This Row],[Date_Customer]])</f>
        <v>2012</v>
      </c>
    </row>
    <row r="1527" spans="1:39" x14ac:dyDescent="0.25">
      <c r="A1527">
        <v>3422</v>
      </c>
      <c r="B1527">
        <v>1975</v>
      </c>
      <c r="C1527" t="s">
        <v>27</v>
      </c>
      <c r="D1527" t="s">
        <v>32</v>
      </c>
      <c r="E1527" s="2">
        <v>76068</v>
      </c>
      <c r="F1527">
        <v>0</v>
      </c>
      <c r="G1527">
        <v>1</v>
      </c>
      <c r="H1527" s="1">
        <v>41242</v>
      </c>
      <c r="I1527">
        <v>67</v>
      </c>
      <c r="J1527" s="3">
        <v>1115</v>
      </c>
      <c r="K1527" s="3">
        <v>12</v>
      </c>
      <c r="L1527" s="3">
        <v>128</v>
      </c>
      <c r="M1527" s="3">
        <v>33</v>
      </c>
      <c r="N1527" s="3">
        <v>12</v>
      </c>
      <c r="O1527" s="3">
        <v>76</v>
      </c>
      <c r="P1527" s="4">
        <v>1</v>
      </c>
      <c r="Q1527" s="4">
        <v>2</v>
      </c>
      <c r="R1527" s="4">
        <v>3</v>
      </c>
      <c r="S1527" s="4">
        <v>4</v>
      </c>
      <c r="T1527" s="4">
        <v>6</v>
      </c>
      <c r="U1527">
        <v>0</v>
      </c>
      <c r="V1527">
        <v>1</v>
      </c>
      <c r="W1527">
        <v>0</v>
      </c>
      <c r="X1527">
        <v>0</v>
      </c>
      <c r="Y1527">
        <v>1</v>
      </c>
      <c r="Z1527">
        <v>0</v>
      </c>
      <c r="AA1527">
        <v>0</v>
      </c>
      <c r="AB1527" t="s">
        <v>38</v>
      </c>
      <c r="AC1527">
        <f ca="1">YEAR(TODAY())-Table1[[#This Row],[Year_Birth]]</f>
        <v>49</v>
      </c>
      <c r="AD1527" t="str">
        <f ca="1">IF(Table1[[#This Row],[Age ]]&lt;=24, "18-24", IF(Table1[[#This Row],[Age ]]&lt;=34, "25-34", IF(Table1[[#This Row],[Age ]]&lt;=44, "35-44", IF(Table1[[#This Row],[Age ]]&lt;=54, "45-54", "55+"))))</f>
        <v>45-54</v>
      </c>
      <c r="AE1527" t="str" cm="1">
        <f t="array" ref="AE1527">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527" t="str">
        <f>IF( Table1[[#This Row],[NumDealsPurchases]]=5, "&lt;5", IF(Table1[[#This Row],[NumDealsPurchases]]&lt;=10, "5-10", IF(Table1[[#This Row],[NumDealsPurchases]]&lt;=15, "10-15")))</f>
        <v>5-10</v>
      </c>
      <c r="AG1527" t="str">
        <f>IF( Table1[[#This Row],[NumWebPurchases]]=5, "&lt;5", IF(Table1[[#This Row],[NumWebPurchases]]&lt;=10, "5-10", IF(Table1[[#This Row],[NumWebPurchases]]&lt;=15, "10-15",IF(Table1[[#This Row],[NumWebPurchases]]&lt;=20, "15-20",IF(Table1[[#This Row],[NumWebPurchases]]&lt;=25, "20-25",IF(Table1[[#This Row],[NumWebPurchases]]&lt;=30, "25-30"))))))</f>
        <v>5-10</v>
      </c>
      <c r="AH152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527" t="str">
        <f>IF( Table1[[#This Row],[NumStorePurchases]]=5, "&lt;5", IF(Table1[[#This Row],[NumStorePurchases]]&lt;=10, "5-10", IF(Table1[[#This Row],[NumStorePurchases]]&lt;=15, "10-15")))</f>
        <v>5-10</v>
      </c>
      <c r="AJ1527" t="str">
        <f>IF( Table1[[#This Row],[NumWebVisitsMonth]]=5, "&lt;5", IF(Table1[[#This Row],[NumWebVisitsMonth]]&lt;=10, "5-10", IF(Table1[[#This Row],[NumWebVisitsMonth]]&lt;=15, "10-15",IF(Table1[[#This Row],[NumWebVisitsMonth]]&lt;=20, "15-20",IF(Table1[[#This Row],[NumWebVisitsMonth]]&lt;=25, "20-25",IF(Table1[[#This Row],[NumWebVisitsMonth]]&lt;=30, "25-30"))))))</f>
        <v>5-10</v>
      </c>
      <c r="AK1527" t="str">
        <f>TEXT(Table1[[#This Row],[Date_Customer]],"mmm")</f>
        <v>Nov</v>
      </c>
      <c r="AL1527" t="str">
        <f>TEXT(Table1[[#This Row],[Date_Customer]],"DDDD")</f>
        <v>Thursday</v>
      </c>
      <c r="AM1527">
        <f>YEAR(Table1[[#This Row],[Date_Customer]])</f>
        <v>2012</v>
      </c>
    </row>
    <row r="1528" spans="1:39" x14ac:dyDescent="0.25">
      <c r="A1528">
        <v>7462</v>
      </c>
      <c r="B1528">
        <v>1954</v>
      </c>
      <c r="C1528" t="s">
        <v>27</v>
      </c>
      <c r="D1528" t="s">
        <v>30</v>
      </c>
      <c r="E1528" s="2">
        <v>22507</v>
      </c>
      <c r="F1528">
        <v>0</v>
      </c>
      <c r="G1528">
        <v>0</v>
      </c>
      <c r="H1528" s="1">
        <v>41237</v>
      </c>
      <c r="I1528">
        <v>67</v>
      </c>
      <c r="J1528" s="3">
        <v>68</v>
      </c>
      <c r="K1528" s="3">
        <v>0</v>
      </c>
      <c r="L1528" s="3">
        <v>226</v>
      </c>
      <c r="M1528" s="3">
        <v>51</v>
      </c>
      <c r="N1528" s="3">
        <v>157</v>
      </c>
      <c r="O1528" s="3">
        <v>68</v>
      </c>
      <c r="P1528" s="4">
        <v>3</v>
      </c>
      <c r="Q1528" s="4">
        <v>10</v>
      </c>
      <c r="R1528" s="4">
        <v>2</v>
      </c>
      <c r="S1528" s="4">
        <v>4</v>
      </c>
      <c r="T1528" s="4">
        <v>9</v>
      </c>
      <c r="U1528">
        <v>0</v>
      </c>
      <c r="V1528">
        <v>0</v>
      </c>
      <c r="W1528">
        <v>0</v>
      </c>
      <c r="X1528">
        <v>0</v>
      </c>
      <c r="Y1528">
        <v>0</v>
      </c>
      <c r="Z1528">
        <v>0</v>
      </c>
      <c r="AA1528">
        <v>0</v>
      </c>
      <c r="AB1528" t="s">
        <v>31</v>
      </c>
      <c r="AC1528">
        <f ca="1">YEAR(TODAY())-Table1[[#This Row],[Year_Birth]]</f>
        <v>70</v>
      </c>
      <c r="AD1528" t="str">
        <f ca="1">IF(Table1[[#This Row],[Age ]]&lt;=24, "18-24", IF(Table1[[#This Row],[Age ]]&lt;=34, "25-34", IF(Table1[[#This Row],[Age ]]&lt;=44, "35-44", IF(Table1[[#This Row],[Age ]]&lt;=54, "45-54", "55+"))))</f>
        <v>55+</v>
      </c>
      <c r="AE1528" t="str" cm="1">
        <f t="array" ref="AE1528">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528" t="str">
        <f>IF( Table1[[#This Row],[NumDealsPurchases]]=5, "&lt;5", IF(Table1[[#This Row],[NumDealsPurchases]]&lt;=10, "5-10", IF(Table1[[#This Row],[NumDealsPurchases]]&lt;=15, "10-15")))</f>
        <v>5-10</v>
      </c>
      <c r="AG1528" t="str">
        <f>IF( Table1[[#This Row],[NumWebPurchases]]=5, "&lt;5", IF(Table1[[#This Row],[NumWebPurchases]]&lt;=10, "5-10", IF(Table1[[#This Row],[NumWebPurchases]]&lt;=15, "10-15",IF(Table1[[#This Row],[NumWebPurchases]]&lt;=20, "15-20",IF(Table1[[#This Row],[NumWebPurchases]]&lt;=25, "20-25",IF(Table1[[#This Row],[NumWebPurchases]]&lt;=30, "25-30"))))))</f>
        <v>5-10</v>
      </c>
      <c r="AH152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528" t="str">
        <f>IF( Table1[[#This Row],[NumStorePurchases]]=5, "&lt;5", IF(Table1[[#This Row],[NumStorePurchases]]&lt;=10, "5-10", IF(Table1[[#This Row],[NumStorePurchases]]&lt;=15, "10-15")))</f>
        <v>5-10</v>
      </c>
      <c r="AJ1528" t="str">
        <f>IF( Table1[[#This Row],[NumWebVisitsMonth]]=5, "&lt;5", IF(Table1[[#This Row],[NumWebVisitsMonth]]&lt;=10, "5-10", IF(Table1[[#This Row],[NumWebVisitsMonth]]&lt;=15, "10-15",IF(Table1[[#This Row],[NumWebVisitsMonth]]&lt;=20, "15-20",IF(Table1[[#This Row],[NumWebVisitsMonth]]&lt;=25, "20-25",IF(Table1[[#This Row],[NumWebVisitsMonth]]&lt;=30, "25-30"))))))</f>
        <v>5-10</v>
      </c>
      <c r="AK1528" t="str">
        <f>TEXT(Table1[[#This Row],[Date_Customer]],"mmm")</f>
        <v>Nov</v>
      </c>
      <c r="AL1528" t="str">
        <f>TEXT(Table1[[#This Row],[Date_Customer]],"DDDD")</f>
        <v>Saturday</v>
      </c>
      <c r="AM1528">
        <f>YEAR(Table1[[#This Row],[Date_Customer]])</f>
        <v>2012</v>
      </c>
    </row>
    <row r="1529" spans="1:39" x14ac:dyDescent="0.25">
      <c r="A1529">
        <v>10702</v>
      </c>
      <c r="B1529">
        <v>1984</v>
      </c>
      <c r="C1529" t="s">
        <v>27</v>
      </c>
      <c r="D1529" t="s">
        <v>30</v>
      </c>
      <c r="E1529" s="2">
        <v>52413</v>
      </c>
      <c r="F1529">
        <v>1</v>
      </c>
      <c r="G1529">
        <v>0</v>
      </c>
      <c r="H1529" s="1">
        <v>41216</v>
      </c>
      <c r="I1529">
        <v>67</v>
      </c>
      <c r="J1529" s="3">
        <v>185</v>
      </c>
      <c r="K1529" s="3">
        <v>8</v>
      </c>
      <c r="L1529" s="3">
        <v>133</v>
      </c>
      <c r="M1529" s="3">
        <v>56</v>
      </c>
      <c r="N1529" s="3">
        <v>56</v>
      </c>
      <c r="O1529" s="3">
        <v>12</v>
      </c>
      <c r="P1529" s="4">
        <v>2</v>
      </c>
      <c r="Q1529" s="4">
        <v>7</v>
      </c>
      <c r="R1529" s="4">
        <v>1</v>
      </c>
      <c r="S1529" s="4">
        <v>7</v>
      </c>
      <c r="T1529" s="4">
        <v>7</v>
      </c>
      <c r="U1529">
        <v>0</v>
      </c>
      <c r="V1529">
        <v>0</v>
      </c>
      <c r="W1529">
        <v>0</v>
      </c>
      <c r="X1529">
        <v>0</v>
      </c>
      <c r="Y1529">
        <v>0</v>
      </c>
      <c r="Z1529">
        <v>0</v>
      </c>
      <c r="AA1529">
        <v>0</v>
      </c>
      <c r="AB1529" t="s">
        <v>29</v>
      </c>
      <c r="AC1529">
        <f ca="1">YEAR(TODAY())-Table1[[#This Row],[Year_Birth]]</f>
        <v>40</v>
      </c>
      <c r="AD1529" t="str">
        <f ca="1">IF(Table1[[#This Row],[Age ]]&lt;=24, "18-24", IF(Table1[[#This Row],[Age ]]&lt;=34, "25-34", IF(Table1[[#This Row],[Age ]]&lt;=44, "35-44", IF(Table1[[#This Row],[Age ]]&lt;=54, "45-54", "55+"))))</f>
        <v>35-44</v>
      </c>
      <c r="AE1529" t="str" cm="1">
        <f t="array" ref="AE1529">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529" t="str">
        <f>IF( Table1[[#This Row],[NumDealsPurchases]]=5, "&lt;5", IF(Table1[[#This Row],[NumDealsPurchases]]&lt;=10, "5-10", IF(Table1[[#This Row],[NumDealsPurchases]]&lt;=15, "10-15")))</f>
        <v>5-10</v>
      </c>
      <c r="AG1529" t="str">
        <f>IF( Table1[[#This Row],[NumWebPurchases]]=5, "&lt;5", IF(Table1[[#This Row],[NumWebPurchases]]&lt;=10, "5-10", IF(Table1[[#This Row],[NumWebPurchases]]&lt;=15, "10-15",IF(Table1[[#This Row],[NumWebPurchases]]&lt;=20, "15-20",IF(Table1[[#This Row],[NumWebPurchases]]&lt;=25, "20-25",IF(Table1[[#This Row],[NumWebPurchases]]&lt;=30, "25-30"))))))</f>
        <v>5-10</v>
      </c>
      <c r="AH152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529" t="str">
        <f>IF( Table1[[#This Row],[NumStorePurchases]]=5, "&lt;5", IF(Table1[[#This Row],[NumStorePurchases]]&lt;=10, "5-10", IF(Table1[[#This Row],[NumStorePurchases]]&lt;=15, "10-15")))</f>
        <v>5-10</v>
      </c>
      <c r="AJ1529" t="str">
        <f>IF( Table1[[#This Row],[NumWebVisitsMonth]]=5, "&lt;5", IF(Table1[[#This Row],[NumWebVisitsMonth]]&lt;=10, "5-10", IF(Table1[[#This Row],[NumWebVisitsMonth]]&lt;=15, "10-15",IF(Table1[[#This Row],[NumWebVisitsMonth]]&lt;=20, "15-20",IF(Table1[[#This Row],[NumWebVisitsMonth]]&lt;=25, "20-25",IF(Table1[[#This Row],[NumWebVisitsMonth]]&lt;=30, "25-30"))))))</f>
        <v>5-10</v>
      </c>
      <c r="AK1529" t="str">
        <f>TEXT(Table1[[#This Row],[Date_Customer]],"mmm")</f>
        <v>Nov</v>
      </c>
      <c r="AL1529" t="str">
        <f>TEXT(Table1[[#This Row],[Date_Customer]],"DDDD")</f>
        <v>Saturday</v>
      </c>
      <c r="AM1529">
        <f>YEAR(Table1[[#This Row],[Date_Customer]])</f>
        <v>2012</v>
      </c>
    </row>
    <row r="1530" spans="1:39" x14ac:dyDescent="0.25">
      <c r="A1530">
        <v>2115</v>
      </c>
      <c r="B1530">
        <v>1957</v>
      </c>
      <c r="C1530" t="s">
        <v>27</v>
      </c>
      <c r="D1530" t="s">
        <v>34</v>
      </c>
      <c r="E1530" s="2">
        <v>50116</v>
      </c>
      <c r="F1530">
        <v>1</v>
      </c>
      <c r="G1530">
        <v>1</v>
      </c>
      <c r="H1530" s="1">
        <v>41810</v>
      </c>
      <c r="I1530">
        <v>68</v>
      </c>
      <c r="J1530" s="3">
        <v>54</v>
      </c>
      <c r="K1530" s="3">
        <v>0</v>
      </c>
      <c r="L1530" s="3">
        <v>10</v>
      </c>
      <c r="M1530" s="3">
        <v>0</v>
      </c>
      <c r="N1530" s="3">
        <v>0</v>
      </c>
      <c r="O1530" s="3">
        <v>2</v>
      </c>
      <c r="P1530" s="4">
        <v>2</v>
      </c>
      <c r="Q1530" s="4">
        <v>1</v>
      </c>
      <c r="R1530" s="4">
        <v>0</v>
      </c>
      <c r="S1530" s="4">
        <v>4</v>
      </c>
      <c r="T1530" s="4">
        <v>5</v>
      </c>
      <c r="U1530">
        <v>0</v>
      </c>
      <c r="V1530">
        <v>1</v>
      </c>
      <c r="W1530">
        <v>0</v>
      </c>
      <c r="X1530">
        <v>0</v>
      </c>
      <c r="Y1530">
        <v>0</v>
      </c>
      <c r="Z1530">
        <v>0</v>
      </c>
      <c r="AA1530">
        <v>0</v>
      </c>
      <c r="AB1530" t="s">
        <v>38</v>
      </c>
      <c r="AC1530">
        <f ca="1">YEAR(TODAY())-Table1[[#This Row],[Year_Birth]]</f>
        <v>67</v>
      </c>
      <c r="AD1530" t="str">
        <f ca="1">IF(Table1[[#This Row],[Age ]]&lt;=24, "18-24", IF(Table1[[#This Row],[Age ]]&lt;=34, "25-34", IF(Table1[[#This Row],[Age ]]&lt;=44, "35-44", IF(Table1[[#This Row],[Age ]]&lt;=54, "45-54", "55+"))))</f>
        <v>55+</v>
      </c>
      <c r="AE1530" t="str" cm="1">
        <f t="array" ref="AE1530">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530" t="str">
        <f>IF( Table1[[#This Row],[NumDealsPurchases]]=5, "&lt;5", IF(Table1[[#This Row],[NumDealsPurchases]]&lt;=10, "5-10", IF(Table1[[#This Row],[NumDealsPurchases]]&lt;=15, "10-15")))</f>
        <v>5-10</v>
      </c>
      <c r="AG1530" t="str">
        <f>IF( Table1[[#This Row],[NumWebPurchases]]=5, "&lt;5", IF(Table1[[#This Row],[NumWebPurchases]]&lt;=10, "5-10", IF(Table1[[#This Row],[NumWebPurchases]]&lt;=15, "10-15",IF(Table1[[#This Row],[NumWebPurchases]]&lt;=20, "15-20",IF(Table1[[#This Row],[NumWebPurchases]]&lt;=25, "20-25",IF(Table1[[#This Row],[NumWebPurchases]]&lt;=30, "25-30"))))))</f>
        <v>5-10</v>
      </c>
      <c r="AH153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530" t="str">
        <f>IF( Table1[[#This Row],[NumStorePurchases]]=5, "&lt;5", IF(Table1[[#This Row],[NumStorePurchases]]&lt;=10, "5-10", IF(Table1[[#This Row],[NumStorePurchases]]&lt;=15, "10-15")))</f>
        <v>5-10</v>
      </c>
      <c r="AJ1530" t="str">
        <f>IF( Table1[[#This Row],[NumWebVisitsMonth]]=5, "&lt;5", IF(Table1[[#This Row],[NumWebVisitsMonth]]&lt;=10, "5-10", IF(Table1[[#This Row],[NumWebVisitsMonth]]&lt;=15, "10-15",IF(Table1[[#This Row],[NumWebVisitsMonth]]&lt;=20, "15-20",IF(Table1[[#This Row],[NumWebVisitsMonth]]&lt;=25, "20-25",IF(Table1[[#This Row],[NumWebVisitsMonth]]&lt;=30, "25-30"))))))</f>
        <v>&lt;5</v>
      </c>
      <c r="AK1530" t="str">
        <f>TEXT(Table1[[#This Row],[Date_Customer]],"mmm")</f>
        <v>Jun</v>
      </c>
      <c r="AL1530" t="str">
        <f>TEXT(Table1[[#This Row],[Date_Customer]],"DDDD")</f>
        <v>Friday</v>
      </c>
      <c r="AM1530">
        <f>YEAR(Table1[[#This Row],[Date_Customer]])</f>
        <v>2014</v>
      </c>
    </row>
    <row r="1531" spans="1:39" x14ac:dyDescent="0.25">
      <c r="A1531">
        <v>4138</v>
      </c>
      <c r="B1531">
        <v>1962</v>
      </c>
      <c r="C1531" t="s">
        <v>27</v>
      </c>
      <c r="D1531" t="s">
        <v>30</v>
      </c>
      <c r="E1531" s="2">
        <v>76624</v>
      </c>
      <c r="F1531">
        <v>0</v>
      </c>
      <c r="G1531">
        <v>1</v>
      </c>
      <c r="H1531" s="1">
        <v>41783</v>
      </c>
      <c r="I1531">
        <v>68</v>
      </c>
      <c r="J1531" s="3">
        <v>411</v>
      </c>
      <c r="K1531" s="3">
        <v>106</v>
      </c>
      <c r="L1531" s="3">
        <v>147</v>
      </c>
      <c r="M1531" s="3">
        <v>54</v>
      </c>
      <c r="N1531" s="3">
        <v>115</v>
      </c>
      <c r="O1531" s="3">
        <v>66</v>
      </c>
      <c r="P1531" s="4">
        <v>1</v>
      </c>
      <c r="Q1531" s="4">
        <v>5</v>
      </c>
      <c r="R1531" s="4">
        <v>10</v>
      </c>
      <c r="S1531" s="4">
        <v>7</v>
      </c>
      <c r="T1531" s="4">
        <v>1</v>
      </c>
      <c r="U1531">
        <v>1</v>
      </c>
      <c r="V1531">
        <v>0</v>
      </c>
      <c r="W1531">
        <v>0</v>
      </c>
      <c r="X1531">
        <v>0</v>
      </c>
      <c r="Y1531">
        <v>0</v>
      </c>
      <c r="Z1531">
        <v>0</v>
      </c>
      <c r="AA1531">
        <v>0</v>
      </c>
      <c r="AB1531" t="s">
        <v>29</v>
      </c>
      <c r="AC1531">
        <f ca="1">YEAR(TODAY())-Table1[[#This Row],[Year_Birth]]</f>
        <v>62</v>
      </c>
      <c r="AD1531" t="str">
        <f ca="1">IF(Table1[[#This Row],[Age ]]&lt;=24, "18-24", IF(Table1[[#This Row],[Age ]]&lt;=34, "25-34", IF(Table1[[#This Row],[Age ]]&lt;=44, "35-44", IF(Table1[[#This Row],[Age ]]&lt;=54, "45-54", "55+"))))</f>
        <v>55+</v>
      </c>
      <c r="AE1531" t="str" cm="1">
        <f t="array" ref="AE1531">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531" t="str">
        <f>IF( Table1[[#This Row],[NumDealsPurchases]]=5, "&lt;5", IF(Table1[[#This Row],[NumDealsPurchases]]&lt;=10, "5-10", IF(Table1[[#This Row],[NumDealsPurchases]]&lt;=15, "10-15")))</f>
        <v>5-10</v>
      </c>
      <c r="AG1531" t="str">
        <f>IF( Table1[[#This Row],[NumWebPurchases]]=5, "&lt;5", IF(Table1[[#This Row],[NumWebPurchases]]&lt;=10, "5-10", IF(Table1[[#This Row],[NumWebPurchases]]&lt;=15, "10-15",IF(Table1[[#This Row],[NumWebPurchases]]&lt;=20, "15-20",IF(Table1[[#This Row],[NumWebPurchases]]&lt;=25, "20-25",IF(Table1[[#This Row],[NumWebPurchases]]&lt;=30, "25-30"))))))</f>
        <v>&lt;5</v>
      </c>
      <c r="AH153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531" t="str">
        <f>IF( Table1[[#This Row],[NumStorePurchases]]=5, "&lt;5", IF(Table1[[#This Row],[NumStorePurchases]]&lt;=10, "5-10", IF(Table1[[#This Row],[NumStorePurchases]]&lt;=15, "10-15")))</f>
        <v>5-10</v>
      </c>
      <c r="AJ1531" t="str">
        <f>IF( Table1[[#This Row],[NumWebVisitsMonth]]=5, "&lt;5", IF(Table1[[#This Row],[NumWebVisitsMonth]]&lt;=10, "5-10", IF(Table1[[#This Row],[NumWebVisitsMonth]]&lt;=15, "10-15",IF(Table1[[#This Row],[NumWebVisitsMonth]]&lt;=20, "15-20",IF(Table1[[#This Row],[NumWebVisitsMonth]]&lt;=25, "20-25",IF(Table1[[#This Row],[NumWebVisitsMonth]]&lt;=30, "25-30"))))))</f>
        <v>5-10</v>
      </c>
      <c r="AK1531" t="str">
        <f>TEXT(Table1[[#This Row],[Date_Customer]],"mmm")</f>
        <v>May</v>
      </c>
      <c r="AL1531" t="str">
        <f>TEXT(Table1[[#This Row],[Date_Customer]],"DDDD")</f>
        <v>Saturday</v>
      </c>
      <c r="AM1531">
        <f>YEAR(Table1[[#This Row],[Date_Customer]])</f>
        <v>2014</v>
      </c>
    </row>
    <row r="1532" spans="1:39" x14ac:dyDescent="0.25">
      <c r="A1532">
        <v>11091</v>
      </c>
      <c r="B1532">
        <v>1953</v>
      </c>
      <c r="C1532" t="s">
        <v>27</v>
      </c>
      <c r="D1532" t="s">
        <v>34</v>
      </c>
      <c r="E1532" s="2">
        <v>34587</v>
      </c>
      <c r="F1532">
        <v>1</v>
      </c>
      <c r="G1532">
        <v>1</v>
      </c>
      <c r="H1532" s="1">
        <v>41775</v>
      </c>
      <c r="I1532">
        <v>68</v>
      </c>
      <c r="J1532" s="3">
        <v>7</v>
      </c>
      <c r="K1532" s="3">
        <v>2</v>
      </c>
      <c r="L1532" s="3">
        <v>9</v>
      </c>
      <c r="M1532" s="3">
        <v>2</v>
      </c>
      <c r="N1532" s="3">
        <v>0</v>
      </c>
      <c r="O1532" s="3">
        <v>2</v>
      </c>
      <c r="P1532" s="4">
        <v>2</v>
      </c>
      <c r="Q1532" s="4">
        <v>1</v>
      </c>
      <c r="R1532" s="4">
        <v>0</v>
      </c>
      <c r="S1532" s="4">
        <v>3</v>
      </c>
      <c r="T1532" s="4">
        <v>4</v>
      </c>
      <c r="U1532">
        <v>0</v>
      </c>
      <c r="V1532">
        <v>0</v>
      </c>
      <c r="W1532">
        <v>0</v>
      </c>
      <c r="X1532">
        <v>0</v>
      </c>
      <c r="Y1532">
        <v>0</v>
      </c>
      <c r="Z1532">
        <v>0</v>
      </c>
      <c r="AA1532">
        <v>0</v>
      </c>
      <c r="AB1532" t="s">
        <v>38</v>
      </c>
      <c r="AC1532">
        <f ca="1">YEAR(TODAY())-Table1[[#This Row],[Year_Birth]]</f>
        <v>71</v>
      </c>
      <c r="AD1532" t="str">
        <f ca="1">IF(Table1[[#This Row],[Age ]]&lt;=24, "18-24", IF(Table1[[#This Row],[Age ]]&lt;=34, "25-34", IF(Table1[[#This Row],[Age ]]&lt;=44, "35-44", IF(Table1[[#This Row],[Age ]]&lt;=54, "45-54", "55+"))))</f>
        <v>55+</v>
      </c>
      <c r="AE1532" t="str" cm="1">
        <f t="array" ref="AE1532">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532" t="str">
        <f>IF( Table1[[#This Row],[NumDealsPurchases]]=5, "&lt;5", IF(Table1[[#This Row],[NumDealsPurchases]]&lt;=10, "5-10", IF(Table1[[#This Row],[NumDealsPurchases]]&lt;=15, "10-15")))</f>
        <v>5-10</v>
      </c>
      <c r="AG1532" t="str">
        <f>IF( Table1[[#This Row],[NumWebPurchases]]=5, "&lt;5", IF(Table1[[#This Row],[NumWebPurchases]]&lt;=10, "5-10", IF(Table1[[#This Row],[NumWebPurchases]]&lt;=15, "10-15",IF(Table1[[#This Row],[NumWebPurchases]]&lt;=20, "15-20",IF(Table1[[#This Row],[NumWebPurchases]]&lt;=25, "20-25",IF(Table1[[#This Row],[NumWebPurchases]]&lt;=30, "25-30"))))))</f>
        <v>5-10</v>
      </c>
      <c r="AH153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532" t="str">
        <f>IF( Table1[[#This Row],[NumStorePurchases]]=5, "&lt;5", IF(Table1[[#This Row],[NumStorePurchases]]&lt;=10, "5-10", IF(Table1[[#This Row],[NumStorePurchases]]&lt;=15, "10-15")))</f>
        <v>5-10</v>
      </c>
      <c r="AJ1532" t="str">
        <f>IF( Table1[[#This Row],[NumWebVisitsMonth]]=5, "&lt;5", IF(Table1[[#This Row],[NumWebVisitsMonth]]&lt;=10, "5-10", IF(Table1[[#This Row],[NumWebVisitsMonth]]&lt;=15, "10-15",IF(Table1[[#This Row],[NumWebVisitsMonth]]&lt;=20, "15-20",IF(Table1[[#This Row],[NumWebVisitsMonth]]&lt;=25, "20-25",IF(Table1[[#This Row],[NumWebVisitsMonth]]&lt;=30, "25-30"))))))</f>
        <v>5-10</v>
      </c>
      <c r="AK1532" t="str">
        <f>TEXT(Table1[[#This Row],[Date_Customer]],"mmm")</f>
        <v>May</v>
      </c>
      <c r="AL1532" t="str">
        <f>TEXT(Table1[[#This Row],[Date_Customer]],"DDDD")</f>
        <v>Friday</v>
      </c>
      <c r="AM1532">
        <f>YEAR(Table1[[#This Row],[Date_Customer]])</f>
        <v>2014</v>
      </c>
    </row>
    <row r="1533" spans="1:39" x14ac:dyDescent="0.25">
      <c r="A1533">
        <v>7712</v>
      </c>
      <c r="B1533">
        <v>1946</v>
      </c>
      <c r="C1533" t="s">
        <v>36</v>
      </c>
      <c r="D1533" t="s">
        <v>30</v>
      </c>
      <c r="E1533" s="2">
        <v>62159</v>
      </c>
      <c r="F1533">
        <v>0</v>
      </c>
      <c r="G1533">
        <v>0</v>
      </c>
      <c r="H1533" s="1">
        <v>41757</v>
      </c>
      <c r="I1533">
        <v>68</v>
      </c>
      <c r="J1533" s="3">
        <v>182</v>
      </c>
      <c r="K1533" s="3">
        <v>17</v>
      </c>
      <c r="L1533" s="3">
        <v>259</v>
      </c>
      <c r="M1533" s="3">
        <v>77</v>
      </c>
      <c r="N1533" s="3">
        <v>70</v>
      </c>
      <c r="O1533" s="3">
        <v>29</v>
      </c>
      <c r="P1533" s="4">
        <v>1</v>
      </c>
      <c r="Q1533" s="4">
        <v>6</v>
      </c>
      <c r="R1533" s="4">
        <v>2</v>
      </c>
      <c r="S1533" s="4">
        <v>10</v>
      </c>
      <c r="T1533" s="4">
        <v>4</v>
      </c>
      <c r="U1533">
        <v>0</v>
      </c>
      <c r="V1533">
        <v>0</v>
      </c>
      <c r="W1533">
        <v>0</v>
      </c>
      <c r="X1533">
        <v>0</v>
      </c>
      <c r="Y1533">
        <v>0</v>
      </c>
      <c r="Z1533">
        <v>0</v>
      </c>
      <c r="AA1533">
        <v>0</v>
      </c>
      <c r="AB1533" t="s">
        <v>33</v>
      </c>
      <c r="AC1533">
        <f ca="1">YEAR(TODAY())-Table1[[#This Row],[Year_Birth]]</f>
        <v>78</v>
      </c>
      <c r="AD1533" t="str">
        <f ca="1">IF(Table1[[#This Row],[Age ]]&lt;=24, "18-24", IF(Table1[[#This Row],[Age ]]&lt;=34, "25-34", IF(Table1[[#This Row],[Age ]]&lt;=44, "35-44", IF(Table1[[#This Row],[Age ]]&lt;=54, "45-54", "55+"))))</f>
        <v>55+</v>
      </c>
      <c r="AE1533" t="str" cm="1">
        <f t="array" ref="AE1533">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533" t="str">
        <f>IF( Table1[[#This Row],[NumDealsPurchases]]=5, "&lt;5", IF(Table1[[#This Row],[NumDealsPurchases]]&lt;=10, "5-10", IF(Table1[[#This Row],[NumDealsPurchases]]&lt;=15, "10-15")))</f>
        <v>5-10</v>
      </c>
      <c r="AG1533" t="str">
        <f>IF( Table1[[#This Row],[NumWebPurchases]]=5, "&lt;5", IF(Table1[[#This Row],[NumWebPurchases]]&lt;=10, "5-10", IF(Table1[[#This Row],[NumWebPurchases]]&lt;=15, "10-15",IF(Table1[[#This Row],[NumWebPurchases]]&lt;=20, "15-20",IF(Table1[[#This Row],[NumWebPurchases]]&lt;=25, "20-25",IF(Table1[[#This Row],[NumWebPurchases]]&lt;=30, "25-30"))))))</f>
        <v>5-10</v>
      </c>
      <c r="AH153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533" t="str">
        <f>IF( Table1[[#This Row],[NumStorePurchases]]=5, "&lt;5", IF(Table1[[#This Row],[NumStorePurchases]]&lt;=10, "5-10", IF(Table1[[#This Row],[NumStorePurchases]]&lt;=15, "10-15")))</f>
        <v>5-10</v>
      </c>
      <c r="AJ1533" t="str">
        <f>IF( Table1[[#This Row],[NumWebVisitsMonth]]=5, "&lt;5", IF(Table1[[#This Row],[NumWebVisitsMonth]]&lt;=10, "5-10", IF(Table1[[#This Row],[NumWebVisitsMonth]]&lt;=15, "10-15",IF(Table1[[#This Row],[NumWebVisitsMonth]]&lt;=20, "15-20",IF(Table1[[#This Row],[NumWebVisitsMonth]]&lt;=25, "20-25",IF(Table1[[#This Row],[NumWebVisitsMonth]]&lt;=30, "25-30"))))))</f>
        <v>5-10</v>
      </c>
      <c r="AK1533" t="str">
        <f>TEXT(Table1[[#This Row],[Date_Customer]],"mmm")</f>
        <v>Apr</v>
      </c>
      <c r="AL1533" t="str">
        <f>TEXT(Table1[[#This Row],[Date_Customer]],"DDDD")</f>
        <v>Monday</v>
      </c>
      <c r="AM1533">
        <f>YEAR(Table1[[#This Row],[Date_Customer]])</f>
        <v>2014</v>
      </c>
    </row>
    <row r="1534" spans="1:39" x14ac:dyDescent="0.25">
      <c r="A1534">
        <v>3535</v>
      </c>
      <c r="B1534">
        <v>1965</v>
      </c>
      <c r="C1534" t="s">
        <v>27</v>
      </c>
      <c r="D1534" t="s">
        <v>30</v>
      </c>
      <c r="E1534" s="2">
        <v>66294</v>
      </c>
      <c r="F1534">
        <v>0</v>
      </c>
      <c r="G1534">
        <v>0</v>
      </c>
      <c r="H1534" s="1">
        <v>41715</v>
      </c>
      <c r="I1534">
        <v>68</v>
      </c>
      <c r="J1534" s="3">
        <v>251</v>
      </c>
      <c r="K1534" s="3">
        <v>108</v>
      </c>
      <c r="L1534" s="3">
        <v>334</v>
      </c>
      <c r="M1534" s="3">
        <v>65</v>
      </c>
      <c r="N1534" s="3">
        <v>92</v>
      </c>
      <c r="O1534" s="3">
        <v>117</v>
      </c>
      <c r="P1534" s="4">
        <v>1</v>
      </c>
      <c r="Q1534" s="4">
        <v>4</v>
      </c>
      <c r="R1534" s="4">
        <v>3</v>
      </c>
      <c r="S1534" s="4">
        <v>5</v>
      </c>
      <c r="T1534" s="4">
        <v>2</v>
      </c>
      <c r="U1534">
        <v>0</v>
      </c>
      <c r="V1534">
        <v>0</v>
      </c>
      <c r="W1534">
        <v>0</v>
      </c>
      <c r="X1534">
        <v>0</v>
      </c>
      <c r="Y1534">
        <v>0</v>
      </c>
      <c r="Z1534">
        <v>0</v>
      </c>
      <c r="AA1534">
        <v>0</v>
      </c>
      <c r="AB1534" t="s">
        <v>29</v>
      </c>
      <c r="AC1534">
        <f ca="1">YEAR(TODAY())-Table1[[#This Row],[Year_Birth]]</f>
        <v>59</v>
      </c>
      <c r="AD1534" t="str">
        <f ca="1">IF(Table1[[#This Row],[Age ]]&lt;=24, "18-24", IF(Table1[[#This Row],[Age ]]&lt;=34, "25-34", IF(Table1[[#This Row],[Age ]]&lt;=44, "35-44", IF(Table1[[#This Row],[Age ]]&lt;=54, "45-54", "55+"))))</f>
        <v>55+</v>
      </c>
      <c r="AE1534" t="str" cm="1">
        <f t="array" ref="AE1534">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534" t="str">
        <f>IF( Table1[[#This Row],[NumDealsPurchases]]=5, "&lt;5", IF(Table1[[#This Row],[NumDealsPurchases]]&lt;=10, "5-10", IF(Table1[[#This Row],[NumDealsPurchases]]&lt;=15, "10-15")))</f>
        <v>5-10</v>
      </c>
      <c r="AG1534" t="str">
        <f>IF( Table1[[#This Row],[NumWebPurchases]]=5, "&lt;5", IF(Table1[[#This Row],[NumWebPurchases]]&lt;=10, "5-10", IF(Table1[[#This Row],[NumWebPurchases]]&lt;=15, "10-15",IF(Table1[[#This Row],[NumWebPurchases]]&lt;=20, "15-20",IF(Table1[[#This Row],[NumWebPurchases]]&lt;=25, "20-25",IF(Table1[[#This Row],[NumWebPurchases]]&lt;=30, "25-30"))))))</f>
        <v>5-10</v>
      </c>
      <c r="AH153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534" t="str">
        <f>IF( Table1[[#This Row],[NumStorePurchases]]=5, "&lt;5", IF(Table1[[#This Row],[NumStorePurchases]]&lt;=10, "5-10", IF(Table1[[#This Row],[NumStorePurchases]]&lt;=15, "10-15")))</f>
        <v>&lt;5</v>
      </c>
      <c r="AJ1534" t="str">
        <f>IF( Table1[[#This Row],[NumWebVisitsMonth]]=5, "&lt;5", IF(Table1[[#This Row],[NumWebVisitsMonth]]&lt;=10, "5-10", IF(Table1[[#This Row],[NumWebVisitsMonth]]&lt;=15, "10-15",IF(Table1[[#This Row],[NumWebVisitsMonth]]&lt;=20, "15-20",IF(Table1[[#This Row],[NumWebVisitsMonth]]&lt;=25, "20-25",IF(Table1[[#This Row],[NumWebVisitsMonth]]&lt;=30, "25-30"))))))</f>
        <v>5-10</v>
      </c>
      <c r="AK1534" t="str">
        <f>TEXT(Table1[[#This Row],[Date_Customer]],"mmm")</f>
        <v>Mar</v>
      </c>
      <c r="AL1534" t="str">
        <f>TEXT(Table1[[#This Row],[Date_Customer]],"DDDD")</f>
        <v>Monday</v>
      </c>
      <c r="AM1534">
        <f>YEAR(Table1[[#This Row],[Date_Customer]])</f>
        <v>2014</v>
      </c>
    </row>
    <row r="1535" spans="1:39" x14ac:dyDescent="0.25">
      <c r="A1535">
        <v>5899</v>
      </c>
      <c r="B1535">
        <v>1950</v>
      </c>
      <c r="C1535" t="s">
        <v>36</v>
      </c>
      <c r="D1535" t="s">
        <v>34</v>
      </c>
      <c r="E1535" s="2">
        <v>5648</v>
      </c>
      <c r="F1535">
        <v>1</v>
      </c>
      <c r="G1535">
        <v>1</v>
      </c>
      <c r="H1535" s="1">
        <v>41711</v>
      </c>
      <c r="I1535">
        <v>68</v>
      </c>
      <c r="J1535" s="3">
        <v>28</v>
      </c>
      <c r="K1535" s="3">
        <v>0</v>
      </c>
      <c r="L1535" s="3">
        <v>6</v>
      </c>
      <c r="M1535" s="3">
        <v>1</v>
      </c>
      <c r="N1535" s="3">
        <v>1</v>
      </c>
      <c r="O1535" s="3">
        <v>13</v>
      </c>
      <c r="P1535" s="4">
        <v>1</v>
      </c>
      <c r="Q1535" s="4">
        <v>1</v>
      </c>
      <c r="R1535" s="4">
        <v>0</v>
      </c>
      <c r="S1535" s="4">
        <v>0</v>
      </c>
      <c r="T1535" s="4">
        <v>20</v>
      </c>
      <c r="U1535">
        <v>1</v>
      </c>
      <c r="V1535">
        <v>0</v>
      </c>
      <c r="W1535">
        <v>0</v>
      </c>
      <c r="X1535">
        <v>0</v>
      </c>
      <c r="Y1535">
        <v>0</v>
      </c>
      <c r="Z1535">
        <v>0</v>
      </c>
      <c r="AA1535">
        <v>0</v>
      </c>
      <c r="AB1535" t="s">
        <v>33</v>
      </c>
      <c r="AC1535">
        <f ca="1">YEAR(TODAY())-Table1[[#This Row],[Year_Birth]]</f>
        <v>74</v>
      </c>
      <c r="AD1535" t="str">
        <f ca="1">IF(Table1[[#This Row],[Age ]]&lt;=24, "18-24", IF(Table1[[#This Row],[Age ]]&lt;=34, "25-34", IF(Table1[[#This Row],[Age ]]&lt;=44, "35-44", IF(Table1[[#This Row],[Age ]]&lt;=54, "45-54", "55+"))))</f>
        <v>55+</v>
      </c>
      <c r="AE1535" t="str" cm="1">
        <f t="array" ref="AE1535">IF(Table1[[#This Row],[ Income ]]&lt;=20000, "0-20000", IF(Table1[[#This Row],[ Income ]]&lt;=40000, "20000-40000", IF(Table1[[#This Row],[ Income ]] &lt;=60000, "40000-60000", IF(Table1[[#This Row],[ Income ]]&lt;=80000, "60000-80000",IF(Table1[[#This Row],[ Income ]] &lt;=100000, "80000-100000", IF(Table1[[#This Row],[ Income ]] &gt;=100000, "&gt;100000",I))))))</f>
        <v>0-20000</v>
      </c>
      <c r="AF1535" t="str">
        <f>IF( Table1[[#This Row],[NumDealsPurchases]]=5, "&lt;5", IF(Table1[[#This Row],[NumDealsPurchases]]&lt;=10, "5-10", IF(Table1[[#This Row],[NumDealsPurchases]]&lt;=15, "10-15")))</f>
        <v>5-10</v>
      </c>
      <c r="AG1535" t="str">
        <f>IF( Table1[[#This Row],[NumWebPurchases]]=5, "&lt;5", IF(Table1[[#This Row],[NumWebPurchases]]&lt;=10, "5-10", IF(Table1[[#This Row],[NumWebPurchases]]&lt;=15, "10-15",IF(Table1[[#This Row],[NumWebPurchases]]&lt;=20, "15-20",IF(Table1[[#This Row],[NumWebPurchases]]&lt;=25, "20-25",IF(Table1[[#This Row],[NumWebPurchases]]&lt;=30, "25-30"))))))</f>
        <v>5-10</v>
      </c>
      <c r="AH153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535" t="str">
        <f>IF( Table1[[#This Row],[NumStorePurchases]]=5, "&lt;5", IF(Table1[[#This Row],[NumStorePurchases]]&lt;=10, "5-10", IF(Table1[[#This Row],[NumStorePurchases]]&lt;=15, "10-15")))</f>
        <v>5-10</v>
      </c>
      <c r="AJ1535" t="str">
        <f>IF( Table1[[#This Row],[NumWebVisitsMonth]]=5, "&lt;5", IF(Table1[[#This Row],[NumWebVisitsMonth]]&lt;=10, "5-10", IF(Table1[[#This Row],[NumWebVisitsMonth]]&lt;=15, "10-15",IF(Table1[[#This Row],[NumWebVisitsMonth]]&lt;=20, "15-20",IF(Table1[[#This Row],[NumWebVisitsMonth]]&lt;=25, "20-25",IF(Table1[[#This Row],[NumWebVisitsMonth]]&lt;=30, "25-30"))))))</f>
        <v>15-20</v>
      </c>
      <c r="AK1535" t="str">
        <f>TEXT(Table1[[#This Row],[Date_Customer]],"mmm")</f>
        <v>Mar</v>
      </c>
      <c r="AL1535" t="str">
        <f>TEXT(Table1[[#This Row],[Date_Customer]],"DDDD")</f>
        <v>Thursday</v>
      </c>
      <c r="AM1535">
        <f>YEAR(Table1[[#This Row],[Date_Customer]])</f>
        <v>2014</v>
      </c>
    </row>
    <row r="1536" spans="1:39" x14ac:dyDescent="0.25">
      <c r="A1536">
        <v>8749</v>
      </c>
      <c r="B1536">
        <v>1984</v>
      </c>
      <c r="C1536" t="s">
        <v>27</v>
      </c>
      <c r="D1536" t="s">
        <v>34</v>
      </c>
      <c r="E1536" s="2">
        <v>37235</v>
      </c>
      <c r="F1536">
        <v>1</v>
      </c>
      <c r="G1536">
        <v>0</v>
      </c>
      <c r="H1536" s="1">
        <v>41671</v>
      </c>
      <c r="I1536">
        <v>68</v>
      </c>
      <c r="J1536" s="3">
        <v>20</v>
      </c>
      <c r="K1536" s="3">
        <v>2</v>
      </c>
      <c r="L1536" s="3">
        <v>9</v>
      </c>
      <c r="M1536" s="3">
        <v>4</v>
      </c>
      <c r="N1536" s="3">
        <v>6</v>
      </c>
      <c r="O1536" s="3">
        <v>20</v>
      </c>
      <c r="P1536" s="4">
        <v>1</v>
      </c>
      <c r="Q1536" s="4">
        <v>1</v>
      </c>
      <c r="R1536" s="4">
        <v>1</v>
      </c>
      <c r="S1536" s="4">
        <v>2</v>
      </c>
      <c r="T1536" s="4">
        <v>4</v>
      </c>
      <c r="U1536">
        <v>0</v>
      </c>
      <c r="V1536">
        <v>0</v>
      </c>
      <c r="W1536">
        <v>0</v>
      </c>
      <c r="X1536">
        <v>0</v>
      </c>
      <c r="Y1536">
        <v>0</v>
      </c>
      <c r="Z1536">
        <v>0</v>
      </c>
      <c r="AA1536">
        <v>0</v>
      </c>
      <c r="AB1536" t="s">
        <v>29</v>
      </c>
      <c r="AC1536">
        <f ca="1">YEAR(TODAY())-Table1[[#This Row],[Year_Birth]]</f>
        <v>40</v>
      </c>
      <c r="AD1536" t="str">
        <f ca="1">IF(Table1[[#This Row],[Age ]]&lt;=24, "18-24", IF(Table1[[#This Row],[Age ]]&lt;=34, "25-34", IF(Table1[[#This Row],[Age ]]&lt;=44, "35-44", IF(Table1[[#This Row],[Age ]]&lt;=54, "45-54", "55+"))))</f>
        <v>35-44</v>
      </c>
      <c r="AE1536" t="str" cm="1">
        <f t="array" ref="AE1536">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536" t="str">
        <f>IF( Table1[[#This Row],[NumDealsPurchases]]=5, "&lt;5", IF(Table1[[#This Row],[NumDealsPurchases]]&lt;=10, "5-10", IF(Table1[[#This Row],[NumDealsPurchases]]&lt;=15, "10-15")))</f>
        <v>5-10</v>
      </c>
      <c r="AG1536" t="str">
        <f>IF( Table1[[#This Row],[NumWebPurchases]]=5, "&lt;5", IF(Table1[[#This Row],[NumWebPurchases]]&lt;=10, "5-10", IF(Table1[[#This Row],[NumWebPurchases]]&lt;=15, "10-15",IF(Table1[[#This Row],[NumWebPurchases]]&lt;=20, "15-20",IF(Table1[[#This Row],[NumWebPurchases]]&lt;=25, "20-25",IF(Table1[[#This Row],[NumWebPurchases]]&lt;=30, "25-30"))))))</f>
        <v>5-10</v>
      </c>
      <c r="AH153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536" t="str">
        <f>IF( Table1[[#This Row],[NumStorePurchases]]=5, "&lt;5", IF(Table1[[#This Row],[NumStorePurchases]]&lt;=10, "5-10", IF(Table1[[#This Row],[NumStorePurchases]]&lt;=15, "10-15")))</f>
        <v>5-10</v>
      </c>
      <c r="AJ1536" t="str">
        <f>IF( Table1[[#This Row],[NumWebVisitsMonth]]=5, "&lt;5", IF(Table1[[#This Row],[NumWebVisitsMonth]]&lt;=10, "5-10", IF(Table1[[#This Row],[NumWebVisitsMonth]]&lt;=15, "10-15",IF(Table1[[#This Row],[NumWebVisitsMonth]]&lt;=20, "15-20",IF(Table1[[#This Row],[NumWebVisitsMonth]]&lt;=25, "20-25",IF(Table1[[#This Row],[NumWebVisitsMonth]]&lt;=30, "25-30"))))))</f>
        <v>5-10</v>
      </c>
      <c r="AK1536" t="str">
        <f>TEXT(Table1[[#This Row],[Date_Customer]],"mmm")</f>
        <v>Feb</v>
      </c>
      <c r="AL1536" t="str">
        <f>TEXT(Table1[[#This Row],[Date_Customer]],"DDDD")</f>
        <v>Saturday</v>
      </c>
      <c r="AM1536">
        <f>YEAR(Table1[[#This Row],[Date_Customer]])</f>
        <v>2014</v>
      </c>
    </row>
    <row r="1537" spans="1:39" x14ac:dyDescent="0.25">
      <c r="A1537">
        <v>10955</v>
      </c>
      <c r="B1537">
        <v>1964</v>
      </c>
      <c r="C1537" t="s">
        <v>27</v>
      </c>
      <c r="D1537" t="s">
        <v>41</v>
      </c>
      <c r="E1537" s="2">
        <v>85620</v>
      </c>
      <c r="F1537">
        <v>0</v>
      </c>
      <c r="G1537">
        <v>0</v>
      </c>
      <c r="H1537" s="1">
        <v>41646</v>
      </c>
      <c r="I1537">
        <v>68</v>
      </c>
      <c r="J1537" s="3">
        <v>416</v>
      </c>
      <c r="K1537" s="3">
        <v>46</v>
      </c>
      <c r="L1537" s="3">
        <v>925</v>
      </c>
      <c r="M1537" s="3">
        <v>60</v>
      </c>
      <c r="N1537" s="3">
        <v>107</v>
      </c>
      <c r="O1537" s="3">
        <v>46</v>
      </c>
      <c r="P1537" s="4">
        <v>1</v>
      </c>
      <c r="Q1537" s="4">
        <v>3</v>
      </c>
      <c r="R1537" s="4">
        <v>6</v>
      </c>
      <c r="S1537" s="4">
        <v>4</v>
      </c>
      <c r="T1537" s="4">
        <v>1</v>
      </c>
      <c r="U1537">
        <v>0</v>
      </c>
      <c r="V1537">
        <v>0</v>
      </c>
      <c r="W1537">
        <v>0</v>
      </c>
      <c r="X1537">
        <v>0</v>
      </c>
      <c r="Y1537">
        <v>0</v>
      </c>
      <c r="Z1537">
        <v>1</v>
      </c>
      <c r="AA1537">
        <v>0</v>
      </c>
      <c r="AB1537" t="s">
        <v>29</v>
      </c>
      <c r="AC1537">
        <f ca="1">YEAR(TODAY())-Table1[[#This Row],[Year_Birth]]</f>
        <v>60</v>
      </c>
      <c r="AD1537" t="str">
        <f ca="1">IF(Table1[[#This Row],[Age ]]&lt;=24, "18-24", IF(Table1[[#This Row],[Age ]]&lt;=34, "25-34", IF(Table1[[#This Row],[Age ]]&lt;=44, "35-44", IF(Table1[[#This Row],[Age ]]&lt;=54, "45-54", "55+"))))</f>
        <v>55+</v>
      </c>
      <c r="AE1537" t="str" cm="1">
        <f t="array" ref="AE1537">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1537" t="str">
        <f>IF( Table1[[#This Row],[NumDealsPurchases]]=5, "&lt;5", IF(Table1[[#This Row],[NumDealsPurchases]]&lt;=10, "5-10", IF(Table1[[#This Row],[NumDealsPurchases]]&lt;=15, "10-15")))</f>
        <v>5-10</v>
      </c>
      <c r="AG1537" t="str">
        <f>IF( Table1[[#This Row],[NumWebPurchases]]=5, "&lt;5", IF(Table1[[#This Row],[NumWebPurchases]]&lt;=10, "5-10", IF(Table1[[#This Row],[NumWebPurchases]]&lt;=15, "10-15",IF(Table1[[#This Row],[NumWebPurchases]]&lt;=20, "15-20",IF(Table1[[#This Row],[NumWebPurchases]]&lt;=25, "20-25",IF(Table1[[#This Row],[NumWebPurchases]]&lt;=30, "25-30"))))))</f>
        <v>5-10</v>
      </c>
      <c r="AH153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537" t="str">
        <f>IF( Table1[[#This Row],[NumStorePurchases]]=5, "&lt;5", IF(Table1[[#This Row],[NumStorePurchases]]&lt;=10, "5-10", IF(Table1[[#This Row],[NumStorePurchases]]&lt;=15, "10-15")))</f>
        <v>5-10</v>
      </c>
      <c r="AJ1537" t="str">
        <f>IF( Table1[[#This Row],[NumWebVisitsMonth]]=5, "&lt;5", IF(Table1[[#This Row],[NumWebVisitsMonth]]&lt;=10, "5-10", IF(Table1[[#This Row],[NumWebVisitsMonth]]&lt;=15, "10-15",IF(Table1[[#This Row],[NumWebVisitsMonth]]&lt;=20, "15-20",IF(Table1[[#This Row],[NumWebVisitsMonth]]&lt;=25, "20-25",IF(Table1[[#This Row],[NumWebVisitsMonth]]&lt;=30, "25-30"))))))</f>
        <v>5-10</v>
      </c>
      <c r="AK1537" t="str">
        <f>TEXT(Table1[[#This Row],[Date_Customer]],"mmm")</f>
        <v>Jan</v>
      </c>
      <c r="AL1537" t="str">
        <f>TEXT(Table1[[#This Row],[Date_Customer]],"DDDD")</f>
        <v>Tuesday</v>
      </c>
      <c r="AM1537">
        <f>YEAR(Table1[[#This Row],[Date_Customer]])</f>
        <v>2014</v>
      </c>
    </row>
    <row r="1538" spans="1:39" x14ac:dyDescent="0.25">
      <c r="A1538">
        <v>9491</v>
      </c>
      <c r="B1538">
        <v>1984</v>
      </c>
      <c r="C1538" t="s">
        <v>27</v>
      </c>
      <c r="D1538" t="s">
        <v>34</v>
      </c>
      <c r="E1538" s="2">
        <v>23976</v>
      </c>
      <c r="F1538">
        <v>1</v>
      </c>
      <c r="G1538">
        <v>0</v>
      </c>
      <c r="H1538" s="1">
        <v>41635</v>
      </c>
      <c r="I1538">
        <v>68</v>
      </c>
      <c r="J1538" s="3">
        <v>14</v>
      </c>
      <c r="K1538" s="3">
        <v>1</v>
      </c>
      <c r="L1538" s="3">
        <v>21</v>
      </c>
      <c r="M1538" s="3">
        <v>2</v>
      </c>
      <c r="N1538" s="3">
        <v>3</v>
      </c>
      <c r="O1538" s="3">
        <v>25</v>
      </c>
      <c r="P1538" s="4">
        <v>3</v>
      </c>
      <c r="Q1538" s="4">
        <v>3</v>
      </c>
      <c r="R1538" s="4">
        <v>1</v>
      </c>
      <c r="S1538" s="4">
        <v>3</v>
      </c>
      <c r="T1538" s="4">
        <v>7</v>
      </c>
      <c r="U1538">
        <v>0</v>
      </c>
      <c r="V1538">
        <v>0</v>
      </c>
      <c r="W1538">
        <v>0</v>
      </c>
      <c r="X1538">
        <v>0</v>
      </c>
      <c r="Y1538">
        <v>0</v>
      </c>
      <c r="Z1538">
        <v>0</v>
      </c>
      <c r="AA1538">
        <v>0</v>
      </c>
      <c r="AB1538" t="s">
        <v>42</v>
      </c>
      <c r="AC1538">
        <f ca="1">YEAR(TODAY())-Table1[[#This Row],[Year_Birth]]</f>
        <v>40</v>
      </c>
      <c r="AD1538" t="str">
        <f ca="1">IF(Table1[[#This Row],[Age ]]&lt;=24, "18-24", IF(Table1[[#This Row],[Age ]]&lt;=34, "25-34", IF(Table1[[#This Row],[Age ]]&lt;=44, "35-44", IF(Table1[[#This Row],[Age ]]&lt;=54, "45-54", "55+"))))</f>
        <v>35-44</v>
      </c>
      <c r="AE1538" t="str" cm="1">
        <f t="array" ref="AE1538">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538" t="str">
        <f>IF( Table1[[#This Row],[NumDealsPurchases]]=5, "&lt;5", IF(Table1[[#This Row],[NumDealsPurchases]]&lt;=10, "5-10", IF(Table1[[#This Row],[NumDealsPurchases]]&lt;=15, "10-15")))</f>
        <v>5-10</v>
      </c>
      <c r="AG1538" t="str">
        <f>IF( Table1[[#This Row],[NumWebPurchases]]=5, "&lt;5", IF(Table1[[#This Row],[NumWebPurchases]]&lt;=10, "5-10", IF(Table1[[#This Row],[NumWebPurchases]]&lt;=15, "10-15",IF(Table1[[#This Row],[NumWebPurchases]]&lt;=20, "15-20",IF(Table1[[#This Row],[NumWebPurchases]]&lt;=25, "20-25",IF(Table1[[#This Row],[NumWebPurchases]]&lt;=30, "25-30"))))))</f>
        <v>5-10</v>
      </c>
      <c r="AH153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538" t="str">
        <f>IF( Table1[[#This Row],[NumStorePurchases]]=5, "&lt;5", IF(Table1[[#This Row],[NumStorePurchases]]&lt;=10, "5-10", IF(Table1[[#This Row],[NumStorePurchases]]&lt;=15, "10-15")))</f>
        <v>5-10</v>
      </c>
      <c r="AJ1538" t="str">
        <f>IF( Table1[[#This Row],[NumWebVisitsMonth]]=5, "&lt;5", IF(Table1[[#This Row],[NumWebVisitsMonth]]&lt;=10, "5-10", IF(Table1[[#This Row],[NumWebVisitsMonth]]&lt;=15, "10-15",IF(Table1[[#This Row],[NumWebVisitsMonth]]&lt;=20, "15-20",IF(Table1[[#This Row],[NumWebVisitsMonth]]&lt;=25, "20-25",IF(Table1[[#This Row],[NumWebVisitsMonth]]&lt;=30, "25-30"))))))</f>
        <v>5-10</v>
      </c>
      <c r="AK1538" t="str">
        <f>TEXT(Table1[[#This Row],[Date_Customer]],"mmm")</f>
        <v>Dec</v>
      </c>
      <c r="AL1538" t="str">
        <f>TEXT(Table1[[#This Row],[Date_Customer]],"DDDD")</f>
        <v>Friday</v>
      </c>
      <c r="AM1538">
        <f>YEAR(Table1[[#This Row],[Date_Customer]])</f>
        <v>2013</v>
      </c>
    </row>
    <row r="1539" spans="1:39" x14ac:dyDescent="0.25">
      <c r="A1539">
        <v>5286</v>
      </c>
      <c r="B1539">
        <v>1987</v>
      </c>
      <c r="C1539" t="s">
        <v>40</v>
      </c>
      <c r="D1539" t="s">
        <v>30</v>
      </c>
      <c r="E1539" s="2">
        <v>41020</v>
      </c>
      <c r="F1539">
        <v>0</v>
      </c>
      <c r="G1539">
        <v>0</v>
      </c>
      <c r="H1539" s="1">
        <v>41575</v>
      </c>
      <c r="I1539">
        <v>68</v>
      </c>
      <c r="J1539" s="3">
        <v>112</v>
      </c>
      <c r="K1539" s="3">
        <v>1</v>
      </c>
      <c r="L1539" s="3">
        <v>54</v>
      </c>
      <c r="M1539" s="3">
        <v>7</v>
      </c>
      <c r="N1539" s="3">
        <v>7</v>
      </c>
      <c r="O1539" s="3">
        <v>36</v>
      </c>
      <c r="P1539" s="4">
        <v>1</v>
      </c>
      <c r="Q1539" s="4">
        <v>3</v>
      </c>
      <c r="R1539" s="4">
        <v>2</v>
      </c>
      <c r="S1539" s="4">
        <v>4</v>
      </c>
      <c r="T1539" s="4">
        <v>3</v>
      </c>
      <c r="U1539">
        <v>0</v>
      </c>
      <c r="V1539">
        <v>0</v>
      </c>
      <c r="W1539">
        <v>0</v>
      </c>
      <c r="X1539">
        <v>0</v>
      </c>
      <c r="Y1539">
        <v>0</v>
      </c>
      <c r="Z1539">
        <v>0</v>
      </c>
      <c r="AA1539">
        <v>0</v>
      </c>
      <c r="AB1539" t="s">
        <v>31</v>
      </c>
      <c r="AC1539">
        <f ca="1">YEAR(TODAY())-Table1[[#This Row],[Year_Birth]]</f>
        <v>37</v>
      </c>
      <c r="AD1539" t="str">
        <f ca="1">IF(Table1[[#This Row],[Age ]]&lt;=24, "18-24", IF(Table1[[#This Row],[Age ]]&lt;=34, "25-34", IF(Table1[[#This Row],[Age ]]&lt;=44, "35-44", IF(Table1[[#This Row],[Age ]]&lt;=54, "45-54", "55+"))))</f>
        <v>35-44</v>
      </c>
      <c r="AE1539" t="str" cm="1">
        <f t="array" ref="AE1539">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539" t="str">
        <f>IF( Table1[[#This Row],[NumDealsPurchases]]=5, "&lt;5", IF(Table1[[#This Row],[NumDealsPurchases]]&lt;=10, "5-10", IF(Table1[[#This Row],[NumDealsPurchases]]&lt;=15, "10-15")))</f>
        <v>5-10</v>
      </c>
      <c r="AG1539" t="str">
        <f>IF( Table1[[#This Row],[NumWebPurchases]]=5, "&lt;5", IF(Table1[[#This Row],[NumWebPurchases]]&lt;=10, "5-10", IF(Table1[[#This Row],[NumWebPurchases]]&lt;=15, "10-15",IF(Table1[[#This Row],[NumWebPurchases]]&lt;=20, "15-20",IF(Table1[[#This Row],[NumWebPurchases]]&lt;=25, "20-25",IF(Table1[[#This Row],[NumWebPurchases]]&lt;=30, "25-30"))))))</f>
        <v>5-10</v>
      </c>
      <c r="AH153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539" t="str">
        <f>IF( Table1[[#This Row],[NumStorePurchases]]=5, "&lt;5", IF(Table1[[#This Row],[NumStorePurchases]]&lt;=10, "5-10", IF(Table1[[#This Row],[NumStorePurchases]]&lt;=15, "10-15")))</f>
        <v>5-10</v>
      </c>
      <c r="AJ1539" t="str">
        <f>IF( Table1[[#This Row],[NumWebVisitsMonth]]=5, "&lt;5", IF(Table1[[#This Row],[NumWebVisitsMonth]]&lt;=10, "5-10", IF(Table1[[#This Row],[NumWebVisitsMonth]]&lt;=15, "10-15",IF(Table1[[#This Row],[NumWebVisitsMonth]]&lt;=20, "15-20",IF(Table1[[#This Row],[NumWebVisitsMonth]]&lt;=25, "20-25",IF(Table1[[#This Row],[NumWebVisitsMonth]]&lt;=30, "25-30"))))))</f>
        <v>5-10</v>
      </c>
      <c r="AK1539" t="str">
        <f>TEXT(Table1[[#This Row],[Date_Customer]],"mmm")</f>
        <v>Oct</v>
      </c>
      <c r="AL1539" t="str">
        <f>TEXT(Table1[[#This Row],[Date_Customer]],"DDDD")</f>
        <v>Monday</v>
      </c>
      <c r="AM1539">
        <f>YEAR(Table1[[#This Row],[Date_Customer]])</f>
        <v>2013</v>
      </c>
    </row>
    <row r="1540" spans="1:39" x14ac:dyDescent="0.25">
      <c r="A1540">
        <v>3409</v>
      </c>
      <c r="B1540">
        <v>1984</v>
      </c>
      <c r="C1540" t="s">
        <v>27</v>
      </c>
      <c r="D1540" t="s">
        <v>30</v>
      </c>
      <c r="E1540" s="2">
        <v>36108</v>
      </c>
      <c r="F1540">
        <v>1</v>
      </c>
      <c r="G1540">
        <v>0</v>
      </c>
      <c r="H1540" s="1">
        <v>41562</v>
      </c>
      <c r="I1540">
        <v>68</v>
      </c>
      <c r="J1540" s="3">
        <v>141</v>
      </c>
      <c r="K1540" s="3">
        <v>8</v>
      </c>
      <c r="L1540" s="3">
        <v>129</v>
      </c>
      <c r="M1540" s="3">
        <v>3</v>
      </c>
      <c r="N1540" s="3">
        <v>11</v>
      </c>
      <c r="O1540" s="3">
        <v>47</v>
      </c>
      <c r="P1540" s="4">
        <v>3</v>
      </c>
      <c r="Q1540" s="4">
        <v>7</v>
      </c>
      <c r="R1540" s="4">
        <v>1</v>
      </c>
      <c r="S1540" s="4">
        <v>4</v>
      </c>
      <c r="T1540" s="4">
        <v>9</v>
      </c>
      <c r="U1540">
        <v>1</v>
      </c>
      <c r="V1540">
        <v>0</v>
      </c>
      <c r="W1540">
        <v>0</v>
      </c>
      <c r="X1540">
        <v>0</v>
      </c>
      <c r="Y1540">
        <v>0</v>
      </c>
      <c r="Z1540">
        <v>0</v>
      </c>
      <c r="AA1540">
        <v>0</v>
      </c>
      <c r="AB1540" t="s">
        <v>42</v>
      </c>
      <c r="AC1540">
        <f ca="1">YEAR(TODAY())-Table1[[#This Row],[Year_Birth]]</f>
        <v>40</v>
      </c>
      <c r="AD1540" t="str">
        <f ca="1">IF(Table1[[#This Row],[Age ]]&lt;=24, "18-24", IF(Table1[[#This Row],[Age ]]&lt;=34, "25-34", IF(Table1[[#This Row],[Age ]]&lt;=44, "35-44", IF(Table1[[#This Row],[Age ]]&lt;=54, "45-54", "55+"))))</f>
        <v>35-44</v>
      </c>
      <c r="AE1540" t="str" cm="1">
        <f t="array" ref="AE1540">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540" t="str">
        <f>IF( Table1[[#This Row],[NumDealsPurchases]]=5, "&lt;5", IF(Table1[[#This Row],[NumDealsPurchases]]&lt;=10, "5-10", IF(Table1[[#This Row],[NumDealsPurchases]]&lt;=15, "10-15")))</f>
        <v>5-10</v>
      </c>
      <c r="AG1540" t="str">
        <f>IF( Table1[[#This Row],[NumWebPurchases]]=5, "&lt;5", IF(Table1[[#This Row],[NumWebPurchases]]&lt;=10, "5-10", IF(Table1[[#This Row],[NumWebPurchases]]&lt;=15, "10-15",IF(Table1[[#This Row],[NumWebPurchases]]&lt;=20, "15-20",IF(Table1[[#This Row],[NumWebPurchases]]&lt;=25, "20-25",IF(Table1[[#This Row],[NumWebPurchases]]&lt;=30, "25-30"))))))</f>
        <v>5-10</v>
      </c>
      <c r="AH154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540" t="str">
        <f>IF( Table1[[#This Row],[NumStorePurchases]]=5, "&lt;5", IF(Table1[[#This Row],[NumStorePurchases]]&lt;=10, "5-10", IF(Table1[[#This Row],[NumStorePurchases]]&lt;=15, "10-15")))</f>
        <v>5-10</v>
      </c>
      <c r="AJ1540" t="str">
        <f>IF( Table1[[#This Row],[NumWebVisitsMonth]]=5, "&lt;5", IF(Table1[[#This Row],[NumWebVisitsMonth]]&lt;=10, "5-10", IF(Table1[[#This Row],[NumWebVisitsMonth]]&lt;=15, "10-15",IF(Table1[[#This Row],[NumWebVisitsMonth]]&lt;=20, "15-20",IF(Table1[[#This Row],[NumWebVisitsMonth]]&lt;=25, "20-25",IF(Table1[[#This Row],[NumWebVisitsMonth]]&lt;=30, "25-30"))))))</f>
        <v>5-10</v>
      </c>
      <c r="AK1540" t="str">
        <f>TEXT(Table1[[#This Row],[Date_Customer]],"mmm")</f>
        <v>Oct</v>
      </c>
      <c r="AL1540" t="str">
        <f>TEXT(Table1[[#This Row],[Date_Customer]],"DDDD")</f>
        <v>Tuesday</v>
      </c>
      <c r="AM1540">
        <f>YEAR(Table1[[#This Row],[Date_Customer]])</f>
        <v>2013</v>
      </c>
    </row>
    <row r="1541" spans="1:39" x14ac:dyDescent="0.25">
      <c r="A1541">
        <v>2544</v>
      </c>
      <c r="B1541">
        <v>1951</v>
      </c>
      <c r="C1541" t="s">
        <v>40</v>
      </c>
      <c r="D1541" t="s">
        <v>28</v>
      </c>
      <c r="E1541" s="2">
        <v>57530</v>
      </c>
      <c r="F1541">
        <v>0</v>
      </c>
      <c r="G1541">
        <v>1</v>
      </c>
      <c r="H1541" s="1">
        <v>41559</v>
      </c>
      <c r="I1541">
        <v>68</v>
      </c>
      <c r="J1541" s="3">
        <v>50</v>
      </c>
      <c r="K1541" s="3">
        <v>1</v>
      </c>
      <c r="L1541" s="3">
        <v>27</v>
      </c>
      <c r="M1541" s="3">
        <v>6</v>
      </c>
      <c r="N1541" s="3">
        <v>7</v>
      </c>
      <c r="O1541" s="3">
        <v>1</v>
      </c>
      <c r="P1541" s="4">
        <v>1</v>
      </c>
      <c r="Q1541" s="4">
        <v>1</v>
      </c>
      <c r="R1541" s="4">
        <v>1</v>
      </c>
      <c r="S1541" s="4">
        <v>4</v>
      </c>
      <c r="T1541" s="4">
        <v>1</v>
      </c>
      <c r="U1541">
        <v>0</v>
      </c>
      <c r="V1541">
        <v>0</v>
      </c>
      <c r="W1541">
        <v>0</v>
      </c>
      <c r="X1541">
        <v>0</v>
      </c>
      <c r="Y1541">
        <v>0</v>
      </c>
      <c r="Z1541">
        <v>0</v>
      </c>
      <c r="AA1541">
        <v>0</v>
      </c>
      <c r="AB1541" t="s">
        <v>39</v>
      </c>
      <c r="AC1541">
        <f ca="1">YEAR(TODAY())-Table1[[#This Row],[Year_Birth]]</f>
        <v>73</v>
      </c>
      <c r="AD1541" t="str">
        <f ca="1">IF(Table1[[#This Row],[Age ]]&lt;=24, "18-24", IF(Table1[[#This Row],[Age ]]&lt;=34, "25-34", IF(Table1[[#This Row],[Age ]]&lt;=44, "35-44", IF(Table1[[#This Row],[Age ]]&lt;=54, "45-54", "55+"))))</f>
        <v>55+</v>
      </c>
      <c r="AE1541" t="str" cm="1">
        <f t="array" ref="AE1541">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541" t="str">
        <f>IF( Table1[[#This Row],[NumDealsPurchases]]=5, "&lt;5", IF(Table1[[#This Row],[NumDealsPurchases]]&lt;=10, "5-10", IF(Table1[[#This Row],[NumDealsPurchases]]&lt;=15, "10-15")))</f>
        <v>5-10</v>
      </c>
      <c r="AG1541" t="str">
        <f>IF( Table1[[#This Row],[NumWebPurchases]]=5, "&lt;5", IF(Table1[[#This Row],[NumWebPurchases]]&lt;=10, "5-10", IF(Table1[[#This Row],[NumWebPurchases]]&lt;=15, "10-15",IF(Table1[[#This Row],[NumWebPurchases]]&lt;=20, "15-20",IF(Table1[[#This Row],[NumWebPurchases]]&lt;=25, "20-25",IF(Table1[[#This Row],[NumWebPurchases]]&lt;=30, "25-30"))))))</f>
        <v>5-10</v>
      </c>
      <c r="AH154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541" t="str">
        <f>IF( Table1[[#This Row],[NumStorePurchases]]=5, "&lt;5", IF(Table1[[#This Row],[NumStorePurchases]]&lt;=10, "5-10", IF(Table1[[#This Row],[NumStorePurchases]]&lt;=15, "10-15")))</f>
        <v>5-10</v>
      </c>
      <c r="AJ1541" t="str">
        <f>IF( Table1[[#This Row],[NumWebVisitsMonth]]=5, "&lt;5", IF(Table1[[#This Row],[NumWebVisitsMonth]]&lt;=10, "5-10", IF(Table1[[#This Row],[NumWebVisitsMonth]]&lt;=15, "10-15",IF(Table1[[#This Row],[NumWebVisitsMonth]]&lt;=20, "15-20",IF(Table1[[#This Row],[NumWebVisitsMonth]]&lt;=25, "20-25",IF(Table1[[#This Row],[NumWebVisitsMonth]]&lt;=30, "25-30"))))))</f>
        <v>5-10</v>
      </c>
      <c r="AK1541" t="str">
        <f>TEXT(Table1[[#This Row],[Date_Customer]],"mmm")</f>
        <v>Oct</v>
      </c>
      <c r="AL1541" t="str">
        <f>TEXT(Table1[[#This Row],[Date_Customer]],"DDDD")</f>
        <v>Saturday</v>
      </c>
      <c r="AM1541">
        <f>YEAR(Table1[[#This Row],[Date_Customer]])</f>
        <v>2013</v>
      </c>
    </row>
    <row r="1542" spans="1:39" x14ac:dyDescent="0.25">
      <c r="A1542">
        <v>2118</v>
      </c>
      <c r="B1542">
        <v>1964</v>
      </c>
      <c r="C1542" t="s">
        <v>37</v>
      </c>
      <c r="D1542" t="s">
        <v>32</v>
      </c>
      <c r="E1542" s="2">
        <v>62905</v>
      </c>
      <c r="F1542">
        <v>0</v>
      </c>
      <c r="G1542">
        <v>1</v>
      </c>
      <c r="H1542" s="1">
        <v>41527</v>
      </c>
      <c r="I1542">
        <v>68</v>
      </c>
      <c r="J1542" s="3">
        <v>166</v>
      </c>
      <c r="K1542" s="3">
        <v>75</v>
      </c>
      <c r="L1542" s="3">
        <v>96</v>
      </c>
      <c r="M1542" s="3">
        <v>119</v>
      </c>
      <c r="N1542" s="3">
        <v>107</v>
      </c>
      <c r="O1542" s="3">
        <v>59</v>
      </c>
      <c r="P1542" s="4">
        <v>3</v>
      </c>
      <c r="Q1542" s="4">
        <v>7</v>
      </c>
      <c r="R1542" s="4">
        <v>2</v>
      </c>
      <c r="S1542" s="4">
        <v>8</v>
      </c>
      <c r="T1542" s="4">
        <v>4</v>
      </c>
      <c r="U1542">
        <v>0</v>
      </c>
      <c r="V1542">
        <v>0</v>
      </c>
      <c r="W1542">
        <v>0</v>
      </c>
      <c r="X1542">
        <v>0</v>
      </c>
      <c r="Y1542">
        <v>0</v>
      </c>
      <c r="Z1542">
        <v>0</v>
      </c>
      <c r="AA1542">
        <v>0</v>
      </c>
      <c r="AB1542" t="s">
        <v>29</v>
      </c>
      <c r="AC1542">
        <f ca="1">YEAR(TODAY())-Table1[[#This Row],[Year_Birth]]</f>
        <v>60</v>
      </c>
      <c r="AD1542" t="str">
        <f ca="1">IF(Table1[[#This Row],[Age ]]&lt;=24, "18-24", IF(Table1[[#This Row],[Age ]]&lt;=34, "25-34", IF(Table1[[#This Row],[Age ]]&lt;=44, "35-44", IF(Table1[[#This Row],[Age ]]&lt;=54, "45-54", "55+"))))</f>
        <v>55+</v>
      </c>
      <c r="AE1542" t="str" cm="1">
        <f t="array" ref="AE1542">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542" t="str">
        <f>IF( Table1[[#This Row],[NumDealsPurchases]]=5, "&lt;5", IF(Table1[[#This Row],[NumDealsPurchases]]&lt;=10, "5-10", IF(Table1[[#This Row],[NumDealsPurchases]]&lt;=15, "10-15")))</f>
        <v>5-10</v>
      </c>
      <c r="AG1542" t="str">
        <f>IF( Table1[[#This Row],[NumWebPurchases]]=5, "&lt;5", IF(Table1[[#This Row],[NumWebPurchases]]&lt;=10, "5-10", IF(Table1[[#This Row],[NumWebPurchases]]&lt;=15, "10-15",IF(Table1[[#This Row],[NumWebPurchases]]&lt;=20, "15-20",IF(Table1[[#This Row],[NumWebPurchases]]&lt;=25, "20-25",IF(Table1[[#This Row],[NumWebPurchases]]&lt;=30, "25-30"))))))</f>
        <v>5-10</v>
      </c>
      <c r="AH154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542" t="str">
        <f>IF( Table1[[#This Row],[NumStorePurchases]]=5, "&lt;5", IF(Table1[[#This Row],[NumStorePurchases]]&lt;=10, "5-10", IF(Table1[[#This Row],[NumStorePurchases]]&lt;=15, "10-15")))</f>
        <v>5-10</v>
      </c>
      <c r="AJ1542" t="str">
        <f>IF( Table1[[#This Row],[NumWebVisitsMonth]]=5, "&lt;5", IF(Table1[[#This Row],[NumWebVisitsMonth]]&lt;=10, "5-10", IF(Table1[[#This Row],[NumWebVisitsMonth]]&lt;=15, "10-15",IF(Table1[[#This Row],[NumWebVisitsMonth]]&lt;=20, "15-20",IF(Table1[[#This Row],[NumWebVisitsMonth]]&lt;=25, "20-25",IF(Table1[[#This Row],[NumWebVisitsMonth]]&lt;=30, "25-30"))))))</f>
        <v>5-10</v>
      </c>
      <c r="AK1542" t="str">
        <f>TEXT(Table1[[#This Row],[Date_Customer]],"mmm")</f>
        <v>Sep</v>
      </c>
      <c r="AL1542" t="str">
        <f>TEXT(Table1[[#This Row],[Date_Customer]],"DDDD")</f>
        <v>Tuesday</v>
      </c>
      <c r="AM1542">
        <f>YEAR(Table1[[#This Row],[Date_Customer]])</f>
        <v>2013</v>
      </c>
    </row>
    <row r="1543" spans="1:39" x14ac:dyDescent="0.25">
      <c r="A1543">
        <v>9370</v>
      </c>
      <c r="B1543">
        <v>1945</v>
      </c>
      <c r="C1543" t="s">
        <v>36</v>
      </c>
      <c r="D1543" t="s">
        <v>32</v>
      </c>
      <c r="E1543" s="2">
        <v>65846</v>
      </c>
      <c r="F1543">
        <v>0</v>
      </c>
      <c r="G1543">
        <v>0</v>
      </c>
      <c r="H1543" s="1">
        <v>41411</v>
      </c>
      <c r="I1543">
        <v>68</v>
      </c>
      <c r="J1543" s="3">
        <v>562</v>
      </c>
      <c r="K1543" s="3">
        <v>81</v>
      </c>
      <c r="L1543" s="3">
        <v>276</v>
      </c>
      <c r="M1543" s="3">
        <v>80</v>
      </c>
      <c r="N1543" s="3">
        <v>40</v>
      </c>
      <c r="O1543" s="3">
        <v>81</v>
      </c>
      <c r="P1543" s="4">
        <v>1</v>
      </c>
      <c r="Q1543" s="4">
        <v>6</v>
      </c>
      <c r="R1543" s="4">
        <v>3</v>
      </c>
      <c r="S1543" s="4">
        <v>6</v>
      </c>
      <c r="T1543" s="4">
        <v>4</v>
      </c>
      <c r="U1543">
        <v>0</v>
      </c>
      <c r="V1543">
        <v>0</v>
      </c>
      <c r="W1543">
        <v>0</v>
      </c>
      <c r="X1543">
        <v>0</v>
      </c>
      <c r="Y1543">
        <v>0</v>
      </c>
      <c r="Z1543">
        <v>0</v>
      </c>
      <c r="AA1543">
        <v>0</v>
      </c>
      <c r="AB1543" t="s">
        <v>31</v>
      </c>
      <c r="AC1543">
        <f ca="1">YEAR(TODAY())-Table1[[#This Row],[Year_Birth]]</f>
        <v>79</v>
      </c>
      <c r="AD1543" t="str">
        <f ca="1">IF(Table1[[#This Row],[Age ]]&lt;=24, "18-24", IF(Table1[[#This Row],[Age ]]&lt;=34, "25-34", IF(Table1[[#This Row],[Age ]]&lt;=44, "35-44", IF(Table1[[#This Row],[Age ]]&lt;=54, "45-54", "55+"))))</f>
        <v>55+</v>
      </c>
      <c r="AE1543" t="str" cm="1">
        <f t="array" ref="AE1543">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543" t="str">
        <f>IF( Table1[[#This Row],[NumDealsPurchases]]=5, "&lt;5", IF(Table1[[#This Row],[NumDealsPurchases]]&lt;=10, "5-10", IF(Table1[[#This Row],[NumDealsPurchases]]&lt;=15, "10-15")))</f>
        <v>5-10</v>
      </c>
      <c r="AG1543" t="str">
        <f>IF( Table1[[#This Row],[NumWebPurchases]]=5, "&lt;5", IF(Table1[[#This Row],[NumWebPurchases]]&lt;=10, "5-10", IF(Table1[[#This Row],[NumWebPurchases]]&lt;=15, "10-15",IF(Table1[[#This Row],[NumWebPurchases]]&lt;=20, "15-20",IF(Table1[[#This Row],[NumWebPurchases]]&lt;=25, "20-25",IF(Table1[[#This Row],[NumWebPurchases]]&lt;=30, "25-30"))))))</f>
        <v>5-10</v>
      </c>
      <c r="AH154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543" t="str">
        <f>IF( Table1[[#This Row],[NumStorePurchases]]=5, "&lt;5", IF(Table1[[#This Row],[NumStorePurchases]]&lt;=10, "5-10", IF(Table1[[#This Row],[NumStorePurchases]]&lt;=15, "10-15")))</f>
        <v>5-10</v>
      </c>
      <c r="AJ1543" t="str">
        <f>IF( Table1[[#This Row],[NumWebVisitsMonth]]=5, "&lt;5", IF(Table1[[#This Row],[NumWebVisitsMonth]]&lt;=10, "5-10", IF(Table1[[#This Row],[NumWebVisitsMonth]]&lt;=15, "10-15",IF(Table1[[#This Row],[NumWebVisitsMonth]]&lt;=20, "15-20",IF(Table1[[#This Row],[NumWebVisitsMonth]]&lt;=25, "20-25",IF(Table1[[#This Row],[NumWebVisitsMonth]]&lt;=30, "25-30"))))))</f>
        <v>5-10</v>
      </c>
      <c r="AK1543" t="str">
        <f>TEXT(Table1[[#This Row],[Date_Customer]],"mmm")</f>
        <v>May</v>
      </c>
      <c r="AL1543" t="str">
        <f>TEXT(Table1[[#This Row],[Date_Customer]],"DDDD")</f>
        <v>Friday</v>
      </c>
      <c r="AM1543">
        <f>YEAR(Table1[[#This Row],[Date_Customer]])</f>
        <v>2013</v>
      </c>
    </row>
    <row r="1544" spans="1:39" x14ac:dyDescent="0.25">
      <c r="A1544">
        <v>4864</v>
      </c>
      <c r="B1544">
        <v>1977</v>
      </c>
      <c r="C1544" t="s">
        <v>27</v>
      </c>
      <c r="D1544" t="s">
        <v>32</v>
      </c>
      <c r="E1544" s="2">
        <v>34380</v>
      </c>
      <c r="F1544">
        <v>1</v>
      </c>
      <c r="G1544">
        <v>0</v>
      </c>
      <c r="H1544" s="1">
        <v>41396</v>
      </c>
      <c r="I1544">
        <v>68</v>
      </c>
      <c r="J1544" s="3">
        <v>72</v>
      </c>
      <c r="K1544" s="3">
        <v>7</v>
      </c>
      <c r="L1544" s="3">
        <v>58</v>
      </c>
      <c r="M1544" s="3">
        <v>13</v>
      </c>
      <c r="N1544" s="3">
        <v>1</v>
      </c>
      <c r="O1544" s="3">
        <v>24</v>
      </c>
      <c r="P1544" s="4">
        <v>4</v>
      </c>
      <c r="Q1544" s="4">
        <v>4</v>
      </c>
      <c r="R1544" s="4">
        <v>1</v>
      </c>
      <c r="S1544" s="4">
        <v>3</v>
      </c>
      <c r="T1544" s="4">
        <v>8</v>
      </c>
      <c r="U1544">
        <v>0</v>
      </c>
      <c r="V1544">
        <v>0</v>
      </c>
      <c r="W1544">
        <v>0</v>
      </c>
      <c r="X1544">
        <v>0</v>
      </c>
      <c r="Y1544">
        <v>0</v>
      </c>
      <c r="Z1544">
        <v>0</v>
      </c>
      <c r="AA1544">
        <v>0</v>
      </c>
      <c r="AB1544" t="s">
        <v>31</v>
      </c>
      <c r="AC1544">
        <f ca="1">YEAR(TODAY())-Table1[[#This Row],[Year_Birth]]</f>
        <v>47</v>
      </c>
      <c r="AD1544" t="str">
        <f ca="1">IF(Table1[[#This Row],[Age ]]&lt;=24, "18-24", IF(Table1[[#This Row],[Age ]]&lt;=34, "25-34", IF(Table1[[#This Row],[Age ]]&lt;=44, "35-44", IF(Table1[[#This Row],[Age ]]&lt;=54, "45-54", "55+"))))</f>
        <v>45-54</v>
      </c>
      <c r="AE1544" t="str" cm="1">
        <f t="array" ref="AE1544">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544" t="str">
        <f>IF( Table1[[#This Row],[NumDealsPurchases]]=5, "&lt;5", IF(Table1[[#This Row],[NumDealsPurchases]]&lt;=10, "5-10", IF(Table1[[#This Row],[NumDealsPurchases]]&lt;=15, "10-15")))</f>
        <v>5-10</v>
      </c>
      <c r="AG1544" t="str">
        <f>IF( Table1[[#This Row],[NumWebPurchases]]=5, "&lt;5", IF(Table1[[#This Row],[NumWebPurchases]]&lt;=10, "5-10", IF(Table1[[#This Row],[NumWebPurchases]]&lt;=15, "10-15",IF(Table1[[#This Row],[NumWebPurchases]]&lt;=20, "15-20",IF(Table1[[#This Row],[NumWebPurchases]]&lt;=25, "20-25",IF(Table1[[#This Row],[NumWebPurchases]]&lt;=30, "25-30"))))))</f>
        <v>5-10</v>
      </c>
      <c r="AH154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544" t="str">
        <f>IF( Table1[[#This Row],[NumStorePurchases]]=5, "&lt;5", IF(Table1[[#This Row],[NumStorePurchases]]&lt;=10, "5-10", IF(Table1[[#This Row],[NumStorePurchases]]&lt;=15, "10-15")))</f>
        <v>5-10</v>
      </c>
      <c r="AJ1544" t="str">
        <f>IF( Table1[[#This Row],[NumWebVisitsMonth]]=5, "&lt;5", IF(Table1[[#This Row],[NumWebVisitsMonth]]&lt;=10, "5-10", IF(Table1[[#This Row],[NumWebVisitsMonth]]&lt;=15, "10-15",IF(Table1[[#This Row],[NumWebVisitsMonth]]&lt;=20, "15-20",IF(Table1[[#This Row],[NumWebVisitsMonth]]&lt;=25, "20-25",IF(Table1[[#This Row],[NumWebVisitsMonth]]&lt;=30, "25-30"))))))</f>
        <v>5-10</v>
      </c>
      <c r="AK1544" t="str">
        <f>TEXT(Table1[[#This Row],[Date_Customer]],"mmm")</f>
        <v>May</v>
      </c>
      <c r="AL1544" t="str">
        <f>TEXT(Table1[[#This Row],[Date_Customer]],"DDDD")</f>
        <v>Thursday</v>
      </c>
      <c r="AM1544">
        <f>YEAR(Table1[[#This Row],[Date_Customer]])</f>
        <v>2013</v>
      </c>
    </row>
    <row r="1545" spans="1:39" x14ac:dyDescent="0.25">
      <c r="A1545">
        <v>405</v>
      </c>
      <c r="B1545">
        <v>1964</v>
      </c>
      <c r="C1545" t="s">
        <v>27</v>
      </c>
      <c r="D1545" t="s">
        <v>28</v>
      </c>
      <c r="E1545" s="2">
        <v>41638</v>
      </c>
      <c r="F1545">
        <v>0</v>
      </c>
      <c r="G1545">
        <v>1</v>
      </c>
      <c r="H1545" s="1">
        <v>41318</v>
      </c>
      <c r="I1545">
        <v>68</v>
      </c>
      <c r="J1545" s="3">
        <v>315</v>
      </c>
      <c r="K1545" s="3">
        <v>0</v>
      </c>
      <c r="L1545" s="3">
        <v>31</v>
      </c>
      <c r="M1545" s="3">
        <v>4</v>
      </c>
      <c r="N1545" s="3">
        <v>0</v>
      </c>
      <c r="O1545" s="3">
        <v>91</v>
      </c>
      <c r="P1545" s="4">
        <v>4</v>
      </c>
      <c r="Q1545" s="4">
        <v>5</v>
      </c>
      <c r="R1545" s="4">
        <v>5</v>
      </c>
      <c r="S1545" s="4">
        <v>3</v>
      </c>
      <c r="T1545" s="4">
        <v>8</v>
      </c>
      <c r="U1545">
        <v>1</v>
      </c>
      <c r="V1545">
        <v>0</v>
      </c>
      <c r="W1545">
        <v>0</v>
      </c>
      <c r="X1545">
        <v>0</v>
      </c>
      <c r="Y1545">
        <v>0</v>
      </c>
      <c r="Z1545">
        <v>0</v>
      </c>
      <c r="AA1545">
        <v>0</v>
      </c>
      <c r="AB1545" t="s">
        <v>29</v>
      </c>
      <c r="AC1545">
        <f ca="1">YEAR(TODAY())-Table1[[#This Row],[Year_Birth]]</f>
        <v>60</v>
      </c>
      <c r="AD1545" t="str">
        <f ca="1">IF(Table1[[#This Row],[Age ]]&lt;=24, "18-24", IF(Table1[[#This Row],[Age ]]&lt;=34, "25-34", IF(Table1[[#This Row],[Age ]]&lt;=44, "35-44", IF(Table1[[#This Row],[Age ]]&lt;=54, "45-54", "55+"))))</f>
        <v>55+</v>
      </c>
      <c r="AE1545" t="str" cm="1">
        <f t="array" ref="AE1545">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545" t="str">
        <f>IF( Table1[[#This Row],[NumDealsPurchases]]=5, "&lt;5", IF(Table1[[#This Row],[NumDealsPurchases]]&lt;=10, "5-10", IF(Table1[[#This Row],[NumDealsPurchases]]&lt;=15, "10-15")))</f>
        <v>5-10</v>
      </c>
      <c r="AG1545" t="str">
        <f>IF( Table1[[#This Row],[NumWebPurchases]]=5, "&lt;5", IF(Table1[[#This Row],[NumWebPurchases]]&lt;=10, "5-10", IF(Table1[[#This Row],[NumWebPurchases]]&lt;=15, "10-15",IF(Table1[[#This Row],[NumWebPurchases]]&lt;=20, "15-20",IF(Table1[[#This Row],[NumWebPurchases]]&lt;=25, "20-25",IF(Table1[[#This Row],[NumWebPurchases]]&lt;=30, "25-30"))))))</f>
        <v>&lt;5</v>
      </c>
      <c r="AH1545"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1545" t="str">
        <f>IF( Table1[[#This Row],[NumStorePurchases]]=5, "&lt;5", IF(Table1[[#This Row],[NumStorePurchases]]&lt;=10, "5-10", IF(Table1[[#This Row],[NumStorePurchases]]&lt;=15, "10-15")))</f>
        <v>5-10</v>
      </c>
      <c r="AJ1545" t="str">
        <f>IF( Table1[[#This Row],[NumWebVisitsMonth]]=5, "&lt;5", IF(Table1[[#This Row],[NumWebVisitsMonth]]&lt;=10, "5-10", IF(Table1[[#This Row],[NumWebVisitsMonth]]&lt;=15, "10-15",IF(Table1[[#This Row],[NumWebVisitsMonth]]&lt;=20, "15-20",IF(Table1[[#This Row],[NumWebVisitsMonth]]&lt;=25, "20-25",IF(Table1[[#This Row],[NumWebVisitsMonth]]&lt;=30, "25-30"))))))</f>
        <v>5-10</v>
      </c>
      <c r="AK1545" t="str">
        <f>TEXT(Table1[[#This Row],[Date_Customer]],"mmm")</f>
        <v>Feb</v>
      </c>
      <c r="AL1545" t="str">
        <f>TEXT(Table1[[#This Row],[Date_Customer]],"DDDD")</f>
        <v>Wednesday</v>
      </c>
      <c r="AM1545">
        <f>YEAR(Table1[[#This Row],[Date_Customer]])</f>
        <v>2013</v>
      </c>
    </row>
    <row r="1546" spans="1:39" x14ac:dyDescent="0.25">
      <c r="A1546">
        <v>10513</v>
      </c>
      <c r="B1546">
        <v>1992</v>
      </c>
      <c r="C1546" t="s">
        <v>27</v>
      </c>
      <c r="D1546" t="s">
        <v>34</v>
      </c>
      <c r="E1546" s="2">
        <v>63207</v>
      </c>
      <c r="F1546">
        <v>0</v>
      </c>
      <c r="G1546">
        <v>0</v>
      </c>
      <c r="H1546" s="1">
        <v>41294</v>
      </c>
      <c r="I1546">
        <v>68</v>
      </c>
      <c r="J1546" s="3">
        <v>438</v>
      </c>
      <c r="K1546" s="3">
        <v>169</v>
      </c>
      <c r="L1546" s="3">
        <v>565</v>
      </c>
      <c r="M1546" s="3">
        <v>91</v>
      </c>
      <c r="N1546" s="3">
        <v>169</v>
      </c>
      <c r="O1546" s="3">
        <v>70</v>
      </c>
      <c r="P1546" s="4">
        <v>1</v>
      </c>
      <c r="Q1546" s="4">
        <v>2</v>
      </c>
      <c r="R1546" s="4">
        <v>3</v>
      </c>
      <c r="S1546" s="4">
        <v>6</v>
      </c>
      <c r="T1546" s="4">
        <v>7</v>
      </c>
      <c r="U1546">
        <v>0</v>
      </c>
      <c r="V1546">
        <v>0</v>
      </c>
      <c r="W1546">
        <v>0</v>
      </c>
      <c r="X1546">
        <v>1</v>
      </c>
      <c r="Y1546">
        <v>0</v>
      </c>
      <c r="Z1546">
        <v>0</v>
      </c>
      <c r="AA1546">
        <v>0</v>
      </c>
      <c r="AB1546" t="s">
        <v>29</v>
      </c>
      <c r="AC1546">
        <f ca="1">YEAR(TODAY())-Table1[[#This Row],[Year_Birth]]</f>
        <v>32</v>
      </c>
      <c r="AD1546" t="str">
        <f ca="1">IF(Table1[[#This Row],[Age ]]&lt;=24, "18-24", IF(Table1[[#This Row],[Age ]]&lt;=34, "25-34", IF(Table1[[#This Row],[Age ]]&lt;=44, "35-44", IF(Table1[[#This Row],[Age ]]&lt;=54, "45-54", "55+"))))</f>
        <v>25-34</v>
      </c>
      <c r="AE1546" t="str" cm="1">
        <f t="array" ref="AE1546">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546" t="str">
        <f>IF( Table1[[#This Row],[NumDealsPurchases]]=5, "&lt;5", IF(Table1[[#This Row],[NumDealsPurchases]]&lt;=10, "5-10", IF(Table1[[#This Row],[NumDealsPurchases]]&lt;=15, "10-15")))</f>
        <v>5-10</v>
      </c>
      <c r="AG1546" t="str">
        <f>IF( Table1[[#This Row],[NumWebPurchases]]=5, "&lt;5", IF(Table1[[#This Row],[NumWebPurchases]]&lt;=10, "5-10", IF(Table1[[#This Row],[NumWebPurchases]]&lt;=15, "10-15",IF(Table1[[#This Row],[NumWebPurchases]]&lt;=20, "15-20",IF(Table1[[#This Row],[NumWebPurchases]]&lt;=25, "20-25",IF(Table1[[#This Row],[NumWebPurchases]]&lt;=30, "25-30"))))))</f>
        <v>5-10</v>
      </c>
      <c r="AH154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546" t="str">
        <f>IF( Table1[[#This Row],[NumStorePurchases]]=5, "&lt;5", IF(Table1[[#This Row],[NumStorePurchases]]&lt;=10, "5-10", IF(Table1[[#This Row],[NumStorePurchases]]&lt;=15, "10-15")))</f>
        <v>5-10</v>
      </c>
      <c r="AJ1546" t="str">
        <f>IF( Table1[[#This Row],[NumWebVisitsMonth]]=5, "&lt;5", IF(Table1[[#This Row],[NumWebVisitsMonth]]&lt;=10, "5-10", IF(Table1[[#This Row],[NumWebVisitsMonth]]&lt;=15, "10-15",IF(Table1[[#This Row],[NumWebVisitsMonth]]&lt;=20, "15-20",IF(Table1[[#This Row],[NumWebVisitsMonth]]&lt;=25, "20-25",IF(Table1[[#This Row],[NumWebVisitsMonth]]&lt;=30, "25-30"))))))</f>
        <v>5-10</v>
      </c>
      <c r="AK1546" t="str">
        <f>TEXT(Table1[[#This Row],[Date_Customer]],"mmm")</f>
        <v>Jan</v>
      </c>
      <c r="AL1546" t="str">
        <f>TEXT(Table1[[#This Row],[Date_Customer]],"DDDD")</f>
        <v>Sunday</v>
      </c>
      <c r="AM1546">
        <f>YEAR(Table1[[#This Row],[Date_Customer]])</f>
        <v>2013</v>
      </c>
    </row>
    <row r="1547" spans="1:39" x14ac:dyDescent="0.25">
      <c r="A1547">
        <v>5138</v>
      </c>
      <c r="B1547">
        <v>1950</v>
      </c>
      <c r="C1547" t="s">
        <v>27</v>
      </c>
      <c r="D1547" t="s">
        <v>34</v>
      </c>
      <c r="E1547" s="2">
        <v>28320</v>
      </c>
      <c r="F1547">
        <v>0</v>
      </c>
      <c r="G1547">
        <v>1</v>
      </c>
      <c r="H1547" s="1">
        <v>41288</v>
      </c>
      <c r="I1547">
        <v>68</v>
      </c>
      <c r="J1547" s="3">
        <v>19</v>
      </c>
      <c r="K1547" s="3">
        <v>1</v>
      </c>
      <c r="L1547" s="3">
        <v>14</v>
      </c>
      <c r="M1547" s="3">
        <v>3</v>
      </c>
      <c r="N1547" s="3">
        <v>2</v>
      </c>
      <c r="O1547" s="3">
        <v>4</v>
      </c>
      <c r="P1547" s="4">
        <v>1</v>
      </c>
      <c r="Q1547" s="4">
        <v>1</v>
      </c>
      <c r="R1547" s="4">
        <v>0</v>
      </c>
      <c r="S1547" s="4">
        <v>3</v>
      </c>
      <c r="T1547" s="4">
        <v>8</v>
      </c>
      <c r="U1547">
        <v>0</v>
      </c>
      <c r="V1547">
        <v>0</v>
      </c>
      <c r="W1547">
        <v>0</v>
      </c>
      <c r="X1547">
        <v>0</v>
      </c>
      <c r="Y1547">
        <v>0</v>
      </c>
      <c r="Z1547">
        <v>0</v>
      </c>
      <c r="AA1547">
        <v>0</v>
      </c>
      <c r="AB1547" t="s">
        <v>29</v>
      </c>
      <c r="AC1547">
        <f ca="1">YEAR(TODAY())-Table1[[#This Row],[Year_Birth]]</f>
        <v>74</v>
      </c>
      <c r="AD1547" t="str">
        <f ca="1">IF(Table1[[#This Row],[Age ]]&lt;=24, "18-24", IF(Table1[[#This Row],[Age ]]&lt;=34, "25-34", IF(Table1[[#This Row],[Age ]]&lt;=44, "35-44", IF(Table1[[#This Row],[Age ]]&lt;=54, "45-54", "55+"))))</f>
        <v>55+</v>
      </c>
      <c r="AE1547" t="str" cm="1">
        <f t="array" ref="AE1547">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547" t="str">
        <f>IF( Table1[[#This Row],[NumDealsPurchases]]=5, "&lt;5", IF(Table1[[#This Row],[NumDealsPurchases]]&lt;=10, "5-10", IF(Table1[[#This Row],[NumDealsPurchases]]&lt;=15, "10-15")))</f>
        <v>5-10</v>
      </c>
      <c r="AG1547" t="str">
        <f>IF( Table1[[#This Row],[NumWebPurchases]]=5, "&lt;5", IF(Table1[[#This Row],[NumWebPurchases]]&lt;=10, "5-10", IF(Table1[[#This Row],[NumWebPurchases]]&lt;=15, "10-15",IF(Table1[[#This Row],[NumWebPurchases]]&lt;=20, "15-20",IF(Table1[[#This Row],[NumWebPurchases]]&lt;=25, "20-25",IF(Table1[[#This Row],[NumWebPurchases]]&lt;=30, "25-30"))))))</f>
        <v>5-10</v>
      </c>
      <c r="AH154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547" t="str">
        <f>IF( Table1[[#This Row],[NumStorePurchases]]=5, "&lt;5", IF(Table1[[#This Row],[NumStorePurchases]]&lt;=10, "5-10", IF(Table1[[#This Row],[NumStorePurchases]]&lt;=15, "10-15")))</f>
        <v>5-10</v>
      </c>
      <c r="AJ1547" t="str">
        <f>IF( Table1[[#This Row],[NumWebVisitsMonth]]=5, "&lt;5", IF(Table1[[#This Row],[NumWebVisitsMonth]]&lt;=10, "5-10", IF(Table1[[#This Row],[NumWebVisitsMonth]]&lt;=15, "10-15",IF(Table1[[#This Row],[NumWebVisitsMonth]]&lt;=20, "15-20",IF(Table1[[#This Row],[NumWebVisitsMonth]]&lt;=25, "20-25",IF(Table1[[#This Row],[NumWebVisitsMonth]]&lt;=30, "25-30"))))))</f>
        <v>5-10</v>
      </c>
      <c r="AK1547" t="str">
        <f>TEXT(Table1[[#This Row],[Date_Customer]],"mmm")</f>
        <v>Jan</v>
      </c>
      <c r="AL1547" t="str">
        <f>TEXT(Table1[[#This Row],[Date_Customer]],"DDDD")</f>
        <v>Monday</v>
      </c>
      <c r="AM1547">
        <f>YEAR(Table1[[#This Row],[Date_Customer]])</f>
        <v>2013</v>
      </c>
    </row>
    <row r="1548" spans="1:39" x14ac:dyDescent="0.25">
      <c r="A1548">
        <v>8387</v>
      </c>
      <c r="B1548">
        <v>1957</v>
      </c>
      <c r="C1548" t="s">
        <v>27</v>
      </c>
      <c r="D1548" t="s">
        <v>32</v>
      </c>
      <c r="E1548" s="2">
        <v>43140</v>
      </c>
      <c r="F1548">
        <v>0</v>
      </c>
      <c r="G1548">
        <v>1</v>
      </c>
      <c r="H1548" s="1">
        <v>41279</v>
      </c>
      <c r="I1548">
        <v>68</v>
      </c>
      <c r="J1548" s="3">
        <v>134</v>
      </c>
      <c r="K1548" s="3">
        <v>8</v>
      </c>
      <c r="L1548" s="3">
        <v>76</v>
      </c>
      <c r="M1548" s="3">
        <v>6</v>
      </c>
      <c r="N1548" s="3">
        <v>0</v>
      </c>
      <c r="O1548" s="3">
        <v>11</v>
      </c>
      <c r="P1548" s="4">
        <v>1</v>
      </c>
      <c r="Q1548" s="4">
        <v>4</v>
      </c>
      <c r="R1548" s="4">
        <v>1</v>
      </c>
      <c r="S1548" s="4">
        <v>5</v>
      </c>
      <c r="T1548" s="4">
        <v>6</v>
      </c>
      <c r="U1548">
        <v>0</v>
      </c>
      <c r="V1548">
        <v>0</v>
      </c>
      <c r="W1548">
        <v>0</v>
      </c>
      <c r="X1548">
        <v>0</v>
      </c>
      <c r="Y1548">
        <v>0</v>
      </c>
      <c r="Z1548">
        <v>0</v>
      </c>
      <c r="AA1548">
        <v>0</v>
      </c>
      <c r="AB1548" t="s">
        <v>29</v>
      </c>
      <c r="AC1548">
        <f ca="1">YEAR(TODAY())-Table1[[#This Row],[Year_Birth]]</f>
        <v>67</v>
      </c>
      <c r="AD1548" t="str">
        <f ca="1">IF(Table1[[#This Row],[Age ]]&lt;=24, "18-24", IF(Table1[[#This Row],[Age ]]&lt;=34, "25-34", IF(Table1[[#This Row],[Age ]]&lt;=44, "35-44", IF(Table1[[#This Row],[Age ]]&lt;=54, "45-54", "55+"))))</f>
        <v>55+</v>
      </c>
      <c r="AE1548" t="str" cm="1">
        <f t="array" ref="AE1548">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548" t="str">
        <f>IF( Table1[[#This Row],[NumDealsPurchases]]=5, "&lt;5", IF(Table1[[#This Row],[NumDealsPurchases]]&lt;=10, "5-10", IF(Table1[[#This Row],[NumDealsPurchases]]&lt;=15, "10-15")))</f>
        <v>5-10</v>
      </c>
      <c r="AG1548" t="str">
        <f>IF( Table1[[#This Row],[NumWebPurchases]]=5, "&lt;5", IF(Table1[[#This Row],[NumWebPurchases]]&lt;=10, "5-10", IF(Table1[[#This Row],[NumWebPurchases]]&lt;=15, "10-15",IF(Table1[[#This Row],[NumWebPurchases]]&lt;=20, "15-20",IF(Table1[[#This Row],[NumWebPurchases]]&lt;=25, "20-25",IF(Table1[[#This Row],[NumWebPurchases]]&lt;=30, "25-30"))))))</f>
        <v>5-10</v>
      </c>
      <c r="AH154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548" t="str">
        <f>IF( Table1[[#This Row],[NumStorePurchases]]=5, "&lt;5", IF(Table1[[#This Row],[NumStorePurchases]]&lt;=10, "5-10", IF(Table1[[#This Row],[NumStorePurchases]]&lt;=15, "10-15")))</f>
        <v>&lt;5</v>
      </c>
      <c r="AJ1548" t="str">
        <f>IF( Table1[[#This Row],[NumWebVisitsMonth]]=5, "&lt;5", IF(Table1[[#This Row],[NumWebVisitsMonth]]&lt;=10, "5-10", IF(Table1[[#This Row],[NumWebVisitsMonth]]&lt;=15, "10-15",IF(Table1[[#This Row],[NumWebVisitsMonth]]&lt;=20, "15-20",IF(Table1[[#This Row],[NumWebVisitsMonth]]&lt;=25, "20-25",IF(Table1[[#This Row],[NumWebVisitsMonth]]&lt;=30, "25-30"))))))</f>
        <v>5-10</v>
      </c>
      <c r="AK1548" t="str">
        <f>TEXT(Table1[[#This Row],[Date_Customer]],"mmm")</f>
        <v>Jan</v>
      </c>
      <c r="AL1548" t="str">
        <f>TEXT(Table1[[#This Row],[Date_Customer]],"DDDD")</f>
        <v>Saturday</v>
      </c>
      <c r="AM1548">
        <f>YEAR(Table1[[#This Row],[Date_Customer]])</f>
        <v>2013</v>
      </c>
    </row>
    <row r="1549" spans="1:39" x14ac:dyDescent="0.25">
      <c r="A1549">
        <v>378</v>
      </c>
      <c r="B1549">
        <v>1971</v>
      </c>
      <c r="C1549" t="s">
        <v>27</v>
      </c>
      <c r="D1549" t="s">
        <v>32</v>
      </c>
      <c r="E1549" s="2">
        <v>52531</v>
      </c>
      <c r="F1549">
        <v>0</v>
      </c>
      <c r="G1549">
        <v>0</v>
      </c>
      <c r="H1549" s="1">
        <v>41273</v>
      </c>
      <c r="I1549">
        <v>68</v>
      </c>
      <c r="J1549" s="3">
        <v>283</v>
      </c>
      <c r="K1549" s="3">
        <v>112</v>
      </c>
      <c r="L1549" s="3">
        <v>151</v>
      </c>
      <c r="M1549" s="3">
        <v>51</v>
      </c>
      <c r="N1549" s="3">
        <v>72</v>
      </c>
      <c r="O1549" s="3">
        <v>125</v>
      </c>
      <c r="P1549" s="4">
        <v>2</v>
      </c>
      <c r="Q1549" s="4">
        <v>7</v>
      </c>
      <c r="R1549" s="4">
        <v>2</v>
      </c>
      <c r="S1549" s="4">
        <v>10</v>
      </c>
      <c r="T1549" s="4">
        <v>6</v>
      </c>
      <c r="U1549">
        <v>0</v>
      </c>
      <c r="V1549">
        <v>0</v>
      </c>
      <c r="W1549">
        <v>0</v>
      </c>
      <c r="X1549">
        <v>0</v>
      </c>
      <c r="Y1549">
        <v>0</v>
      </c>
      <c r="Z1549">
        <v>0</v>
      </c>
      <c r="AA1549">
        <v>0</v>
      </c>
      <c r="AB1549" t="s">
        <v>29</v>
      </c>
      <c r="AC1549">
        <f ca="1">YEAR(TODAY())-Table1[[#This Row],[Year_Birth]]</f>
        <v>53</v>
      </c>
      <c r="AD1549" t="str">
        <f ca="1">IF(Table1[[#This Row],[Age ]]&lt;=24, "18-24", IF(Table1[[#This Row],[Age ]]&lt;=34, "25-34", IF(Table1[[#This Row],[Age ]]&lt;=44, "35-44", IF(Table1[[#This Row],[Age ]]&lt;=54, "45-54", "55+"))))</f>
        <v>45-54</v>
      </c>
      <c r="AE1549" t="str" cm="1">
        <f t="array" ref="AE1549">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549" t="str">
        <f>IF( Table1[[#This Row],[NumDealsPurchases]]=5, "&lt;5", IF(Table1[[#This Row],[NumDealsPurchases]]&lt;=10, "5-10", IF(Table1[[#This Row],[NumDealsPurchases]]&lt;=15, "10-15")))</f>
        <v>5-10</v>
      </c>
      <c r="AG1549" t="str">
        <f>IF( Table1[[#This Row],[NumWebPurchases]]=5, "&lt;5", IF(Table1[[#This Row],[NumWebPurchases]]&lt;=10, "5-10", IF(Table1[[#This Row],[NumWebPurchases]]&lt;=15, "10-15",IF(Table1[[#This Row],[NumWebPurchases]]&lt;=20, "15-20",IF(Table1[[#This Row],[NumWebPurchases]]&lt;=25, "20-25",IF(Table1[[#This Row],[NumWebPurchases]]&lt;=30, "25-30"))))))</f>
        <v>5-10</v>
      </c>
      <c r="AH154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549" t="str">
        <f>IF( Table1[[#This Row],[NumStorePurchases]]=5, "&lt;5", IF(Table1[[#This Row],[NumStorePurchases]]&lt;=10, "5-10", IF(Table1[[#This Row],[NumStorePurchases]]&lt;=15, "10-15")))</f>
        <v>5-10</v>
      </c>
      <c r="AJ1549" t="str">
        <f>IF( Table1[[#This Row],[NumWebVisitsMonth]]=5, "&lt;5", IF(Table1[[#This Row],[NumWebVisitsMonth]]&lt;=10, "5-10", IF(Table1[[#This Row],[NumWebVisitsMonth]]&lt;=15, "10-15",IF(Table1[[#This Row],[NumWebVisitsMonth]]&lt;=20, "15-20",IF(Table1[[#This Row],[NumWebVisitsMonth]]&lt;=25, "20-25",IF(Table1[[#This Row],[NumWebVisitsMonth]]&lt;=30, "25-30"))))))</f>
        <v>5-10</v>
      </c>
      <c r="AK1549" t="str">
        <f>TEXT(Table1[[#This Row],[Date_Customer]],"mmm")</f>
        <v>Dec</v>
      </c>
      <c r="AL1549" t="str">
        <f>TEXT(Table1[[#This Row],[Date_Customer]],"DDDD")</f>
        <v>Sunday</v>
      </c>
      <c r="AM1549">
        <f>YEAR(Table1[[#This Row],[Date_Customer]])</f>
        <v>2012</v>
      </c>
    </row>
    <row r="1550" spans="1:39" x14ac:dyDescent="0.25">
      <c r="A1550">
        <v>5846</v>
      </c>
      <c r="B1550">
        <v>1977</v>
      </c>
      <c r="C1550" t="s">
        <v>27</v>
      </c>
      <c r="D1550" t="s">
        <v>28</v>
      </c>
      <c r="E1550" s="2">
        <v>40246</v>
      </c>
      <c r="F1550">
        <v>1</v>
      </c>
      <c r="G1550">
        <v>0</v>
      </c>
      <c r="H1550" s="1">
        <v>41262</v>
      </c>
      <c r="I1550">
        <v>68</v>
      </c>
      <c r="J1550" s="3">
        <v>2</v>
      </c>
      <c r="K1550" s="3">
        <v>1</v>
      </c>
      <c r="L1550" s="3">
        <v>6</v>
      </c>
      <c r="M1550" s="3">
        <v>2</v>
      </c>
      <c r="N1550" s="3">
        <v>1</v>
      </c>
      <c r="O1550" s="3">
        <v>1</v>
      </c>
      <c r="P1550" s="4">
        <v>1</v>
      </c>
      <c r="Q1550" s="4">
        <v>1</v>
      </c>
      <c r="R1550" s="4">
        <v>0</v>
      </c>
      <c r="S1550" s="4">
        <v>2</v>
      </c>
      <c r="T1550" s="4">
        <v>6</v>
      </c>
      <c r="U1550">
        <v>0</v>
      </c>
      <c r="V1550">
        <v>0</v>
      </c>
      <c r="W1550">
        <v>0</v>
      </c>
      <c r="X1550">
        <v>0</v>
      </c>
      <c r="Y1550">
        <v>0</v>
      </c>
      <c r="Z1550">
        <v>0</v>
      </c>
      <c r="AA1550">
        <v>0</v>
      </c>
      <c r="AB1550" t="s">
        <v>38</v>
      </c>
      <c r="AC1550">
        <f ca="1">YEAR(TODAY())-Table1[[#This Row],[Year_Birth]]</f>
        <v>47</v>
      </c>
      <c r="AD1550" t="str">
        <f ca="1">IF(Table1[[#This Row],[Age ]]&lt;=24, "18-24", IF(Table1[[#This Row],[Age ]]&lt;=34, "25-34", IF(Table1[[#This Row],[Age ]]&lt;=44, "35-44", IF(Table1[[#This Row],[Age ]]&lt;=54, "45-54", "55+"))))</f>
        <v>45-54</v>
      </c>
      <c r="AE1550" t="str" cm="1">
        <f t="array" ref="AE1550">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550" t="str">
        <f>IF( Table1[[#This Row],[NumDealsPurchases]]=5, "&lt;5", IF(Table1[[#This Row],[NumDealsPurchases]]&lt;=10, "5-10", IF(Table1[[#This Row],[NumDealsPurchases]]&lt;=15, "10-15")))</f>
        <v>5-10</v>
      </c>
      <c r="AG1550" t="str">
        <f>IF( Table1[[#This Row],[NumWebPurchases]]=5, "&lt;5", IF(Table1[[#This Row],[NumWebPurchases]]&lt;=10, "5-10", IF(Table1[[#This Row],[NumWebPurchases]]&lt;=15, "10-15",IF(Table1[[#This Row],[NumWebPurchases]]&lt;=20, "15-20",IF(Table1[[#This Row],[NumWebPurchases]]&lt;=25, "20-25",IF(Table1[[#This Row],[NumWebPurchases]]&lt;=30, "25-30"))))))</f>
        <v>5-10</v>
      </c>
      <c r="AH155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550" t="str">
        <f>IF( Table1[[#This Row],[NumStorePurchases]]=5, "&lt;5", IF(Table1[[#This Row],[NumStorePurchases]]&lt;=10, "5-10", IF(Table1[[#This Row],[NumStorePurchases]]&lt;=15, "10-15")))</f>
        <v>5-10</v>
      </c>
      <c r="AJ1550" t="str">
        <f>IF( Table1[[#This Row],[NumWebVisitsMonth]]=5, "&lt;5", IF(Table1[[#This Row],[NumWebVisitsMonth]]&lt;=10, "5-10", IF(Table1[[#This Row],[NumWebVisitsMonth]]&lt;=15, "10-15",IF(Table1[[#This Row],[NumWebVisitsMonth]]&lt;=20, "15-20",IF(Table1[[#This Row],[NumWebVisitsMonth]]&lt;=25, "20-25",IF(Table1[[#This Row],[NumWebVisitsMonth]]&lt;=30, "25-30"))))))</f>
        <v>5-10</v>
      </c>
      <c r="AK1550" t="str">
        <f>TEXT(Table1[[#This Row],[Date_Customer]],"mmm")</f>
        <v>Dec</v>
      </c>
      <c r="AL1550" t="str">
        <f>TEXT(Table1[[#This Row],[Date_Customer]],"DDDD")</f>
        <v>Wednesday</v>
      </c>
      <c r="AM1550">
        <f>YEAR(Table1[[#This Row],[Date_Customer]])</f>
        <v>2012</v>
      </c>
    </row>
    <row r="1551" spans="1:39" x14ac:dyDescent="0.25">
      <c r="A1551">
        <v>8870</v>
      </c>
      <c r="B1551">
        <v>1984</v>
      </c>
      <c r="C1551" t="s">
        <v>27</v>
      </c>
      <c r="D1551" t="s">
        <v>34</v>
      </c>
      <c r="E1551" s="2">
        <v>35196</v>
      </c>
      <c r="F1551">
        <v>1</v>
      </c>
      <c r="G1551">
        <v>0</v>
      </c>
      <c r="H1551" s="1">
        <v>41226</v>
      </c>
      <c r="I1551">
        <v>68</v>
      </c>
      <c r="J1551" s="3">
        <v>75</v>
      </c>
      <c r="K1551" s="3">
        <v>12</v>
      </c>
      <c r="L1551" s="3">
        <v>141</v>
      </c>
      <c r="M1551" s="3">
        <v>43</v>
      </c>
      <c r="N1551" s="3">
        <v>39</v>
      </c>
      <c r="O1551" s="3">
        <v>187</v>
      </c>
      <c r="P1551" s="4">
        <v>6</v>
      </c>
      <c r="Q1551" s="4">
        <v>6</v>
      </c>
      <c r="R1551" s="4">
        <v>1</v>
      </c>
      <c r="S1551" s="4">
        <v>5</v>
      </c>
      <c r="T1551" s="4">
        <v>8</v>
      </c>
      <c r="U1551">
        <v>0</v>
      </c>
      <c r="V1551">
        <v>0</v>
      </c>
      <c r="W1551">
        <v>0</v>
      </c>
      <c r="X1551">
        <v>0</v>
      </c>
      <c r="Y1551">
        <v>0</v>
      </c>
      <c r="Z1551">
        <v>1</v>
      </c>
      <c r="AA1551">
        <v>0</v>
      </c>
      <c r="AB1551" t="s">
        <v>29</v>
      </c>
      <c r="AC1551">
        <f ca="1">YEAR(TODAY())-Table1[[#This Row],[Year_Birth]]</f>
        <v>40</v>
      </c>
      <c r="AD1551" t="str">
        <f ca="1">IF(Table1[[#This Row],[Age ]]&lt;=24, "18-24", IF(Table1[[#This Row],[Age ]]&lt;=34, "25-34", IF(Table1[[#This Row],[Age ]]&lt;=44, "35-44", IF(Table1[[#This Row],[Age ]]&lt;=54, "45-54", "55+"))))</f>
        <v>35-44</v>
      </c>
      <c r="AE1551" t="str" cm="1">
        <f t="array" ref="AE1551">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551" t="str">
        <f>IF( Table1[[#This Row],[NumDealsPurchases]]=5, "&lt;5", IF(Table1[[#This Row],[NumDealsPurchases]]&lt;=10, "5-10", IF(Table1[[#This Row],[NumDealsPurchases]]&lt;=15, "10-15")))</f>
        <v>5-10</v>
      </c>
      <c r="AG1551" t="str">
        <f>IF( Table1[[#This Row],[NumWebPurchases]]=5, "&lt;5", IF(Table1[[#This Row],[NumWebPurchases]]&lt;=10, "5-10", IF(Table1[[#This Row],[NumWebPurchases]]&lt;=15, "10-15",IF(Table1[[#This Row],[NumWebPurchases]]&lt;=20, "15-20",IF(Table1[[#This Row],[NumWebPurchases]]&lt;=25, "20-25",IF(Table1[[#This Row],[NumWebPurchases]]&lt;=30, "25-30"))))))</f>
        <v>5-10</v>
      </c>
      <c r="AH155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551" t="str">
        <f>IF( Table1[[#This Row],[NumStorePurchases]]=5, "&lt;5", IF(Table1[[#This Row],[NumStorePurchases]]&lt;=10, "5-10", IF(Table1[[#This Row],[NumStorePurchases]]&lt;=15, "10-15")))</f>
        <v>&lt;5</v>
      </c>
      <c r="AJ1551" t="str">
        <f>IF( Table1[[#This Row],[NumWebVisitsMonth]]=5, "&lt;5", IF(Table1[[#This Row],[NumWebVisitsMonth]]&lt;=10, "5-10", IF(Table1[[#This Row],[NumWebVisitsMonth]]&lt;=15, "10-15",IF(Table1[[#This Row],[NumWebVisitsMonth]]&lt;=20, "15-20",IF(Table1[[#This Row],[NumWebVisitsMonth]]&lt;=25, "20-25",IF(Table1[[#This Row],[NumWebVisitsMonth]]&lt;=30, "25-30"))))))</f>
        <v>5-10</v>
      </c>
      <c r="AK1551" t="str">
        <f>TEXT(Table1[[#This Row],[Date_Customer]],"mmm")</f>
        <v>Nov</v>
      </c>
      <c r="AL1551" t="str">
        <f>TEXT(Table1[[#This Row],[Date_Customer]],"DDDD")</f>
        <v>Tuesday</v>
      </c>
      <c r="AM1551">
        <f>YEAR(Table1[[#This Row],[Date_Customer]])</f>
        <v>2012</v>
      </c>
    </row>
    <row r="1552" spans="1:39" x14ac:dyDescent="0.25">
      <c r="A1552">
        <v>10340</v>
      </c>
      <c r="B1552">
        <v>1984</v>
      </c>
      <c r="C1552" t="s">
        <v>27</v>
      </c>
      <c r="D1552" t="s">
        <v>34</v>
      </c>
      <c r="E1552" s="2">
        <v>35196</v>
      </c>
      <c r="F1552">
        <v>1</v>
      </c>
      <c r="G1552">
        <v>0</v>
      </c>
      <c r="H1552" s="1">
        <v>41226</v>
      </c>
      <c r="I1552">
        <v>68</v>
      </c>
      <c r="J1552" s="3">
        <v>75</v>
      </c>
      <c r="K1552" s="3">
        <v>12</v>
      </c>
      <c r="L1552" s="3">
        <v>141</v>
      </c>
      <c r="M1552" s="3">
        <v>43</v>
      </c>
      <c r="N1552" s="3">
        <v>39</v>
      </c>
      <c r="O1552" s="3">
        <v>187</v>
      </c>
      <c r="P1552" s="4">
        <v>6</v>
      </c>
      <c r="Q1552" s="4">
        <v>6</v>
      </c>
      <c r="R1552" s="4">
        <v>1</v>
      </c>
      <c r="S1552" s="4">
        <v>5</v>
      </c>
      <c r="T1552" s="4">
        <v>8</v>
      </c>
      <c r="U1552">
        <v>0</v>
      </c>
      <c r="V1552">
        <v>0</v>
      </c>
      <c r="W1552">
        <v>0</v>
      </c>
      <c r="X1552">
        <v>0</v>
      </c>
      <c r="Y1552">
        <v>0</v>
      </c>
      <c r="Z1552">
        <v>0</v>
      </c>
      <c r="AA1552">
        <v>0</v>
      </c>
      <c r="AB1552" t="s">
        <v>29</v>
      </c>
      <c r="AC1552">
        <f ca="1">YEAR(TODAY())-Table1[[#This Row],[Year_Birth]]</f>
        <v>40</v>
      </c>
      <c r="AD1552" t="str">
        <f ca="1">IF(Table1[[#This Row],[Age ]]&lt;=24, "18-24", IF(Table1[[#This Row],[Age ]]&lt;=34, "25-34", IF(Table1[[#This Row],[Age ]]&lt;=44, "35-44", IF(Table1[[#This Row],[Age ]]&lt;=54, "45-54", "55+"))))</f>
        <v>35-44</v>
      </c>
      <c r="AE1552" t="str" cm="1">
        <f t="array" ref="AE1552">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552" t="str">
        <f>IF( Table1[[#This Row],[NumDealsPurchases]]=5, "&lt;5", IF(Table1[[#This Row],[NumDealsPurchases]]&lt;=10, "5-10", IF(Table1[[#This Row],[NumDealsPurchases]]&lt;=15, "10-15")))</f>
        <v>5-10</v>
      </c>
      <c r="AG1552" t="str">
        <f>IF( Table1[[#This Row],[NumWebPurchases]]=5, "&lt;5", IF(Table1[[#This Row],[NumWebPurchases]]&lt;=10, "5-10", IF(Table1[[#This Row],[NumWebPurchases]]&lt;=15, "10-15",IF(Table1[[#This Row],[NumWebPurchases]]&lt;=20, "15-20",IF(Table1[[#This Row],[NumWebPurchases]]&lt;=25, "20-25",IF(Table1[[#This Row],[NumWebPurchases]]&lt;=30, "25-30"))))))</f>
        <v>5-10</v>
      </c>
      <c r="AH155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552" t="str">
        <f>IF( Table1[[#This Row],[NumStorePurchases]]=5, "&lt;5", IF(Table1[[#This Row],[NumStorePurchases]]&lt;=10, "5-10", IF(Table1[[#This Row],[NumStorePurchases]]&lt;=15, "10-15")))</f>
        <v>&lt;5</v>
      </c>
      <c r="AJ1552" t="str">
        <f>IF( Table1[[#This Row],[NumWebVisitsMonth]]=5, "&lt;5", IF(Table1[[#This Row],[NumWebVisitsMonth]]&lt;=10, "5-10", IF(Table1[[#This Row],[NumWebVisitsMonth]]&lt;=15, "10-15",IF(Table1[[#This Row],[NumWebVisitsMonth]]&lt;=20, "15-20",IF(Table1[[#This Row],[NumWebVisitsMonth]]&lt;=25, "20-25",IF(Table1[[#This Row],[NumWebVisitsMonth]]&lt;=30, "25-30"))))))</f>
        <v>5-10</v>
      </c>
      <c r="AK1552" t="str">
        <f>TEXT(Table1[[#This Row],[Date_Customer]],"mmm")</f>
        <v>Nov</v>
      </c>
      <c r="AL1552" t="str">
        <f>TEXT(Table1[[#This Row],[Date_Customer]],"DDDD")</f>
        <v>Tuesday</v>
      </c>
      <c r="AM1552">
        <f>YEAR(Table1[[#This Row],[Date_Customer]])</f>
        <v>2012</v>
      </c>
    </row>
    <row r="1553" spans="1:39" x14ac:dyDescent="0.25">
      <c r="A1553">
        <v>7290</v>
      </c>
      <c r="B1553">
        <v>1985</v>
      </c>
      <c r="C1553" t="s">
        <v>27</v>
      </c>
      <c r="D1553" t="s">
        <v>30</v>
      </c>
      <c r="E1553" s="2">
        <v>70596</v>
      </c>
      <c r="F1553">
        <v>0</v>
      </c>
      <c r="G1553">
        <v>0</v>
      </c>
      <c r="H1553" s="1">
        <v>41187</v>
      </c>
      <c r="I1553">
        <v>68</v>
      </c>
      <c r="J1553" s="3">
        <v>347</v>
      </c>
      <c r="K1553" s="3">
        <v>44</v>
      </c>
      <c r="L1553" s="3">
        <v>534</v>
      </c>
      <c r="M1553" s="3">
        <v>17</v>
      </c>
      <c r="N1553" s="3">
        <v>0</v>
      </c>
      <c r="O1553" s="3">
        <v>26</v>
      </c>
      <c r="P1553" s="4">
        <v>1</v>
      </c>
      <c r="Q1553" s="4">
        <v>3</v>
      </c>
      <c r="R1553" s="4">
        <v>5</v>
      </c>
      <c r="S1553" s="4">
        <v>12</v>
      </c>
      <c r="T1553" s="4">
        <v>2</v>
      </c>
      <c r="U1553">
        <v>0</v>
      </c>
      <c r="V1553">
        <v>0</v>
      </c>
      <c r="W1553">
        <v>0</v>
      </c>
      <c r="X1553">
        <v>0</v>
      </c>
      <c r="Y1553">
        <v>0</v>
      </c>
      <c r="Z1553">
        <v>0</v>
      </c>
      <c r="AA1553">
        <v>0</v>
      </c>
      <c r="AB1553" t="s">
        <v>29</v>
      </c>
      <c r="AC1553">
        <f ca="1">YEAR(TODAY())-Table1[[#This Row],[Year_Birth]]</f>
        <v>39</v>
      </c>
      <c r="AD1553" t="str">
        <f ca="1">IF(Table1[[#This Row],[Age ]]&lt;=24, "18-24", IF(Table1[[#This Row],[Age ]]&lt;=34, "25-34", IF(Table1[[#This Row],[Age ]]&lt;=44, "35-44", IF(Table1[[#This Row],[Age ]]&lt;=54, "45-54", "55+"))))</f>
        <v>35-44</v>
      </c>
      <c r="AE1553" t="str" cm="1">
        <f t="array" ref="AE1553">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553" t="str">
        <f>IF( Table1[[#This Row],[NumDealsPurchases]]=5, "&lt;5", IF(Table1[[#This Row],[NumDealsPurchases]]&lt;=10, "5-10", IF(Table1[[#This Row],[NumDealsPurchases]]&lt;=15, "10-15")))</f>
        <v>5-10</v>
      </c>
      <c r="AG1553" t="str">
        <f>IF( Table1[[#This Row],[NumWebPurchases]]=5, "&lt;5", IF(Table1[[#This Row],[NumWebPurchases]]&lt;=10, "5-10", IF(Table1[[#This Row],[NumWebPurchases]]&lt;=15, "10-15",IF(Table1[[#This Row],[NumWebPurchases]]&lt;=20, "15-20",IF(Table1[[#This Row],[NumWebPurchases]]&lt;=25, "20-25",IF(Table1[[#This Row],[NumWebPurchases]]&lt;=30, "25-30"))))))</f>
        <v>5-10</v>
      </c>
      <c r="AH1553"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1553" t="str">
        <f>IF( Table1[[#This Row],[NumStorePurchases]]=5, "&lt;5", IF(Table1[[#This Row],[NumStorePurchases]]&lt;=10, "5-10", IF(Table1[[#This Row],[NumStorePurchases]]&lt;=15, "10-15")))</f>
        <v>10-15</v>
      </c>
      <c r="AJ1553" t="str">
        <f>IF( Table1[[#This Row],[NumWebVisitsMonth]]=5, "&lt;5", IF(Table1[[#This Row],[NumWebVisitsMonth]]&lt;=10, "5-10", IF(Table1[[#This Row],[NumWebVisitsMonth]]&lt;=15, "10-15",IF(Table1[[#This Row],[NumWebVisitsMonth]]&lt;=20, "15-20",IF(Table1[[#This Row],[NumWebVisitsMonth]]&lt;=25, "20-25",IF(Table1[[#This Row],[NumWebVisitsMonth]]&lt;=30, "25-30"))))))</f>
        <v>5-10</v>
      </c>
      <c r="AK1553" t="str">
        <f>TEXT(Table1[[#This Row],[Date_Customer]],"mmm")</f>
        <v>Oct</v>
      </c>
      <c r="AL1553" t="str">
        <f>TEXT(Table1[[#This Row],[Date_Customer]],"DDDD")</f>
        <v>Friday</v>
      </c>
      <c r="AM1553">
        <f>YEAR(Table1[[#This Row],[Date_Customer]])</f>
        <v>2012</v>
      </c>
    </row>
    <row r="1554" spans="1:39" x14ac:dyDescent="0.25">
      <c r="A1554">
        <v>8895</v>
      </c>
      <c r="B1554">
        <v>1985</v>
      </c>
      <c r="C1554" t="s">
        <v>27</v>
      </c>
      <c r="D1554" t="s">
        <v>30</v>
      </c>
      <c r="E1554" s="2">
        <v>70596</v>
      </c>
      <c r="F1554">
        <v>0</v>
      </c>
      <c r="G1554">
        <v>0</v>
      </c>
      <c r="H1554" s="1">
        <v>41187</v>
      </c>
      <c r="I1554">
        <v>68</v>
      </c>
      <c r="J1554" s="3">
        <v>347</v>
      </c>
      <c r="K1554" s="3">
        <v>44</v>
      </c>
      <c r="L1554" s="3">
        <v>534</v>
      </c>
      <c r="M1554" s="3">
        <v>17</v>
      </c>
      <c r="N1554" s="3">
        <v>0</v>
      </c>
      <c r="O1554" s="3">
        <v>26</v>
      </c>
      <c r="P1554" s="4">
        <v>1</v>
      </c>
      <c r="Q1554" s="4">
        <v>3</v>
      </c>
      <c r="R1554" s="4">
        <v>5</v>
      </c>
      <c r="S1554" s="4">
        <v>12</v>
      </c>
      <c r="T1554" s="4">
        <v>2</v>
      </c>
      <c r="U1554">
        <v>0</v>
      </c>
      <c r="V1554">
        <v>0</v>
      </c>
      <c r="W1554">
        <v>0</v>
      </c>
      <c r="X1554">
        <v>0</v>
      </c>
      <c r="Y1554">
        <v>0</v>
      </c>
      <c r="Z1554">
        <v>0</v>
      </c>
      <c r="AA1554">
        <v>0</v>
      </c>
      <c r="AB1554" t="s">
        <v>29</v>
      </c>
      <c r="AC1554">
        <f ca="1">YEAR(TODAY())-Table1[[#This Row],[Year_Birth]]</f>
        <v>39</v>
      </c>
      <c r="AD1554" t="str">
        <f ca="1">IF(Table1[[#This Row],[Age ]]&lt;=24, "18-24", IF(Table1[[#This Row],[Age ]]&lt;=34, "25-34", IF(Table1[[#This Row],[Age ]]&lt;=44, "35-44", IF(Table1[[#This Row],[Age ]]&lt;=54, "45-54", "55+"))))</f>
        <v>35-44</v>
      </c>
      <c r="AE1554" t="str" cm="1">
        <f t="array" ref="AE1554">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554" t="str">
        <f>IF( Table1[[#This Row],[NumDealsPurchases]]=5, "&lt;5", IF(Table1[[#This Row],[NumDealsPurchases]]&lt;=10, "5-10", IF(Table1[[#This Row],[NumDealsPurchases]]&lt;=15, "10-15")))</f>
        <v>5-10</v>
      </c>
      <c r="AG1554" t="str">
        <f>IF( Table1[[#This Row],[NumWebPurchases]]=5, "&lt;5", IF(Table1[[#This Row],[NumWebPurchases]]&lt;=10, "5-10", IF(Table1[[#This Row],[NumWebPurchases]]&lt;=15, "10-15",IF(Table1[[#This Row],[NumWebPurchases]]&lt;=20, "15-20",IF(Table1[[#This Row],[NumWebPurchases]]&lt;=25, "20-25",IF(Table1[[#This Row],[NumWebPurchases]]&lt;=30, "25-30"))))))</f>
        <v>5-10</v>
      </c>
      <c r="AH1554"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1554" t="str">
        <f>IF( Table1[[#This Row],[NumStorePurchases]]=5, "&lt;5", IF(Table1[[#This Row],[NumStorePurchases]]&lt;=10, "5-10", IF(Table1[[#This Row],[NumStorePurchases]]&lt;=15, "10-15")))</f>
        <v>10-15</v>
      </c>
      <c r="AJ1554" t="str">
        <f>IF( Table1[[#This Row],[NumWebVisitsMonth]]=5, "&lt;5", IF(Table1[[#This Row],[NumWebVisitsMonth]]&lt;=10, "5-10", IF(Table1[[#This Row],[NumWebVisitsMonth]]&lt;=15, "10-15",IF(Table1[[#This Row],[NumWebVisitsMonth]]&lt;=20, "15-20",IF(Table1[[#This Row],[NumWebVisitsMonth]]&lt;=25, "20-25",IF(Table1[[#This Row],[NumWebVisitsMonth]]&lt;=30, "25-30"))))))</f>
        <v>5-10</v>
      </c>
      <c r="AK1554" t="str">
        <f>TEXT(Table1[[#This Row],[Date_Customer]],"mmm")</f>
        <v>Oct</v>
      </c>
      <c r="AL1554" t="str">
        <f>TEXT(Table1[[#This Row],[Date_Customer]],"DDDD")</f>
        <v>Friday</v>
      </c>
      <c r="AM1554">
        <f>YEAR(Table1[[#This Row],[Date_Customer]])</f>
        <v>2012</v>
      </c>
    </row>
    <row r="1555" spans="1:39" x14ac:dyDescent="0.25">
      <c r="A1555">
        <v>3635</v>
      </c>
      <c r="B1555">
        <v>1962</v>
      </c>
      <c r="C1555" t="s">
        <v>36</v>
      </c>
      <c r="D1555" t="s">
        <v>30</v>
      </c>
      <c r="E1555" s="2">
        <v>52597</v>
      </c>
      <c r="F1555">
        <v>0</v>
      </c>
      <c r="G1555">
        <v>1</v>
      </c>
      <c r="H1555" s="1">
        <v>41766</v>
      </c>
      <c r="I1555">
        <v>69</v>
      </c>
      <c r="J1555" s="3">
        <v>492</v>
      </c>
      <c r="K1555" s="3">
        <v>0</v>
      </c>
      <c r="L1555" s="3">
        <v>37</v>
      </c>
      <c r="M1555" s="3">
        <v>7</v>
      </c>
      <c r="N1555" s="3">
        <v>0</v>
      </c>
      <c r="O1555" s="3">
        <v>42</v>
      </c>
      <c r="P1555" s="4">
        <v>3</v>
      </c>
      <c r="Q1555" s="4">
        <v>6</v>
      </c>
      <c r="R1555" s="4">
        <v>3</v>
      </c>
      <c r="S1555" s="4">
        <v>8</v>
      </c>
      <c r="T1555" s="4">
        <v>5</v>
      </c>
      <c r="U1555">
        <v>0</v>
      </c>
      <c r="V1555">
        <v>0</v>
      </c>
      <c r="W1555">
        <v>0</v>
      </c>
      <c r="X1555">
        <v>0</v>
      </c>
      <c r="Y1555">
        <v>0</v>
      </c>
      <c r="Z1555">
        <v>0</v>
      </c>
      <c r="AA1555">
        <v>0</v>
      </c>
      <c r="AB1555" t="s">
        <v>42</v>
      </c>
      <c r="AC1555">
        <f ca="1">YEAR(TODAY())-Table1[[#This Row],[Year_Birth]]</f>
        <v>62</v>
      </c>
      <c r="AD1555" t="str">
        <f ca="1">IF(Table1[[#This Row],[Age ]]&lt;=24, "18-24", IF(Table1[[#This Row],[Age ]]&lt;=34, "25-34", IF(Table1[[#This Row],[Age ]]&lt;=44, "35-44", IF(Table1[[#This Row],[Age ]]&lt;=54, "45-54", "55+"))))</f>
        <v>55+</v>
      </c>
      <c r="AE1555" t="str" cm="1">
        <f t="array" ref="AE1555">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555" t="str">
        <f>IF( Table1[[#This Row],[NumDealsPurchases]]=5, "&lt;5", IF(Table1[[#This Row],[NumDealsPurchases]]&lt;=10, "5-10", IF(Table1[[#This Row],[NumDealsPurchases]]&lt;=15, "10-15")))</f>
        <v>5-10</v>
      </c>
      <c r="AG1555" t="str">
        <f>IF( Table1[[#This Row],[NumWebPurchases]]=5, "&lt;5", IF(Table1[[#This Row],[NumWebPurchases]]&lt;=10, "5-10", IF(Table1[[#This Row],[NumWebPurchases]]&lt;=15, "10-15",IF(Table1[[#This Row],[NumWebPurchases]]&lt;=20, "15-20",IF(Table1[[#This Row],[NumWebPurchases]]&lt;=25, "20-25",IF(Table1[[#This Row],[NumWebPurchases]]&lt;=30, "25-30"))))))</f>
        <v>5-10</v>
      </c>
      <c r="AH155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555" t="str">
        <f>IF( Table1[[#This Row],[NumStorePurchases]]=5, "&lt;5", IF(Table1[[#This Row],[NumStorePurchases]]&lt;=10, "5-10", IF(Table1[[#This Row],[NumStorePurchases]]&lt;=15, "10-15")))</f>
        <v>5-10</v>
      </c>
      <c r="AJ1555" t="str">
        <f>IF( Table1[[#This Row],[NumWebVisitsMonth]]=5, "&lt;5", IF(Table1[[#This Row],[NumWebVisitsMonth]]&lt;=10, "5-10", IF(Table1[[#This Row],[NumWebVisitsMonth]]&lt;=15, "10-15",IF(Table1[[#This Row],[NumWebVisitsMonth]]&lt;=20, "15-20",IF(Table1[[#This Row],[NumWebVisitsMonth]]&lt;=25, "20-25",IF(Table1[[#This Row],[NumWebVisitsMonth]]&lt;=30, "25-30"))))))</f>
        <v>&lt;5</v>
      </c>
      <c r="AK1555" t="str">
        <f>TEXT(Table1[[#This Row],[Date_Customer]],"mmm")</f>
        <v>May</v>
      </c>
      <c r="AL1555" t="str">
        <f>TEXT(Table1[[#This Row],[Date_Customer]],"DDDD")</f>
        <v>Wednesday</v>
      </c>
      <c r="AM1555">
        <f>YEAR(Table1[[#This Row],[Date_Customer]])</f>
        <v>2014</v>
      </c>
    </row>
    <row r="1556" spans="1:39" x14ac:dyDescent="0.25">
      <c r="A1556">
        <v>11178</v>
      </c>
      <c r="B1556">
        <v>1972</v>
      </c>
      <c r="C1556" t="s">
        <v>40</v>
      </c>
      <c r="D1556" t="s">
        <v>30</v>
      </c>
      <c r="E1556" s="2">
        <v>42394</v>
      </c>
      <c r="F1556">
        <v>1</v>
      </c>
      <c r="G1556">
        <v>0</v>
      </c>
      <c r="H1556" s="1">
        <v>41721</v>
      </c>
      <c r="I1556">
        <v>69</v>
      </c>
      <c r="J1556" s="3">
        <v>15</v>
      </c>
      <c r="K1556" s="3">
        <v>2</v>
      </c>
      <c r="L1556" s="3">
        <v>10</v>
      </c>
      <c r="M1556" s="3">
        <v>0</v>
      </c>
      <c r="N1556" s="3">
        <v>1</v>
      </c>
      <c r="O1556" s="3">
        <v>4</v>
      </c>
      <c r="P1556" s="4">
        <v>1</v>
      </c>
      <c r="Q1556" s="4">
        <v>1</v>
      </c>
      <c r="R1556" s="4">
        <v>0</v>
      </c>
      <c r="S1556" s="4">
        <v>3</v>
      </c>
      <c r="T1556" s="4">
        <v>7</v>
      </c>
      <c r="U1556">
        <v>0</v>
      </c>
      <c r="V1556">
        <v>0</v>
      </c>
      <c r="W1556">
        <v>0</v>
      </c>
      <c r="X1556">
        <v>0</v>
      </c>
      <c r="Y1556">
        <v>0</v>
      </c>
      <c r="Z1556">
        <v>0</v>
      </c>
      <c r="AA1556">
        <v>0</v>
      </c>
      <c r="AB1556" t="s">
        <v>38</v>
      </c>
      <c r="AC1556">
        <f ca="1">YEAR(TODAY())-Table1[[#This Row],[Year_Birth]]</f>
        <v>52</v>
      </c>
      <c r="AD1556" t="str">
        <f ca="1">IF(Table1[[#This Row],[Age ]]&lt;=24, "18-24", IF(Table1[[#This Row],[Age ]]&lt;=34, "25-34", IF(Table1[[#This Row],[Age ]]&lt;=44, "35-44", IF(Table1[[#This Row],[Age ]]&lt;=54, "45-54", "55+"))))</f>
        <v>45-54</v>
      </c>
      <c r="AE1556" t="str" cm="1">
        <f t="array" ref="AE1556">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556" t="str">
        <f>IF( Table1[[#This Row],[NumDealsPurchases]]=5, "&lt;5", IF(Table1[[#This Row],[NumDealsPurchases]]&lt;=10, "5-10", IF(Table1[[#This Row],[NumDealsPurchases]]&lt;=15, "10-15")))</f>
        <v>5-10</v>
      </c>
      <c r="AG1556" t="str">
        <f>IF( Table1[[#This Row],[NumWebPurchases]]=5, "&lt;5", IF(Table1[[#This Row],[NumWebPurchases]]&lt;=10, "5-10", IF(Table1[[#This Row],[NumWebPurchases]]&lt;=15, "10-15",IF(Table1[[#This Row],[NumWebPurchases]]&lt;=20, "15-20",IF(Table1[[#This Row],[NumWebPurchases]]&lt;=25, "20-25",IF(Table1[[#This Row],[NumWebPurchases]]&lt;=30, "25-30"))))))</f>
        <v>5-10</v>
      </c>
      <c r="AH155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556" t="str">
        <f>IF( Table1[[#This Row],[NumStorePurchases]]=5, "&lt;5", IF(Table1[[#This Row],[NumStorePurchases]]&lt;=10, "5-10", IF(Table1[[#This Row],[NumStorePurchases]]&lt;=15, "10-15")))</f>
        <v>5-10</v>
      </c>
      <c r="AJ1556" t="str">
        <f>IF( Table1[[#This Row],[NumWebVisitsMonth]]=5, "&lt;5", IF(Table1[[#This Row],[NumWebVisitsMonth]]&lt;=10, "5-10", IF(Table1[[#This Row],[NumWebVisitsMonth]]&lt;=15, "10-15",IF(Table1[[#This Row],[NumWebVisitsMonth]]&lt;=20, "15-20",IF(Table1[[#This Row],[NumWebVisitsMonth]]&lt;=25, "20-25",IF(Table1[[#This Row],[NumWebVisitsMonth]]&lt;=30, "25-30"))))))</f>
        <v>5-10</v>
      </c>
      <c r="AK1556" t="str">
        <f>TEXT(Table1[[#This Row],[Date_Customer]],"mmm")</f>
        <v>Mar</v>
      </c>
      <c r="AL1556" t="str">
        <f>TEXT(Table1[[#This Row],[Date_Customer]],"DDDD")</f>
        <v>Sunday</v>
      </c>
      <c r="AM1556">
        <f>YEAR(Table1[[#This Row],[Date_Customer]])</f>
        <v>2014</v>
      </c>
    </row>
    <row r="1557" spans="1:39" x14ac:dyDescent="0.25">
      <c r="A1557">
        <v>2410</v>
      </c>
      <c r="B1557">
        <v>1969</v>
      </c>
      <c r="C1557" t="s">
        <v>27</v>
      </c>
      <c r="D1557" t="s">
        <v>30</v>
      </c>
      <c r="E1557" s="2">
        <v>81657</v>
      </c>
      <c r="F1557">
        <v>0</v>
      </c>
      <c r="G1557">
        <v>0</v>
      </c>
      <c r="H1557" s="1">
        <v>41661</v>
      </c>
      <c r="I1557">
        <v>69</v>
      </c>
      <c r="J1557" s="3">
        <v>364</v>
      </c>
      <c r="K1557" s="3">
        <v>40</v>
      </c>
      <c r="L1557" s="3">
        <v>425</v>
      </c>
      <c r="M1557" s="3">
        <v>158</v>
      </c>
      <c r="N1557" s="3">
        <v>60</v>
      </c>
      <c r="O1557" s="3">
        <v>50</v>
      </c>
      <c r="P1557" s="4">
        <v>1</v>
      </c>
      <c r="Q1557" s="4">
        <v>3</v>
      </c>
      <c r="R1557" s="4">
        <v>4</v>
      </c>
      <c r="S1557" s="4">
        <v>8</v>
      </c>
      <c r="T1557" s="4">
        <v>1</v>
      </c>
      <c r="U1557">
        <v>0</v>
      </c>
      <c r="V1557">
        <v>0</v>
      </c>
      <c r="W1557">
        <v>0</v>
      </c>
      <c r="X1557">
        <v>0</v>
      </c>
      <c r="Y1557">
        <v>0</v>
      </c>
      <c r="Z1557">
        <v>0</v>
      </c>
      <c r="AA1557">
        <v>0</v>
      </c>
      <c r="AB1557" t="s">
        <v>29</v>
      </c>
      <c r="AC1557">
        <f ca="1">YEAR(TODAY())-Table1[[#This Row],[Year_Birth]]</f>
        <v>55</v>
      </c>
      <c r="AD1557" t="str">
        <f ca="1">IF(Table1[[#This Row],[Age ]]&lt;=24, "18-24", IF(Table1[[#This Row],[Age ]]&lt;=34, "25-34", IF(Table1[[#This Row],[Age ]]&lt;=44, "35-44", IF(Table1[[#This Row],[Age ]]&lt;=54, "45-54", "55+"))))</f>
        <v>55+</v>
      </c>
      <c r="AE1557" t="str" cm="1">
        <f t="array" ref="AE1557">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1557" t="str">
        <f>IF( Table1[[#This Row],[NumDealsPurchases]]=5, "&lt;5", IF(Table1[[#This Row],[NumDealsPurchases]]&lt;=10, "5-10", IF(Table1[[#This Row],[NumDealsPurchases]]&lt;=15, "10-15")))</f>
        <v>5-10</v>
      </c>
      <c r="AG1557" t="str">
        <f>IF( Table1[[#This Row],[NumWebPurchases]]=5, "&lt;5", IF(Table1[[#This Row],[NumWebPurchases]]&lt;=10, "5-10", IF(Table1[[#This Row],[NumWebPurchases]]&lt;=15, "10-15",IF(Table1[[#This Row],[NumWebPurchases]]&lt;=20, "15-20",IF(Table1[[#This Row],[NumWebPurchases]]&lt;=25, "20-25",IF(Table1[[#This Row],[NumWebPurchases]]&lt;=30, "25-30"))))))</f>
        <v>5-10</v>
      </c>
      <c r="AH155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557" t="str">
        <f>IF( Table1[[#This Row],[NumStorePurchases]]=5, "&lt;5", IF(Table1[[#This Row],[NumStorePurchases]]&lt;=10, "5-10", IF(Table1[[#This Row],[NumStorePurchases]]&lt;=15, "10-15")))</f>
        <v>5-10</v>
      </c>
      <c r="AJ1557" t="str">
        <f>IF( Table1[[#This Row],[NumWebVisitsMonth]]=5, "&lt;5", IF(Table1[[#This Row],[NumWebVisitsMonth]]&lt;=10, "5-10", IF(Table1[[#This Row],[NumWebVisitsMonth]]&lt;=15, "10-15",IF(Table1[[#This Row],[NumWebVisitsMonth]]&lt;=20, "15-20",IF(Table1[[#This Row],[NumWebVisitsMonth]]&lt;=25, "20-25",IF(Table1[[#This Row],[NumWebVisitsMonth]]&lt;=30, "25-30"))))))</f>
        <v>5-10</v>
      </c>
      <c r="AK1557" t="str">
        <f>TEXT(Table1[[#This Row],[Date_Customer]],"mmm")</f>
        <v>Jan</v>
      </c>
      <c r="AL1557" t="str">
        <f>TEXT(Table1[[#This Row],[Date_Customer]],"DDDD")</f>
        <v>Wednesday</v>
      </c>
      <c r="AM1557">
        <f>YEAR(Table1[[#This Row],[Date_Customer]])</f>
        <v>2014</v>
      </c>
    </row>
    <row r="1558" spans="1:39" x14ac:dyDescent="0.25">
      <c r="A1558">
        <v>3281</v>
      </c>
      <c r="B1558">
        <v>1960</v>
      </c>
      <c r="C1558" t="s">
        <v>36</v>
      </c>
      <c r="D1558" t="s">
        <v>32</v>
      </c>
      <c r="E1558" s="2">
        <v>49154</v>
      </c>
      <c r="F1558">
        <v>1</v>
      </c>
      <c r="G1558">
        <v>1</v>
      </c>
      <c r="H1558" s="1">
        <v>41581</v>
      </c>
      <c r="I1558">
        <v>69</v>
      </c>
      <c r="J1558" s="3">
        <v>206</v>
      </c>
      <c r="K1558" s="3">
        <v>10</v>
      </c>
      <c r="L1558" s="3">
        <v>67</v>
      </c>
      <c r="M1558" s="3">
        <v>30</v>
      </c>
      <c r="N1558" s="3">
        <v>27</v>
      </c>
      <c r="O1558" s="3">
        <v>71</v>
      </c>
      <c r="P1558" s="4">
        <v>6</v>
      </c>
      <c r="Q1558" s="4">
        <v>4</v>
      </c>
      <c r="R1558" s="4">
        <v>1</v>
      </c>
      <c r="S1558" s="4">
        <v>8</v>
      </c>
      <c r="T1558" s="4">
        <v>6</v>
      </c>
      <c r="U1558">
        <v>0</v>
      </c>
      <c r="V1558">
        <v>0</v>
      </c>
      <c r="W1558">
        <v>0</v>
      </c>
      <c r="X1558">
        <v>0</v>
      </c>
      <c r="Y1558">
        <v>0</v>
      </c>
      <c r="Z1558">
        <v>0</v>
      </c>
      <c r="AA1558">
        <v>0</v>
      </c>
      <c r="AB1558" t="s">
        <v>29</v>
      </c>
      <c r="AC1558">
        <f ca="1">YEAR(TODAY())-Table1[[#This Row],[Year_Birth]]</f>
        <v>64</v>
      </c>
      <c r="AD1558" t="str">
        <f ca="1">IF(Table1[[#This Row],[Age ]]&lt;=24, "18-24", IF(Table1[[#This Row],[Age ]]&lt;=34, "25-34", IF(Table1[[#This Row],[Age ]]&lt;=44, "35-44", IF(Table1[[#This Row],[Age ]]&lt;=54, "45-54", "55+"))))</f>
        <v>55+</v>
      </c>
      <c r="AE1558" t="str" cm="1">
        <f t="array" ref="AE1558">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558" t="str">
        <f>IF( Table1[[#This Row],[NumDealsPurchases]]=5, "&lt;5", IF(Table1[[#This Row],[NumDealsPurchases]]&lt;=10, "5-10", IF(Table1[[#This Row],[NumDealsPurchases]]&lt;=15, "10-15")))</f>
        <v>5-10</v>
      </c>
      <c r="AG1558" t="str">
        <f>IF( Table1[[#This Row],[NumWebPurchases]]=5, "&lt;5", IF(Table1[[#This Row],[NumWebPurchases]]&lt;=10, "5-10", IF(Table1[[#This Row],[NumWebPurchases]]&lt;=15, "10-15",IF(Table1[[#This Row],[NumWebPurchases]]&lt;=20, "15-20",IF(Table1[[#This Row],[NumWebPurchases]]&lt;=25, "20-25",IF(Table1[[#This Row],[NumWebPurchases]]&lt;=30, "25-30"))))))</f>
        <v>5-10</v>
      </c>
      <c r="AH155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558" t="str">
        <f>IF( Table1[[#This Row],[NumStorePurchases]]=5, "&lt;5", IF(Table1[[#This Row],[NumStorePurchases]]&lt;=10, "5-10", IF(Table1[[#This Row],[NumStorePurchases]]&lt;=15, "10-15")))</f>
        <v>5-10</v>
      </c>
      <c r="AJ1558" t="str">
        <f>IF( Table1[[#This Row],[NumWebVisitsMonth]]=5, "&lt;5", IF(Table1[[#This Row],[NumWebVisitsMonth]]&lt;=10, "5-10", IF(Table1[[#This Row],[NumWebVisitsMonth]]&lt;=15, "10-15",IF(Table1[[#This Row],[NumWebVisitsMonth]]&lt;=20, "15-20",IF(Table1[[#This Row],[NumWebVisitsMonth]]&lt;=25, "20-25",IF(Table1[[#This Row],[NumWebVisitsMonth]]&lt;=30, "25-30"))))))</f>
        <v>5-10</v>
      </c>
      <c r="AK1558" t="str">
        <f>TEXT(Table1[[#This Row],[Date_Customer]],"mmm")</f>
        <v>Nov</v>
      </c>
      <c r="AL1558" t="str">
        <f>TEXT(Table1[[#This Row],[Date_Customer]],"DDDD")</f>
        <v>Sunday</v>
      </c>
      <c r="AM1558">
        <f>YEAR(Table1[[#This Row],[Date_Customer]])</f>
        <v>2013</v>
      </c>
    </row>
    <row r="1559" spans="1:39" x14ac:dyDescent="0.25">
      <c r="A1559">
        <v>9905</v>
      </c>
      <c r="B1559">
        <v>1952</v>
      </c>
      <c r="C1559" t="s">
        <v>27</v>
      </c>
      <c r="D1559" t="s">
        <v>34</v>
      </c>
      <c r="E1559" s="2">
        <v>34074</v>
      </c>
      <c r="F1559">
        <v>1</v>
      </c>
      <c r="G1559">
        <v>1</v>
      </c>
      <c r="H1559" s="1">
        <v>41468</v>
      </c>
      <c r="I1559">
        <v>69</v>
      </c>
      <c r="J1559" s="3">
        <v>135</v>
      </c>
      <c r="K1559" s="3">
        <v>1</v>
      </c>
      <c r="L1559" s="3">
        <v>41</v>
      </c>
      <c r="M1559" s="3">
        <v>10</v>
      </c>
      <c r="N1559" s="3">
        <v>1</v>
      </c>
      <c r="O1559" s="3">
        <v>67</v>
      </c>
      <c r="P1559" s="4">
        <v>5</v>
      </c>
      <c r="Q1559" s="4">
        <v>3</v>
      </c>
      <c r="R1559" s="4">
        <v>3</v>
      </c>
      <c r="S1559" s="4">
        <v>3</v>
      </c>
      <c r="T1559" s="4">
        <v>6</v>
      </c>
      <c r="U1559">
        <v>1</v>
      </c>
      <c r="V1559">
        <v>0</v>
      </c>
      <c r="W1559">
        <v>0</v>
      </c>
      <c r="X1559">
        <v>0</v>
      </c>
      <c r="Y1559">
        <v>0</v>
      </c>
      <c r="Z1559">
        <v>0</v>
      </c>
      <c r="AA1559">
        <v>0</v>
      </c>
      <c r="AB1559" t="s">
        <v>29</v>
      </c>
      <c r="AC1559">
        <f ca="1">YEAR(TODAY())-Table1[[#This Row],[Year_Birth]]</f>
        <v>72</v>
      </c>
      <c r="AD1559" t="str">
        <f ca="1">IF(Table1[[#This Row],[Age ]]&lt;=24, "18-24", IF(Table1[[#This Row],[Age ]]&lt;=34, "25-34", IF(Table1[[#This Row],[Age ]]&lt;=44, "35-44", IF(Table1[[#This Row],[Age ]]&lt;=54, "45-54", "55+"))))</f>
        <v>55+</v>
      </c>
      <c r="AE1559" t="str" cm="1">
        <f t="array" ref="AE1559">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559" t="str">
        <f>IF( Table1[[#This Row],[NumDealsPurchases]]=5, "&lt;5", IF(Table1[[#This Row],[NumDealsPurchases]]&lt;=10, "5-10", IF(Table1[[#This Row],[NumDealsPurchases]]&lt;=15, "10-15")))</f>
        <v>&lt;5</v>
      </c>
      <c r="AG1559" t="str">
        <f>IF( Table1[[#This Row],[NumWebPurchases]]=5, "&lt;5", IF(Table1[[#This Row],[NumWebPurchases]]&lt;=10, "5-10", IF(Table1[[#This Row],[NumWebPurchases]]&lt;=15, "10-15",IF(Table1[[#This Row],[NumWebPurchases]]&lt;=20, "15-20",IF(Table1[[#This Row],[NumWebPurchases]]&lt;=25, "20-25",IF(Table1[[#This Row],[NumWebPurchases]]&lt;=30, "25-30"))))))</f>
        <v>5-10</v>
      </c>
      <c r="AH155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559" t="str">
        <f>IF( Table1[[#This Row],[NumStorePurchases]]=5, "&lt;5", IF(Table1[[#This Row],[NumStorePurchases]]&lt;=10, "5-10", IF(Table1[[#This Row],[NumStorePurchases]]&lt;=15, "10-15")))</f>
        <v>5-10</v>
      </c>
      <c r="AJ1559" t="str">
        <f>IF( Table1[[#This Row],[NumWebVisitsMonth]]=5, "&lt;5", IF(Table1[[#This Row],[NumWebVisitsMonth]]&lt;=10, "5-10", IF(Table1[[#This Row],[NumWebVisitsMonth]]&lt;=15, "10-15",IF(Table1[[#This Row],[NumWebVisitsMonth]]&lt;=20, "15-20",IF(Table1[[#This Row],[NumWebVisitsMonth]]&lt;=25, "20-25",IF(Table1[[#This Row],[NumWebVisitsMonth]]&lt;=30, "25-30"))))))</f>
        <v>5-10</v>
      </c>
      <c r="AK1559" t="str">
        <f>TEXT(Table1[[#This Row],[Date_Customer]],"mmm")</f>
        <v>Jul</v>
      </c>
      <c r="AL1559" t="str">
        <f>TEXT(Table1[[#This Row],[Date_Customer]],"DDDD")</f>
        <v>Saturday</v>
      </c>
      <c r="AM1559">
        <f>YEAR(Table1[[#This Row],[Date_Customer]])</f>
        <v>2013</v>
      </c>
    </row>
    <row r="1560" spans="1:39" x14ac:dyDescent="0.25">
      <c r="A1560">
        <v>2437</v>
      </c>
      <c r="B1560">
        <v>1989</v>
      </c>
      <c r="C1560" t="s">
        <v>27</v>
      </c>
      <c r="D1560" t="s">
        <v>32</v>
      </c>
      <c r="E1560" s="2"/>
      <c r="F1560">
        <v>0</v>
      </c>
      <c r="G1560">
        <v>0</v>
      </c>
      <c r="H1560" s="1">
        <v>41428</v>
      </c>
      <c r="I1560">
        <v>69</v>
      </c>
      <c r="J1560" s="3">
        <v>861</v>
      </c>
      <c r="K1560" s="3">
        <v>138</v>
      </c>
      <c r="L1560" s="3">
        <v>461</v>
      </c>
      <c r="M1560" s="3">
        <v>60</v>
      </c>
      <c r="N1560" s="3">
        <v>30</v>
      </c>
      <c r="O1560" s="3">
        <v>61</v>
      </c>
      <c r="P1560" s="4">
        <v>1</v>
      </c>
      <c r="Q1560" s="4">
        <v>6</v>
      </c>
      <c r="R1560" s="4">
        <v>5</v>
      </c>
      <c r="S1560" s="4">
        <v>12</v>
      </c>
      <c r="T1560" s="4">
        <v>3</v>
      </c>
      <c r="U1560">
        <v>0</v>
      </c>
      <c r="V1560">
        <v>1</v>
      </c>
      <c r="W1560">
        <v>0</v>
      </c>
      <c r="X1560">
        <v>1</v>
      </c>
      <c r="Y1560">
        <v>0</v>
      </c>
      <c r="Z1560">
        <v>0</v>
      </c>
      <c r="AA1560">
        <v>0</v>
      </c>
      <c r="AB1560" t="s">
        <v>29</v>
      </c>
      <c r="AC1560">
        <f ca="1">YEAR(TODAY())-Table1[[#This Row],[Year_Birth]]</f>
        <v>35</v>
      </c>
      <c r="AD1560" t="str">
        <f ca="1">IF(Table1[[#This Row],[Age ]]&lt;=24, "18-24", IF(Table1[[#This Row],[Age ]]&lt;=34, "25-34", IF(Table1[[#This Row],[Age ]]&lt;=44, "35-44", IF(Table1[[#This Row],[Age ]]&lt;=54, "45-54", "55+"))))</f>
        <v>35-44</v>
      </c>
      <c r="AE1560" t="str" cm="1">
        <f t="array" ref="AE1560">IF(Table1[[#This Row],[ Income ]]&lt;=20000, "0-20000", IF(Table1[[#This Row],[ Income ]]&lt;=40000, "20000-40000", IF(Table1[[#This Row],[ Income ]] &lt;=60000, "40000-60000", IF(Table1[[#This Row],[ Income ]]&lt;=80000, "60000-80000",IF(Table1[[#This Row],[ Income ]] &lt;=100000, "80000-100000", IF(Table1[[#This Row],[ Income ]] &gt;=100000, "&gt;100000",I))))))</f>
        <v>0-20000</v>
      </c>
      <c r="AF1560" t="str">
        <f>IF( Table1[[#This Row],[NumDealsPurchases]]=5, "&lt;5", IF(Table1[[#This Row],[NumDealsPurchases]]&lt;=10, "5-10", IF(Table1[[#This Row],[NumDealsPurchases]]&lt;=15, "10-15")))</f>
        <v>5-10</v>
      </c>
      <c r="AG1560" t="str">
        <f>IF( Table1[[#This Row],[NumWebPurchases]]=5, "&lt;5", IF(Table1[[#This Row],[NumWebPurchases]]&lt;=10, "5-10", IF(Table1[[#This Row],[NumWebPurchases]]&lt;=15, "10-15",IF(Table1[[#This Row],[NumWebPurchases]]&lt;=20, "15-20",IF(Table1[[#This Row],[NumWebPurchases]]&lt;=25, "20-25",IF(Table1[[#This Row],[NumWebPurchases]]&lt;=30, "25-30"))))))</f>
        <v>5-10</v>
      </c>
      <c r="AH1560"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1560" t="str">
        <f>IF( Table1[[#This Row],[NumStorePurchases]]=5, "&lt;5", IF(Table1[[#This Row],[NumStorePurchases]]&lt;=10, "5-10", IF(Table1[[#This Row],[NumStorePurchases]]&lt;=15, "10-15")))</f>
        <v>10-15</v>
      </c>
      <c r="AJ1560" t="str">
        <f>IF( Table1[[#This Row],[NumWebVisitsMonth]]=5, "&lt;5", IF(Table1[[#This Row],[NumWebVisitsMonth]]&lt;=10, "5-10", IF(Table1[[#This Row],[NumWebVisitsMonth]]&lt;=15, "10-15",IF(Table1[[#This Row],[NumWebVisitsMonth]]&lt;=20, "15-20",IF(Table1[[#This Row],[NumWebVisitsMonth]]&lt;=25, "20-25",IF(Table1[[#This Row],[NumWebVisitsMonth]]&lt;=30, "25-30"))))))</f>
        <v>5-10</v>
      </c>
      <c r="AK1560" t="str">
        <f>TEXT(Table1[[#This Row],[Date_Customer]],"mmm")</f>
        <v>Jun</v>
      </c>
      <c r="AL1560" t="str">
        <f>TEXT(Table1[[#This Row],[Date_Customer]],"DDDD")</f>
        <v>Monday</v>
      </c>
      <c r="AM1560">
        <f>YEAR(Table1[[#This Row],[Date_Customer]])</f>
        <v>2013</v>
      </c>
    </row>
    <row r="1561" spans="1:39" x14ac:dyDescent="0.25">
      <c r="A1561">
        <v>2565</v>
      </c>
      <c r="B1561">
        <v>1955</v>
      </c>
      <c r="C1561" t="s">
        <v>40</v>
      </c>
      <c r="D1561" t="s">
        <v>28</v>
      </c>
      <c r="E1561" s="2">
        <v>70638</v>
      </c>
      <c r="F1561">
        <v>0</v>
      </c>
      <c r="G1561">
        <v>0</v>
      </c>
      <c r="H1561" s="1">
        <v>41426</v>
      </c>
      <c r="I1561">
        <v>69</v>
      </c>
      <c r="J1561" s="3">
        <v>1016</v>
      </c>
      <c r="K1561" s="3">
        <v>12</v>
      </c>
      <c r="L1561" s="3">
        <v>215</v>
      </c>
      <c r="M1561" s="3">
        <v>16</v>
      </c>
      <c r="N1561" s="3">
        <v>12</v>
      </c>
      <c r="O1561" s="3">
        <v>63</v>
      </c>
      <c r="P1561" s="4">
        <v>1</v>
      </c>
      <c r="Q1561" s="4">
        <v>4</v>
      </c>
      <c r="R1561" s="4">
        <v>5</v>
      </c>
      <c r="S1561" s="4">
        <v>10</v>
      </c>
      <c r="T1561" s="4">
        <v>3</v>
      </c>
      <c r="U1561">
        <v>0</v>
      </c>
      <c r="V1561">
        <v>1</v>
      </c>
      <c r="W1561">
        <v>0</v>
      </c>
      <c r="X1561">
        <v>0</v>
      </c>
      <c r="Y1561">
        <v>0</v>
      </c>
      <c r="Z1561">
        <v>0</v>
      </c>
      <c r="AA1561">
        <v>0</v>
      </c>
      <c r="AB1561" t="s">
        <v>42</v>
      </c>
      <c r="AC1561">
        <f ca="1">YEAR(TODAY())-Table1[[#This Row],[Year_Birth]]</f>
        <v>69</v>
      </c>
      <c r="AD1561" t="str">
        <f ca="1">IF(Table1[[#This Row],[Age ]]&lt;=24, "18-24", IF(Table1[[#This Row],[Age ]]&lt;=34, "25-34", IF(Table1[[#This Row],[Age ]]&lt;=44, "35-44", IF(Table1[[#This Row],[Age ]]&lt;=54, "45-54", "55+"))))</f>
        <v>55+</v>
      </c>
      <c r="AE1561" t="str" cm="1">
        <f t="array" ref="AE1561">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561" t="str">
        <f>IF( Table1[[#This Row],[NumDealsPurchases]]=5, "&lt;5", IF(Table1[[#This Row],[NumDealsPurchases]]&lt;=10, "5-10", IF(Table1[[#This Row],[NumDealsPurchases]]&lt;=15, "10-15")))</f>
        <v>5-10</v>
      </c>
      <c r="AG1561" t="str">
        <f>IF( Table1[[#This Row],[NumWebPurchases]]=5, "&lt;5", IF(Table1[[#This Row],[NumWebPurchases]]&lt;=10, "5-10", IF(Table1[[#This Row],[NumWebPurchases]]&lt;=15, "10-15",IF(Table1[[#This Row],[NumWebPurchases]]&lt;=20, "15-20",IF(Table1[[#This Row],[NumWebPurchases]]&lt;=25, "20-25",IF(Table1[[#This Row],[NumWebPurchases]]&lt;=30, "25-30"))))))</f>
        <v>5-10</v>
      </c>
      <c r="AH1561"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1561" t="str">
        <f>IF( Table1[[#This Row],[NumStorePurchases]]=5, "&lt;5", IF(Table1[[#This Row],[NumStorePurchases]]&lt;=10, "5-10", IF(Table1[[#This Row],[NumStorePurchases]]&lt;=15, "10-15")))</f>
        <v>5-10</v>
      </c>
      <c r="AJ1561" t="str">
        <f>IF( Table1[[#This Row],[NumWebVisitsMonth]]=5, "&lt;5", IF(Table1[[#This Row],[NumWebVisitsMonth]]&lt;=10, "5-10", IF(Table1[[#This Row],[NumWebVisitsMonth]]&lt;=15, "10-15",IF(Table1[[#This Row],[NumWebVisitsMonth]]&lt;=20, "15-20",IF(Table1[[#This Row],[NumWebVisitsMonth]]&lt;=25, "20-25",IF(Table1[[#This Row],[NumWebVisitsMonth]]&lt;=30, "25-30"))))))</f>
        <v>5-10</v>
      </c>
      <c r="AK1561" t="str">
        <f>TEXT(Table1[[#This Row],[Date_Customer]],"mmm")</f>
        <v>Jun</v>
      </c>
      <c r="AL1561" t="str">
        <f>TEXT(Table1[[#This Row],[Date_Customer]],"DDDD")</f>
        <v>Saturday</v>
      </c>
      <c r="AM1561">
        <f>YEAR(Table1[[#This Row],[Date_Customer]])</f>
        <v>2013</v>
      </c>
    </row>
    <row r="1562" spans="1:39" x14ac:dyDescent="0.25">
      <c r="A1562">
        <v>7912</v>
      </c>
      <c r="B1562">
        <v>1978</v>
      </c>
      <c r="C1562" t="s">
        <v>27</v>
      </c>
      <c r="D1562" t="s">
        <v>32</v>
      </c>
      <c r="E1562" s="2">
        <v>38136</v>
      </c>
      <c r="F1562">
        <v>1</v>
      </c>
      <c r="G1562">
        <v>0</v>
      </c>
      <c r="H1562" s="1">
        <v>41386</v>
      </c>
      <c r="I1562">
        <v>69</v>
      </c>
      <c r="J1562" s="3">
        <v>8</v>
      </c>
      <c r="K1562" s="3">
        <v>15</v>
      </c>
      <c r="L1562" s="3">
        <v>27</v>
      </c>
      <c r="M1562" s="3">
        <v>0</v>
      </c>
      <c r="N1562" s="3">
        <v>20</v>
      </c>
      <c r="O1562" s="3">
        <v>33</v>
      </c>
      <c r="P1562" s="4">
        <v>2</v>
      </c>
      <c r="Q1562" s="4">
        <v>3</v>
      </c>
      <c r="R1562" s="4">
        <v>1</v>
      </c>
      <c r="S1562" s="4">
        <v>2</v>
      </c>
      <c r="T1562" s="4">
        <v>8</v>
      </c>
      <c r="U1562">
        <v>1</v>
      </c>
      <c r="V1562">
        <v>0</v>
      </c>
      <c r="W1562">
        <v>0</v>
      </c>
      <c r="X1562">
        <v>0</v>
      </c>
      <c r="Y1562">
        <v>0</v>
      </c>
      <c r="Z1562">
        <v>0</v>
      </c>
      <c r="AA1562">
        <v>0</v>
      </c>
      <c r="AB1562" t="s">
        <v>33</v>
      </c>
      <c r="AC1562">
        <f ca="1">YEAR(TODAY())-Table1[[#This Row],[Year_Birth]]</f>
        <v>46</v>
      </c>
      <c r="AD1562" t="str">
        <f ca="1">IF(Table1[[#This Row],[Age ]]&lt;=24, "18-24", IF(Table1[[#This Row],[Age ]]&lt;=34, "25-34", IF(Table1[[#This Row],[Age ]]&lt;=44, "35-44", IF(Table1[[#This Row],[Age ]]&lt;=54, "45-54", "55+"))))</f>
        <v>45-54</v>
      </c>
      <c r="AE1562" t="str" cm="1">
        <f t="array" ref="AE1562">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562" t="str">
        <f>IF( Table1[[#This Row],[NumDealsPurchases]]=5, "&lt;5", IF(Table1[[#This Row],[NumDealsPurchases]]&lt;=10, "5-10", IF(Table1[[#This Row],[NumDealsPurchases]]&lt;=15, "10-15")))</f>
        <v>5-10</v>
      </c>
      <c r="AG1562" t="str">
        <f>IF( Table1[[#This Row],[NumWebPurchases]]=5, "&lt;5", IF(Table1[[#This Row],[NumWebPurchases]]&lt;=10, "5-10", IF(Table1[[#This Row],[NumWebPurchases]]&lt;=15, "10-15",IF(Table1[[#This Row],[NumWebPurchases]]&lt;=20, "15-20",IF(Table1[[#This Row],[NumWebPurchases]]&lt;=25, "20-25",IF(Table1[[#This Row],[NumWebPurchases]]&lt;=30, "25-30"))))))</f>
        <v>5-10</v>
      </c>
      <c r="AH156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562" t="str">
        <f>IF( Table1[[#This Row],[NumStorePurchases]]=5, "&lt;5", IF(Table1[[#This Row],[NumStorePurchases]]&lt;=10, "5-10", IF(Table1[[#This Row],[NumStorePurchases]]&lt;=15, "10-15")))</f>
        <v>5-10</v>
      </c>
      <c r="AJ1562" t="str">
        <f>IF( Table1[[#This Row],[NumWebVisitsMonth]]=5, "&lt;5", IF(Table1[[#This Row],[NumWebVisitsMonth]]&lt;=10, "5-10", IF(Table1[[#This Row],[NumWebVisitsMonth]]&lt;=15, "10-15",IF(Table1[[#This Row],[NumWebVisitsMonth]]&lt;=20, "15-20",IF(Table1[[#This Row],[NumWebVisitsMonth]]&lt;=25, "20-25",IF(Table1[[#This Row],[NumWebVisitsMonth]]&lt;=30, "25-30"))))))</f>
        <v>5-10</v>
      </c>
      <c r="AK1562" t="str">
        <f>TEXT(Table1[[#This Row],[Date_Customer]],"mmm")</f>
        <v>Apr</v>
      </c>
      <c r="AL1562" t="str">
        <f>TEXT(Table1[[#This Row],[Date_Customer]],"DDDD")</f>
        <v>Monday</v>
      </c>
      <c r="AM1562">
        <f>YEAR(Table1[[#This Row],[Date_Customer]])</f>
        <v>2013</v>
      </c>
    </row>
    <row r="1563" spans="1:39" x14ac:dyDescent="0.25">
      <c r="A1563">
        <v>7072</v>
      </c>
      <c r="B1563">
        <v>1973</v>
      </c>
      <c r="C1563" t="s">
        <v>27</v>
      </c>
      <c r="D1563" t="s">
        <v>32</v>
      </c>
      <c r="E1563" s="2">
        <v>67432</v>
      </c>
      <c r="F1563">
        <v>0</v>
      </c>
      <c r="G1563">
        <v>1</v>
      </c>
      <c r="H1563" s="1">
        <v>41362</v>
      </c>
      <c r="I1563">
        <v>69</v>
      </c>
      <c r="J1563" s="3">
        <v>432</v>
      </c>
      <c r="K1563" s="3">
        <v>79</v>
      </c>
      <c r="L1563" s="3">
        <v>341</v>
      </c>
      <c r="M1563" s="3">
        <v>177</v>
      </c>
      <c r="N1563" s="3">
        <v>136</v>
      </c>
      <c r="O1563" s="3">
        <v>170</v>
      </c>
      <c r="P1563" s="4">
        <v>2</v>
      </c>
      <c r="Q1563" s="4">
        <v>8</v>
      </c>
      <c r="R1563" s="4">
        <v>5</v>
      </c>
      <c r="S1563" s="4">
        <v>4</v>
      </c>
      <c r="T1563" s="4">
        <v>4</v>
      </c>
      <c r="U1563">
        <v>0</v>
      </c>
      <c r="V1563">
        <v>0</v>
      </c>
      <c r="W1563">
        <v>0</v>
      </c>
      <c r="X1563">
        <v>0</v>
      </c>
      <c r="Y1563">
        <v>0</v>
      </c>
      <c r="Z1563">
        <v>0</v>
      </c>
      <c r="AA1563">
        <v>0</v>
      </c>
      <c r="AB1563" t="s">
        <v>35</v>
      </c>
      <c r="AC1563">
        <f ca="1">YEAR(TODAY())-Table1[[#This Row],[Year_Birth]]</f>
        <v>51</v>
      </c>
      <c r="AD1563" t="str">
        <f ca="1">IF(Table1[[#This Row],[Age ]]&lt;=24, "18-24", IF(Table1[[#This Row],[Age ]]&lt;=34, "25-34", IF(Table1[[#This Row],[Age ]]&lt;=44, "35-44", IF(Table1[[#This Row],[Age ]]&lt;=54, "45-54", "55+"))))</f>
        <v>45-54</v>
      </c>
      <c r="AE1563" t="str" cm="1">
        <f t="array" ref="AE1563">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563" t="str">
        <f>IF( Table1[[#This Row],[NumDealsPurchases]]=5, "&lt;5", IF(Table1[[#This Row],[NumDealsPurchases]]&lt;=10, "5-10", IF(Table1[[#This Row],[NumDealsPurchases]]&lt;=15, "10-15")))</f>
        <v>5-10</v>
      </c>
      <c r="AG1563" t="str">
        <f>IF( Table1[[#This Row],[NumWebPurchases]]=5, "&lt;5", IF(Table1[[#This Row],[NumWebPurchases]]&lt;=10, "5-10", IF(Table1[[#This Row],[NumWebPurchases]]&lt;=15, "10-15",IF(Table1[[#This Row],[NumWebPurchases]]&lt;=20, "15-20",IF(Table1[[#This Row],[NumWebPurchases]]&lt;=25, "20-25",IF(Table1[[#This Row],[NumWebPurchases]]&lt;=30, "25-30"))))))</f>
        <v>5-10</v>
      </c>
      <c r="AH1563"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1563" t="str">
        <f>IF( Table1[[#This Row],[NumStorePurchases]]=5, "&lt;5", IF(Table1[[#This Row],[NumStorePurchases]]&lt;=10, "5-10", IF(Table1[[#This Row],[NumStorePurchases]]&lt;=15, "10-15")))</f>
        <v>5-10</v>
      </c>
      <c r="AJ1563" t="str">
        <f>IF( Table1[[#This Row],[NumWebVisitsMonth]]=5, "&lt;5", IF(Table1[[#This Row],[NumWebVisitsMonth]]&lt;=10, "5-10", IF(Table1[[#This Row],[NumWebVisitsMonth]]&lt;=15, "10-15",IF(Table1[[#This Row],[NumWebVisitsMonth]]&lt;=20, "15-20",IF(Table1[[#This Row],[NumWebVisitsMonth]]&lt;=25, "20-25",IF(Table1[[#This Row],[NumWebVisitsMonth]]&lt;=30, "25-30"))))))</f>
        <v>5-10</v>
      </c>
      <c r="AK1563" t="str">
        <f>TEXT(Table1[[#This Row],[Date_Customer]],"mmm")</f>
        <v>Mar</v>
      </c>
      <c r="AL1563" t="str">
        <f>TEXT(Table1[[#This Row],[Date_Customer]],"DDDD")</f>
        <v>Friday</v>
      </c>
      <c r="AM1563">
        <f>YEAR(Table1[[#This Row],[Date_Customer]])</f>
        <v>2013</v>
      </c>
    </row>
    <row r="1564" spans="1:39" x14ac:dyDescent="0.25">
      <c r="A1564">
        <v>1409</v>
      </c>
      <c r="B1564">
        <v>1951</v>
      </c>
      <c r="C1564" t="s">
        <v>27</v>
      </c>
      <c r="D1564" t="s">
        <v>34</v>
      </c>
      <c r="E1564" s="2">
        <v>40689</v>
      </c>
      <c r="F1564">
        <v>0</v>
      </c>
      <c r="G1564">
        <v>1</v>
      </c>
      <c r="H1564" s="1">
        <v>41351</v>
      </c>
      <c r="I1564">
        <v>69</v>
      </c>
      <c r="J1564" s="3">
        <v>270</v>
      </c>
      <c r="K1564" s="3">
        <v>3</v>
      </c>
      <c r="L1564" s="3">
        <v>27</v>
      </c>
      <c r="M1564" s="3">
        <v>39</v>
      </c>
      <c r="N1564" s="3">
        <v>6</v>
      </c>
      <c r="O1564" s="3">
        <v>99</v>
      </c>
      <c r="P1564" s="4">
        <v>7</v>
      </c>
      <c r="Q1564" s="4">
        <v>7</v>
      </c>
      <c r="R1564" s="4">
        <v>1</v>
      </c>
      <c r="S1564" s="4">
        <v>5</v>
      </c>
      <c r="T1564" s="4">
        <v>8</v>
      </c>
      <c r="U1564">
        <v>0</v>
      </c>
      <c r="V1564">
        <v>0</v>
      </c>
      <c r="W1564">
        <v>0</v>
      </c>
      <c r="X1564">
        <v>0</v>
      </c>
      <c r="Y1564">
        <v>0</v>
      </c>
      <c r="Z1564">
        <v>0</v>
      </c>
      <c r="AA1564">
        <v>0</v>
      </c>
      <c r="AB1564" t="s">
        <v>33</v>
      </c>
      <c r="AC1564">
        <f ca="1">YEAR(TODAY())-Table1[[#This Row],[Year_Birth]]</f>
        <v>73</v>
      </c>
      <c r="AD1564" t="str">
        <f ca="1">IF(Table1[[#This Row],[Age ]]&lt;=24, "18-24", IF(Table1[[#This Row],[Age ]]&lt;=34, "25-34", IF(Table1[[#This Row],[Age ]]&lt;=44, "35-44", IF(Table1[[#This Row],[Age ]]&lt;=54, "45-54", "55+"))))</f>
        <v>55+</v>
      </c>
      <c r="AE1564" t="str" cm="1">
        <f t="array" ref="AE1564">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564" t="str">
        <f>IF( Table1[[#This Row],[NumDealsPurchases]]=5, "&lt;5", IF(Table1[[#This Row],[NumDealsPurchases]]&lt;=10, "5-10", IF(Table1[[#This Row],[NumDealsPurchases]]&lt;=15, "10-15")))</f>
        <v>5-10</v>
      </c>
      <c r="AG1564" t="str">
        <f>IF( Table1[[#This Row],[NumWebPurchases]]=5, "&lt;5", IF(Table1[[#This Row],[NumWebPurchases]]&lt;=10, "5-10", IF(Table1[[#This Row],[NumWebPurchases]]&lt;=15, "10-15",IF(Table1[[#This Row],[NumWebPurchases]]&lt;=20, "15-20",IF(Table1[[#This Row],[NumWebPurchases]]&lt;=25, "20-25",IF(Table1[[#This Row],[NumWebPurchases]]&lt;=30, "25-30"))))))</f>
        <v>5-10</v>
      </c>
      <c r="AH156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564" t="str">
        <f>IF( Table1[[#This Row],[NumStorePurchases]]=5, "&lt;5", IF(Table1[[#This Row],[NumStorePurchases]]&lt;=10, "5-10", IF(Table1[[#This Row],[NumStorePurchases]]&lt;=15, "10-15")))</f>
        <v>&lt;5</v>
      </c>
      <c r="AJ1564" t="str">
        <f>IF( Table1[[#This Row],[NumWebVisitsMonth]]=5, "&lt;5", IF(Table1[[#This Row],[NumWebVisitsMonth]]&lt;=10, "5-10", IF(Table1[[#This Row],[NumWebVisitsMonth]]&lt;=15, "10-15",IF(Table1[[#This Row],[NumWebVisitsMonth]]&lt;=20, "15-20",IF(Table1[[#This Row],[NumWebVisitsMonth]]&lt;=25, "20-25",IF(Table1[[#This Row],[NumWebVisitsMonth]]&lt;=30, "25-30"))))))</f>
        <v>5-10</v>
      </c>
      <c r="AK1564" t="str">
        <f>TEXT(Table1[[#This Row],[Date_Customer]],"mmm")</f>
        <v>Mar</v>
      </c>
      <c r="AL1564" t="str">
        <f>TEXT(Table1[[#This Row],[Date_Customer]],"DDDD")</f>
        <v>Monday</v>
      </c>
      <c r="AM1564">
        <f>YEAR(Table1[[#This Row],[Date_Customer]])</f>
        <v>2013</v>
      </c>
    </row>
    <row r="1565" spans="1:39" x14ac:dyDescent="0.25">
      <c r="A1565">
        <v>5314</v>
      </c>
      <c r="B1565">
        <v>1951</v>
      </c>
      <c r="C1565" t="s">
        <v>27</v>
      </c>
      <c r="D1565" t="s">
        <v>34</v>
      </c>
      <c r="E1565" s="2">
        <v>40689</v>
      </c>
      <c r="F1565">
        <v>0</v>
      </c>
      <c r="G1565">
        <v>1</v>
      </c>
      <c r="H1565" s="1">
        <v>41351</v>
      </c>
      <c r="I1565">
        <v>69</v>
      </c>
      <c r="J1565" s="3">
        <v>270</v>
      </c>
      <c r="K1565" s="3">
        <v>3</v>
      </c>
      <c r="L1565" s="3">
        <v>27</v>
      </c>
      <c r="M1565" s="3">
        <v>39</v>
      </c>
      <c r="N1565" s="3">
        <v>6</v>
      </c>
      <c r="O1565" s="3">
        <v>99</v>
      </c>
      <c r="P1565" s="4">
        <v>7</v>
      </c>
      <c r="Q1565" s="4">
        <v>7</v>
      </c>
      <c r="R1565" s="4">
        <v>1</v>
      </c>
      <c r="S1565" s="4">
        <v>5</v>
      </c>
      <c r="T1565" s="4">
        <v>8</v>
      </c>
      <c r="U1565">
        <v>0</v>
      </c>
      <c r="V1565">
        <v>0</v>
      </c>
      <c r="W1565">
        <v>0</v>
      </c>
      <c r="X1565">
        <v>0</v>
      </c>
      <c r="Y1565">
        <v>0</v>
      </c>
      <c r="Z1565">
        <v>0</v>
      </c>
      <c r="AA1565">
        <v>0</v>
      </c>
      <c r="AB1565" t="s">
        <v>29</v>
      </c>
      <c r="AC1565">
        <f ca="1">YEAR(TODAY())-Table1[[#This Row],[Year_Birth]]</f>
        <v>73</v>
      </c>
      <c r="AD1565" t="str">
        <f ca="1">IF(Table1[[#This Row],[Age ]]&lt;=24, "18-24", IF(Table1[[#This Row],[Age ]]&lt;=34, "25-34", IF(Table1[[#This Row],[Age ]]&lt;=44, "35-44", IF(Table1[[#This Row],[Age ]]&lt;=54, "45-54", "55+"))))</f>
        <v>55+</v>
      </c>
      <c r="AE1565" t="str" cm="1">
        <f t="array" ref="AE1565">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565" t="str">
        <f>IF( Table1[[#This Row],[NumDealsPurchases]]=5, "&lt;5", IF(Table1[[#This Row],[NumDealsPurchases]]&lt;=10, "5-10", IF(Table1[[#This Row],[NumDealsPurchases]]&lt;=15, "10-15")))</f>
        <v>5-10</v>
      </c>
      <c r="AG1565" t="str">
        <f>IF( Table1[[#This Row],[NumWebPurchases]]=5, "&lt;5", IF(Table1[[#This Row],[NumWebPurchases]]&lt;=10, "5-10", IF(Table1[[#This Row],[NumWebPurchases]]&lt;=15, "10-15",IF(Table1[[#This Row],[NumWebPurchases]]&lt;=20, "15-20",IF(Table1[[#This Row],[NumWebPurchases]]&lt;=25, "20-25",IF(Table1[[#This Row],[NumWebPurchases]]&lt;=30, "25-30"))))))</f>
        <v>5-10</v>
      </c>
      <c r="AH156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565" t="str">
        <f>IF( Table1[[#This Row],[NumStorePurchases]]=5, "&lt;5", IF(Table1[[#This Row],[NumStorePurchases]]&lt;=10, "5-10", IF(Table1[[#This Row],[NumStorePurchases]]&lt;=15, "10-15")))</f>
        <v>&lt;5</v>
      </c>
      <c r="AJ1565" t="str">
        <f>IF( Table1[[#This Row],[NumWebVisitsMonth]]=5, "&lt;5", IF(Table1[[#This Row],[NumWebVisitsMonth]]&lt;=10, "5-10", IF(Table1[[#This Row],[NumWebVisitsMonth]]&lt;=15, "10-15",IF(Table1[[#This Row],[NumWebVisitsMonth]]&lt;=20, "15-20",IF(Table1[[#This Row],[NumWebVisitsMonth]]&lt;=25, "20-25",IF(Table1[[#This Row],[NumWebVisitsMonth]]&lt;=30, "25-30"))))))</f>
        <v>5-10</v>
      </c>
      <c r="AK1565" t="str">
        <f>TEXT(Table1[[#This Row],[Date_Customer]],"mmm")</f>
        <v>Mar</v>
      </c>
      <c r="AL1565" t="str">
        <f>TEXT(Table1[[#This Row],[Date_Customer]],"DDDD")</f>
        <v>Monday</v>
      </c>
      <c r="AM1565">
        <f>YEAR(Table1[[#This Row],[Date_Customer]])</f>
        <v>2013</v>
      </c>
    </row>
    <row r="1566" spans="1:39" x14ac:dyDescent="0.25">
      <c r="A1566">
        <v>7215</v>
      </c>
      <c r="B1566">
        <v>1983</v>
      </c>
      <c r="C1566" t="s">
        <v>27</v>
      </c>
      <c r="D1566" t="s">
        <v>30</v>
      </c>
      <c r="E1566" s="2">
        <v>101970</v>
      </c>
      <c r="F1566">
        <v>0</v>
      </c>
      <c r="G1566">
        <v>0</v>
      </c>
      <c r="H1566" s="1">
        <v>41345</v>
      </c>
      <c r="I1566">
        <v>69</v>
      </c>
      <c r="J1566" s="3">
        <v>722</v>
      </c>
      <c r="K1566" s="3">
        <v>27</v>
      </c>
      <c r="L1566" s="3">
        <v>102</v>
      </c>
      <c r="M1566" s="3">
        <v>44</v>
      </c>
      <c r="N1566" s="3">
        <v>72</v>
      </c>
      <c r="O1566" s="3">
        <v>168</v>
      </c>
      <c r="P1566" s="4">
        <v>0</v>
      </c>
      <c r="Q1566" s="4">
        <v>6</v>
      </c>
      <c r="R1566" s="4">
        <v>8</v>
      </c>
      <c r="S1566" s="4">
        <v>13</v>
      </c>
      <c r="T1566" s="4">
        <v>2</v>
      </c>
      <c r="U1566">
        <v>0</v>
      </c>
      <c r="V1566">
        <v>1</v>
      </c>
      <c r="W1566">
        <v>1</v>
      </c>
      <c r="X1566">
        <v>1</v>
      </c>
      <c r="Y1566">
        <v>0</v>
      </c>
      <c r="Z1566">
        <v>1</v>
      </c>
      <c r="AA1566">
        <v>0</v>
      </c>
      <c r="AB1566" t="s">
        <v>31</v>
      </c>
      <c r="AC1566">
        <f ca="1">YEAR(TODAY())-Table1[[#This Row],[Year_Birth]]</f>
        <v>41</v>
      </c>
      <c r="AD1566" t="str">
        <f ca="1">IF(Table1[[#This Row],[Age ]]&lt;=24, "18-24", IF(Table1[[#This Row],[Age ]]&lt;=34, "25-34", IF(Table1[[#This Row],[Age ]]&lt;=44, "35-44", IF(Table1[[#This Row],[Age ]]&lt;=54, "45-54", "55+"))))</f>
        <v>35-44</v>
      </c>
      <c r="AE1566" t="str" cm="1">
        <f t="array" ref="AE1566">IF(Table1[[#This Row],[ Income ]]&lt;=20000, "0-20000", IF(Table1[[#This Row],[ Income ]]&lt;=40000, "20000-40000", IF(Table1[[#This Row],[ Income ]] &lt;=60000, "40000-60000", IF(Table1[[#This Row],[ Income ]]&lt;=80000, "60000-80000",IF(Table1[[#This Row],[ Income ]] &lt;=100000, "80000-100000", IF(Table1[[#This Row],[ Income ]] &gt;=100000, "&gt;100000",I))))))</f>
        <v>&gt;100000</v>
      </c>
      <c r="AF1566" t="str">
        <f>IF( Table1[[#This Row],[NumDealsPurchases]]=5, "&lt;5", IF(Table1[[#This Row],[NumDealsPurchases]]&lt;=10, "5-10", IF(Table1[[#This Row],[NumDealsPurchases]]&lt;=15, "10-15")))</f>
        <v>5-10</v>
      </c>
      <c r="AG1566" t="str">
        <f>IF( Table1[[#This Row],[NumWebPurchases]]=5, "&lt;5", IF(Table1[[#This Row],[NumWebPurchases]]&lt;=10, "5-10", IF(Table1[[#This Row],[NumWebPurchases]]&lt;=15, "10-15",IF(Table1[[#This Row],[NumWebPurchases]]&lt;=20, "15-20",IF(Table1[[#This Row],[NumWebPurchases]]&lt;=25, "20-25",IF(Table1[[#This Row],[NumWebPurchases]]&lt;=30, "25-30"))))))</f>
        <v>5-10</v>
      </c>
      <c r="AH156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566" t="str">
        <f>IF( Table1[[#This Row],[NumStorePurchases]]=5, "&lt;5", IF(Table1[[#This Row],[NumStorePurchases]]&lt;=10, "5-10", IF(Table1[[#This Row],[NumStorePurchases]]&lt;=15, "10-15")))</f>
        <v>10-15</v>
      </c>
      <c r="AJ1566" t="str">
        <f>IF( Table1[[#This Row],[NumWebVisitsMonth]]=5, "&lt;5", IF(Table1[[#This Row],[NumWebVisitsMonth]]&lt;=10, "5-10", IF(Table1[[#This Row],[NumWebVisitsMonth]]&lt;=15, "10-15",IF(Table1[[#This Row],[NumWebVisitsMonth]]&lt;=20, "15-20",IF(Table1[[#This Row],[NumWebVisitsMonth]]&lt;=25, "20-25",IF(Table1[[#This Row],[NumWebVisitsMonth]]&lt;=30, "25-30"))))))</f>
        <v>5-10</v>
      </c>
      <c r="AK1566" t="str">
        <f>TEXT(Table1[[#This Row],[Date_Customer]],"mmm")</f>
        <v>Mar</v>
      </c>
      <c r="AL1566" t="str">
        <f>TEXT(Table1[[#This Row],[Date_Customer]],"DDDD")</f>
        <v>Tuesday</v>
      </c>
      <c r="AM1566">
        <f>YEAR(Table1[[#This Row],[Date_Customer]])</f>
        <v>2013</v>
      </c>
    </row>
    <row r="1567" spans="1:39" x14ac:dyDescent="0.25">
      <c r="A1567">
        <v>8858</v>
      </c>
      <c r="B1567">
        <v>1972</v>
      </c>
      <c r="C1567" t="s">
        <v>36</v>
      </c>
      <c r="D1567" t="s">
        <v>32</v>
      </c>
      <c r="E1567" s="2">
        <v>44325</v>
      </c>
      <c r="F1567">
        <v>0</v>
      </c>
      <c r="G1567">
        <v>1</v>
      </c>
      <c r="H1567" s="1">
        <v>41340</v>
      </c>
      <c r="I1567">
        <v>69</v>
      </c>
      <c r="J1567" s="3">
        <v>516</v>
      </c>
      <c r="K1567" s="3">
        <v>0</v>
      </c>
      <c r="L1567" s="3">
        <v>21</v>
      </c>
      <c r="M1567" s="3">
        <v>0</v>
      </c>
      <c r="N1567" s="3">
        <v>0</v>
      </c>
      <c r="O1567" s="3">
        <v>5</v>
      </c>
      <c r="P1567" s="4">
        <v>4</v>
      </c>
      <c r="Q1567" s="4">
        <v>8</v>
      </c>
      <c r="R1567" s="4">
        <v>2</v>
      </c>
      <c r="S1567" s="4">
        <v>7</v>
      </c>
      <c r="T1567" s="4">
        <v>8</v>
      </c>
      <c r="U1567">
        <v>0</v>
      </c>
      <c r="V1567">
        <v>1</v>
      </c>
      <c r="W1567">
        <v>0</v>
      </c>
      <c r="X1567">
        <v>0</v>
      </c>
      <c r="Y1567">
        <v>0</v>
      </c>
      <c r="Z1567">
        <v>0</v>
      </c>
      <c r="AA1567">
        <v>0</v>
      </c>
      <c r="AB1567" t="s">
        <v>31</v>
      </c>
      <c r="AC1567">
        <f ca="1">YEAR(TODAY())-Table1[[#This Row],[Year_Birth]]</f>
        <v>52</v>
      </c>
      <c r="AD1567" t="str">
        <f ca="1">IF(Table1[[#This Row],[Age ]]&lt;=24, "18-24", IF(Table1[[#This Row],[Age ]]&lt;=34, "25-34", IF(Table1[[#This Row],[Age ]]&lt;=44, "35-44", IF(Table1[[#This Row],[Age ]]&lt;=54, "45-54", "55+"))))</f>
        <v>45-54</v>
      </c>
      <c r="AE1567" t="str" cm="1">
        <f t="array" ref="AE1567">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567" t="str">
        <f>IF( Table1[[#This Row],[NumDealsPurchases]]=5, "&lt;5", IF(Table1[[#This Row],[NumDealsPurchases]]&lt;=10, "5-10", IF(Table1[[#This Row],[NumDealsPurchases]]&lt;=15, "10-15")))</f>
        <v>5-10</v>
      </c>
      <c r="AG1567" t="str">
        <f>IF( Table1[[#This Row],[NumWebPurchases]]=5, "&lt;5", IF(Table1[[#This Row],[NumWebPurchases]]&lt;=10, "5-10", IF(Table1[[#This Row],[NumWebPurchases]]&lt;=15, "10-15",IF(Table1[[#This Row],[NumWebPurchases]]&lt;=20, "15-20",IF(Table1[[#This Row],[NumWebPurchases]]&lt;=25, "20-25",IF(Table1[[#This Row],[NumWebPurchases]]&lt;=30, "25-30"))))))</f>
        <v>5-10</v>
      </c>
      <c r="AH156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567" t="str">
        <f>IF( Table1[[#This Row],[NumStorePurchases]]=5, "&lt;5", IF(Table1[[#This Row],[NumStorePurchases]]&lt;=10, "5-10", IF(Table1[[#This Row],[NumStorePurchases]]&lt;=15, "10-15")))</f>
        <v>5-10</v>
      </c>
      <c r="AJ1567" t="str">
        <f>IF( Table1[[#This Row],[NumWebVisitsMonth]]=5, "&lt;5", IF(Table1[[#This Row],[NumWebVisitsMonth]]&lt;=10, "5-10", IF(Table1[[#This Row],[NumWebVisitsMonth]]&lt;=15, "10-15",IF(Table1[[#This Row],[NumWebVisitsMonth]]&lt;=20, "15-20",IF(Table1[[#This Row],[NumWebVisitsMonth]]&lt;=25, "20-25",IF(Table1[[#This Row],[NumWebVisitsMonth]]&lt;=30, "25-30"))))))</f>
        <v>5-10</v>
      </c>
      <c r="AK1567" t="str">
        <f>TEXT(Table1[[#This Row],[Date_Customer]],"mmm")</f>
        <v>Mar</v>
      </c>
      <c r="AL1567" t="str">
        <f>TEXT(Table1[[#This Row],[Date_Customer]],"DDDD")</f>
        <v>Thursday</v>
      </c>
      <c r="AM1567">
        <f>YEAR(Table1[[#This Row],[Date_Customer]])</f>
        <v>2013</v>
      </c>
    </row>
    <row r="1568" spans="1:39" x14ac:dyDescent="0.25">
      <c r="A1568">
        <v>895</v>
      </c>
      <c r="B1568">
        <v>1948</v>
      </c>
      <c r="C1568" t="s">
        <v>36</v>
      </c>
      <c r="D1568" t="s">
        <v>32</v>
      </c>
      <c r="E1568" s="2">
        <v>61467</v>
      </c>
      <c r="F1568">
        <v>0</v>
      </c>
      <c r="G1568">
        <v>2</v>
      </c>
      <c r="H1568" s="1">
        <v>41252</v>
      </c>
      <c r="I1568">
        <v>69</v>
      </c>
      <c r="J1568" s="3">
        <v>410</v>
      </c>
      <c r="K1568" s="3">
        <v>16</v>
      </c>
      <c r="L1568" s="3">
        <v>114</v>
      </c>
      <c r="M1568" s="3">
        <v>0</v>
      </c>
      <c r="N1568" s="3">
        <v>5</v>
      </c>
      <c r="O1568" s="3">
        <v>49</v>
      </c>
      <c r="P1568" s="4">
        <v>3</v>
      </c>
      <c r="Q1568" s="4">
        <v>5</v>
      </c>
      <c r="R1568" s="4">
        <v>2</v>
      </c>
      <c r="S1568" s="4">
        <v>10</v>
      </c>
      <c r="T1568" s="4">
        <v>5</v>
      </c>
      <c r="U1568">
        <v>0</v>
      </c>
      <c r="V1568">
        <v>0</v>
      </c>
      <c r="W1568">
        <v>0</v>
      </c>
      <c r="X1568">
        <v>0</v>
      </c>
      <c r="Y1568">
        <v>0</v>
      </c>
      <c r="Z1568">
        <v>0</v>
      </c>
      <c r="AA1568">
        <v>0</v>
      </c>
      <c r="AB1568" t="s">
        <v>29</v>
      </c>
      <c r="AC1568">
        <f ca="1">YEAR(TODAY())-Table1[[#This Row],[Year_Birth]]</f>
        <v>76</v>
      </c>
      <c r="AD1568" t="str">
        <f ca="1">IF(Table1[[#This Row],[Age ]]&lt;=24, "18-24", IF(Table1[[#This Row],[Age ]]&lt;=34, "25-34", IF(Table1[[#This Row],[Age ]]&lt;=44, "35-44", IF(Table1[[#This Row],[Age ]]&lt;=54, "45-54", "55+"))))</f>
        <v>55+</v>
      </c>
      <c r="AE1568" t="str" cm="1">
        <f t="array" ref="AE1568">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568" t="str">
        <f>IF( Table1[[#This Row],[NumDealsPurchases]]=5, "&lt;5", IF(Table1[[#This Row],[NumDealsPurchases]]&lt;=10, "5-10", IF(Table1[[#This Row],[NumDealsPurchases]]&lt;=15, "10-15")))</f>
        <v>5-10</v>
      </c>
      <c r="AG1568" t="str">
        <f>IF( Table1[[#This Row],[NumWebPurchases]]=5, "&lt;5", IF(Table1[[#This Row],[NumWebPurchases]]&lt;=10, "5-10", IF(Table1[[#This Row],[NumWebPurchases]]&lt;=15, "10-15",IF(Table1[[#This Row],[NumWebPurchases]]&lt;=20, "15-20",IF(Table1[[#This Row],[NumWebPurchases]]&lt;=25, "20-25",IF(Table1[[#This Row],[NumWebPurchases]]&lt;=30, "25-30"))))))</f>
        <v>&lt;5</v>
      </c>
      <c r="AH156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568" t="str">
        <f>IF( Table1[[#This Row],[NumStorePurchases]]=5, "&lt;5", IF(Table1[[#This Row],[NumStorePurchases]]&lt;=10, "5-10", IF(Table1[[#This Row],[NumStorePurchases]]&lt;=15, "10-15")))</f>
        <v>5-10</v>
      </c>
      <c r="AJ1568" t="str">
        <f>IF( Table1[[#This Row],[NumWebVisitsMonth]]=5, "&lt;5", IF(Table1[[#This Row],[NumWebVisitsMonth]]&lt;=10, "5-10", IF(Table1[[#This Row],[NumWebVisitsMonth]]&lt;=15, "10-15",IF(Table1[[#This Row],[NumWebVisitsMonth]]&lt;=20, "15-20",IF(Table1[[#This Row],[NumWebVisitsMonth]]&lt;=25, "20-25",IF(Table1[[#This Row],[NumWebVisitsMonth]]&lt;=30, "25-30"))))))</f>
        <v>&lt;5</v>
      </c>
      <c r="AK1568" t="str">
        <f>TEXT(Table1[[#This Row],[Date_Customer]],"mmm")</f>
        <v>Dec</v>
      </c>
      <c r="AL1568" t="str">
        <f>TEXT(Table1[[#This Row],[Date_Customer]],"DDDD")</f>
        <v>Sunday</v>
      </c>
      <c r="AM1568">
        <f>YEAR(Table1[[#This Row],[Date_Customer]])</f>
        <v>2012</v>
      </c>
    </row>
    <row r="1569" spans="1:39" x14ac:dyDescent="0.25">
      <c r="A1569">
        <v>10313</v>
      </c>
      <c r="B1569">
        <v>1975</v>
      </c>
      <c r="C1569" t="s">
        <v>27</v>
      </c>
      <c r="D1569" t="s">
        <v>32</v>
      </c>
      <c r="E1569" s="2">
        <v>48178</v>
      </c>
      <c r="F1569">
        <v>1</v>
      </c>
      <c r="G1569">
        <v>1</v>
      </c>
      <c r="H1569" s="1">
        <v>41210</v>
      </c>
      <c r="I1569">
        <v>69</v>
      </c>
      <c r="J1569" s="3">
        <v>159</v>
      </c>
      <c r="K1569" s="3">
        <v>4</v>
      </c>
      <c r="L1569" s="3">
        <v>45</v>
      </c>
      <c r="M1569" s="3">
        <v>6</v>
      </c>
      <c r="N1569" s="3">
        <v>2</v>
      </c>
      <c r="O1569" s="3">
        <v>38</v>
      </c>
      <c r="P1569" s="4">
        <v>6</v>
      </c>
      <c r="Q1569" s="4">
        <v>5</v>
      </c>
      <c r="R1569" s="4">
        <v>1</v>
      </c>
      <c r="S1569" s="4">
        <v>4</v>
      </c>
      <c r="T1569" s="4">
        <v>8</v>
      </c>
      <c r="U1569">
        <v>0</v>
      </c>
      <c r="V1569">
        <v>0</v>
      </c>
      <c r="W1569">
        <v>0</v>
      </c>
      <c r="X1569">
        <v>0</v>
      </c>
      <c r="Y1569">
        <v>0</v>
      </c>
      <c r="Z1569">
        <v>0</v>
      </c>
      <c r="AA1569">
        <v>0</v>
      </c>
      <c r="AB1569" t="s">
        <v>29</v>
      </c>
      <c r="AC1569">
        <f ca="1">YEAR(TODAY())-Table1[[#This Row],[Year_Birth]]</f>
        <v>49</v>
      </c>
      <c r="AD1569" t="str">
        <f ca="1">IF(Table1[[#This Row],[Age ]]&lt;=24, "18-24", IF(Table1[[#This Row],[Age ]]&lt;=34, "25-34", IF(Table1[[#This Row],[Age ]]&lt;=44, "35-44", IF(Table1[[#This Row],[Age ]]&lt;=54, "45-54", "55+"))))</f>
        <v>45-54</v>
      </c>
      <c r="AE1569" t="str" cm="1">
        <f t="array" ref="AE1569">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569" t="str">
        <f>IF( Table1[[#This Row],[NumDealsPurchases]]=5, "&lt;5", IF(Table1[[#This Row],[NumDealsPurchases]]&lt;=10, "5-10", IF(Table1[[#This Row],[NumDealsPurchases]]&lt;=15, "10-15")))</f>
        <v>5-10</v>
      </c>
      <c r="AG1569" t="str">
        <f>IF( Table1[[#This Row],[NumWebPurchases]]=5, "&lt;5", IF(Table1[[#This Row],[NumWebPurchases]]&lt;=10, "5-10", IF(Table1[[#This Row],[NumWebPurchases]]&lt;=15, "10-15",IF(Table1[[#This Row],[NumWebPurchases]]&lt;=20, "15-20",IF(Table1[[#This Row],[NumWebPurchases]]&lt;=25, "20-25",IF(Table1[[#This Row],[NumWebPurchases]]&lt;=30, "25-30"))))))</f>
        <v>&lt;5</v>
      </c>
      <c r="AH156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569" t="str">
        <f>IF( Table1[[#This Row],[NumStorePurchases]]=5, "&lt;5", IF(Table1[[#This Row],[NumStorePurchases]]&lt;=10, "5-10", IF(Table1[[#This Row],[NumStorePurchases]]&lt;=15, "10-15")))</f>
        <v>5-10</v>
      </c>
      <c r="AJ1569" t="str">
        <f>IF( Table1[[#This Row],[NumWebVisitsMonth]]=5, "&lt;5", IF(Table1[[#This Row],[NumWebVisitsMonth]]&lt;=10, "5-10", IF(Table1[[#This Row],[NumWebVisitsMonth]]&lt;=15, "10-15",IF(Table1[[#This Row],[NumWebVisitsMonth]]&lt;=20, "15-20",IF(Table1[[#This Row],[NumWebVisitsMonth]]&lt;=25, "20-25",IF(Table1[[#This Row],[NumWebVisitsMonth]]&lt;=30, "25-30"))))))</f>
        <v>5-10</v>
      </c>
      <c r="AK1569" t="str">
        <f>TEXT(Table1[[#This Row],[Date_Customer]],"mmm")</f>
        <v>Oct</v>
      </c>
      <c r="AL1569" t="str">
        <f>TEXT(Table1[[#This Row],[Date_Customer]],"DDDD")</f>
        <v>Sunday</v>
      </c>
      <c r="AM1569">
        <f>YEAR(Table1[[#This Row],[Date_Customer]])</f>
        <v>2012</v>
      </c>
    </row>
    <row r="1570" spans="1:39" x14ac:dyDescent="0.25">
      <c r="A1570">
        <v>642</v>
      </c>
      <c r="B1570">
        <v>1980</v>
      </c>
      <c r="C1570" t="s">
        <v>43</v>
      </c>
      <c r="D1570" t="s">
        <v>32</v>
      </c>
      <c r="E1570" s="2">
        <v>16005</v>
      </c>
      <c r="F1570">
        <v>1</v>
      </c>
      <c r="G1570">
        <v>0</v>
      </c>
      <c r="H1570" s="1">
        <v>41135</v>
      </c>
      <c r="I1570">
        <v>69</v>
      </c>
      <c r="J1570" s="3">
        <v>1</v>
      </c>
      <c r="K1570" s="3">
        <v>3</v>
      </c>
      <c r="L1570" s="3">
        <v>2</v>
      </c>
      <c r="M1570" s="3">
        <v>20</v>
      </c>
      <c r="N1570" s="3">
        <v>30</v>
      </c>
      <c r="O1570" s="3">
        <v>47</v>
      </c>
      <c r="P1570" s="4">
        <v>3</v>
      </c>
      <c r="Q1570" s="4">
        <v>2</v>
      </c>
      <c r="R1570" s="4">
        <v>1</v>
      </c>
      <c r="S1570" s="4">
        <v>2</v>
      </c>
      <c r="T1570" s="4">
        <v>8</v>
      </c>
      <c r="U1570">
        <v>0</v>
      </c>
      <c r="V1570">
        <v>0</v>
      </c>
      <c r="W1570">
        <v>0</v>
      </c>
      <c r="X1570">
        <v>0</v>
      </c>
      <c r="Y1570">
        <v>0</v>
      </c>
      <c r="Z1570">
        <v>0</v>
      </c>
      <c r="AA1570">
        <v>0</v>
      </c>
      <c r="AB1570" t="s">
        <v>31</v>
      </c>
      <c r="AC1570">
        <f ca="1">YEAR(TODAY())-Table1[[#This Row],[Year_Birth]]</f>
        <v>44</v>
      </c>
      <c r="AD1570" t="str">
        <f ca="1">IF(Table1[[#This Row],[Age ]]&lt;=24, "18-24", IF(Table1[[#This Row],[Age ]]&lt;=34, "25-34", IF(Table1[[#This Row],[Age ]]&lt;=44, "35-44", IF(Table1[[#This Row],[Age ]]&lt;=54, "45-54", "55+"))))</f>
        <v>35-44</v>
      </c>
      <c r="AE1570" t="str" cm="1">
        <f t="array" ref="AE1570">IF(Table1[[#This Row],[ Income ]]&lt;=20000, "0-20000", IF(Table1[[#This Row],[ Income ]]&lt;=40000, "20000-40000", IF(Table1[[#This Row],[ Income ]] &lt;=60000, "40000-60000", IF(Table1[[#This Row],[ Income ]]&lt;=80000, "60000-80000",IF(Table1[[#This Row],[ Income ]] &lt;=100000, "80000-100000", IF(Table1[[#This Row],[ Income ]] &gt;=100000, "&gt;100000",I))))))</f>
        <v>0-20000</v>
      </c>
      <c r="AF1570" t="str">
        <f>IF( Table1[[#This Row],[NumDealsPurchases]]=5, "&lt;5", IF(Table1[[#This Row],[NumDealsPurchases]]&lt;=10, "5-10", IF(Table1[[#This Row],[NumDealsPurchases]]&lt;=15, "10-15")))</f>
        <v>5-10</v>
      </c>
      <c r="AG1570" t="str">
        <f>IF( Table1[[#This Row],[NumWebPurchases]]=5, "&lt;5", IF(Table1[[#This Row],[NumWebPurchases]]&lt;=10, "5-10", IF(Table1[[#This Row],[NumWebPurchases]]&lt;=15, "10-15",IF(Table1[[#This Row],[NumWebPurchases]]&lt;=20, "15-20",IF(Table1[[#This Row],[NumWebPurchases]]&lt;=25, "20-25",IF(Table1[[#This Row],[NumWebPurchases]]&lt;=30, "25-30"))))))</f>
        <v>5-10</v>
      </c>
      <c r="AH157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570" t="str">
        <f>IF( Table1[[#This Row],[NumStorePurchases]]=5, "&lt;5", IF(Table1[[#This Row],[NumStorePurchases]]&lt;=10, "5-10", IF(Table1[[#This Row],[NumStorePurchases]]&lt;=15, "10-15")))</f>
        <v>5-10</v>
      </c>
      <c r="AJ1570" t="str">
        <f>IF( Table1[[#This Row],[NumWebVisitsMonth]]=5, "&lt;5", IF(Table1[[#This Row],[NumWebVisitsMonth]]&lt;=10, "5-10", IF(Table1[[#This Row],[NumWebVisitsMonth]]&lt;=15, "10-15",IF(Table1[[#This Row],[NumWebVisitsMonth]]&lt;=20, "15-20",IF(Table1[[#This Row],[NumWebVisitsMonth]]&lt;=25, "20-25",IF(Table1[[#This Row],[NumWebVisitsMonth]]&lt;=30, "25-30"))))))</f>
        <v>5-10</v>
      </c>
      <c r="AK1570" t="str">
        <f>TEXT(Table1[[#This Row],[Date_Customer]],"mmm")</f>
        <v>Aug</v>
      </c>
      <c r="AL1570" t="str">
        <f>TEXT(Table1[[#This Row],[Date_Customer]],"DDDD")</f>
        <v>Tuesday</v>
      </c>
      <c r="AM1570">
        <f>YEAR(Table1[[#This Row],[Date_Customer]])</f>
        <v>2012</v>
      </c>
    </row>
    <row r="1571" spans="1:39" x14ac:dyDescent="0.25">
      <c r="A1571">
        <v>8504</v>
      </c>
      <c r="B1571">
        <v>1973</v>
      </c>
      <c r="C1571" t="s">
        <v>27</v>
      </c>
      <c r="D1571" t="s">
        <v>32</v>
      </c>
      <c r="E1571" s="2">
        <v>79593</v>
      </c>
      <c r="F1571">
        <v>0</v>
      </c>
      <c r="G1571">
        <v>0</v>
      </c>
      <c r="H1571" s="1">
        <v>41771</v>
      </c>
      <c r="I1571">
        <v>70</v>
      </c>
      <c r="J1571" s="3">
        <v>350</v>
      </c>
      <c r="K1571" s="3">
        <v>60</v>
      </c>
      <c r="L1571" s="3">
        <v>568</v>
      </c>
      <c r="M1571" s="3">
        <v>110</v>
      </c>
      <c r="N1571" s="3">
        <v>133</v>
      </c>
      <c r="O1571" s="3">
        <v>145</v>
      </c>
      <c r="P1571" s="4">
        <v>1</v>
      </c>
      <c r="Q1571" s="4">
        <v>5</v>
      </c>
      <c r="R1571" s="4">
        <v>6</v>
      </c>
      <c r="S1571" s="4">
        <v>7</v>
      </c>
      <c r="T1571" s="4">
        <v>2</v>
      </c>
      <c r="U1571">
        <v>0</v>
      </c>
      <c r="V1571">
        <v>0</v>
      </c>
      <c r="W1571">
        <v>1</v>
      </c>
      <c r="X1571">
        <v>0</v>
      </c>
      <c r="Y1571">
        <v>0</v>
      </c>
      <c r="Z1571">
        <v>0</v>
      </c>
      <c r="AA1571">
        <v>0</v>
      </c>
      <c r="AB1571" t="s">
        <v>38</v>
      </c>
      <c r="AC1571">
        <f ca="1">YEAR(TODAY())-Table1[[#This Row],[Year_Birth]]</f>
        <v>51</v>
      </c>
      <c r="AD1571" t="str">
        <f ca="1">IF(Table1[[#This Row],[Age ]]&lt;=24, "18-24", IF(Table1[[#This Row],[Age ]]&lt;=34, "25-34", IF(Table1[[#This Row],[Age ]]&lt;=44, "35-44", IF(Table1[[#This Row],[Age ]]&lt;=54, "45-54", "55+"))))</f>
        <v>45-54</v>
      </c>
      <c r="AE1571" t="str" cm="1">
        <f t="array" ref="AE1571">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571" t="str">
        <f>IF( Table1[[#This Row],[NumDealsPurchases]]=5, "&lt;5", IF(Table1[[#This Row],[NumDealsPurchases]]&lt;=10, "5-10", IF(Table1[[#This Row],[NumDealsPurchases]]&lt;=15, "10-15")))</f>
        <v>5-10</v>
      </c>
      <c r="AG1571" t="str">
        <f>IF( Table1[[#This Row],[NumWebPurchases]]=5, "&lt;5", IF(Table1[[#This Row],[NumWebPurchases]]&lt;=10, "5-10", IF(Table1[[#This Row],[NumWebPurchases]]&lt;=15, "10-15",IF(Table1[[#This Row],[NumWebPurchases]]&lt;=20, "15-20",IF(Table1[[#This Row],[NumWebPurchases]]&lt;=25, "20-25",IF(Table1[[#This Row],[NumWebPurchases]]&lt;=30, "25-30"))))))</f>
        <v>&lt;5</v>
      </c>
      <c r="AH157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571" t="str">
        <f>IF( Table1[[#This Row],[NumStorePurchases]]=5, "&lt;5", IF(Table1[[#This Row],[NumStorePurchases]]&lt;=10, "5-10", IF(Table1[[#This Row],[NumStorePurchases]]&lt;=15, "10-15")))</f>
        <v>5-10</v>
      </c>
      <c r="AJ1571" t="str">
        <f>IF( Table1[[#This Row],[NumWebVisitsMonth]]=5, "&lt;5", IF(Table1[[#This Row],[NumWebVisitsMonth]]&lt;=10, "5-10", IF(Table1[[#This Row],[NumWebVisitsMonth]]&lt;=15, "10-15",IF(Table1[[#This Row],[NumWebVisitsMonth]]&lt;=20, "15-20",IF(Table1[[#This Row],[NumWebVisitsMonth]]&lt;=25, "20-25",IF(Table1[[#This Row],[NumWebVisitsMonth]]&lt;=30, "25-30"))))))</f>
        <v>5-10</v>
      </c>
      <c r="AK1571" t="str">
        <f>TEXT(Table1[[#This Row],[Date_Customer]],"mmm")</f>
        <v>May</v>
      </c>
      <c r="AL1571" t="str">
        <f>TEXT(Table1[[#This Row],[Date_Customer]],"DDDD")</f>
        <v>Monday</v>
      </c>
      <c r="AM1571">
        <f>YEAR(Table1[[#This Row],[Date_Customer]])</f>
        <v>2014</v>
      </c>
    </row>
    <row r="1572" spans="1:39" x14ac:dyDescent="0.25">
      <c r="A1572">
        <v>1020</v>
      </c>
      <c r="B1572">
        <v>1973</v>
      </c>
      <c r="C1572" t="s">
        <v>27</v>
      </c>
      <c r="D1572" t="s">
        <v>32</v>
      </c>
      <c r="E1572" s="2">
        <v>79593</v>
      </c>
      <c r="F1572">
        <v>0</v>
      </c>
      <c r="G1572">
        <v>0</v>
      </c>
      <c r="H1572" s="1">
        <v>41771</v>
      </c>
      <c r="I1572">
        <v>70</v>
      </c>
      <c r="J1572" s="3">
        <v>350</v>
      </c>
      <c r="K1572" s="3">
        <v>60</v>
      </c>
      <c r="L1572" s="3">
        <v>568</v>
      </c>
      <c r="M1572" s="3">
        <v>110</v>
      </c>
      <c r="N1572" s="3">
        <v>133</v>
      </c>
      <c r="O1572" s="3">
        <v>145</v>
      </c>
      <c r="P1572" s="4">
        <v>1</v>
      </c>
      <c r="Q1572" s="4">
        <v>5</v>
      </c>
      <c r="R1572" s="4">
        <v>6</v>
      </c>
      <c r="S1572" s="4">
        <v>7</v>
      </c>
      <c r="T1572" s="4">
        <v>2</v>
      </c>
      <c r="U1572">
        <v>0</v>
      </c>
      <c r="V1572">
        <v>0</v>
      </c>
      <c r="W1572">
        <v>1</v>
      </c>
      <c r="X1572">
        <v>0</v>
      </c>
      <c r="Y1572">
        <v>0</v>
      </c>
      <c r="Z1572">
        <v>0</v>
      </c>
      <c r="AA1572">
        <v>0</v>
      </c>
      <c r="AB1572" t="s">
        <v>29</v>
      </c>
      <c r="AC1572">
        <f ca="1">YEAR(TODAY())-Table1[[#This Row],[Year_Birth]]</f>
        <v>51</v>
      </c>
      <c r="AD1572" t="str">
        <f ca="1">IF(Table1[[#This Row],[Age ]]&lt;=24, "18-24", IF(Table1[[#This Row],[Age ]]&lt;=34, "25-34", IF(Table1[[#This Row],[Age ]]&lt;=44, "35-44", IF(Table1[[#This Row],[Age ]]&lt;=54, "45-54", "55+"))))</f>
        <v>45-54</v>
      </c>
      <c r="AE1572" t="str" cm="1">
        <f t="array" ref="AE1572">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572" t="str">
        <f>IF( Table1[[#This Row],[NumDealsPurchases]]=5, "&lt;5", IF(Table1[[#This Row],[NumDealsPurchases]]&lt;=10, "5-10", IF(Table1[[#This Row],[NumDealsPurchases]]&lt;=15, "10-15")))</f>
        <v>5-10</v>
      </c>
      <c r="AG1572" t="str">
        <f>IF( Table1[[#This Row],[NumWebPurchases]]=5, "&lt;5", IF(Table1[[#This Row],[NumWebPurchases]]&lt;=10, "5-10", IF(Table1[[#This Row],[NumWebPurchases]]&lt;=15, "10-15",IF(Table1[[#This Row],[NumWebPurchases]]&lt;=20, "15-20",IF(Table1[[#This Row],[NumWebPurchases]]&lt;=25, "20-25",IF(Table1[[#This Row],[NumWebPurchases]]&lt;=30, "25-30"))))))</f>
        <v>&lt;5</v>
      </c>
      <c r="AH157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572" t="str">
        <f>IF( Table1[[#This Row],[NumStorePurchases]]=5, "&lt;5", IF(Table1[[#This Row],[NumStorePurchases]]&lt;=10, "5-10", IF(Table1[[#This Row],[NumStorePurchases]]&lt;=15, "10-15")))</f>
        <v>5-10</v>
      </c>
      <c r="AJ1572" t="str">
        <f>IF( Table1[[#This Row],[NumWebVisitsMonth]]=5, "&lt;5", IF(Table1[[#This Row],[NumWebVisitsMonth]]&lt;=10, "5-10", IF(Table1[[#This Row],[NumWebVisitsMonth]]&lt;=15, "10-15",IF(Table1[[#This Row],[NumWebVisitsMonth]]&lt;=20, "15-20",IF(Table1[[#This Row],[NumWebVisitsMonth]]&lt;=25, "20-25",IF(Table1[[#This Row],[NumWebVisitsMonth]]&lt;=30, "25-30"))))))</f>
        <v>5-10</v>
      </c>
      <c r="AK1572" t="str">
        <f>TEXT(Table1[[#This Row],[Date_Customer]],"mmm")</f>
        <v>May</v>
      </c>
      <c r="AL1572" t="str">
        <f>TEXT(Table1[[#This Row],[Date_Customer]],"DDDD")</f>
        <v>Monday</v>
      </c>
      <c r="AM1572">
        <f>YEAR(Table1[[#This Row],[Date_Customer]])</f>
        <v>2014</v>
      </c>
    </row>
    <row r="1573" spans="1:39" x14ac:dyDescent="0.25">
      <c r="A1573">
        <v>3717</v>
      </c>
      <c r="B1573">
        <v>1959</v>
      </c>
      <c r="C1573" t="s">
        <v>27</v>
      </c>
      <c r="D1573" t="s">
        <v>32</v>
      </c>
      <c r="E1573" s="2">
        <v>61180</v>
      </c>
      <c r="F1573">
        <v>0</v>
      </c>
      <c r="G1573">
        <v>1</v>
      </c>
      <c r="H1573" s="1">
        <v>41752</v>
      </c>
      <c r="I1573">
        <v>70</v>
      </c>
      <c r="J1573" s="3">
        <v>403</v>
      </c>
      <c r="K1573" s="3">
        <v>24</v>
      </c>
      <c r="L1573" s="3">
        <v>29</v>
      </c>
      <c r="M1573" s="3">
        <v>6</v>
      </c>
      <c r="N1573" s="3">
        <v>24</v>
      </c>
      <c r="O1573" s="3">
        <v>218</v>
      </c>
      <c r="P1573" s="4">
        <v>2</v>
      </c>
      <c r="Q1573" s="4">
        <v>5</v>
      </c>
      <c r="R1573" s="4">
        <v>5</v>
      </c>
      <c r="S1573" s="4">
        <v>6</v>
      </c>
      <c r="T1573" s="4">
        <v>3</v>
      </c>
      <c r="U1573">
        <v>1</v>
      </c>
      <c r="V1573">
        <v>0</v>
      </c>
      <c r="W1573">
        <v>0</v>
      </c>
      <c r="X1573">
        <v>0</v>
      </c>
      <c r="Y1573">
        <v>0</v>
      </c>
      <c r="Z1573">
        <v>0</v>
      </c>
      <c r="AA1573">
        <v>0</v>
      </c>
      <c r="AB1573" t="s">
        <v>29</v>
      </c>
      <c r="AC1573">
        <f ca="1">YEAR(TODAY())-Table1[[#This Row],[Year_Birth]]</f>
        <v>65</v>
      </c>
      <c r="AD1573" t="str">
        <f ca="1">IF(Table1[[#This Row],[Age ]]&lt;=24, "18-24", IF(Table1[[#This Row],[Age ]]&lt;=34, "25-34", IF(Table1[[#This Row],[Age ]]&lt;=44, "35-44", IF(Table1[[#This Row],[Age ]]&lt;=54, "45-54", "55+"))))</f>
        <v>55+</v>
      </c>
      <c r="AE1573" t="str" cm="1">
        <f t="array" ref="AE1573">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573" t="str">
        <f>IF( Table1[[#This Row],[NumDealsPurchases]]=5, "&lt;5", IF(Table1[[#This Row],[NumDealsPurchases]]&lt;=10, "5-10", IF(Table1[[#This Row],[NumDealsPurchases]]&lt;=15, "10-15")))</f>
        <v>5-10</v>
      </c>
      <c r="AG1573" t="str">
        <f>IF( Table1[[#This Row],[NumWebPurchases]]=5, "&lt;5", IF(Table1[[#This Row],[NumWebPurchases]]&lt;=10, "5-10", IF(Table1[[#This Row],[NumWebPurchases]]&lt;=15, "10-15",IF(Table1[[#This Row],[NumWebPurchases]]&lt;=20, "15-20",IF(Table1[[#This Row],[NumWebPurchases]]&lt;=25, "20-25",IF(Table1[[#This Row],[NumWebPurchases]]&lt;=30, "25-30"))))))</f>
        <v>&lt;5</v>
      </c>
      <c r="AH1573"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1573" t="str">
        <f>IF( Table1[[#This Row],[NumStorePurchases]]=5, "&lt;5", IF(Table1[[#This Row],[NumStorePurchases]]&lt;=10, "5-10", IF(Table1[[#This Row],[NumStorePurchases]]&lt;=15, "10-15")))</f>
        <v>5-10</v>
      </c>
      <c r="AJ1573" t="str">
        <f>IF( Table1[[#This Row],[NumWebVisitsMonth]]=5, "&lt;5", IF(Table1[[#This Row],[NumWebVisitsMonth]]&lt;=10, "5-10", IF(Table1[[#This Row],[NumWebVisitsMonth]]&lt;=15, "10-15",IF(Table1[[#This Row],[NumWebVisitsMonth]]&lt;=20, "15-20",IF(Table1[[#This Row],[NumWebVisitsMonth]]&lt;=25, "20-25",IF(Table1[[#This Row],[NumWebVisitsMonth]]&lt;=30, "25-30"))))))</f>
        <v>5-10</v>
      </c>
      <c r="AK1573" t="str">
        <f>TEXT(Table1[[#This Row],[Date_Customer]],"mmm")</f>
        <v>Apr</v>
      </c>
      <c r="AL1573" t="str">
        <f>TEXT(Table1[[#This Row],[Date_Customer]],"DDDD")</f>
        <v>Wednesday</v>
      </c>
      <c r="AM1573">
        <f>YEAR(Table1[[#This Row],[Date_Customer]])</f>
        <v>2014</v>
      </c>
    </row>
    <row r="1574" spans="1:39" x14ac:dyDescent="0.25">
      <c r="A1574">
        <v>7646</v>
      </c>
      <c r="B1574">
        <v>1989</v>
      </c>
      <c r="C1574" t="s">
        <v>27</v>
      </c>
      <c r="D1574" t="s">
        <v>30</v>
      </c>
      <c r="E1574" s="2">
        <v>64449</v>
      </c>
      <c r="F1574">
        <v>1</v>
      </c>
      <c r="G1574">
        <v>0</v>
      </c>
      <c r="H1574" s="1">
        <v>41688</v>
      </c>
      <c r="I1574">
        <v>70</v>
      </c>
      <c r="J1574" s="3">
        <v>218</v>
      </c>
      <c r="K1574" s="3">
        <v>63</v>
      </c>
      <c r="L1574" s="3">
        <v>282</v>
      </c>
      <c r="M1574" s="3">
        <v>137</v>
      </c>
      <c r="N1574" s="3">
        <v>35</v>
      </c>
      <c r="O1574" s="3">
        <v>70</v>
      </c>
      <c r="P1574" s="4">
        <v>4</v>
      </c>
      <c r="Q1574" s="4">
        <v>5</v>
      </c>
      <c r="R1574" s="4">
        <v>3</v>
      </c>
      <c r="S1574" s="4">
        <v>12</v>
      </c>
      <c r="T1574" s="4">
        <v>4</v>
      </c>
      <c r="U1574">
        <v>0</v>
      </c>
      <c r="V1574">
        <v>0</v>
      </c>
      <c r="W1574">
        <v>0</v>
      </c>
      <c r="X1574">
        <v>0</v>
      </c>
      <c r="Y1574">
        <v>0</v>
      </c>
      <c r="Z1574">
        <v>0</v>
      </c>
      <c r="AA1574">
        <v>0</v>
      </c>
      <c r="AB1574" t="s">
        <v>29</v>
      </c>
      <c r="AC1574">
        <f ca="1">YEAR(TODAY())-Table1[[#This Row],[Year_Birth]]</f>
        <v>35</v>
      </c>
      <c r="AD1574" t="str">
        <f ca="1">IF(Table1[[#This Row],[Age ]]&lt;=24, "18-24", IF(Table1[[#This Row],[Age ]]&lt;=34, "25-34", IF(Table1[[#This Row],[Age ]]&lt;=44, "35-44", IF(Table1[[#This Row],[Age ]]&lt;=54, "45-54", "55+"))))</f>
        <v>35-44</v>
      </c>
      <c r="AE1574" t="str" cm="1">
        <f t="array" ref="AE1574">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574" t="str">
        <f>IF( Table1[[#This Row],[NumDealsPurchases]]=5, "&lt;5", IF(Table1[[#This Row],[NumDealsPurchases]]&lt;=10, "5-10", IF(Table1[[#This Row],[NumDealsPurchases]]&lt;=15, "10-15")))</f>
        <v>5-10</v>
      </c>
      <c r="AG1574" t="str">
        <f>IF( Table1[[#This Row],[NumWebPurchases]]=5, "&lt;5", IF(Table1[[#This Row],[NumWebPurchases]]&lt;=10, "5-10", IF(Table1[[#This Row],[NumWebPurchases]]&lt;=15, "10-15",IF(Table1[[#This Row],[NumWebPurchases]]&lt;=20, "15-20",IF(Table1[[#This Row],[NumWebPurchases]]&lt;=25, "20-25",IF(Table1[[#This Row],[NumWebPurchases]]&lt;=30, "25-30"))))))</f>
        <v>&lt;5</v>
      </c>
      <c r="AH157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574" t="str">
        <f>IF( Table1[[#This Row],[NumStorePurchases]]=5, "&lt;5", IF(Table1[[#This Row],[NumStorePurchases]]&lt;=10, "5-10", IF(Table1[[#This Row],[NumStorePurchases]]&lt;=15, "10-15")))</f>
        <v>10-15</v>
      </c>
      <c r="AJ1574" t="str">
        <f>IF( Table1[[#This Row],[NumWebVisitsMonth]]=5, "&lt;5", IF(Table1[[#This Row],[NumWebVisitsMonth]]&lt;=10, "5-10", IF(Table1[[#This Row],[NumWebVisitsMonth]]&lt;=15, "10-15",IF(Table1[[#This Row],[NumWebVisitsMonth]]&lt;=20, "15-20",IF(Table1[[#This Row],[NumWebVisitsMonth]]&lt;=25, "20-25",IF(Table1[[#This Row],[NumWebVisitsMonth]]&lt;=30, "25-30"))))))</f>
        <v>5-10</v>
      </c>
      <c r="AK1574" t="str">
        <f>TEXT(Table1[[#This Row],[Date_Customer]],"mmm")</f>
        <v>Feb</v>
      </c>
      <c r="AL1574" t="str">
        <f>TEXT(Table1[[#This Row],[Date_Customer]],"DDDD")</f>
        <v>Tuesday</v>
      </c>
      <c r="AM1574">
        <f>YEAR(Table1[[#This Row],[Date_Customer]])</f>
        <v>2014</v>
      </c>
    </row>
    <row r="1575" spans="1:39" x14ac:dyDescent="0.25">
      <c r="A1575">
        <v>5796</v>
      </c>
      <c r="B1575">
        <v>1963</v>
      </c>
      <c r="C1575" t="s">
        <v>27</v>
      </c>
      <c r="D1575" t="s">
        <v>32</v>
      </c>
      <c r="E1575" s="2">
        <v>77437</v>
      </c>
      <c r="F1575">
        <v>0</v>
      </c>
      <c r="G1575">
        <v>0</v>
      </c>
      <c r="H1575" s="1">
        <v>41604</v>
      </c>
      <c r="I1575">
        <v>70</v>
      </c>
      <c r="J1575" s="3">
        <v>560</v>
      </c>
      <c r="K1575" s="3">
        <v>21</v>
      </c>
      <c r="L1575" s="3">
        <v>442</v>
      </c>
      <c r="M1575" s="3">
        <v>29</v>
      </c>
      <c r="N1575" s="3">
        <v>44</v>
      </c>
      <c r="O1575" s="3">
        <v>29</v>
      </c>
      <c r="P1575" s="4">
        <v>1</v>
      </c>
      <c r="Q1575" s="4">
        <v>4</v>
      </c>
      <c r="R1575" s="4">
        <v>5</v>
      </c>
      <c r="S1575" s="4">
        <v>13</v>
      </c>
      <c r="T1575" s="4">
        <v>1</v>
      </c>
      <c r="U1575">
        <v>0</v>
      </c>
      <c r="V1575">
        <v>0</v>
      </c>
      <c r="W1575">
        <v>1</v>
      </c>
      <c r="X1575">
        <v>0</v>
      </c>
      <c r="Y1575">
        <v>0</v>
      </c>
      <c r="Z1575">
        <v>0</v>
      </c>
      <c r="AA1575">
        <v>0</v>
      </c>
      <c r="AB1575" t="s">
        <v>29</v>
      </c>
      <c r="AC1575">
        <f ca="1">YEAR(TODAY())-Table1[[#This Row],[Year_Birth]]</f>
        <v>61</v>
      </c>
      <c r="AD1575" t="str">
        <f ca="1">IF(Table1[[#This Row],[Age ]]&lt;=24, "18-24", IF(Table1[[#This Row],[Age ]]&lt;=34, "25-34", IF(Table1[[#This Row],[Age ]]&lt;=44, "35-44", IF(Table1[[#This Row],[Age ]]&lt;=54, "45-54", "55+"))))</f>
        <v>55+</v>
      </c>
      <c r="AE1575" t="str" cm="1">
        <f t="array" ref="AE1575">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575" t="str">
        <f>IF( Table1[[#This Row],[NumDealsPurchases]]=5, "&lt;5", IF(Table1[[#This Row],[NumDealsPurchases]]&lt;=10, "5-10", IF(Table1[[#This Row],[NumDealsPurchases]]&lt;=15, "10-15")))</f>
        <v>5-10</v>
      </c>
      <c r="AG1575" t="str">
        <f>IF( Table1[[#This Row],[NumWebPurchases]]=5, "&lt;5", IF(Table1[[#This Row],[NumWebPurchases]]&lt;=10, "5-10", IF(Table1[[#This Row],[NumWebPurchases]]&lt;=15, "10-15",IF(Table1[[#This Row],[NumWebPurchases]]&lt;=20, "15-20",IF(Table1[[#This Row],[NumWebPurchases]]&lt;=25, "20-25",IF(Table1[[#This Row],[NumWebPurchases]]&lt;=30, "25-30"))))))</f>
        <v>5-10</v>
      </c>
      <c r="AH1575"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1575" t="str">
        <f>IF( Table1[[#This Row],[NumStorePurchases]]=5, "&lt;5", IF(Table1[[#This Row],[NumStorePurchases]]&lt;=10, "5-10", IF(Table1[[#This Row],[NumStorePurchases]]&lt;=15, "10-15")))</f>
        <v>10-15</v>
      </c>
      <c r="AJ1575" t="str">
        <f>IF( Table1[[#This Row],[NumWebVisitsMonth]]=5, "&lt;5", IF(Table1[[#This Row],[NumWebVisitsMonth]]&lt;=10, "5-10", IF(Table1[[#This Row],[NumWebVisitsMonth]]&lt;=15, "10-15",IF(Table1[[#This Row],[NumWebVisitsMonth]]&lt;=20, "15-20",IF(Table1[[#This Row],[NumWebVisitsMonth]]&lt;=25, "20-25",IF(Table1[[#This Row],[NumWebVisitsMonth]]&lt;=30, "25-30"))))))</f>
        <v>5-10</v>
      </c>
      <c r="AK1575" t="str">
        <f>TEXT(Table1[[#This Row],[Date_Customer]],"mmm")</f>
        <v>Nov</v>
      </c>
      <c r="AL1575" t="str">
        <f>TEXT(Table1[[#This Row],[Date_Customer]],"DDDD")</f>
        <v>Tuesday</v>
      </c>
      <c r="AM1575">
        <f>YEAR(Table1[[#This Row],[Date_Customer]])</f>
        <v>2013</v>
      </c>
    </row>
    <row r="1576" spans="1:39" x14ac:dyDescent="0.25">
      <c r="A1576">
        <v>8625</v>
      </c>
      <c r="B1576">
        <v>1976</v>
      </c>
      <c r="C1576" t="s">
        <v>27</v>
      </c>
      <c r="D1576" t="s">
        <v>32</v>
      </c>
      <c r="E1576" s="2">
        <v>17649</v>
      </c>
      <c r="F1576">
        <v>1</v>
      </c>
      <c r="G1576">
        <v>0</v>
      </c>
      <c r="H1576" s="1">
        <v>41590</v>
      </c>
      <c r="I1576">
        <v>70</v>
      </c>
      <c r="J1576" s="3">
        <v>15</v>
      </c>
      <c r="K1576" s="3">
        <v>1</v>
      </c>
      <c r="L1576" s="3">
        <v>23</v>
      </c>
      <c r="M1576" s="3">
        <v>0</v>
      </c>
      <c r="N1576" s="3">
        <v>5</v>
      </c>
      <c r="O1576" s="3">
        <v>1</v>
      </c>
      <c r="P1576" s="4">
        <v>3</v>
      </c>
      <c r="Q1576" s="4">
        <v>3</v>
      </c>
      <c r="R1576" s="4">
        <v>0</v>
      </c>
      <c r="S1576" s="4">
        <v>3</v>
      </c>
      <c r="T1576" s="4">
        <v>8</v>
      </c>
      <c r="U1576">
        <v>0</v>
      </c>
      <c r="V1576">
        <v>0</v>
      </c>
      <c r="W1576">
        <v>0</v>
      </c>
      <c r="X1576">
        <v>0</v>
      </c>
      <c r="Y1576">
        <v>0</v>
      </c>
      <c r="Z1576">
        <v>0</v>
      </c>
      <c r="AA1576">
        <v>0</v>
      </c>
      <c r="AB1576" t="s">
        <v>33</v>
      </c>
      <c r="AC1576">
        <f ca="1">YEAR(TODAY())-Table1[[#This Row],[Year_Birth]]</f>
        <v>48</v>
      </c>
      <c r="AD1576" t="str">
        <f ca="1">IF(Table1[[#This Row],[Age ]]&lt;=24, "18-24", IF(Table1[[#This Row],[Age ]]&lt;=34, "25-34", IF(Table1[[#This Row],[Age ]]&lt;=44, "35-44", IF(Table1[[#This Row],[Age ]]&lt;=54, "45-54", "55+"))))</f>
        <v>45-54</v>
      </c>
      <c r="AE1576" t="str" cm="1">
        <f t="array" ref="AE1576">IF(Table1[[#This Row],[ Income ]]&lt;=20000, "0-20000", IF(Table1[[#This Row],[ Income ]]&lt;=40000, "20000-40000", IF(Table1[[#This Row],[ Income ]] &lt;=60000, "40000-60000", IF(Table1[[#This Row],[ Income ]]&lt;=80000, "60000-80000",IF(Table1[[#This Row],[ Income ]] &lt;=100000, "80000-100000", IF(Table1[[#This Row],[ Income ]] &gt;=100000, "&gt;100000",I))))))</f>
        <v>0-20000</v>
      </c>
      <c r="AF1576" t="str">
        <f>IF( Table1[[#This Row],[NumDealsPurchases]]=5, "&lt;5", IF(Table1[[#This Row],[NumDealsPurchases]]&lt;=10, "5-10", IF(Table1[[#This Row],[NumDealsPurchases]]&lt;=15, "10-15")))</f>
        <v>5-10</v>
      </c>
      <c r="AG1576" t="str">
        <f>IF( Table1[[#This Row],[NumWebPurchases]]=5, "&lt;5", IF(Table1[[#This Row],[NumWebPurchases]]&lt;=10, "5-10", IF(Table1[[#This Row],[NumWebPurchases]]&lt;=15, "10-15",IF(Table1[[#This Row],[NumWebPurchases]]&lt;=20, "15-20",IF(Table1[[#This Row],[NumWebPurchases]]&lt;=25, "20-25",IF(Table1[[#This Row],[NumWebPurchases]]&lt;=30, "25-30"))))))</f>
        <v>5-10</v>
      </c>
      <c r="AH157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576" t="str">
        <f>IF( Table1[[#This Row],[NumStorePurchases]]=5, "&lt;5", IF(Table1[[#This Row],[NumStorePurchases]]&lt;=10, "5-10", IF(Table1[[#This Row],[NumStorePurchases]]&lt;=15, "10-15")))</f>
        <v>5-10</v>
      </c>
      <c r="AJ1576" t="str">
        <f>IF( Table1[[#This Row],[NumWebVisitsMonth]]=5, "&lt;5", IF(Table1[[#This Row],[NumWebVisitsMonth]]&lt;=10, "5-10", IF(Table1[[#This Row],[NumWebVisitsMonth]]&lt;=15, "10-15",IF(Table1[[#This Row],[NumWebVisitsMonth]]&lt;=20, "15-20",IF(Table1[[#This Row],[NumWebVisitsMonth]]&lt;=25, "20-25",IF(Table1[[#This Row],[NumWebVisitsMonth]]&lt;=30, "25-30"))))))</f>
        <v>5-10</v>
      </c>
      <c r="AK1576" t="str">
        <f>TEXT(Table1[[#This Row],[Date_Customer]],"mmm")</f>
        <v>Nov</v>
      </c>
      <c r="AL1576" t="str">
        <f>TEXT(Table1[[#This Row],[Date_Customer]],"DDDD")</f>
        <v>Tuesday</v>
      </c>
      <c r="AM1576">
        <f>YEAR(Table1[[#This Row],[Date_Customer]])</f>
        <v>2013</v>
      </c>
    </row>
    <row r="1577" spans="1:39" x14ac:dyDescent="0.25">
      <c r="A1577">
        <v>5407</v>
      </c>
      <c r="B1577">
        <v>1954</v>
      </c>
      <c r="C1577" t="s">
        <v>27</v>
      </c>
      <c r="D1577" t="s">
        <v>34</v>
      </c>
      <c r="E1577" s="2">
        <v>53103</v>
      </c>
      <c r="F1577">
        <v>0</v>
      </c>
      <c r="G1577">
        <v>1</v>
      </c>
      <c r="H1577" s="1">
        <v>41529</v>
      </c>
      <c r="I1577">
        <v>70</v>
      </c>
      <c r="J1577" s="3">
        <v>729</v>
      </c>
      <c r="K1577" s="3">
        <v>17</v>
      </c>
      <c r="L1577" s="3">
        <v>133</v>
      </c>
      <c r="M1577" s="3">
        <v>11</v>
      </c>
      <c r="N1577" s="3">
        <v>0</v>
      </c>
      <c r="O1577" s="3">
        <v>195</v>
      </c>
      <c r="P1577" s="4">
        <v>5</v>
      </c>
      <c r="Q1577" s="4">
        <v>10</v>
      </c>
      <c r="R1577" s="4">
        <v>6</v>
      </c>
      <c r="S1577" s="4">
        <v>7</v>
      </c>
      <c r="T1577" s="4">
        <v>7</v>
      </c>
      <c r="U1577">
        <v>1</v>
      </c>
      <c r="V1577">
        <v>0</v>
      </c>
      <c r="W1577">
        <v>0</v>
      </c>
      <c r="X1577">
        <v>0</v>
      </c>
      <c r="Y1577">
        <v>0</v>
      </c>
      <c r="Z1577">
        <v>0</v>
      </c>
      <c r="AA1577">
        <v>0</v>
      </c>
      <c r="AB1577" t="s">
        <v>42</v>
      </c>
      <c r="AC1577">
        <f ca="1">YEAR(TODAY())-Table1[[#This Row],[Year_Birth]]</f>
        <v>70</v>
      </c>
      <c r="AD1577" t="str">
        <f ca="1">IF(Table1[[#This Row],[Age ]]&lt;=24, "18-24", IF(Table1[[#This Row],[Age ]]&lt;=34, "25-34", IF(Table1[[#This Row],[Age ]]&lt;=44, "35-44", IF(Table1[[#This Row],[Age ]]&lt;=54, "45-54", "55+"))))</f>
        <v>55+</v>
      </c>
      <c r="AE1577" t="str" cm="1">
        <f t="array" ref="AE1577">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577" t="str">
        <f>IF( Table1[[#This Row],[NumDealsPurchases]]=5, "&lt;5", IF(Table1[[#This Row],[NumDealsPurchases]]&lt;=10, "5-10", IF(Table1[[#This Row],[NumDealsPurchases]]&lt;=15, "10-15")))</f>
        <v>&lt;5</v>
      </c>
      <c r="AG1577" t="str">
        <f>IF( Table1[[#This Row],[NumWebPurchases]]=5, "&lt;5", IF(Table1[[#This Row],[NumWebPurchases]]&lt;=10, "5-10", IF(Table1[[#This Row],[NumWebPurchases]]&lt;=15, "10-15",IF(Table1[[#This Row],[NumWebPurchases]]&lt;=20, "15-20",IF(Table1[[#This Row],[NumWebPurchases]]&lt;=25, "20-25",IF(Table1[[#This Row],[NumWebPurchases]]&lt;=30, "25-30"))))))</f>
        <v>5-10</v>
      </c>
      <c r="AH157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577" t="str">
        <f>IF( Table1[[#This Row],[NumStorePurchases]]=5, "&lt;5", IF(Table1[[#This Row],[NumStorePurchases]]&lt;=10, "5-10", IF(Table1[[#This Row],[NumStorePurchases]]&lt;=15, "10-15")))</f>
        <v>5-10</v>
      </c>
      <c r="AJ1577" t="str">
        <f>IF( Table1[[#This Row],[NumWebVisitsMonth]]=5, "&lt;5", IF(Table1[[#This Row],[NumWebVisitsMonth]]&lt;=10, "5-10", IF(Table1[[#This Row],[NumWebVisitsMonth]]&lt;=15, "10-15",IF(Table1[[#This Row],[NumWebVisitsMonth]]&lt;=20, "15-20",IF(Table1[[#This Row],[NumWebVisitsMonth]]&lt;=25, "20-25",IF(Table1[[#This Row],[NumWebVisitsMonth]]&lt;=30, "25-30"))))))</f>
        <v>5-10</v>
      </c>
      <c r="AK1577" t="str">
        <f>TEXT(Table1[[#This Row],[Date_Customer]],"mmm")</f>
        <v>Sep</v>
      </c>
      <c r="AL1577" t="str">
        <f>TEXT(Table1[[#This Row],[Date_Customer]],"DDDD")</f>
        <v>Thursday</v>
      </c>
      <c r="AM1577">
        <f>YEAR(Table1[[#This Row],[Date_Customer]])</f>
        <v>2013</v>
      </c>
    </row>
    <row r="1578" spans="1:39" x14ac:dyDescent="0.25">
      <c r="A1578">
        <v>4356</v>
      </c>
      <c r="B1578">
        <v>1971</v>
      </c>
      <c r="C1578" t="s">
        <v>27</v>
      </c>
      <c r="D1578" t="s">
        <v>34</v>
      </c>
      <c r="E1578" s="2">
        <v>71819</v>
      </c>
      <c r="F1578">
        <v>0</v>
      </c>
      <c r="G1578">
        <v>1</v>
      </c>
      <c r="H1578" s="1">
        <v>41514</v>
      </c>
      <c r="I1578">
        <v>70</v>
      </c>
      <c r="J1578" s="3">
        <v>1224</v>
      </c>
      <c r="K1578" s="3">
        <v>28</v>
      </c>
      <c r="L1578" s="3">
        <v>140</v>
      </c>
      <c r="M1578" s="3">
        <v>0</v>
      </c>
      <c r="N1578" s="3">
        <v>14</v>
      </c>
      <c r="O1578" s="3">
        <v>168</v>
      </c>
      <c r="P1578" s="4">
        <v>3</v>
      </c>
      <c r="Q1578" s="4">
        <v>3</v>
      </c>
      <c r="R1578" s="4">
        <v>3</v>
      </c>
      <c r="S1578" s="4">
        <v>5</v>
      </c>
      <c r="T1578" s="4">
        <v>6</v>
      </c>
      <c r="U1578">
        <v>0</v>
      </c>
      <c r="V1578">
        <v>1</v>
      </c>
      <c r="W1578">
        <v>1</v>
      </c>
      <c r="X1578">
        <v>0</v>
      </c>
      <c r="Y1578">
        <v>0</v>
      </c>
      <c r="Z1578">
        <v>0</v>
      </c>
      <c r="AA1578">
        <v>0</v>
      </c>
      <c r="AB1578" t="s">
        <v>29</v>
      </c>
      <c r="AC1578">
        <f ca="1">YEAR(TODAY())-Table1[[#This Row],[Year_Birth]]</f>
        <v>53</v>
      </c>
      <c r="AD1578" t="str">
        <f ca="1">IF(Table1[[#This Row],[Age ]]&lt;=24, "18-24", IF(Table1[[#This Row],[Age ]]&lt;=34, "25-34", IF(Table1[[#This Row],[Age ]]&lt;=44, "35-44", IF(Table1[[#This Row],[Age ]]&lt;=54, "45-54", "55+"))))</f>
        <v>45-54</v>
      </c>
      <c r="AE1578" t="str" cm="1">
        <f t="array" ref="AE1578">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578" t="str">
        <f>IF( Table1[[#This Row],[NumDealsPurchases]]=5, "&lt;5", IF(Table1[[#This Row],[NumDealsPurchases]]&lt;=10, "5-10", IF(Table1[[#This Row],[NumDealsPurchases]]&lt;=15, "10-15")))</f>
        <v>5-10</v>
      </c>
      <c r="AG1578" t="str">
        <f>IF( Table1[[#This Row],[NumWebPurchases]]=5, "&lt;5", IF(Table1[[#This Row],[NumWebPurchases]]&lt;=10, "5-10", IF(Table1[[#This Row],[NumWebPurchases]]&lt;=15, "10-15",IF(Table1[[#This Row],[NumWebPurchases]]&lt;=20, "15-20",IF(Table1[[#This Row],[NumWebPurchases]]&lt;=25, "20-25",IF(Table1[[#This Row],[NumWebPurchases]]&lt;=30, "25-30"))))))</f>
        <v>5-10</v>
      </c>
      <c r="AH157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578" t="str">
        <f>IF( Table1[[#This Row],[NumStorePurchases]]=5, "&lt;5", IF(Table1[[#This Row],[NumStorePurchases]]&lt;=10, "5-10", IF(Table1[[#This Row],[NumStorePurchases]]&lt;=15, "10-15")))</f>
        <v>&lt;5</v>
      </c>
      <c r="AJ1578" t="str">
        <f>IF( Table1[[#This Row],[NumWebVisitsMonth]]=5, "&lt;5", IF(Table1[[#This Row],[NumWebVisitsMonth]]&lt;=10, "5-10", IF(Table1[[#This Row],[NumWebVisitsMonth]]&lt;=15, "10-15",IF(Table1[[#This Row],[NumWebVisitsMonth]]&lt;=20, "15-20",IF(Table1[[#This Row],[NumWebVisitsMonth]]&lt;=25, "20-25",IF(Table1[[#This Row],[NumWebVisitsMonth]]&lt;=30, "25-30"))))))</f>
        <v>5-10</v>
      </c>
      <c r="AK1578" t="str">
        <f>TEXT(Table1[[#This Row],[Date_Customer]],"mmm")</f>
        <v>Aug</v>
      </c>
      <c r="AL1578" t="str">
        <f>TEXT(Table1[[#This Row],[Date_Customer]],"DDDD")</f>
        <v>Wednesday</v>
      </c>
      <c r="AM1578">
        <f>YEAR(Table1[[#This Row],[Date_Customer]])</f>
        <v>2013</v>
      </c>
    </row>
    <row r="1579" spans="1:39" x14ac:dyDescent="0.25">
      <c r="A1579">
        <v>2886</v>
      </c>
      <c r="B1579">
        <v>1971</v>
      </c>
      <c r="C1579" t="s">
        <v>40</v>
      </c>
      <c r="D1579" t="s">
        <v>28</v>
      </c>
      <c r="E1579" s="2">
        <v>74290</v>
      </c>
      <c r="F1579">
        <v>0</v>
      </c>
      <c r="G1579">
        <v>1</v>
      </c>
      <c r="H1579" s="1">
        <v>41498</v>
      </c>
      <c r="I1579">
        <v>70</v>
      </c>
      <c r="J1579" s="3">
        <v>1121</v>
      </c>
      <c r="K1579" s="3">
        <v>0</v>
      </c>
      <c r="L1579" s="3">
        <v>72</v>
      </c>
      <c r="M1579" s="3">
        <v>0</v>
      </c>
      <c r="N1579" s="3">
        <v>12</v>
      </c>
      <c r="O1579" s="3">
        <v>12</v>
      </c>
      <c r="P1579" s="4">
        <v>4</v>
      </c>
      <c r="Q1579" s="4">
        <v>10</v>
      </c>
      <c r="R1579" s="4">
        <v>8</v>
      </c>
      <c r="S1579" s="4">
        <v>10</v>
      </c>
      <c r="T1579" s="4">
        <v>6</v>
      </c>
      <c r="U1579">
        <v>0</v>
      </c>
      <c r="V1579">
        <v>1</v>
      </c>
      <c r="W1579">
        <v>0</v>
      </c>
      <c r="X1579">
        <v>1</v>
      </c>
      <c r="Y1579">
        <v>0</v>
      </c>
      <c r="Z1579">
        <v>0</v>
      </c>
      <c r="AA1579">
        <v>0</v>
      </c>
      <c r="AB1579" t="s">
        <v>29</v>
      </c>
      <c r="AC1579">
        <f ca="1">YEAR(TODAY())-Table1[[#This Row],[Year_Birth]]</f>
        <v>53</v>
      </c>
      <c r="AD1579" t="str">
        <f ca="1">IF(Table1[[#This Row],[Age ]]&lt;=24, "18-24", IF(Table1[[#This Row],[Age ]]&lt;=34, "25-34", IF(Table1[[#This Row],[Age ]]&lt;=44, "35-44", IF(Table1[[#This Row],[Age ]]&lt;=54, "45-54", "55+"))))</f>
        <v>45-54</v>
      </c>
      <c r="AE1579" t="str" cm="1">
        <f t="array" ref="AE1579">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579" t="str">
        <f>IF( Table1[[#This Row],[NumDealsPurchases]]=5, "&lt;5", IF(Table1[[#This Row],[NumDealsPurchases]]&lt;=10, "5-10", IF(Table1[[#This Row],[NumDealsPurchases]]&lt;=15, "10-15")))</f>
        <v>5-10</v>
      </c>
      <c r="AG1579" t="str">
        <f>IF( Table1[[#This Row],[NumWebPurchases]]=5, "&lt;5", IF(Table1[[#This Row],[NumWebPurchases]]&lt;=10, "5-10", IF(Table1[[#This Row],[NumWebPurchases]]&lt;=15, "10-15",IF(Table1[[#This Row],[NumWebPurchases]]&lt;=20, "15-20",IF(Table1[[#This Row],[NumWebPurchases]]&lt;=25, "20-25",IF(Table1[[#This Row],[NumWebPurchases]]&lt;=30, "25-30"))))))</f>
        <v>5-10</v>
      </c>
      <c r="AH157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579" t="str">
        <f>IF( Table1[[#This Row],[NumStorePurchases]]=5, "&lt;5", IF(Table1[[#This Row],[NumStorePurchases]]&lt;=10, "5-10", IF(Table1[[#This Row],[NumStorePurchases]]&lt;=15, "10-15")))</f>
        <v>5-10</v>
      </c>
      <c r="AJ1579" t="str">
        <f>IF( Table1[[#This Row],[NumWebVisitsMonth]]=5, "&lt;5", IF(Table1[[#This Row],[NumWebVisitsMonth]]&lt;=10, "5-10", IF(Table1[[#This Row],[NumWebVisitsMonth]]&lt;=15, "10-15",IF(Table1[[#This Row],[NumWebVisitsMonth]]&lt;=20, "15-20",IF(Table1[[#This Row],[NumWebVisitsMonth]]&lt;=25, "20-25",IF(Table1[[#This Row],[NumWebVisitsMonth]]&lt;=30, "25-30"))))))</f>
        <v>5-10</v>
      </c>
      <c r="AK1579" t="str">
        <f>TEXT(Table1[[#This Row],[Date_Customer]],"mmm")</f>
        <v>Aug</v>
      </c>
      <c r="AL1579" t="str">
        <f>TEXT(Table1[[#This Row],[Date_Customer]],"DDDD")</f>
        <v>Monday</v>
      </c>
      <c r="AM1579">
        <f>YEAR(Table1[[#This Row],[Date_Customer]])</f>
        <v>2013</v>
      </c>
    </row>
    <row r="1580" spans="1:39" x14ac:dyDescent="0.25">
      <c r="A1580">
        <v>10057</v>
      </c>
      <c r="B1580">
        <v>1951</v>
      </c>
      <c r="C1580" t="s">
        <v>27</v>
      </c>
      <c r="D1580" t="s">
        <v>30</v>
      </c>
      <c r="E1580" s="2">
        <v>72282</v>
      </c>
      <c r="F1580">
        <v>0</v>
      </c>
      <c r="G1580">
        <v>0</v>
      </c>
      <c r="H1580" s="1">
        <v>41474</v>
      </c>
      <c r="I1580">
        <v>70</v>
      </c>
      <c r="J1580" s="3">
        <v>503</v>
      </c>
      <c r="K1580" s="3">
        <v>27</v>
      </c>
      <c r="L1580" s="3">
        <v>419</v>
      </c>
      <c r="M1580" s="3">
        <v>90</v>
      </c>
      <c r="N1580" s="3">
        <v>139</v>
      </c>
      <c r="O1580" s="3">
        <v>153</v>
      </c>
      <c r="P1580" s="4">
        <v>1</v>
      </c>
      <c r="Q1580" s="4">
        <v>5</v>
      </c>
      <c r="R1580" s="4">
        <v>7</v>
      </c>
      <c r="S1580" s="4">
        <v>9</v>
      </c>
      <c r="T1580" s="4">
        <v>7</v>
      </c>
      <c r="U1580">
        <v>0</v>
      </c>
      <c r="V1580">
        <v>0</v>
      </c>
      <c r="W1580">
        <v>0</v>
      </c>
      <c r="X1580">
        <v>0</v>
      </c>
      <c r="Y1580">
        <v>0</v>
      </c>
      <c r="Z1580">
        <v>1</v>
      </c>
      <c r="AA1580">
        <v>0</v>
      </c>
      <c r="AB1580" t="s">
        <v>29</v>
      </c>
      <c r="AC1580">
        <f ca="1">YEAR(TODAY())-Table1[[#This Row],[Year_Birth]]</f>
        <v>73</v>
      </c>
      <c r="AD1580" t="str">
        <f ca="1">IF(Table1[[#This Row],[Age ]]&lt;=24, "18-24", IF(Table1[[#This Row],[Age ]]&lt;=34, "25-34", IF(Table1[[#This Row],[Age ]]&lt;=44, "35-44", IF(Table1[[#This Row],[Age ]]&lt;=54, "45-54", "55+"))))</f>
        <v>55+</v>
      </c>
      <c r="AE1580" t="str" cm="1">
        <f t="array" ref="AE1580">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580" t="str">
        <f>IF( Table1[[#This Row],[NumDealsPurchases]]=5, "&lt;5", IF(Table1[[#This Row],[NumDealsPurchases]]&lt;=10, "5-10", IF(Table1[[#This Row],[NumDealsPurchases]]&lt;=15, "10-15")))</f>
        <v>5-10</v>
      </c>
      <c r="AG1580" t="str">
        <f>IF( Table1[[#This Row],[NumWebPurchases]]=5, "&lt;5", IF(Table1[[#This Row],[NumWebPurchases]]&lt;=10, "5-10", IF(Table1[[#This Row],[NumWebPurchases]]&lt;=15, "10-15",IF(Table1[[#This Row],[NumWebPurchases]]&lt;=20, "15-20",IF(Table1[[#This Row],[NumWebPurchases]]&lt;=25, "20-25",IF(Table1[[#This Row],[NumWebPurchases]]&lt;=30, "25-30"))))))</f>
        <v>&lt;5</v>
      </c>
      <c r="AH158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580" t="str">
        <f>IF( Table1[[#This Row],[NumStorePurchases]]=5, "&lt;5", IF(Table1[[#This Row],[NumStorePurchases]]&lt;=10, "5-10", IF(Table1[[#This Row],[NumStorePurchases]]&lt;=15, "10-15")))</f>
        <v>5-10</v>
      </c>
      <c r="AJ1580" t="str">
        <f>IF( Table1[[#This Row],[NumWebVisitsMonth]]=5, "&lt;5", IF(Table1[[#This Row],[NumWebVisitsMonth]]&lt;=10, "5-10", IF(Table1[[#This Row],[NumWebVisitsMonth]]&lt;=15, "10-15",IF(Table1[[#This Row],[NumWebVisitsMonth]]&lt;=20, "15-20",IF(Table1[[#This Row],[NumWebVisitsMonth]]&lt;=25, "20-25",IF(Table1[[#This Row],[NumWebVisitsMonth]]&lt;=30, "25-30"))))))</f>
        <v>5-10</v>
      </c>
      <c r="AK1580" t="str">
        <f>TEXT(Table1[[#This Row],[Date_Customer]],"mmm")</f>
        <v>Jul</v>
      </c>
      <c r="AL1580" t="str">
        <f>TEXT(Table1[[#This Row],[Date_Customer]],"DDDD")</f>
        <v>Friday</v>
      </c>
      <c r="AM1580">
        <f>YEAR(Table1[[#This Row],[Date_Customer]])</f>
        <v>2013</v>
      </c>
    </row>
    <row r="1581" spans="1:39" x14ac:dyDescent="0.25">
      <c r="A1581">
        <v>10741</v>
      </c>
      <c r="B1581">
        <v>1951</v>
      </c>
      <c r="C1581" t="s">
        <v>40</v>
      </c>
      <c r="D1581" t="s">
        <v>34</v>
      </c>
      <c r="E1581" s="2">
        <v>47352</v>
      </c>
      <c r="F1581">
        <v>0</v>
      </c>
      <c r="G1581">
        <v>1</v>
      </c>
      <c r="H1581" s="1">
        <v>41375</v>
      </c>
      <c r="I1581">
        <v>70</v>
      </c>
      <c r="J1581" s="3">
        <v>172</v>
      </c>
      <c r="K1581" s="3">
        <v>12</v>
      </c>
      <c r="L1581" s="3">
        <v>112</v>
      </c>
      <c r="M1581" s="3">
        <v>8</v>
      </c>
      <c r="N1581" s="3">
        <v>0</v>
      </c>
      <c r="O1581" s="3">
        <v>15</v>
      </c>
      <c r="P1581" s="4">
        <v>4</v>
      </c>
      <c r="Q1581" s="4">
        <v>6</v>
      </c>
      <c r="R1581" s="4">
        <v>1</v>
      </c>
      <c r="S1581" s="4">
        <v>5</v>
      </c>
      <c r="T1581" s="4">
        <v>7</v>
      </c>
      <c r="U1581">
        <v>0</v>
      </c>
      <c r="V1581">
        <v>0</v>
      </c>
      <c r="W1581">
        <v>0</v>
      </c>
      <c r="X1581">
        <v>0</v>
      </c>
      <c r="Y1581">
        <v>0</v>
      </c>
      <c r="Z1581">
        <v>0</v>
      </c>
      <c r="AA1581">
        <v>0</v>
      </c>
      <c r="AB1581" t="s">
        <v>29</v>
      </c>
      <c r="AC1581">
        <f ca="1">YEAR(TODAY())-Table1[[#This Row],[Year_Birth]]</f>
        <v>73</v>
      </c>
      <c r="AD1581" t="str">
        <f ca="1">IF(Table1[[#This Row],[Age ]]&lt;=24, "18-24", IF(Table1[[#This Row],[Age ]]&lt;=34, "25-34", IF(Table1[[#This Row],[Age ]]&lt;=44, "35-44", IF(Table1[[#This Row],[Age ]]&lt;=54, "45-54", "55+"))))</f>
        <v>55+</v>
      </c>
      <c r="AE1581" t="str" cm="1">
        <f t="array" ref="AE1581">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581" t="str">
        <f>IF( Table1[[#This Row],[NumDealsPurchases]]=5, "&lt;5", IF(Table1[[#This Row],[NumDealsPurchases]]&lt;=10, "5-10", IF(Table1[[#This Row],[NumDealsPurchases]]&lt;=15, "10-15")))</f>
        <v>5-10</v>
      </c>
      <c r="AG1581" t="str">
        <f>IF( Table1[[#This Row],[NumWebPurchases]]=5, "&lt;5", IF(Table1[[#This Row],[NumWebPurchases]]&lt;=10, "5-10", IF(Table1[[#This Row],[NumWebPurchases]]&lt;=15, "10-15",IF(Table1[[#This Row],[NumWebPurchases]]&lt;=20, "15-20",IF(Table1[[#This Row],[NumWebPurchases]]&lt;=25, "20-25",IF(Table1[[#This Row],[NumWebPurchases]]&lt;=30, "25-30"))))))</f>
        <v>5-10</v>
      </c>
      <c r="AH158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581" t="str">
        <f>IF( Table1[[#This Row],[NumStorePurchases]]=5, "&lt;5", IF(Table1[[#This Row],[NumStorePurchases]]&lt;=10, "5-10", IF(Table1[[#This Row],[NumStorePurchases]]&lt;=15, "10-15")))</f>
        <v>&lt;5</v>
      </c>
      <c r="AJ1581" t="str">
        <f>IF( Table1[[#This Row],[NumWebVisitsMonth]]=5, "&lt;5", IF(Table1[[#This Row],[NumWebVisitsMonth]]&lt;=10, "5-10", IF(Table1[[#This Row],[NumWebVisitsMonth]]&lt;=15, "10-15",IF(Table1[[#This Row],[NumWebVisitsMonth]]&lt;=20, "15-20",IF(Table1[[#This Row],[NumWebVisitsMonth]]&lt;=25, "20-25",IF(Table1[[#This Row],[NumWebVisitsMonth]]&lt;=30, "25-30"))))))</f>
        <v>5-10</v>
      </c>
      <c r="AK1581" t="str">
        <f>TEXT(Table1[[#This Row],[Date_Customer]],"mmm")</f>
        <v>Apr</v>
      </c>
      <c r="AL1581" t="str">
        <f>TEXT(Table1[[#This Row],[Date_Customer]],"DDDD")</f>
        <v>Thursday</v>
      </c>
      <c r="AM1581">
        <f>YEAR(Table1[[#This Row],[Date_Customer]])</f>
        <v>2013</v>
      </c>
    </row>
    <row r="1582" spans="1:39" x14ac:dyDescent="0.25">
      <c r="A1582">
        <v>5491</v>
      </c>
      <c r="B1582">
        <v>1951</v>
      </c>
      <c r="C1582" t="s">
        <v>40</v>
      </c>
      <c r="D1582" t="s">
        <v>34</v>
      </c>
      <c r="E1582" s="2">
        <v>47352</v>
      </c>
      <c r="F1582">
        <v>0</v>
      </c>
      <c r="G1582">
        <v>1</v>
      </c>
      <c r="H1582" s="1">
        <v>41375</v>
      </c>
      <c r="I1582">
        <v>70</v>
      </c>
      <c r="J1582" s="3">
        <v>172</v>
      </c>
      <c r="K1582" s="3">
        <v>12</v>
      </c>
      <c r="L1582" s="3">
        <v>112</v>
      </c>
      <c r="M1582" s="3">
        <v>8</v>
      </c>
      <c r="N1582" s="3">
        <v>0</v>
      </c>
      <c r="O1582" s="3">
        <v>15</v>
      </c>
      <c r="P1582" s="4">
        <v>4</v>
      </c>
      <c r="Q1582" s="4">
        <v>6</v>
      </c>
      <c r="R1582" s="4">
        <v>1</v>
      </c>
      <c r="S1582" s="4">
        <v>5</v>
      </c>
      <c r="T1582" s="4">
        <v>7</v>
      </c>
      <c r="U1582">
        <v>0</v>
      </c>
      <c r="V1582">
        <v>0</v>
      </c>
      <c r="W1582">
        <v>0</v>
      </c>
      <c r="X1582">
        <v>0</v>
      </c>
      <c r="Y1582">
        <v>0</v>
      </c>
      <c r="Z1582">
        <v>0</v>
      </c>
      <c r="AA1582">
        <v>0</v>
      </c>
      <c r="AB1582" t="s">
        <v>35</v>
      </c>
      <c r="AC1582">
        <f ca="1">YEAR(TODAY())-Table1[[#This Row],[Year_Birth]]</f>
        <v>73</v>
      </c>
      <c r="AD1582" t="str">
        <f ca="1">IF(Table1[[#This Row],[Age ]]&lt;=24, "18-24", IF(Table1[[#This Row],[Age ]]&lt;=34, "25-34", IF(Table1[[#This Row],[Age ]]&lt;=44, "35-44", IF(Table1[[#This Row],[Age ]]&lt;=54, "45-54", "55+"))))</f>
        <v>55+</v>
      </c>
      <c r="AE1582" t="str" cm="1">
        <f t="array" ref="AE1582">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582" t="str">
        <f>IF( Table1[[#This Row],[NumDealsPurchases]]=5, "&lt;5", IF(Table1[[#This Row],[NumDealsPurchases]]&lt;=10, "5-10", IF(Table1[[#This Row],[NumDealsPurchases]]&lt;=15, "10-15")))</f>
        <v>5-10</v>
      </c>
      <c r="AG1582" t="str">
        <f>IF( Table1[[#This Row],[NumWebPurchases]]=5, "&lt;5", IF(Table1[[#This Row],[NumWebPurchases]]&lt;=10, "5-10", IF(Table1[[#This Row],[NumWebPurchases]]&lt;=15, "10-15",IF(Table1[[#This Row],[NumWebPurchases]]&lt;=20, "15-20",IF(Table1[[#This Row],[NumWebPurchases]]&lt;=25, "20-25",IF(Table1[[#This Row],[NumWebPurchases]]&lt;=30, "25-30"))))))</f>
        <v>5-10</v>
      </c>
      <c r="AH158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582" t="str">
        <f>IF( Table1[[#This Row],[NumStorePurchases]]=5, "&lt;5", IF(Table1[[#This Row],[NumStorePurchases]]&lt;=10, "5-10", IF(Table1[[#This Row],[NumStorePurchases]]&lt;=15, "10-15")))</f>
        <v>&lt;5</v>
      </c>
      <c r="AJ1582" t="str">
        <f>IF( Table1[[#This Row],[NumWebVisitsMonth]]=5, "&lt;5", IF(Table1[[#This Row],[NumWebVisitsMonth]]&lt;=10, "5-10", IF(Table1[[#This Row],[NumWebVisitsMonth]]&lt;=15, "10-15",IF(Table1[[#This Row],[NumWebVisitsMonth]]&lt;=20, "15-20",IF(Table1[[#This Row],[NumWebVisitsMonth]]&lt;=25, "20-25",IF(Table1[[#This Row],[NumWebVisitsMonth]]&lt;=30, "25-30"))))))</f>
        <v>5-10</v>
      </c>
      <c r="AK1582" t="str">
        <f>TEXT(Table1[[#This Row],[Date_Customer]],"mmm")</f>
        <v>Apr</v>
      </c>
      <c r="AL1582" t="str">
        <f>TEXT(Table1[[#This Row],[Date_Customer]],"DDDD")</f>
        <v>Thursday</v>
      </c>
      <c r="AM1582">
        <f>YEAR(Table1[[#This Row],[Date_Customer]])</f>
        <v>2013</v>
      </c>
    </row>
    <row r="1583" spans="1:39" x14ac:dyDescent="0.25">
      <c r="A1583">
        <v>4442</v>
      </c>
      <c r="B1583">
        <v>1961</v>
      </c>
      <c r="C1583" t="s">
        <v>27</v>
      </c>
      <c r="D1583" t="s">
        <v>30</v>
      </c>
      <c r="E1583" s="2">
        <v>46524</v>
      </c>
      <c r="F1583">
        <v>0</v>
      </c>
      <c r="G1583">
        <v>1</v>
      </c>
      <c r="H1583" s="1">
        <v>41369</v>
      </c>
      <c r="I1583">
        <v>70</v>
      </c>
      <c r="J1583" s="3">
        <v>31</v>
      </c>
      <c r="K1583" s="3">
        <v>19</v>
      </c>
      <c r="L1583" s="3">
        <v>35</v>
      </c>
      <c r="M1583" s="3">
        <v>26</v>
      </c>
      <c r="N1583" s="3">
        <v>14</v>
      </c>
      <c r="O1583" s="3">
        <v>52</v>
      </c>
      <c r="P1583" s="4">
        <v>2</v>
      </c>
      <c r="Q1583" s="4">
        <v>1</v>
      </c>
      <c r="R1583" s="4">
        <v>1</v>
      </c>
      <c r="S1583" s="4">
        <v>5</v>
      </c>
      <c r="T1583" s="4">
        <v>3</v>
      </c>
      <c r="U1583">
        <v>0</v>
      </c>
      <c r="V1583">
        <v>0</v>
      </c>
      <c r="W1583">
        <v>0</v>
      </c>
      <c r="X1583">
        <v>0</v>
      </c>
      <c r="Y1583">
        <v>0</v>
      </c>
      <c r="Z1583">
        <v>0</v>
      </c>
      <c r="AA1583">
        <v>0</v>
      </c>
      <c r="AB1583" t="s">
        <v>31</v>
      </c>
      <c r="AC1583">
        <f ca="1">YEAR(TODAY())-Table1[[#This Row],[Year_Birth]]</f>
        <v>63</v>
      </c>
      <c r="AD1583" t="str">
        <f ca="1">IF(Table1[[#This Row],[Age ]]&lt;=24, "18-24", IF(Table1[[#This Row],[Age ]]&lt;=34, "25-34", IF(Table1[[#This Row],[Age ]]&lt;=44, "35-44", IF(Table1[[#This Row],[Age ]]&lt;=54, "45-54", "55+"))))</f>
        <v>55+</v>
      </c>
      <c r="AE1583" t="str" cm="1">
        <f t="array" ref="AE1583">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583" t="str">
        <f>IF( Table1[[#This Row],[NumDealsPurchases]]=5, "&lt;5", IF(Table1[[#This Row],[NumDealsPurchases]]&lt;=10, "5-10", IF(Table1[[#This Row],[NumDealsPurchases]]&lt;=15, "10-15")))</f>
        <v>5-10</v>
      </c>
      <c r="AG1583" t="str">
        <f>IF( Table1[[#This Row],[NumWebPurchases]]=5, "&lt;5", IF(Table1[[#This Row],[NumWebPurchases]]&lt;=10, "5-10", IF(Table1[[#This Row],[NumWebPurchases]]&lt;=15, "10-15",IF(Table1[[#This Row],[NumWebPurchases]]&lt;=20, "15-20",IF(Table1[[#This Row],[NumWebPurchases]]&lt;=25, "20-25",IF(Table1[[#This Row],[NumWebPurchases]]&lt;=30, "25-30"))))))</f>
        <v>5-10</v>
      </c>
      <c r="AH158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583" t="str">
        <f>IF( Table1[[#This Row],[NumStorePurchases]]=5, "&lt;5", IF(Table1[[#This Row],[NumStorePurchases]]&lt;=10, "5-10", IF(Table1[[#This Row],[NumStorePurchases]]&lt;=15, "10-15")))</f>
        <v>&lt;5</v>
      </c>
      <c r="AJ1583" t="str">
        <f>IF( Table1[[#This Row],[NumWebVisitsMonth]]=5, "&lt;5", IF(Table1[[#This Row],[NumWebVisitsMonth]]&lt;=10, "5-10", IF(Table1[[#This Row],[NumWebVisitsMonth]]&lt;=15, "10-15",IF(Table1[[#This Row],[NumWebVisitsMonth]]&lt;=20, "15-20",IF(Table1[[#This Row],[NumWebVisitsMonth]]&lt;=25, "20-25",IF(Table1[[#This Row],[NumWebVisitsMonth]]&lt;=30, "25-30"))))))</f>
        <v>5-10</v>
      </c>
      <c r="AK1583" t="str">
        <f>TEXT(Table1[[#This Row],[Date_Customer]],"mmm")</f>
        <v>Apr</v>
      </c>
      <c r="AL1583" t="str">
        <f>TEXT(Table1[[#This Row],[Date_Customer]],"DDDD")</f>
        <v>Friday</v>
      </c>
      <c r="AM1583">
        <f>YEAR(Table1[[#This Row],[Date_Customer]])</f>
        <v>2013</v>
      </c>
    </row>
    <row r="1584" spans="1:39" x14ac:dyDescent="0.25">
      <c r="A1584">
        <v>3972</v>
      </c>
      <c r="B1584">
        <v>1976</v>
      </c>
      <c r="C1584" t="s">
        <v>27</v>
      </c>
      <c r="D1584" t="s">
        <v>34</v>
      </c>
      <c r="E1584" s="2">
        <v>50200</v>
      </c>
      <c r="F1584">
        <v>1</v>
      </c>
      <c r="G1584">
        <v>1</v>
      </c>
      <c r="H1584" s="1">
        <v>41367</v>
      </c>
      <c r="I1584">
        <v>70</v>
      </c>
      <c r="J1584" s="3">
        <v>266</v>
      </c>
      <c r="K1584" s="3">
        <v>6</v>
      </c>
      <c r="L1584" s="3">
        <v>51</v>
      </c>
      <c r="M1584" s="3">
        <v>8</v>
      </c>
      <c r="N1584" s="3">
        <v>6</v>
      </c>
      <c r="O1584" s="3">
        <v>64</v>
      </c>
      <c r="P1584" s="4">
        <v>6</v>
      </c>
      <c r="Q1584" s="4">
        <v>7</v>
      </c>
      <c r="R1584" s="4">
        <v>1</v>
      </c>
      <c r="S1584" s="4">
        <v>5</v>
      </c>
      <c r="T1584" s="4">
        <v>8</v>
      </c>
      <c r="U1584">
        <v>0</v>
      </c>
      <c r="V1584">
        <v>0</v>
      </c>
      <c r="W1584">
        <v>0</v>
      </c>
      <c r="X1584">
        <v>0</v>
      </c>
      <c r="Y1584">
        <v>0</v>
      </c>
      <c r="Z1584">
        <v>0</v>
      </c>
      <c r="AA1584">
        <v>0</v>
      </c>
      <c r="AB1584" t="s">
        <v>29</v>
      </c>
      <c r="AC1584">
        <f ca="1">YEAR(TODAY())-Table1[[#This Row],[Year_Birth]]</f>
        <v>48</v>
      </c>
      <c r="AD1584" t="str">
        <f ca="1">IF(Table1[[#This Row],[Age ]]&lt;=24, "18-24", IF(Table1[[#This Row],[Age ]]&lt;=34, "25-34", IF(Table1[[#This Row],[Age ]]&lt;=44, "35-44", IF(Table1[[#This Row],[Age ]]&lt;=54, "45-54", "55+"))))</f>
        <v>45-54</v>
      </c>
      <c r="AE1584" t="str" cm="1">
        <f t="array" ref="AE1584">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584" t="str">
        <f>IF( Table1[[#This Row],[NumDealsPurchases]]=5, "&lt;5", IF(Table1[[#This Row],[NumDealsPurchases]]&lt;=10, "5-10", IF(Table1[[#This Row],[NumDealsPurchases]]&lt;=15, "10-15")))</f>
        <v>5-10</v>
      </c>
      <c r="AG1584" t="str">
        <f>IF( Table1[[#This Row],[NumWebPurchases]]=5, "&lt;5", IF(Table1[[#This Row],[NumWebPurchases]]&lt;=10, "5-10", IF(Table1[[#This Row],[NumWebPurchases]]&lt;=15, "10-15",IF(Table1[[#This Row],[NumWebPurchases]]&lt;=20, "15-20",IF(Table1[[#This Row],[NumWebPurchases]]&lt;=25, "20-25",IF(Table1[[#This Row],[NumWebPurchases]]&lt;=30, "25-30"))))))</f>
        <v>5-10</v>
      </c>
      <c r="AH158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584" t="str">
        <f>IF( Table1[[#This Row],[NumStorePurchases]]=5, "&lt;5", IF(Table1[[#This Row],[NumStorePurchases]]&lt;=10, "5-10", IF(Table1[[#This Row],[NumStorePurchases]]&lt;=15, "10-15")))</f>
        <v>&lt;5</v>
      </c>
      <c r="AJ1584" t="str">
        <f>IF( Table1[[#This Row],[NumWebVisitsMonth]]=5, "&lt;5", IF(Table1[[#This Row],[NumWebVisitsMonth]]&lt;=10, "5-10", IF(Table1[[#This Row],[NumWebVisitsMonth]]&lt;=15, "10-15",IF(Table1[[#This Row],[NumWebVisitsMonth]]&lt;=20, "15-20",IF(Table1[[#This Row],[NumWebVisitsMonth]]&lt;=25, "20-25",IF(Table1[[#This Row],[NumWebVisitsMonth]]&lt;=30, "25-30"))))))</f>
        <v>5-10</v>
      </c>
      <c r="AK1584" t="str">
        <f>TEXT(Table1[[#This Row],[Date_Customer]],"mmm")</f>
        <v>Apr</v>
      </c>
      <c r="AL1584" t="str">
        <f>TEXT(Table1[[#This Row],[Date_Customer]],"DDDD")</f>
        <v>Wednesday</v>
      </c>
      <c r="AM1584">
        <f>YEAR(Table1[[#This Row],[Date_Customer]])</f>
        <v>2013</v>
      </c>
    </row>
    <row r="1585" spans="1:39" x14ac:dyDescent="0.25">
      <c r="A1585">
        <v>2431</v>
      </c>
      <c r="B1585">
        <v>1990</v>
      </c>
      <c r="C1585" t="s">
        <v>27</v>
      </c>
      <c r="D1585" t="s">
        <v>32</v>
      </c>
      <c r="E1585" s="2">
        <v>18222</v>
      </c>
      <c r="F1585">
        <v>0</v>
      </c>
      <c r="G1585">
        <v>0</v>
      </c>
      <c r="H1585" s="1">
        <v>41274</v>
      </c>
      <c r="I1585">
        <v>70</v>
      </c>
      <c r="J1585" s="3">
        <v>12</v>
      </c>
      <c r="K1585" s="3">
        <v>4</v>
      </c>
      <c r="L1585" s="3">
        <v>19</v>
      </c>
      <c r="M1585" s="3">
        <v>12</v>
      </c>
      <c r="N1585" s="3">
        <v>6</v>
      </c>
      <c r="O1585" s="3">
        <v>14</v>
      </c>
      <c r="P1585" s="4">
        <v>1</v>
      </c>
      <c r="Q1585" s="4">
        <v>2</v>
      </c>
      <c r="R1585" s="4">
        <v>0</v>
      </c>
      <c r="S1585" s="4">
        <v>3</v>
      </c>
      <c r="T1585" s="4">
        <v>8</v>
      </c>
      <c r="U1585">
        <v>0</v>
      </c>
      <c r="V1585">
        <v>0</v>
      </c>
      <c r="W1585">
        <v>0</v>
      </c>
      <c r="X1585">
        <v>0</v>
      </c>
      <c r="Y1585">
        <v>0</v>
      </c>
      <c r="Z1585">
        <v>0</v>
      </c>
      <c r="AA1585">
        <v>0</v>
      </c>
      <c r="AB1585" t="s">
        <v>29</v>
      </c>
      <c r="AC1585">
        <f ca="1">YEAR(TODAY())-Table1[[#This Row],[Year_Birth]]</f>
        <v>34</v>
      </c>
      <c r="AD1585" t="str">
        <f ca="1">IF(Table1[[#This Row],[Age ]]&lt;=24, "18-24", IF(Table1[[#This Row],[Age ]]&lt;=34, "25-34", IF(Table1[[#This Row],[Age ]]&lt;=44, "35-44", IF(Table1[[#This Row],[Age ]]&lt;=54, "45-54", "55+"))))</f>
        <v>25-34</v>
      </c>
      <c r="AE1585" t="str" cm="1">
        <f t="array" ref="AE1585">IF(Table1[[#This Row],[ Income ]]&lt;=20000, "0-20000", IF(Table1[[#This Row],[ Income ]]&lt;=40000, "20000-40000", IF(Table1[[#This Row],[ Income ]] &lt;=60000, "40000-60000", IF(Table1[[#This Row],[ Income ]]&lt;=80000, "60000-80000",IF(Table1[[#This Row],[ Income ]] &lt;=100000, "80000-100000", IF(Table1[[#This Row],[ Income ]] &gt;=100000, "&gt;100000",I))))))</f>
        <v>0-20000</v>
      </c>
      <c r="AF1585" t="str">
        <f>IF( Table1[[#This Row],[NumDealsPurchases]]=5, "&lt;5", IF(Table1[[#This Row],[NumDealsPurchases]]&lt;=10, "5-10", IF(Table1[[#This Row],[NumDealsPurchases]]&lt;=15, "10-15")))</f>
        <v>5-10</v>
      </c>
      <c r="AG1585" t="str">
        <f>IF( Table1[[#This Row],[NumWebPurchases]]=5, "&lt;5", IF(Table1[[#This Row],[NumWebPurchases]]&lt;=10, "5-10", IF(Table1[[#This Row],[NumWebPurchases]]&lt;=15, "10-15",IF(Table1[[#This Row],[NumWebPurchases]]&lt;=20, "15-20",IF(Table1[[#This Row],[NumWebPurchases]]&lt;=25, "20-25",IF(Table1[[#This Row],[NumWebPurchases]]&lt;=30, "25-30"))))))</f>
        <v>5-10</v>
      </c>
      <c r="AH158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585" t="str">
        <f>IF( Table1[[#This Row],[NumStorePurchases]]=5, "&lt;5", IF(Table1[[#This Row],[NumStorePurchases]]&lt;=10, "5-10", IF(Table1[[#This Row],[NumStorePurchases]]&lt;=15, "10-15")))</f>
        <v>5-10</v>
      </c>
      <c r="AJ1585" t="str">
        <f>IF( Table1[[#This Row],[NumWebVisitsMonth]]=5, "&lt;5", IF(Table1[[#This Row],[NumWebVisitsMonth]]&lt;=10, "5-10", IF(Table1[[#This Row],[NumWebVisitsMonth]]&lt;=15, "10-15",IF(Table1[[#This Row],[NumWebVisitsMonth]]&lt;=20, "15-20",IF(Table1[[#This Row],[NumWebVisitsMonth]]&lt;=25, "20-25",IF(Table1[[#This Row],[NumWebVisitsMonth]]&lt;=30, "25-30"))))))</f>
        <v>5-10</v>
      </c>
      <c r="AK1585" t="str">
        <f>TEXT(Table1[[#This Row],[Date_Customer]],"mmm")</f>
        <v>Dec</v>
      </c>
      <c r="AL1585" t="str">
        <f>TEXT(Table1[[#This Row],[Date_Customer]],"DDDD")</f>
        <v>Monday</v>
      </c>
      <c r="AM1585">
        <f>YEAR(Table1[[#This Row],[Date_Customer]])</f>
        <v>2012</v>
      </c>
    </row>
    <row r="1586" spans="1:39" x14ac:dyDescent="0.25">
      <c r="A1586">
        <v>7899</v>
      </c>
      <c r="B1586">
        <v>1952</v>
      </c>
      <c r="C1586" t="s">
        <v>36</v>
      </c>
      <c r="D1586" t="s">
        <v>32</v>
      </c>
      <c r="E1586" s="2">
        <v>77610</v>
      </c>
      <c r="F1586">
        <v>0</v>
      </c>
      <c r="G1586">
        <v>1</v>
      </c>
      <c r="H1586" s="1">
        <v>41211</v>
      </c>
      <c r="I1586">
        <v>70</v>
      </c>
      <c r="J1586" s="3">
        <v>1245</v>
      </c>
      <c r="K1586" s="3">
        <v>33</v>
      </c>
      <c r="L1586" s="3">
        <v>332</v>
      </c>
      <c r="M1586" s="3">
        <v>21</v>
      </c>
      <c r="N1586" s="3">
        <v>33</v>
      </c>
      <c r="O1586" s="3">
        <v>16</v>
      </c>
      <c r="P1586" s="4">
        <v>2</v>
      </c>
      <c r="Q1586" s="4">
        <v>4</v>
      </c>
      <c r="R1586" s="4">
        <v>7</v>
      </c>
      <c r="S1586" s="4">
        <v>4</v>
      </c>
      <c r="T1586" s="4">
        <v>7</v>
      </c>
      <c r="U1586">
        <v>0</v>
      </c>
      <c r="V1586">
        <v>0</v>
      </c>
      <c r="W1586">
        <v>0</v>
      </c>
      <c r="X1586">
        <v>0</v>
      </c>
      <c r="Y1586">
        <v>0</v>
      </c>
      <c r="Z1586">
        <v>0</v>
      </c>
      <c r="AA1586">
        <v>0</v>
      </c>
      <c r="AB1586" t="s">
        <v>35</v>
      </c>
      <c r="AC1586">
        <f ca="1">YEAR(TODAY())-Table1[[#This Row],[Year_Birth]]</f>
        <v>72</v>
      </c>
      <c r="AD1586" t="str">
        <f ca="1">IF(Table1[[#This Row],[Age ]]&lt;=24, "18-24", IF(Table1[[#This Row],[Age ]]&lt;=34, "25-34", IF(Table1[[#This Row],[Age ]]&lt;=44, "35-44", IF(Table1[[#This Row],[Age ]]&lt;=54, "45-54", "55+"))))</f>
        <v>55+</v>
      </c>
      <c r="AE1586" t="str" cm="1">
        <f t="array" ref="AE1586">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586" t="str">
        <f>IF( Table1[[#This Row],[NumDealsPurchases]]=5, "&lt;5", IF(Table1[[#This Row],[NumDealsPurchases]]&lt;=10, "5-10", IF(Table1[[#This Row],[NumDealsPurchases]]&lt;=15, "10-15")))</f>
        <v>5-10</v>
      </c>
      <c r="AG1586" t="str">
        <f>IF( Table1[[#This Row],[NumWebPurchases]]=5, "&lt;5", IF(Table1[[#This Row],[NumWebPurchases]]&lt;=10, "5-10", IF(Table1[[#This Row],[NumWebPurchases]]&lt;=15, "10-15",IF(Table1[[#This Row],[NumWebPurchases]]&lt;=20, "15-20",IF(Table1[[#This Row],[NumWebPurchases]]&lt;=25, "20-25",IF(Table1[[#This Row],[NumWebPurchases]]&lt;=30, "25-30"))))))</f>
        <v>5-10</v>
      </c>
      <c r="AH158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586" t="str">
        <f>IF( Table1[[#This Row],[NumStorePurchases]]=5, "&lt;5", IF(Table1[[#This Row],[NumStorePurchases]]&lt;=10, "5-10", IF(Table1[[#This Row],[NumStorePurchases]]&lt;=15, "10-15")))</f>
        <v>5-10</v>
      </c>
      <c r="AJ1586" t="str">
        <f>IF( Table1[[#This Row],[NumWebVisitsMonth]]=5, "&lt;5", IF(Table1[[#This Row],[NumWebVisitsMonth]]&lt;=10, "5-10", IF(Table1[[#This Row],[NumWebVisitsMonth]]&lt;=15, "10-15",IF(Table1[[#This Row],[NumWebVisitsMonth]]&lt;=20, "15-20",IF(Table1[[#This Row],[NumWebVisitsMonth]]&lt;=25, "20-25",IF(Table1[[#This Row],[NumWebVisitsMonth]]&lt;=30, "25-30"))))))</f>
        <v>5-10</v>
      </c>
      <c r="AK1586" t="str">
        <f>TEXT(Table1[[#This Row],[Date_Customer]],"mmm")</f>
        <v>Oct</v>
      </c>
      <c r="AL1586" t="str">
        <f>TEXT(Table1[[#This Row],[Date_Customer]],"DDDD")</f>
        <v>Monday</v>
      </c>
      <c r="AM1586">
        <f>YEAR(Table1[[#This Row],[Date_Customer]])</f>
        <v>2012</v>
      </c>
    </row>
    <row r="1587" spans="1:39" x14ac:dyDescent="0.25">
      <c r="A1587">
        <v>9703</v>
      </c>
      <c r="B1587">
        <v>1970</v>
      </c>
      <c r="C1587" t="s">
        <v>36</v>
      </c>
      <c r="D1587" t="s">
        <v>32</v>
      </c>
      <c r="E1587" s="2">
        <v>38097</v>
      </c>
      <c r="F1587">
        <v>1</v>
      </c>
      <c r="G1587">
        <v>1</v>
      </c>
      <c r="H1587" s="1">
        <v>41197</v>
      </c>
      <c r="I1587">
        <v>70</v>
      </c>
      <c r="J1587" s="3">
        <v>77</v>
      </c>
      <c r="K1587" s="3">
        <v>2</v>
      </c>
      <c r="L1587" s="3">
        <v>35</v>
      </c>
      <c r="M1587" s="3">
        <v>0</v>
      </c>
      <c r="N1587" s="3">
        <v>1</v>
      </c>
      <c r="O1587" s="3">
        <v>69</v>
      </c>
      <c r="P1587" s="4">
        <v>4</v>
      </c>
      <c r="Q1587" s="4">
        <v>3</v>
      </c>
      <c r="R1587" s="4">
        <v>2</v>
      </c>
      <c r="S1587" s="4">
        <v>2</v>
      </c>
      <c r="T1587" s="4">
        <v>7</v>
      </c>
      <c r="U1587">
        <v>1</v>
      </c>
      <c r="V1587">
        <v>0</v>
      </c>
      <c r="W1587">
        <v>0</v>
      </c>
      <c r="X1587">
        <v>0</v>
      </c>
      <c r="Y1587">
        <v>0</v>
      </c>
      <c r="Z1587">
        <v>1</v>
      </c>
      <c r="AA1587">
        <v>0</v>
      </c>
      <c r="AB1587" t="s">
        <v>42</v>
      </c>
      <c r="AC1587">
        <f ca="1">YEAR(TODAY())-Table1[[#This Row],[Year_Birth]]</f>
        <v>54</v>
      </c>
      <c r="AD1587" t="str">
        <f ca="1">IF(Table1[[#This Row],[Age ]]&lt;=24, "18-24", IF(Table1[[#This Row],[Age ]]&lt;=34, "25-34", IF(Table1[[#This Row],[Age ]]&lt;=44, "35-44", IF(Table1[[#This Row],[Age ]]&lt;=54, "45-54", "55+"))))</f>
        <v>45-54</v>
      </c>
      <c r="AE1587" t="str" cm="1">
        <f t="array" ref="AE1587">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587" t="str">
        <f>IF( Table1[[#This Row],[NumDealsPurchases]]=5, "&lt;5", IF(Table1[[#This Row],[NumDealsPurchases]]&lt;=10, "5-10", IF(Table1[[#This Row],[NumDealsPurchases]]&lt;=15, "10-15")))</f>
        <v>5-10</v>
      </c>
      <c r="AG1587" t="str">
        <f>IF( Table1[[#This Row],[NumWebPurchases]]=5, "&lt;5", IF(Table1[[#This Row],[NumWebPurchases]]&lt;=10, "5-10", IF(Table1[[#This Row],[NumWebPurchases]]&lt;=15, "10-15",IF(Table1[[#This Row],[NumWebPurchases]]&lt;=20, "15-20",IF(Table1[[#This Row],[NumWebPurchases]]&lt;=25, "20-25",IF(Table1[[#This Row],[NumWebPurchases]]&lt;=30, "25-30"))))))</f>
        <v>5-10</v>
      </c>
      <c r="AH158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587" t="str">
        <f>IF( Table1[[#This Row],[NumStorePurchases]]=5, "&lt;5", IF(Table1[[#This Row],[NumStorePurchases]]&lt;=10, "5-10", IF(Table1[[#This Row],[NumStorePurchases]]&lt;=15, "10-15")))</f>
        <v>5-10</v>
      </c>
      <c r="AJ1587" t="str">
        <f>IF( Table1[[#This Row],[NumWebVisitsMonth]]=5, "&lt;5", IF(Table1[[#This Row],[NumWebVisitsMonth]]&lt;=10, "5-10", IF(Table1[[#This Row],[NumWebVisitsMonth]]&lt;=15, "10-15",IF(Table1[[#This Row],[NumWebVisitsMonth]]&lt;=20, "15-20",IF(Table1[[#This Row],[NumWebVisitsMonth]]&lt;=25, "20-25",IF(Table1[[#This Row],[NumWebVisitsMonth]]&lt;=30, "25-30"))))))</f>
        <v>5-10</v>
      </c>
      <c r="AK1587" t="str">
        <f>TEXT(Table1[[#This Row],[Date_Customer]],"mmm")</f>
        <v>Oct</v>
      </c>
      <c r="AL1587" t="str">
        <f>TEXT(Table1[[#This Row],[Date_Customer]],"DDDD")</f>
        <v>Monday</v>
      </c>
      <c r="AM1587">
        <f>YEAR(Table1[[#This Row],[Date_Customer]])</f>
        <v>2012</v>
      </c>
    </row>
    <row r="1588" spans="1:39" x14ac:dyDescent="0.25">
      <c r="A1588">
        <v>6927</v>
      </c>
      <c r="B1588">
        <v>1968</v>
      </c>
      <c r="C1588" t="s">
        <v>36</v>
      </c>
      <c r="D1588" t="s">
        <v>32</v>
      </c>
      <c r="E1588" s="2">
        <v>44377</v>
      </c>
      <c r="F1588">
        <v>1</v>
      </c>
      <c r="G1588">
        <v>1</v>
      </c>
      <c r="H1588" s="1">
        <v>41187</v>
      </c>
      <c r="I1588">
        <v>70</v>
      </c>
      <c r="J1588" s="3">
        <v>224</v>
      </c>
      <c r="K1588" s="3">
        <v>0</v>
      </c>
      <c r="L1588" s="3">
        <v>30</v>
      </c>
      <c r="M1588" s="3">
        <v>0</v>
      </c>
      <c r="N1588" s="3">
        <v>0</v>
      </c>
      <c r="O1588" s="3">
        <v>10</v>
      </c>
      <c r="P1588" s="4">
        <v>8</v>
      </c>
      <c r="Q1588" s="4">
        <v>5</v>
      </c>
      <c r="R1588" s="4">
        <v>1</v>
      </c>
      <c r="S1588" s="4">
        <v>5</v>
      </c>
      <c r="T1588" s="4">
        <v>8</v>
      </c>
      <c r="U1588">
        <v>0</v>
      </c>
      <c r="V1588">
        <v>0</v>
      </c>
      <c r="W1588">
        <v>0</v>
      </c>
      <c r="X1588">
        <v>0</v>
      </c>
      <c r="Y1588">
        <v>0</v>
      </c>
      <c r="Z1588">
        <v>0</v>
      </c>
      <c r="AA1588">
        <v>0</v>
      </c>
      <c r="AB1588" t="s">
        <v>42</v>
      </c>
      <c r="AC1588">
        <f ca="1">YEAR(TODAY())-Table1[[#This Row],[Year_Birth]]</f>
        <v>56</v>
      </c>
      <c r="AD1588" t="str">
        <f ca="1">IF(Table1[[#This Row],[Age ]]&lt;=24, "18-24", IF(Table1[[#This Row],[Age ]]&lt;=34, "25-34", IF(Table1[[#This Row],[Age ]]&lt;=44, "35-44", IF(Table1[[#This Row],[Age ]]&lt;=54, "45-54", "55+"))))</f>
        <v>55+</v>
      </c>
      <c r="AE1588" t="str" cm="1">
        <f t="array" ref="AE1588">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588" t="str">
        <f>IF( Table1[[#This Row],[NumDealsPurchases]]=5, "&lt;5", IF(Table1[[#This Row],[NumDealsPurchases]]&lt;=10, "5-10", IF(Table1[[#This Row],[NumDealsPurchases]]&lt;=15, "10-15")))</f>
        <v>5-10</v>
      </c>
      <c r="AG1588" t="str">
        <f>IF( Table1[[#This Row],[NumWebPurchases]]=5, "&lt;5", IF(Table1[[#This Row],[NumWebPurchases]]&lt;=10, "5-10", IF(Table1[[#This Row],[NumWebPurchases]]&lt;=15, "10-15",IF(Table1[[#This Row],[NumWebPurchases]]&lt;=20, "15-20",IF(Table1[[#This Row],[NumWebPurchases]]&lt;=25, "20-25",IF(Table1[[#This Row],[NumWebPurchases]]&lt;=30, "25-30"))))))</f>
        <v>&lt;5</v>
      </c>
      <c r="AH158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588" t="str">
        <f>IF( Table1[[#This Row],[NumStorePurchases]]=5, "&lt;5", IF(Table1[[#This Row],[NumStorePurchases]]&lt;=10, "5-10", IF(Table1[[#This Row],[NumStorePurchases]]&lt;=15, "10-15")))</f>
        <v>&lt;5</v>
      </c>
      <c r="AJ1588" t="str">
        <f>IF( Table1[[#This Row],[NumWebVisitsMonth]]=5, "&lt;5", IF(Table1[[#This Row],[NumWebVisitsMonth]]&lt;=10, "5-10", IF(Table1[[#This Row],[NumWebVisitsMonth]]&lt;=15, "10-15",IF(Table1[[#This Row],[NumWebVisitsMonth]]&lt;=20, "15-20",IF(Table1[[#This Row],[NumWebVisitsMonth]]&lt;=25, "20-25",IF(Table1[[#This Row],[NumWebVisitsMonth]]&lt;=30, "25-30"))))))</f>
        <v>5-10</v>
      </c>
      <c r="AK1588" t="str">
        <f>TEXT(Table1[[#This Row],[Date_Customer]],"mmm")</f>
        <v>Oct</v>
      </c>
      <c r="AL1588" t="str">
        <f>TEXT(Table1[[#This Row],[Date_Customer]],"DDDD")</f>
        <v>Friday</v>
      </c>
      <c r="AM1588">
        <f>YEAR(Table1[[#This Row],[Date_Customer]])</f>
        <v>2012</v>
      </c>
    </row>
    <row r="1589" spans="1:39" x14ac:dyDescent="0.25">
      <c r="A1589">
        <v>7005</v>
      </c>
      <c r="B1589">
        <v>1981</v>
      </c>
      <c r="C1589" t="s">
        <v>27</v>
      </c>
      <c r="D1589" t="s">
        <v>30</v>
      </c>
      <c r="E1589" s="2">
        <v>58684</v>
      </c>
      <c r="F1589">
        <v>0</v>
      </c>
      <c r="G1589">
        <v>0</v>
      </c>
      <c r="H1589" s="1">
        <v>41806</v>
      </c>
      <c r="I1589">
        <v>71</v>
      </c>
      <c r="J1589" s="3">
        <v>479</v>
      </c>
      <c r="K1589" s="3">
        <v>35</v>
      </c>
      <c r="L1589" s="3">
        <v>179</v>
      </c>
      <c r="M1589" s="3">
        <v>28</v>
      </c>
      <c r="N1589" s="3">
        <v>7</v>
      </c>
      <c r="O1589" s="3">
        <v>85</v>
      </c>
      <c r="P1589" s="4">
        <v>1</v>
      </c>
      <c r="Q1589" s="4">
        <v>5</v>
      </c>
      <c r="R1589" s="4">
        <v>3</v>
      </c>
      <c r="S1589" s="4">
        <v>12</v>
      </c>
      <c r="T1589" s="4">
        <v>2</v>
      </c>
      <c r="U1589">
        <v>0</v>
      </c>
      <c r="V1589">
        <v>1</v>
      </c>
      <c r="W1589">
        <v>0</v>
      </c>
      <c r="X1589">
        <v>0</v>
      </c>
      <c r="Y1589">
        <v>0</v>
      </c>
      <c r="Z1589">
        <v>0</v>
      </c>
      <c r="AA1589">
        <v>0</v>
      </c>
      <c r="AB1589" t="s">
        <v>42</v>
      </c>
      <c r="AC1589">
        <f ca="1">YEAR(TODAY())-Table1[[#This Row],[Year_Birth]]</f>
        <v>43</v>
      </c>
      <c r="AD1589" t="str">
        <f ca="1">IF(Table1[[#This Row],[Age ]]&lt;=24, "18-24", IF(Table1[[#This Row],[Age ]]&lt;=34, "25-34", IF(Table1[[#This Row],[Age ]]&lt;=44, "35-44", IF(Table1[[#This Row],[Age ]]&lt;=54, "45-54", "55+"))))</f>
        <v>35-44</v>
      </c>
      <c r="AE1589" t="str" cm="1">
        <f t="array" ref="AE1589">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589" t="str">
        <f>IF( Table1[[#This Row],[NumDealsPurchases]]=5, "&lt;5", IF(Table1[[#This Row],[NumDealsPurchases]]&lt;=10, "5-10", IF(Table1[[#This Row],[NumDealsPurchases]]&lt;=15, "10-15")))</f>
        <v>5-10</v>
      </c>
      <c r="AG1589" t="str">
        <f>IF( Table1[[#This Row],[NumWebPurchases]]=5, "&lt;5", IF(Table1[[#This Row],[NumWebPurchases]]&lt;=10, "5-10", IF(Table1[[#This Row],[NumWebPurchases]]&lt;=15, "10-15",IF(Table1[[#This Row],[NumWebPurchases]]&lt;=20, "15-20",IF(Table1[[#This Row],[NumWebPurchases]]&lt;=25, "20-25",IF(Table1[[#This Row],[NumWebPurchases]]&lt;=30, "25-30"))))))</f>
        <v>&lt;5</v>
      </c>
      <c r="AH158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589" t="str">
        <f>IF( Table1[[#This Row],[NumStorePurchases]]=5, "&lt;5", IF(Table1[[#This Row],[NumStorePurchases]]&lt;=10, "5-10", IF(Table1[[#This Row],[NumStorePurchases]]&lt;=15, "10-15")))</f>
        <v>10-15</v>
      </c>
      <c r="AJ1589" t="str">
        <f>IF( Table1[[#This Row],[NumWebVisitsMonth]]=5, "&lt;5", IF(Table1[[#This Row],[NumWebVisitsMonth]]&lt;=10, "5-10", IF(Table1[[#This Row],[NumWebVisitsMonth]]&lt;=15, "10-15",IF(Table1[[#This Row],[NumWebVisitsMonth]]&lt;=20, "15-20",IF(Table1[[#This Row],[NumWebVisitsMonth]]&lt;=25, "20-25",IF(Table1[[#This Row],[NumWebVisitsMonth]]&lt;=30, "25-30"))))))</f>
        <v>5-10</v>
      </c>
      <c r="AK1589" t="str">
        <f>TEXT(Table1[[#This Row],[Date_Customer]],"mmm")</f>
        <v>Jun</v>
      </c>
      <c r="AL1589" t="str">
        <f>TEXT(Table1[[#This Row],[Date_Customer]],"DDDD")</f>
        <v>Monday</v>
      </c>
      <c r="AM1589">
        <f>YEAR(Table1[[#This Row],[Date_Customer]])</f>
        <v>2014</v>
      </c>
    </row>
    <row r="1590" spans="1:39" x14ac:dyDescent="0.25">
      <c r="A1590">
        <v>246</v>
      </c>
      <c r="B1590">
        <v>1965</v>
      </c>
      <c r="C1590" t="s">
        <v>27</v>
      </c>
      <c r="D1590" t="s">
        <v>32</v>
      </c>
      <c r="E1590" s="2">
        <v>66480</v>
      </c>
      <c r="F1590">
        <v>1</v>
      </c>
      <c r="G1590">
        <v>1</v>
      </c>
      <c r="H1590" s="1">
        <v>41790</v>
      </c>
      <c r="I1590">
        <v>71</v>
      </c>
      <c r="J1590" s="3">
        <v>199</v>
      </c>
      <c r="K1590" s="3">
        <v>9</v>
      </c>
      <c r="L1590" s="3">
        <v>57</v>
      </c>
      <c r="M1590" s="3">
        <v>20</v>
      </c>
      <c r="N1590" s="3">
        <v>21</v>
      </c>
      <c r="O1590" s="3">
        <v>6</v>
      </c>
      <c r="P1590" s="4">
        <v>7</v>
      </c>
      <c r="Q1590" s="4">
        <v>4</v>
      </c>
      <c r="R1590" s="4">
        <v>1</v>
      </c>
      <c r="S1590" s="4">
        <v>7</v>
      </c>
      <c r="T1590" s="4">
        <v>4</v>
      </c>
      <c r="U1590">
        <v>0</v>
      </c>
      <c r="V1590">
        <v>0</v>
      </c>
      <c r="W1590">
        <v>0</v>
      </c>
      <c r="X1590">
        <v>0</v>
      </c>
      <c r="Y1590">
        <v>0</v>
      </c>
      <c r="Z1590">
        <v>0</v>
      </c>
      <c r="AA1590">
        <v>0</v>
      </c>
      <c r="AB1590" t="s">
        <v>29</v>
      </c>
      <c r="AC1590">
        <f ca="1">YEAR(TODAY())-Table1[[#This Row],[Year_Birth]]</f>
        <v>59</v>
      </c>
      <c r="AD1590" t="str">
        <f ca="1">IF(Table1[[#This Row],[Age ]]&lt;=24, "18-24", IF(Table1[[#This Row],[Age ]]&lt;=34, "25-34", IF(Table1[[#This Row],[Age ]]&lt;=44, "35-44", IF(Table1[[#This Row],[Age ]]&lt;=54, "45-54", "55+"))))</f>
        <v>55+</v>
      </c>
      <c r="AE1590" t="str" cm="1">
        <f t="array" ref="AE1590">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590" t="str">
        <f>IF( Table1[[#This Row],[NumDealsPurchases]]=5, "&lt;5", IF(Table1[[#This Row],[NumDealsPurchases]]&lt;=10, "5-10", IF(Table1[[#This Row],[NumDealsPurchases]]&lt;=15, "10-15")))</f>
        <v>5-10</v>
      </c>
      <c r="AG1590" t="str">
        <f>IF( Table1[[#This Row],[NumWebPurchases]]=5, "&lt;5", IF(Table1[[#This Row],[NumWebPurchases]]&lt;=10, "5-10", IF(Table1[[#This Row],[NumWebPurchases]]&lt;=15, "10-15",IF(Table1[[#This Row],[NumWebPurchases]]&lt;=20, "15-20",IF(Table1[[#This Row],[NumWebPurchases]]&lt;=25, "20-25",IF(Table1[[#This Row],[NumWebPurchases]]&lt;=30, "25-30"))))))</f>
        <v>5-10</v>
      </c>
      <c r="AH159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590" t="str">
        <f>IF( Table1[[#This Row],[NumStorePurchases]]=5, "&lt;5", IF(Table1[[#This Row],[NumStorePurchases]]&lt;=10, "5-10", IF(Table1[[#This Row],[NumStorePurchases]]&lt;=15, "10-15")))</f>
        <v>5-10</v>
      </c>
      <c r="AJ1590" t="str">
        <f>IF( Table1[[#This Row],[NumWebVisitsMonth]]=5, "&lt;5", IF(Table1[[#This Row],[NumWebVisitsMonth]]&lt;=10, "5-10", IF(Table1[[#This Row],[NumWebVisitsMonth]]&lt;=15, "10-15",IF(Table1[[#This Row],[NumWebVisitsMonth]]&lt;=20, "15-20",IF(Table1[[#This Row],[NumWebVisitsMonth]]&lt;=25, "20-25",IF(Table1[[#This Row],[NumWebVisitsMonth]]&lt;=30, "25-30"))))))</f>
        <v>5-10</v>
      </c>
      <c r="AK1590" t="str">
        <f>TEXT(Table1[[#This Row],[Date_Customer]],"mmm")</f>
        <v>May</v>
      </c>
      <c r="AL1590" t="str">
        <f>TEXT(Table1[[#This Row],[Date_Customer]],"DDDD")</f>
        <v>Saturday</v>
      </c>
      <c r="AM1590">
        <f>YEAR(Table1[[#This Row],[Date_Customer]])</f>
        <v>2014</v>
      </c>
    </row>
    <row r="1591" spans="1:39" x14ac:dyDescent="0.25">
      <c r="A1591">
        <v>4796</v>
      </c>
      <c r="B1591">
        <v>1952</v>
      </c>
      <c r="C1591" t="s">
        <v>27</v>
      </c>
      <c r="D1591" t="s">
        <v>28</v>
      </c>
      <c r="E1591" s="2">
        <v>49638</v>
      </c>
      <c r="F1591">
        <v>0</v>
      </c>
      <c r="G1591">
        <v>1</v>
      </c>
      <c r="H1591" s="1">
        <v>41748</v>
      </c>
      <c r="I1591">
        <v>71</v>
      </c>
      <c r="J1591" s="3">
        <v>18</v>
      </c>
      <c r="K1591" s="3">
        <v>10</v>
      </c>
      <c r="L1591" s="3">
        <v>3</v>
      </c>
      <c r="M1591" s="3">
        <v>3</v>
      </c>
      <c r="N1591" s="3">
        <v>5</v>
      </c>
      <c r="O1591" s="3">
        <v>0</v>
      </c>
      <c r="P1591" s="4">
        <v>1</v>
      </c>
      <c r="Q1591" s="4">
        <v>1</v>
      </c>
      <c r="R1591" s="4">
        <v>0</v>
      </c>
      <c r="S1591" s="4">
        <v>3</v>
      </c>
      <c r="T1591" s="4">
        <v>2</v>
      </c>
      <c r="U1591">
        <v>0</v>
      </c>
      <c r="V1591">
        <v>0</v>
      </c>
      <c r="W1591">
        <v>0</v>
      </c>
      <c r="X1591">
        <v>0</v>
      </c>
      <c r="Y1591">
        <v>0</v>
      </c>
      <c r="Z1591">
        <v>0</v>
      </c>
      <c r="AA1591">
        <v>0</v>
      </c>
      <c r="AB1591" t="s">
        <v>29</v>
      </c>
      <c r="AC1591">
        <f ca="1">YEAR(TODAY())-Table1[[#This Row],[Year_Birth]]</f>
        <v>72</v>
      </c>
      <c r="AD1591" t="str">
        <f ca="1">IF(Table1[[#This Row],[Age ]]&lt;=24, "18-24", IF(Table1[[#This Row],[Age ]]&lt;=34, "25-34", IF(Table1[[#This Row],[Age ]]&lt;=44, "35-44", IF(Table1[[#This Row],[Age ]]&lt;=54, "45-54", "55+"))))</f>
        <v>55+</v>
      </c>
      <c r="AE1591" t="str" cm="1">
        <f t="array" ref="AE1591">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591" t="str">
        <f>IF( Table1[[#This Row],[NumDealsPurchases]]=5, "&lt;5", IF(Table1[[#This Row],[NumDealsPurchases]]&lt;=10, "5-10", IF(Table1[[#This Row],[NumDealsPurchases]]&lt;=15, "10-15")))</f>
        <v>5-10</v>
      </c>
      <c r="AG1591" t="str">
        <f>IF( Table1[[#This Row],[NumWebPurchases]]=5, "&lt;5", IF(Table1[[#This Row],[NumWebPurchases]]&lt;=10, "5-10", IF(Table1[[#This Row],[NumWebPurchases]]&lt;=15, "10-15",IF(Table1[[#This Row],[NumWebPurchases]]&lt;=20, "15-20",IF(Table1[[#This Row],[NumWebPurchases]]&lt;=25, "20-25",IF(Table1[[#This Row],[NumWebPurchases]]&lt;=30, "25-30"))))))</f>
        <v>5-10</v>
      </c>
      <c r="AH159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591" t="str">
        <f>IF( Table1[[#This Row],[NumStorePurchases]]=5, "&lt;5", IF(Table1[[#This Row],[NumStorePurchases]]&lt;=10, "5-10", IF(Table1[[#This Row],[NumStorePurchases]]&lt;=15, "10-15")))</f>
        <v>5-10</v>
      </c>
      <c r="AJ1591" t="str">
        <f>IF( Table1[[#This Row],[NumWebVisitsMonth]]=5, "&lt;5", IF(Table1[[#This Row],[NumWebVisitsMonth]]&lt;=10, "5-10", IF(Table1[[#This Row],[NumWebVisitsMonth]]&lt;=15, "10-15",IF(Table1[[#This Row],[NumWebVisitsMonth]]&lt;=20, "15-20",IF(Table1[[#This Row],[NumWebVisitsMonth]]&lt;=25, "20-25",IF(Table1[[#This Row],[NumWebVisitsMonth]]&lt;=30, "25-30"))))))</f>
        <v>5-10</v>
      </c>
      <c r="AK1591" t="str">
        <f>TEXT(Table1[[#This Row],[Date_Customer]],"mmm")</f>
        <v>Apr</v>
      </c>
      <c r="AL1591" t="str">
        <f>TEXT(Table1[[#This Row],[Date_Customer]],"DDDD")</f>
        <v>Saturday</v>
      </c>
      <c r="AM1591">
        <f>YEAR(Table1[[#This Row],[Date_Customer]])</f>
        <v>2014</v>
      </c>
    </row>
    <row r="1592" spans="1:39" x14ac:dyDescent="0.25">
      <c r="A1592">
        <v>4725</v>
      </c>
      <c r="B1592">
        <v>1950</v>
      </c>
      <c r="C1592" t="s">
        <v>36</v>
      </c>
      <c r="D1592" t="s">
        <v>34</v>
      </c>
      <c r="E1592" s="2">
        <v>50616</v>
      </c>
      <c r="F1592">
        <v>0</v>
      </c>
      <c r="G1592">
        <v>1</v>
      </c>
      <c r="H1592" s="1">
        <v>41742</v>
      </c>
      <c r="I1592">
        <v>71</v>
      </c>
      <c r="J1592" s="3">
        <v>30</v>
      </c>
      <c r="K1592" s="3">
        <v>2</v>
      </c>
      <c r="L1592" s="3">
        <v>25</v>
      </c>
      <c r="M1592" s="3">
        <v>0</v>
      </c>
      <c r="N1592" s="3">
        <v>1</v>
      </c>
      <c r="O1592" s="3">
        <v>9</v>
      </c>
      <c r="P1592" s="4">
        <v>1</v>
      </c>
      <c r="Q1592" s="4">
        <v>1</v>
      </c>
      <c r="R1592" s="4">
        <v>1</v>
      </c>
      <c r="S1592" s="4">
        <v>4</v>
      </c>
      <c r="T1592" s="4">
        <v>2</v>
      </c>
      <c r="U1592">
        <v>0</v>
      </c>
      <c r="V1592">
        <v>0</v>
      </c>
      <c r="W1592">
        <v>0</v>
      </c>
      <c r="X1592">
        <v>0</v>
      </c>
      <c r="Y1592">
        <v>0</v>
      </c>
      <c r="Z1592">
        <v>0</v>
      </c>
      <c r="AA1592">
        <v>0</v>
      </c>
      <c r="AB1592" t="s">
        <v>29</v>
      </c>
      <c r="AC1592">
        <f ca="1">YEAR(TODAY())-Table1[[#This Row],[Year_Birth]]</f>
        <v>74</v>
      </c>
      <c r="AD1592" t="str">
        <f ca="1">IF(Table1[[#This Row],[Age ]]&lt;=24, "18-24", IF(Table1[[#This Row],[Age ]]&lt;=34, "25-34", IF(Table1[[#This Row],[Age ]]&lt;=44, "35-44", IF(Table1[[#This Row],[Age ]]&lt;=54, "45-54", "55+"))))</f>
        <v>55+</v>
      </c>
      <c r="AE1592" t="str" cm="1">
        <f t="array" ref="AE1592">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592" t="str">
        <f>IF( Table1[[#This Row],[NumDealsPurchases]]=5, "&lt;5", IF(Table1[[#This Row],[NumDealsPurchases]]&lt;=10, "5-10", IF(Table1[[#This Row],[NumDealsPurchases]]&lt;=15, "10-15")))</f>
        <v>5-10</v>
      </c>
      <c r="AG1592" t="str">
        <f>IF( Table1[[#This Row],[NumWebPurchases]]=5, "&lt;5", IF(Table1[[#This Row],[NumWebPurchases]]&lt;=10, "5-10", IF(Table1[[#This Row],[NumWebPurchases]]&lt;=15, "10-15",IF(Table1[[#This Row],[NumWebPurchases]]&lt;=20, "15-20",IF(Table1[[#This Row],[NumWebPurchases]]&lt;=25, "20-25",IF(Table1[[#This Row],[NumWebPurchases]]&lt;=30, "25-30"))))))</f>
        <v>5-10</v>
      </c>
      <c r="AH159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592" t="str">
        <f>IF( Table1[[#This Row],[NumStorePurchases]]=5, "&lt;5", IF(Table1[[#This Row],[NumStorePurchases]]&lt;=10, "5-10", IF(Table1[[#This Row],[NumStorePurchases]]&lt;=15, "10-15")))</f>
        <v>5-10</v>
      </c>
      <c r="AJ1592" t="str">
        <f>IF( Table1[[#This Row],[NumWebVisitsMonth]]=5, "&lt;5", IF(Table1[[#This Row],[NumWebVisitsMonth]]&lt;=10, "5-10", IF(Table1[[#This Row],[NumWebVisitsMonth]]&lt;=15, "10-15",IF(Table1[[#This Row],[NumWebVisitsMonth]]&lt;=20, "15-20",IF(Table1[[#This Row],[NumWebVisitsMonth]]&lt;=25, "20-25",IF(Table1[[#This Row],[NumWebVisitsMonth]]&lt;=30, "25-30"))))))</f>
        <v>5-10</v>
      </c>
      <c r="AK1592" t="str">
        <f>TEXT(Table1[[#This Row],[Date_Customer]],"mmm")</f>
        <v>Apr</v>
      </c>
      <c r="AL1592" t="str">
        <f>TEXT(Table1[[#This Row],[Date_Customer]],"DDDD")</f>
        <v>Sunday</v>
      </c>
      <c r="AM1592">
        <f>YEAR(Table1[[#This Row],[Date_Customer]])</f>
        <v>2014</v>
      </c>
    </row>
    <row r="1593" spans="1:39" x14ac:dyDescent="0.25">
      <c r="A1593">
        <v>3286</v>
      </c>
      <c r="B1593">
        <v>1967</v>
      </c>
      <c r="C1593" t="s">
        <v>36</v>
      </c>
      <c r="D1593" t="s">
        <v>28</v>
      </c>
      <c r="E1593" s="2">
        <v>26642</v>
      </c>
      <c r="F1593">
        <v>1</v>
      </c>
      <c r="G1593">
        <v>0</v>
      </c>
      <c r="H1593" s="1">
        <v>41699</v>
      </c>
      <c r="I1593">
        <v>71</v>
      </c>
      <c r="J1593" s="3">
        <v>13</v>
      </c>
      <c r="K1593" s="3">
        <v>2</v>
      </c>
      <c r="L1593" s="3">
        <v>15</v>
      </c>
      <c r="M1593" s="3">
        <v>2</v>
      </c>
      <c r="N1593" s="3">
        <v>2</v>
      </c>
      <c r="O1593" s="3">
        <v>8</v>
      </c>
      <c r="P1593" s="4">
        <v>2</v>
      </c>
      <c r="Q1593" s="4">
        <v>2</v>
      </c>
      <c r="R1593" s="4">
        <v>0</v>
      </c>
      <c r="S1593" s="4">
        <v>3</v>
      </c>
      <c r="T1593" s="4">
        <v>6</v>
      </c>
      <c r="U1593">
        <v>0</v>
      </c>
      <c r="V1593">
        <v>0</v>
      </c>
      <c r="W1593">
        <v>0</v>
      </c>
      <c r="X1593">
        <v>0</v>
      </c>
      <c r="Y1593">
        <v>0</v>
      </c>
      <c r="Z1593">
        <v>0</v>
      </c>
      <c r="AA1593">
        <v>0</v>
      </c>
      <c r="AB1593" t="s">
        <v>29</v>
      </c>
      <c r="AC1593">
        <f ca="1">YEAR(TODAY())-Table1[[#This Row],[Year_Birth]]</f>
        <v>57</v>
      </c>
      <c r="AD1593" t="str">
        <f ca="1">IF(Table1[[#This Row],[Age ]]&lt;=24, "18-24", IF(Table1[[#This Row],[Age ]]&lt;=34, "25-34", IF(Table1[[#This Row],[Age ]]&lt;=44, "35-44", IF(Table1[[#This Row],[Age ]]&lt;=54, "45-54", "55+"))))</f>
        <v>55+</v>
      </c>
      <c r="AE1593" t="str" cm="1">
        <f t="array" ref="AE1593">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593" t="str">
        <f>IF( Table1[[#This Row],[NumDealsPurchases]]=5, "&lt;5", IF(Table1[[#This Row],[NumDealsPurchases]]&lt;=10, "5-10", IF(Table1[[#This Row],[NumDealsPurchases]]&lt;=15, "10-15")))</f>
        <v>5-10</v>
      </c>
      <c r="AG1593" t="str">
        <f>IF( Table1[[#This Row],[NumWebPurchases]]=5, "&lt;5", IF(Table1[[#This Row],[NumWebPurchases]]&lt;=10, "5-10", IF(Table1[[#This Row],[NumWebPurchases]]&lt;=15, "10-15",IF(Table1[[#This Row],[NumWebPurchases]]&lt;=20, "15-20",IF(Table1[[#This Row],[NumWebPurchases]]&lt;=25, "20-25",IF(Table1[[#This Row],[NumWebPurchases]]&lt;=30, "25-30"))))))</f>
        <v>5-10</v>
      </c>
      <c r="AH159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593" t="str">
        <f>IF( Table1[[#This Row],[NumStorePurchases]]=5, "&lt;5", IF(Table1[[#This Row],[NumStorePurchases]]&lt;=10, "5-10", IF(Table1[[#This Row],[NumStorePurchases]]&lt;=15, "10-15")))</f>
        <v>5-10</v>
      </c>
      <c r="AJ1593" t="str">
        <f>IF( Table1[[#This Row],[NumWebVisitsMonth]]=5, "&lt;5", IF(Table1[[#This Row],[NumWebVisitsMonth]]&lt;=10, "5-10", IF(Table1[[#This Row],[NumWebVisitsMonth]]&lt;=15, "10-15",IF(Table1[[#This Row],[NumWebVisitsMonth]]&lt;=20, "15-20",IF(Table1[[#This Row],[NumWebVisitsMonth]]&lt;=25, "20-25",IF(Table1[[#This Row],[NumWebVisitsMonth]]&lt;=30, "25-30"))))))</f>
        <v>5-10</v>
      </c>
      <c r="AK1593" t="str">
        <f>TEXT(Table1[[#This Row],[Date_Customer]],"mmm")</f>
        <v>Mar</v>
      </c>
      <c r="AL1593" t="str">
        <f>TEXT(Table1[[#This Row],[Date_Customer]],"DDDD")</f>
        <v>Saturday</v>
      </c>
      <c r="AM1593">
        <f>YEAR(Table1[[#This Row],[Date_Customer]])</f>
        <v>2014</v>
      </c>
    </row>
    <row r="1594" spans="1:39" x14ac:dyDescent="0.25">
      <c r="A1594">
        <v>10680</v>
      </c>
      <c r="B1594">
        <v>1986</v>
      </c>
      <c r="C1594" t="s">
        <v>27</v>
      </c>
      <c r="D1594" t="s">
        <v>34</v>
      </c>
      <c r="E1594" s="2">
        <v>33235</v>
      </c>
      <c r="F1594">
        <v>1</v>
      </c>
      <c r="G1594">
        <v>0</v>
      </c>
      <c r="H1594" s="1">
        <v>41675</v>
      </c>
      <c r="I1594">
        <v>71</v>
      </c>
      <c r="J1594" s="3">
        <v>45</v>
      </c>
      <c r="K1594" s="3">
        <v>0</v>
      </c>
      <c r="L1594" s="3">
        <v>16</v>
      </c>
      <c r="M1594" s="3">
        <v>2</v>
      </c>
      <c r="N1594" s="3">
        <v>1</v>
      </c>
      <c r="O1594" s="3">
        <v>6</v>
      </c>
      <c r="P1594" s="4">
        <v>1</v>
      </c>
      <c r="Q1594" s="4">
        <v>3</v>
      </c>
      <c r="R1594" s="4">
        <v>0</v>
      </c>
      <c r="S1594" s="4">
        <v>3</v>
      </c>
      <c r="T1594" s="4">
        <v>7</v>
      </c>
      <c r="U1594">
        <v>0</v>
      </c>
      <c r="V1594">
        <v>0</v>
      </c>
      <c r="W1594">
        <v>0</v>
      </c>
      <c r="X1594">
        <v>0</v>
      </c>
      <c r="Y1594">
        <v>0</v>
      </c>
      <c r="Z1594">
        <v>0</v>
      </c>
      <c r="AA1594">
        <v>0</v>
      </c>
      <c r="AB1594" t="s">
        <v>29</v>
      </c>
      <c r="AC1594">
        <f ca="1">YEAR(TODAY())-Table1[[#This Row],[Year_Birth]]</f>
        <v>38</v>
      </c>
      <c r="AD1594" t="str">
        <f ca="1">IF(Table1[[#This Row],[Age ]]&lt;=24, "18-24", IF(Table1[[#This Row],[Age ]]&lt;=34, "25-34", IF(Table1[[#This Row],[Age ]]&lt;=44, "35-44", IF(Table1[[#This Row],[Age ]]&lt;=54, "45-54", "55+"))))</f>
        <v>35-44</v>
      </c>
      <c r="AE1594" t="str" cm="1">
        <f t="array" ref="AE1594">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594" t="str">
        <f>IF( Table1[[#This Row],[NumDealsPurchases]]=5, "&lt;5", IF(Table1[[#This Row],[NumDealsPurchases]]&lt;=10, "5-10", IF(Table1[[#This Row],[NumDealsPurchases]]&lt;=15, "10-15")))</f>
        <v>5-10</v>
      </c>
      <c r="AG1594" t="str">
        <f>IF( Table1[[#This Row],[NumWebPurchases]]=5, "&lt;5", IF(Table1[[#This Row],[NumWebPurchases]]&lt;=10, "5-10", IF(Table1[[#This Row],[NumWebPurchases]]&lt;=15, "10-15",IF(Table1[[#This Row],[NumWebPurchases]]&lt;=20, "15-20",IF(Table1[[#This Row],[NumWebPurchases]]&lt;=25, "20-25",IF(Table1[[#This Row],[NumWebPurchases]]&lt;=30, "25-30"))))))</f>
        <v>5-10</v>
      </c>
      <c r="AH159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594" t="str">
        <f>IF( Table1[[#This Row],[NumStorePurchases]]=5, "&lt;5", IF(Table1[[#This Row],[NumStorePurchases]]&lt;=10, "5-10", IF(Table1[[#This Row],[NumStorePurchases]]&lt;=15, "10-15")))</f>
        <v>5-10</v>
      </c>
      <c r="AJ1594" t="str">
        <f>IF( Table1[[#This Row],[NumWebVisitsMonth]]=5, "&lt;5", IF(Table1[[#This Row],[NumWebVisitsMonth]]&lt;=10, "5-10", IF(Table1[[#This Row],[NumWebVisitsMonth]]&lt;=15, "10-15",IF(Table1[[#This Row],[NumWebVisitsMonth]]&lt;=20, "15-20",IF(Table1[[#This Row],[NumWebVisitsMonth]]&lt;=25, "20-25",IF(Table1[[#This Row],[NumWebVisitsMonth]]&lt;=30, "25-30"))))))</f>
        <v>5-10</v>
      </c>
      <c r="AK1594" t="str">
        <f>TEXT(Table1[[#This Row],[Date_Customer]],"mmm")</f>
        <v>Feb</v>
      </c>
      <c r="AL1594" t="str">
        <f>TEXT(Table1[[#This Row],[Date_Customer]],"DDDD")</f>
        <v>Wednesday</v>
      </c>
      <c r="AM1594">
        <f>YEAR(Table1[[#This Row],[Date_Customer]])</f>
        <v>2014</v>
      </c>
    </row>
    <row r="1595" spans="1:39" x14ac:dyDescent="0.25">
      <c r="A1595">
        <v>4297</v>
      </c>
      <c r="B1595">
        <v>1969</v>
      </c>
      <c r="C1595" t="s">
        <v>27</v>
      </c>
      <c r="D1595" t="s">
        <v>34</v>
      </c>
      <c r="E1595" s="2">
        <v>23228</v>
      </c>
      <c r="F1595">
        <v>1</v>
      </c>
      <c r="G1595">
        <v>0</v>
      </c>
      <c r="H1595" s="1">
        <v>41665</v>
      </c>
      <c r="I1595">
        <v>71</v>
      </c>
      <c r="J1595" s="3">
        <v>13</v>
      </c>
      <c r="K1595" s="3">
        <v>2</v>
      </c>
      <c r="L1595" s="3">
        <v>18</v>
      </c>
      <c r="M1595" s="3">
        <v>6</v>
      </c>
      <c r="N1595" s="3">
        <v>1</v>
      </c>
      <c r="O1595" s="3">
        <v>0</v>
      </c>
      <c r="P1595" s="4">
        <v>2</v>
      </c>
      <c r="Q1595" s="4">
        <v>2</v>
      </c>
      <c r="R1595" s="4">
        <v>0</v>
      </c>
      <c r="S1595" s="4">
        <v>3</v>
      </c>
      <c r="T1595" s="4">
        <v>8</v>
      </c>
      <c r="U1595">
        <v>0</v>
      </c>
      <c r="V1595">
        <v>0</v>
      </c>
      <c r="W1595">
        <v>0</v>
      </c>
      <c r="X1595">
        <v>0</v>
      </c>
      <c r="Y1595">
        <v>0</v>
      </c>
      <c r="Z1595">
        <v>0</v>
      </c>
      <c r="AA1595">
        <v>0</v>
      </c>
      <c r="AB1595" t="s">
        <v>39</v>
      </c>
      <c r="AC1595">
        <f ca="1">YEAR(TODAY())-Table1[[#This Row],[Year_Birth]]</f>
        <v>55</v>
      </c>
      <c r="AD1595" t="str">
        <f ca="1">IF(Table1[[#This Row],[Age ]]&lt;=24, "18-24", IF(Table1[[#This Row],[Age ]]&lt;=34, "25-34", IF(Table1[[#This Row],[Age ]]&lt;=44, "35-44", IF(Table1[[#This Row],[Age ]]&lt;=54, "45-54", "55+"))))</f>
        <v>55+</v>
      </c>
      <c r="AE1595" t="str" cm="1">
        <f t="array" ref="AE1595">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595" t="str">
        <f>IF( Table1[[#This Row],[NumDealsPurchases]]=5, "&lt;5", IF(Table1[[#This Row],[NumDealsPurchases]]&lt;=10, "5-10", IF(Table1[[#This Row],[NumDealsPurchases]]&lt;=15, "10-15")))</f>
        <v>5-10</v>
      </c>
      <c r="AG1595" t="str">
        <f>IF( Table1[[#This Row],[NumWebPurchases]]=5, "&lt;5", IF(Table1[[#This Row],[NumWebPurchases]]&lt;=10, "5-10", IF(Table1[[#This Row],[NumWebPurchases]]&lt;=15, "10-15",IF(Table1[[#This Row],[NumWebPurchases]]&lt;=20, "15-20",IF(Table1[[#This Row],[NumWebPurchases]]&lt;=25, "20-25",IF(Table1[[#This Row],[NumWebPurchases]]&lt;=30, "25-30"))))))</f>
        <v>5-10</v>
      </c>
      <c r="AH159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595" t="str">
        <f>IF( Table1[[#This Row],[NumStorePurchases]]=5, "&lt;5", IF(Table1[[#This Row],[NumStorePurchases]]&lt;=10, "5-10", IF(Table1[[#This Row],[NumStorePurchases]]&lt;=15, "10-15")))</f>
        <v>5-10</v>
      </c>
      <c r="AJ1595" t="str">
        <f>IF( Table1[[#This Row],[NumWebVisitsMonth]]=5, "&lt;5", IF(Table1[[#This Row],[NumWebVisitsMonth]]&lt;=10, "5-10", IF(Table1[[#This Row],[NumWebVisitsMonth]]&lt;=15, "10-15",IF(Table1[[#This Row],[NumWebVisitsMonth]]&lt;=20, "15-20",IF(Table1[[#This Row],[NumWebVisitsMonth]]&lt;=25, "20-25",IF(Table1[[#This Row],[NumWebVisitsMonth]]&lt;=30, "25-30"))))))</f>
        <v>5-10</v>
      </c>
      <c r="AK1595" t="str">
        <f>TEXT(Table1[[#This Row],[Date_Customer]],"mmm")</f>
        <v>Jan</v>
      </c>
      <c r="AL1595" t="str">
        <f>TEXT(Table1[[#This Row],[Date_Customer]],"DDDD")</f>
        <v>Sunday</v>
      </c>
      <c r="AM1595">
        <f>YEAR(Table1[[#This Row],[Date_Customer]])</f>
        <v>2014</v>
      </c>
    </row>
    <row r="1596" spans="1:39" x14ac:dyDescent="0.25">
      <c r="A1596">
        <v>7327</v>
      </c>
      <c r="B1596">
        <v>1959</v>
      </c>
      <c r="C1596" t="s">
        <v>36</v>
      </c>
      <c r="D1596" t="s">
        <v>32</v>
      </c>
      <c r="E1596" s="2">
        <v>36732</v>
      </c>
      <c r="F1596">
        <v>1</v>
      </c>
      <c r="G1596">
        <v>1</v>
      </c>
      <c r="H1596" s="1">
        <v>41637</v>
      </c>
      <c r="I1596">
        <v>71</v>
      </c>
      <c r="J1596" s="3">
        <v>21</v>
      </c>
      <c r="K1596" s="3">
        <v>5</v>
      </c>
      <c r="L1596" s="3">
        <v>3</v>
      </c>
      <c r="M1596" s="3">
        <v>10</v>
      </c>
      <c r="N1596" s="3">
        <v>1</v>
      </c>
      <c r="O1596" s="3">
        <v>7</v>
      </c>
      <c r="P1596" s="4">
        <v>3</v>
      </c>
      <c r="Q1596" s="4">
        <v>1</v>
      </c>
      <c r="R1596" s="4">
        <v>1</v>
      </c>
      <c r="S1596" s="4">
        <v>4</v>
      </c>
      <c r="T1596" s="4">
        <v>2</v>
      </c>
      <c r="U1596">
        <v>0</v>
      </c>
      <c r="V1596">
        <v>0</v>
      </c>
      <c r="W1596">
        <v>0</v>
      </c>
      <c r="X1596">
        <v>0</v>
      </c>
      <c r="Y1596">
        <v>0</v>
      </c>
      <c r="Z1596">
        <v>0</v>
      </c>
      <c r="AA1596">
        <v>0</v>
      </c>
      <c r="AB1596" t="s">
        <v>29</v>
      </c>
      <c r="AC1596">
        <f ca="1">YEAR(TODAY())-Table1[[#This Row],[Year_Birth]]</f>
        <v>65</v>
      </c>
      <c r="AD1596" t="str">
        <f ca="1">IF(Table1[[#This Row],[Age ]]&lt;=24, "18-24", IF(Table1[[#This Row],[Age ]]&lt;=34, "25-34", IF(Table1[[#This Row],[Age ]]&lt;=44, "35-44", IF(Table1[[#This Row],[Age ]]&lt;=54, "45-54", "55+"))))</f>
        <v>55+</v>
      </c>
      <c r="AE1596" t="str" cm="1">
        <f t="array" ref="AE1596">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596" t="str">
        <f>IF( Table1[[#This Row],[NumDealsPurchases]]=5, "&lt;5", IF(Table1[[#This Row],[NumDealsPurchases]]&lt;=10, "5-10", IF(Table1[[#This Row],[NumDealsPurchases]]&lt;=15, "10-15")))</f>
        <v>5-10</v>
      </c>
      <c r="AG1596" t="str">
        <f>IF( Table1[[#This Row],[NumWebPurchases]]=5, "&lt;5", IF(Table1[[#This Row],[NumWebPurchases]]&lt;=10, "5-10", IF(Table1[[#This Row],[NumWebPurchases]]&lt;=15, "10-15",IF(Table1[[#This Row],[NumWebPurchases]]&lt;=20, "15-20",IF(Table1[[#This Row],[NumWebPurchases]]&lt;=25, "20-25",IF(Table1[[#This Row],[NumWebPurchases]]&lt;=30, "25-30"))))))</f>
        <v>5-10</v>
      </c>
      <c r="AH159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596" t="str">
        <f>IF( Table1[[#This Row],[NumStorePurchases]]=5, "&lt;5", IF(Table1[[#This Row],[NumStorePurchases]]&lt;=10, "5-10", IF(Table1[[#This Row],[NumStorePurchases]]&lt;=15, "10-15")))</f>
        <v>5-10</v>
      </c>
      <c r="AJ1596" t="str">
        <f>IF( Table1[[#This Row],[NumWebVisitsMonth]]=5, "&lt;5", IF(Table1[[#This Row],[NumWebVisitsMonth]]&lt;=10, "5-10", IF(Table1[[#This Row],[NumWebVisitsMonth]]&lt;=15, "10-15",IF(Table1[[#This Row],[NumWebVisitsMonth]]&lt;=20, "15-20",IF(Table1[[#This Row],[NumWebVisitsMonth]]&lt;=25, "20-25",IF(Table1[[#This Row],[NumWebVisitsMonth]]&lt;=30, "25-30"))))))</f>
        <v>5-10</v>
      </c>
      <c r="AK1596" t="str">
        <f>TEXT(Table1[[#This Row],[Date_Customer]],"mmm")</f>
        <v>Dec</v>
      </c>
      <c r="AL1596" t="str">
        <f>TEXT(Table1[[#This Row],[Date_Customer]],"DDDD")</f>
        <v>Sunday</v>
      </c>
      <c r="AM1596">
        <f>YEAR(Table1[[#This Row],[Date_Customer]])</f>
        <v>2013</v>
      </c>
    </row>
    <row r="1597" spans="1:39" x14ac:dyDescent="0.25">
      <c r="A1597">
        <v>1553</v>
      </c>
      <c r="B1597">
        <v>1946</v>
      </c>
      <c r="C1597" t="s">
        <v>27</v>
      </c>
      <c r="D1597" t="s">
        <v>34</v>
      </c>
      <c r="E1597" s="2">
        <v>82657</v>
      </c>
      <c r="F1597">
        <v>0</v>
      </c>
      <c r="G1597">
        <v>0</v>
      </c>
      <c r="H1597" s="1">
        <v>41544</v>
      </c>
      <c r="I1597">
        <v>71</v>
      </c>
      <c r="J1597" s="3">
        <v>966</v>
      </c>
      <c r="K1597" s="3">
        <v>168</v>
      </c>
      <c r="L1597" s="3">
        <v>672</v>
      </c>
      <c r="M1597" s="3">
        <v>246</v>
      </c>
      <c r="N1597" s="3">
        <v>105</v>
      </c>
      <c r="O1597" s="3">
        <v>126</v>
      </c>
      <c r="P1597" s="4">
        <v>1</v>
      </c>
      <c r="Q1597" s="4">
        <v>7</v>
      </c>
      <c r="R1597" s="4">
        <v>5</v>
      </c>
      <c r="S1597" s="4">
        <v>10</v>
      </c>
      <c r="T1597" s="4">
        <v>4</v>
      </c>
      <c r="U1597">
        <v>0</v>
      </c>
      <c r="V1597">
        <v>1</v>
      </c>
      <c r="W1597">
        <v>0</v>
      </c>
      <c r="X1597">
        <v>1</v>
      </c>
      <c r="Y1597">
        <v>0</v>
      </c>
      <c r="Z1597">
        <v>0</v>
      </c>
      <c r="AA1597">
        <v>0</v>
      </c>
      <c r="AB1597" t="s">
        <v>38</v>
      </c>
      <c r="AC1597">
        <f ca="1">YEAR(TODAY())-Table1[[#This Row],[Year_Birth]]</f>
        <v>78</v>
      </c>
      <c r="AD1597" t="str">
        <f ca="1">IF(Table1[[#This Row],[Age ]]&lt;=24, "18-24", IF(Table1[[#This Row],[Age ]]&lt;=34, "25-34", IF(Table1[[#This Row],[Age ]]&lt;=44, "35-44", IF(Table1[[#This Row],[Age ]]&lt;=54, "45-54", "55+"))))</f>
        <v>55+</v>
      </c>
      <c r="AE1597" t="str" cm="1">
        <f t="array" ref="AE1597">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1597" t="str">
        <f>IF( Table1[[#This Row],[NumDealsPurchases]]=5, "&lt;5", IF(Table1[[#This Row],[NumDealsPurchases]]&lt;=10, "5-10", IF(Table1[[#This Row],[NumDealsPurchases]]&lt;=15, "10-15")))</f>
        <v>5-10</v>
      </c>
      <c r="AG1597" t="str">
        <f>IF( Table1[[#This Row],[NumWebPurchases]]=5, "&lt;5", IF(Table1[[#This Row],[NumWebPurchases]]&lt;=10, "5-10", IF(Table1[[#This Row],[NumWebPurchases]]&lt;=15, "10-15",IF(Table1[[#This Row],[NumWebPurchases]]&lt;=20, "15-20",IF(Table1[[#This Row],[NumWebPurchases]]&lt;=25, "20-25",IF(Table1[[#This Row],[NumWebPurchases]]&lt;=30, "25-30"))))))</f>
        <v>5-10</v>
      </c>
      <c r="AH1597"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1597" t="str">
        <f>IF( Table1[[#This Row],[NumStorePurchases]]=5, "&lt;5", IF(Table1[[#This Row],[NumStorePurchases]]&lt;=10, "5-10", IF(Table1[[#This Row],[NumStorePurchases]]&lt;=15, "10-15")))</f>
        <v>5-10</v>
      </c>
      <c r="AJ1597" t="str">
        <f>IF( Table1[[#This Row],[NumWebVisitsMonth]]=5, "&lt;5", IF(Table1[[#This Row],[NumWebVisitsMonth]]&lt;=10, "5-10", IF(Table1[[#This Row],[NumWebVisitsMonth]]&lt;=15, "10-15",IF(Table1[[#This Row],[NumWebVisitsMonth]]&lt;=20, "15-20",IF(Table1[[#This Row],[NumWebVisitsMonth]]&lt;=25, "20-25",IF(Table1[[#This Row],[NumWebVisitsMonth]]&lt;=30, "25-30"))))))</f>
        <v>5-10</v>
      </c>
      <c r="AK1597" t="str">
        <f>TEXT(Table1[[#This Row],[Date_Customer]],"mmm")</f>
        <v>Sep</v>
      </c>
      <c r="AL1597" t="str">
        <f>TEXT(Table1[[#This Row],[Date_Customer]],"DDDD")</f>
        <v>Friday</v>
      </c>
      <c r="AM1597">
        <f>YEAR(Table1[[#This Row],[Date_Customer]])</f>
        <v>2013</v>
      </c>
    </row>
    <row r="1598" spans="1:39" x14ac:dyDescent="0.25">
      <c r="A1598">
        <v>1665</v>
      </c>
      <c r="B1598">
        <v>1964</v>
      </c>
      <c r="C1598" t="s">
        <v>36</v>
      </c>
      <c r="D1598" t="s">
        <v>28</v>
      </c>
      <c r="E1598" s="2">
        <v>64140</v>
      </c>
      <c r="F1598">
        <v>0</v>
      </c>
      <c r="G1598">
        <v>2</v>
      </c>
      <c r="H1598" s="1">
        <v>41540</v>
      </c>
      <c r="I1598">
        <v>71</v>
      </c>
      <c r="J1598" s="3">
        <v>1459</v>
      </c>
      <c r="K1598" s="3">
        <v>0</v>
      </c>
      <c r="L1598" s="3">
        <v>61</v>
      </c>
      <c r="M1598" s="3">
        <v>0</v>
      </c>
      <c r="N1598" s="3">
        <v>15</v>
      </c>
      <c r="O1598" s="3">
        <v>215</v>
      </c>
      <c r="P1598" s="4">
        <v>5</v>
      </c>
      <c r="Q1598" s="4">
        <v>2</v>
      </c>
      <c r="R1598" s="4">
        <v>5</v>
      </c>
      <c r="S1598" s="4">
        <v>6</v>
      </c>
      <c r="T1598" s="4">
        <v>5</v>
      </c>
      <c r="U1598">
        <v>1</v>
      </c>
      <c r="V1598">
        <v>0</v>
      </c>
      <c r="W1598">
        <v>1</v>
      </c>
      <c r="X1598">
        <v>0</v>
      </c>
      <c r="Y1598">
        <v>1</v>
      </c>
      <c r="Z1598">
        <v>1</v>
      </c>
      <c r="AA1598">
        <v>0</v>
      </c>
      <c r="AB1598" t="s">
        <v>42</v>
      </c>
      <c r="AC1598">
        <f ca="1">YEAR(TODAY())-Table1[[#This Row],[Year_Birth]]</f>
        <v>60</v>
      </c>
      <c r="AD1598" t="str">
        <f ca="1">IF(Table1[[#This Row],[Age ]]&lt;=24, "18-24", IF(Table1[[#This Row],[Age ]]&lt;=34, "25-34", IF(Table1[[#This Row],[Age ]]&lt;=44, "35-44", IF(Table1[[#This Row],[Age ]]&lt;=54, "45-54", "55+"))))</f>
        <v>55+</v>
      </c>
      <c r="AE1598" t="str" cm="1">
        <f t="array" ref="AE1598">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598" t="str">
        <f>IF( Table1[[#This Row],[NumDealsPurchases]]=5, "&lt;5", IF(Table1[[#This Row],[NumDealsPurchases]]&lt;=10, "5-10", IF(Table1[[#This Row],[NumDealsPurchases]]&lt;=15, "10-15")))</f>
        <v>&lt;5</v>
      </c>
      <c r="AG1598" t="str">
        <f>IF( Table1[[#This Row],[NumWebPurchases]]=5, "&lt;5", IF(Table1[[#This Row],[NumWebPurchases]]&lt;=10, "5-10", IF(Table1[[#This Row],[NumWebPurchases]]&lt;=15, "10-15",IF(Table1[[#This Row],[NumWebPurchases]]&lt;=20, "15-20",IF(Table1[[#This Row],[NumWebPurchases]]&lt;=25, "20-25",IF(Table1[[#This Row],[NumWebPurchases]]&lt;=30, "25-30"))))))</f>
        <v>5-10</v>
      </c>
      <c r="AH1598"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1598" t="str">
        <f>IF( Table1[[#This Row],[NumStorePurchases]]=5, "&lt;5", IF(Table1[[#This Row],[NumStorePurchases]]&lt;=10, "5-10", IF(Table1[[#This Row],[NumStorePurchases]]&lt;=15, "10-15")))</f>
        <v>5-10</v>
      </c>
      <c r="AJ1598" t="str">
        <f>IF( Table1[[#This Row],[NumWebVisitsMonth]]=5, "&lt;5", IF(Table1[[#This Row],[NumWebVisitsMonth]]&lt;=10, "5-10", IF(Table1[[#This Row],[NumWebVisitsMonth]]&lt;=15, "10-15",IF(Table1[[#This Row],[NumWebVisitsMonth]]&lt;=20, "15-20",IF(Table1[[#This Row],[NumWebVisitsMonth]]&lt;=25, "20-25",IF(Table1[[#This Row],[NumWebVisitsMonth]]&lt;=30, "25-30"))))))</f>
        <v>&lt;5</v>
      </c>
      <c r="AK1598" t="str">
        <f>TEXT(Table1[[#This Row],[Date_Customer]],"mmm")</f>
        <v>Sep</v>
      </c>
      <c r="AL1598" t="str">
        <f>TEXT(Table1[[#This Row],[Date_Customer]],"DDDD")</f>
        <v>Monday</v>
      </c>
      <c r="AM1598">
        <f>YEAR(Table1[[#This Row],[Date_Customer]])</f>
        <v>2013</v>
      </c>
    </row>
    <row r="1599" spans="1:39" x14ac:dyDescent="0.25">
      <c r="A1599">
        <v>10640</v>
      </c>
      <c r="B1599">
        <v>1974</v>
      </c>
      <c r="C1599" t="s">
        <v>27</v>
      </c>
      <c r="D1599" t="s">
        <v>34</v>
      </c>
      <c r="E1599" s="2">
        <v>44392</v>
      </c>
      <c r="F1599">
        <v>1</v>
      </c>
      <c r="G1599">
        <v>1</v>
      </c>
      <c r="H1599" s="1">
        <v>41522</v>
      </c>
      <c r="I1599">
        <v>71</v>
      </c>
      <c r="J1599" s="3">
        <v>87</v>
      </c>
      <c r="K1599" s="3">
        <v>5</v>
      </c>
      <c r="L1599" s="3">
        <v>71</v>
      </c>
      <c r="M1599" s="3">
        <v>7</v>
      </c>
      <c r="N1599" s="3">
        <v>12</v>
      </c>
      <c r="O1599" s="3">
        <v>29</v>
      </c>
      <c r="P1599" s="4">
        <v>5</v>
      </c>
      <c r="Q1599" s="4">
        <v>4</v>
      </c>
      <c r="R1599" s="4">
        <v>1</v>
      </c>
      <c r="S1599" s="4">
        <v>4</v>
      </c>
      <c r="T1599" s="4">
        <v>7</v>
      </c>
      <c r="U1599">
        <v>0</v>
      </c>
      <c r="V1599">
        <v>0</v>
      </c>
      <c r="W1599">
        <v>0</v>
      </c>
      <c r="X1599">
        <v>0</v>
      </c>
      <c r="Y1599">
        <v>0</v>
      </c>
      <c r="Z1599">
        <v>0</v>
      </c>
      <c r="AA1599">
        <v>0</v>
      </c>
      <c r="AB1599" t="s">
        <v>29</v>
      </c>
      <c r="AC1599">
        <f ca="1">YEAR(TODAY())-Table1[[#This Row],[Year_Birth]]</f>
        <v>50</v>
      </c>
      <c r="AD1599" t="str">
        <f ca="1">IF(Table1[[#This Row],[Age ]]&lt;=24, "18-24", IF(Table1[[#This Row],[Age ]]&lt;=34, "25-34", IF(Table1[[#This Row],[Age ]]&lt;=44, "35-44", IF(Table1[[#This Row],[Age ]]&lt;=54, "45-54", "55+"))))</f>
        <v>45-54</v>
      </c>
      <c r="AE1599" t="str" cm="1">
        <f t="array" ref="AE1599">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599" t="str">
        <f>IF( Table1[[#This Row],[NumDealsPurchases]]=5, "&lt;5", IF(Table1[[#This Row],[NumDealsPurchases]]&lt;=10, "5-10", IF(Table1[[#This Row],[NumDealsPurchases]]&lt;=15, "10-15")))</f>
        <v>&lt;5</v>
      </c>
      <c r="AG1599" t="str">
        <f>IF( Table1[[#This Row],[NumWebPurchases]]=5, "&lt;5", IF(Table1[[#This Row],[NumWebPurchases]]&lt;=10, "5-10", IF(Table1[[#This Row],[NumWebPurchases]]&lt;=15, "10-15",IF(Table1[[#This Row],[NumWebPurchases]]&lt;=20, "15-20",IF(Table1[[#This Row],[NumWebPurchases]]&lt;=25, "20-25",IF(Table1[[#This Row],[NumWebPurchases]]&lt;=30, "25-30"))))))</f>
        <v>5-10</v>
      </c>
      <c r="AH159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599" t="str">
        <f>IF( Table1[[#This Row],[NumStorePurchases]]=5, "&lt;5", IF(Table1[[#This Row],[NumStorePurchases]]&lt;=10, "5-10", IF(Table1[[#This Row],[NumStorePurchases]]&lt;=15, "10-15")))</f>
        <v>5-10</v>
      </c>
      <c r="AJ1599" t="str">
        <f>IF( Table1[[#This Row],[NumWebVisitsMonth]]=5, "&lt;5", IF(Table1[[#This Row],[NumWebVisitsMonth]]&lt;=10, "5-10", IF(Table1[[#This Row],[NumWebVisitsMonth]]&lt;=15, "10-15",IF(Table1[[#This Row],[NumWebVisitsMonth]]&lt;=20, "15-20",IF(Table1[[#This Row],[NumWebVisitsMonth]]&lt;=25, "20-25",IF(Table1[[#This Row],[NumWebVisitsMonth]]&lt;=30, "25-30"))))))</f>
        <v>5-10</v>
      </c>
      <c r="AK1599" t="str">
        <f>TEXT(Table1[[#This Row],[Date_Customer]],"mmm")</f>
        <v>Sep</v>
      </c>
      <c r="AL1599" t="str">
        <f>TEXT(Table1[[#This Row],[Date_Customer]],"DDDD")</f>
        <v>Thursday</v>
      </c>
      <c r="AM1599">
        <f>YEAR(Table1[[#This Row],[Date_Customer]])</f>
        <v>2013</v>
      </c>
    </row>
    <row r="1600" spans="1:39" x14ac:dyDescent="0.25">
      <c r="A1600">
        <v>7620</v>
      </c>
      <c r="B1600">
        <v>1990</v>
      </c>
      <c r="C1600" t="s">
        <v>43</v>
      </c>
      <c r="D1600" t="s">
        <v>30</v>
      </c>
      <c r="E1600" s="2">
        <v>16185</v>
      </c>
      <c r="F1600">
        <v>1</v>
      </c>
      <c r="G1600">
        <v>0</v>
      </c>
      <c r="H1600" s="1">
        <v>41491</v>
      </c>
      <c r="I1600">
        <v>71</v>
      </c>
      <c r="J1600" s="3">
        <v>5</v>
      </c>
      <c r="K1600" s="3">
        <v>11</v>
      </c>
      <c r="L1600" s="3">
        <v>16</v>
      </c>
      <c r="M1600" s="3">
        <v>21</v>
      </c>
      <c r="N1600" s="3">
        <v>8</v>
      </c>
      <c r="O1600" s="3">
        <v>45</v>
      </c>
      <c r="P1600" s="4">
        <v>2</v>
      </c>
      <c r="Q1600" s="4">
        <v>2</v>
      </c>
      <c r="R1600" s="4">
        <v>2</v>
      </c>
      <c r="S1600" s="4">
        <v>2</v>
      </c>
      <c r="T1600" s="4">
        <v>8</v>
      </c>
      <c r="U1600">
        <v>0</v>
      </c>
      <c r="V1600">
        <v>0</v>
      </c>
      <c r="W1600">
        <v>0</v>
      </c>
      <c r="X1600">
        <v>0</v>
      </c>
      <c r="Y1600">
        <v>0</v>
      </c>
      <c r="Z1600">
        <v>0</v>
      </c>
      <c r="AA1600">
        <v>0</v>
      </c>
      <c r="AB1600" t="s">
        <v>39</v>
      </c>
      <c r="AC1600">
        <f ca="1">YEAR(TODAY())-Table1[[#This Row],[Year_Birth]]</f>
        <v>34</v>
      </c>
      <c r="AD1600" t="str">
        <f ca="1">IF(Table1[[#This Row],[Age ]]&lt;=24, "18-24", IF(Table1[[#This Row],[Age ]]&lt;=34, "25-34", IF(Table1[[#This Row],[Age ]]&lt;=44, "35-44", IF(Table1[[#This Row],[Age ]]&lt;=54, "45-54", "55+"))))</f>
        <v>25-34</v>
      </c>
      <c r="AE1600" t="str" cm="1">
        <f t="array" ref="AE1600">IF(Table1[[#This Row],[ Income ]]&lt;=20000, "0-20000", IF(Table1[[#This Row],[ Income ]]&lt;=40000, "20000-40000", IF(Table1[[#This Row],[ Income ]] &lt;=60000, "40000-60000", IF(Table1[[#This Row],[ Income ]]&lt;=80000, "60000-80000",IF(Table1[[#This Row],[ Income ]] &lt;=100000, "80000-100000", IF(Table1[[#This Row],[ Income ]] &gt;=100000, "&gt;100000",I))))))</f>
        <v>0-20000</v>
      </c>
      <c r="AF1600" t="str">
        <f>IF( Table1[[#This Row],[NumDealsPurchases]]=5, "&lt;5", IF(Table1[[#This Row],[NumDealsPurchases]]&lt;=10, "5-10", IF(Table1[[#This Row],[NumDealsPurchases]]&lt;=15, "10-15")))</f>
        <v>5-10</v>
      </c>
      <c r="AG1600" t="str">
        <f>IF( Table1[[#This Row],[NumWebPurchases]]=5, "&lt;5", IF(Table1[[#This Row],[NumWebPurchases]]&lt;=10, "5-10", IF(Table1[[#This Row],[NumWebPurchases]]&lt;=15, "10-15",IF(Table1[[#This Row],[NumWebPurchases]]&lt;=20, "15-20",IF(Table1[[#This Row],[NumWebPurchases]]&lt;=25, "20-25",IF(Table1[[#This Row],[NumWebPurchases]]&lt;=30, "25-30"))))))</f>
        <v>5-10</v>
      </c>
      <c r="AH160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600" t="str">
        <f>IF( Table1[[#This Row],[NumStorePurchases]]=5, "&lt;5", IF(Table1[[#This Row],[NumStorePurchases]]&lt;=10, "5-10", IF(Table1[[#This Row],[NumStorePurchases]]&lt;=15, "10-15")))</f>
        <v>5-10</v>
      </c>
      <c r="AJ1600" t="str">
        <f>IF( Table1[[#This Row],[NumWebVisitsMonth]]=5, "&lt;5", IF(Table1[[#This Row],[NumWebVisitsMonth]]&lt;=10, "5-10", IF(Table1[[#This Row],[NumWebVisitsMonth]]&lt;=15, "10-15",IF(Table1[[#This Row],[NumWebVisitsMonth]]&lt;=20, "15-20",IF(Table1[[#This Row],[NumWebVisitsMonth]]&lt;=25, "20-25",IF(Table1[[#This Row],[NumWebVisitsMonth]]&lt;=30, "25-30"))))))</f>
        <v>5-10</v>
      </c>
      <c r="AK1600" t="str">
        <f>TEXT(Table1[[#This Row],[Date_Customer]],"mmm")</f>
        <v>Aug</v>
      </c>
      <c r="AL1600" t="str">
        <f>TEXT(Table1[[#This Row],[Date_Customer]],"DDDD")</f>
        <v>Monday</v>
      </c>
      <c r="AM1600">
        <f>YEAR(Table1[[#This Row],[Date_Customer]])</f>
        <v>2013</v>
      </c>
    </row>
    <row r="1601" spans="1:39" x14ac:dyDescent="0.25">
      <c r="A1601">
        <v>7761</v>
      </c>
      <c r="B1601">
        <v>1978</v>
      </c>
      <c r="C1601" t="s">
        <v>37</v>
      </c>
      <c r="D1601" t="s">
        <v>34</v>
      </c>
      <c r="E1601" s="2">
        <v>38702</v>
      </c>
      <c r="F1601">
        <v>1</v>
      </c>
      <c r="G1601">
        <v>0</v>
      </c>
      <c r="H1601" s="1">
        <v>41487</v>
      </c>
      <c r="I1601">
        <v>71</v>
      </c>
      <c r="J1601" s="3">
        <v>13</v>
      </c>
      <c r="K1601" s="3">
        <v>11</v>
      </c>
      <c r="L1601" s="3">
        <v>24</v>
      </c>
      <c r="M1601" s="3">
        <v>13</v>
      </c>
      <c r="N1601" s="3">
        <v>8</v>
      </c>
      <c r="O1601" s="3">
        <v>40</v>
      </c>
      <c r="P1601" s="4">
        <v>2</v>
      </c>
      <c r="Q1601" s="4">
        <v>3</v>
      </c>
      <c r="R1601" s="4">
        <v>0</v>
      </c>
      <c r="S1601" s="4">
        <v>4</v>
      </c>
      <c r="T1601" s="4">
        <v>6</v>
      </c>
      <c r="U1601">
        <v>0</v>
      </c>
      <c r="V1601">
        <v>0</v>
      </c>
      <c r="W1601">
        <v>0</v>
      </c>
      <c r="X1601">
        <v>0</v>
      </c>
      <c r="Y1601">
        <v>0</v>
      </c>
      <c r="Z1601">
        <v>0</v>
      </c>
      <c r="AA1601">
        <v>0</v>
      </c>
      <c r="AB1601" t="s">
        <v>35</v>
      </c>
      <c r="AC1601">
        <f ca="1">YEAR(TODAY())-Table1[[#This Row],[Year_Birth]]</f>
        <v>46</v>
      </c>
      <c r="AD1601" t="str">
        <f ca="1">IF(Table1[[#This Row],[Age ]]&lt;=24, "18-24", IF(Table1[[#This Row],[Age ]]&lt;=34, "25-34", IF(Table1[[#This Row],[Age ]]&lt;=44, "35-44", IF(Table1[[#This Row],[Age ]]&lt;=54, "45-54", "55+"))))</f>
        <v>45-54</v>
      </c>
      <c r="AE1601" t="str" cm="1">
        <f t="array" ref="AE1601">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601" t="str">
        <f>IF( Table1[[#This Row],[NumDealsPurchases]]=5, "&lt;5", IF(Table1[[#This Row],[NumDealsPurchases]]&lt;=10, "5-10", IF(Table1[[#This Row],[NumDealsPurchases]]&lt;=15, "10-15")))</f>
        <v>5-10</v>
      </c>
      <c r="AG1601" t="str">
        <f>IF( Table1[[#This Row],[NumWebPurchases]]=5, "&lt;5", IF(Table1[[#This Row],[NumWebPurchases]]&lt;=10, "5-10", IF(Table1[[#This Row],[NumWebPurchases]]&lt;=15, "10-15",IF(Table1[[#This Row],[NumWebPurchases]]&lt;=20, "15-20",IF(Table1[[#This Row],[NumWebPurchases]]&lt;=25, "20-25",IF(Table1[[#This Row],[NumWebPurchases]]&lt;=30, "25-30"))))))</f>
        <v>5-10</v>
      </c>
      <c r="AH160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601" t="str">
        <f>IF( Table1[[#This Row],[NumStorePurchases]]=5, "&lt;5", IF(Table1[[#This Row],[NumStorePurchases]]&lt;=10, "5-10", IF(Table1[[#This Row],[NumStorePurchases]]&lt;=15, "10-15")))</f>
        <v>5-10</v>
      </c>
      <c r="AJ1601" t="str">
        <f>IF( Table1[[#This Row],[NumWebVisitsMonth]]=5, "&lt;5", IF(Table1[[#This Row],[NumWebVisitsMonth]]&lt;=10, "5-10", IF(Table1[[#This Row],[NumWebVisitsMonth]]&lt;=15, "10-15",IF(Table1[[#This Row],[NumWebVisitsMonth]]&lt;=20, "15-20",IF(Table1[[#This Row],[NumWebVisitsMonth]]&lt;=25, "20-25",IF(Table1[[#This Row],[NumWebVisitsMonth]]&lt;=30, "25-30"))))))</f>
        <v>5-10</v>
      </c>
      <c r="AK1601" t="str">
        <f>TEXT(Table1[[#This Row],[Date_Customer]],"mmm")</f>
        <v>Aug</v>
      </c>
      <c r="AL1601" t="str">
        <f>TEXT(Table1[[#This Row],[Date_Customer]],"DDDD")</f>
        <v>Thursday</v>
      </c>
      <c r="AM1601">
        <f>YEAR(Table1[[#This Row],[Date_Customer]])</f>
        <v>2013</v>
      </c>
    </row>
    <row r="1602" spans="1:39" x14ac:dyDescent="0.25">
      <c r="A1602">
        <v>5062</v>
      </c>
      <c r="B1602">
        <v>1963</v>
      </c>
      <c r="C1602" t="s">
        <v>36</v>
      </c>
      <c r="D1602" t="s">
        <v>32</v>
      </c>
      <c r="E1602" s="2">
        <v>54072</v>
      </c>
      <c r="F1602">
        <v>1</v>
      </c>
      <c r="G1602">
        <v>1</v>
      </c>
      <c r="H1602" s="1">
        <v>41482</v>
      </c>
      <c r="I1602">
        <v>71</v>
      </c>
      <c r="J1602" s="3">
        <v>35</v>
      </c>
      <c r="K1602" s="3">
        <v>0</v>
      </c>
      <c r="L1602" s="3">
        <v>4</v>
      </c>
      <c r="M1602" s="3">
        <v>0</v>
      </c>
      <c r="N1602" s="3">
        <v>0</v>
      </c>
      <c r="O1602" s="3">
        <v>0</v>
      </c>
      <c r="P1602" s="4">
        <v>1</v>
      </c>
      <c r="Q1602" s="4">
        <v>2</v>
      </c>
      <c r="R1602" s="4">
        <v>0</v>
      </c>
      <c r="S1602" s="4">
        <v>2</v>
      </c>
      <c r="T1602" s="4">
        <v>8</v>
      </c>
      <c r="U1602">
        <v>0</v>
      </c>
      <c r="V1602">
        <v>0</v>
      </c>
      <c r="W1602">
        <v>0</v>
      </c>
      <c r="X1602">
        <v>0</v>
      </c>
      <c r="Y1602">
        <v>0</v>
      </c>
      <c r="Z1602">
        <v>0</v>
      </c>
      <c r="AA1602">
        <v>0</v>
      </c>
      <c r="AB1602" t="s">
        <v>42</v>
      </c>
      <c r="AC1602">
        <f ca="1">YEAR(TODAY())-Table1[[#This Row],[Year_Birth]]</f>
        <v>61</v>
      </c>
      <c r="AD1602" t="str">
        <f ca="1">IF(Table1[[#This Row],[Age ]]&lt;=24, "18-24", IF(Table1[[#This Row],[Age ]]&lt;=34, "25-34", IF(Table1[[#This Row],[Age ]]&lt;=44, "35-44", IF(Table1[[#This Row],[Age ]]&lt;=54, "45-54", "55+"))))</f>
        <v>55+</v>
      </c>
      <c r="AE1602" t="str" cm="1">
        <f t="array" ref="AE1602">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602" t="str">
        <f>IF( Table1[[#This Row],[NumDealsPurchases]]=5, "&lt;5", IF(Table1[[#This Row],[NumDealsPurchases]]&lt;=10, "5-10", IF(Table1[[#This Row],[NumDealsPurchases]]&lt;=15, "10-15")))</f>
        <v>5-10</v>
      </c>
      <c r="AG1602" t="str">
        <f>IF( Table1[[#This Row],[NumWebPurchases]]=5, "&lt;5", IF(Table1[[#This Row],[NumWebPurchases]]&lt;=10, "5-10", IF(Table1[[#This Row],[NumWebPurchases]]&lt;=15, "10-15",IF(Table1[[#This Row],[NumWebPurchases]]&lt;=20, "15-20",IF(Table1[[#This Row],[NumWebPurchases]]&lt;=25, "20-25",IF(Table1[[#This Row],[NumWebPurchases]]&lt;=30, "25-30"))))))</f>
        <v>5-10</v>
      </c>
      <c r="AH160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602" t="str">
        <f>IF( Table1[[#This Row],[NumStorePurchases]]=5, "&lt;5", IF(Table1[[#This Row],[NumStorePurchases]]&lt;=10, "5-10", IF(Table1[[#This Row],[NumStorePurchases]]&lt;=15, "10-15")))</f>
        <v>5-10</v>
      </c>
      <c r="AJ1602" t="str">
        <f>IF( Table1[[#This Row],[NumWebVisitsMonth]]=5, "&lt;5", IF(Table1[[#This Row],[NumWebVisitsMonth]]&lt;=10, "5-10", IF(Table1[[#This Row],[NumWebVisitsMonth]]&lt;=15, "10-15",IF(Table1[[#This Row],[NumWebVisitsMonth]]&lt;=20, "15-20",IF(Table1[[#This Row],[NumWebVisitsMonth]]&lt;=25, "20-25",IF(Table1[[#This Row],[NumWebVisitsMonth]]&lt;=30, "25-30"))))))</f>
        <v>5-10</v>
      </c>
      <c r="AK1602" t="str">
        <f>TEXT(Table1[[#This Row],[Date_Customer]],"mmm")</f>
        <v>Jul</v>
      </c>
      <c r="AL1602" t="str">
        <f>TEXT(Table1[[#This Row],[Date_Customer]],"DDDD")</f>
        <v>Saturday</v>
      </c>
      <c r="AM1602">
        <f>YEAR(Table1[[#This Row],[Date_Customer]])</f>
        <v>2013</v>
      </c>
    </row>
    <row r="1603" spans="1:39" x14ac:dyDescent="0.25">
      <c r="A1603">
        <v>6349</v>
      </c>
      <c r="B1603">
        <v>1987</v>
      </c>
      <c r="C1603" t="s">
        <v>40</v>
      </c>
      <c r="D1603" t="s">
        <v>28</v>
      </c>
      <c r="E1603" s="2">
        <v>61787</v>
      </c>
      <c r="F1603">
        <v>0</v>
      </c>
      <c r="G1603">
        <v>0</v>
      </c>
      <c r="H1603" s="1">
        <v>41461</v>
      </c>
      <c r="I1603">
        <v>71</v>
      </c>
      <c r="J1603" s="3">
        <v>621</v>
      </c>
      <c r="K1603" s="3">
        <v>73</v>
      </c>
      <c r="L1603" s="3">
        <v>414</v>
      </c>
      <c r="M1603" s="3">
        <v>78</v>
      </c>
      <c r="N1603" s="3">
        <v>48</v>
      </c>
      <c r="O1603" s="3">
        <v>85</v>
      </c>
      <c r="P1603" s="4">
        <v>1</v>
      </c>
      <c r="Q1603" s="4">
        <v>8</v>
      </c>
      <c r="R1603" s="4">
        <v>4</v>
      </c>
      <c r="S1603" s="4">
        <v>6</v>
      </c>
      <c r="T1603" s="4">
        <v>5</v>
      </c>
      <c r="U1603">
        <v>0</v>
      </c>
      <c r="V1603">
        <v>0</v>
      </c>
      <c r="W1603">
        <v>0</v>
      </c>
      <c r="X1603">
        <v>0</v>
      </c>
      <c r="Y1603">
        <v>0</v>
      </c>
      <c r="Z1603">
        <v>0</v>
      </c>
      <c r="AA1603">
        <v>0</v>
      </c>
      <c r="AB1603" t="s">
        <v>29</v>
      </c>
      <c r="AC1603">
        <f ca="1">YEAR(TODAY())-Table1[[#This Row],[Year_Birth]]</f>
        <v>37</v>
      </c>
      <c r="AD1603" t="str">
        <f ca="1">IF(Table1[[#This Row],[Age ]]&lt;=24, "18-24", IF(Table1[[#This Row],[Age ]]&lt;=34, "25-34", IF(Table1[[#This Row],[Age ]]&lt;=44, "35-44", IF(Table1[[#This Row],[Age ]]&lt;=54, "45-54", "55+"))))</f>
        <v>35-44</v>
      </c>
      <c r="AE1603" t="str" cm="1">
        <f t="array" ref="AE1603">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603" t="str">
        <f>IF( Table1[[#This Row],[NumDealsPurchases]]=5, "&lt;5", IF(Table1[[#This Row],[NumDealsPurchases]]&lt;=10, "5-10", IF(Table1[[#This Row],[NumDealsPurchases]]&lt;=15, "10-15")))</f>
        <v>5-10</v>
      </c>
      <c r="AG1603" t="str">
        <f>IF( Table1[[#This Row],[NumWebPurchases]]=5, "&lt;5", IF(Table1[[#This Row],[NumWebPurchases]]&lt;=10, "5-10", IF(Table1[[#This Row],[NumWebPurchases]]&lt;=15, "10-15",IF(Table1[[#This Row],[NumWebPurchases]]&lt;=20, "15-20",IF(Table1[[#This Row],[NumWebPurchases]]&lt;=25, "20-25",IF(Table1[[#This Row],[NumWebPurchases]]&lt;=30, "25-30"))))))</f>
        <v>5-10</v>
      </c>
      <c r="AH160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603" t="str">
        <f>IF( Table1[[#This Row],[NumStorePurchases]]=5, "&lt;5", IF(Table1[[#This Row],[NumStorePurchases]]&lt;=10, "5-10", IF(Table1[[#This Row],[NumStorePurchases]]&lt;=15, "10-15")))</f>
        <v>5-10</v>
      </c>
      <c r="AJ1603" t="str">
        <f>IF( Table1[[#This Row],[NumWebVisitsMonth]]=5, "&lt;5", IF(Table1[[#This Row],[NumWebVisitsMonth]]&lt;=10, "5-10", IF(Table1[[#This Row],[NumWebVisitsMonth]]&lt;=15, "10-15",IF(Table1[[#This Row],[NumWebVisitsMonth]]&lt;=20, "15-20",IF(Table1[[#This Row],[NumWebVisitsMonth]]&lt;=25, "20-25",IF(Table1[[#This Row],[NumWebVisitsMonth]]&lt;=30, "25-30"))))))</f>
        <v>&lt;5</v>
      </c>
      <c r="AK1603" t="str">
        <f>TEXT(Table1[[#This Row],[Date_Customer]],"mmm")</f>
        <v>Jul</v>
      </c>
      <c r="AL1603" t="str">
        <f>TEXT(Table1[[#This Row],[Date_Customer]],"DDDD")</f>
        <v>Saturday</v>
      </c>
      <c r="AM1603">
        <f>YEAR(Table1[[#This Row],[Date_Customer]])</f>
        <v>2013</v>
      </c>
    </row>
    <row r="1604" spans="1:39" x14ac:dyDescent="0.25">
      <c r="A1604">
        <v>3386</v>
      </c>
      <c r="B1604">
        <v>1992</v>
      </c>
      <c r="C1604" t="s">
        <v>27</v>
      </c>
      <c r="D1604" t="s">
        <v>32</v>
      </c>
      <c r="E1604" s="2">
        <v>34935</v>
      </c>
      <c r="F1604">
        <v>0</v>
      </c>
      <c r="G1604">
        <v>0</v>
      </c>
      <c r="H1604" s="1">
        <v>41446</v>
      </c>
      <c r="I1604">
        <v>71</v>
      </c>
      <c r="J1604" s="3">
        <v>34</v>
      </c>
      <c r="K1604" s="3">
        <v>4</v>
      </c>
      <c r="L1604" s="3">
        <v>66</v>
      </c>
      <c r="M1604" s="3">
        <v>3</v>
      </c>
      <c r="N1604" s="3">
        <v>10</v>
      </c>
      <c r="O1604" s="3">
        <v>20</v>
      </c>
      <c r="P1604" s="4">
        <v>1</v>
      </c>
      <c r="Q1604" s="4">
        <v>2</v>
      </c>
      <c r="R1604" s="4">
        <v>1</v>
      </c>
      <c r="S1604" s="4">
        <v>4</v>
      </c>
      <c r="T1604" s="4">
        <v>7</v>
      </c>
      <c r="U1604">
        <v>0</v>
      </c>
      <c r="V1604">
        <v>0</v>
      </c>
      <c r="W1604">
        <v>0</v>
      </c>
      <c r="X1604">
        <v>0</v>
      </c>
      <c r="Y1604">
        <v>0</v>
      </c>
      <c r="Z1604">
        <v>0</v>
      </c>
      <c r="AA1604">
        <v>0</v>
      </c>
      <c r="AB1604" t="s">
        <v>29</v>
      </c>
      <c r="AC1604">
        <f ca="1">YEAR(TODAY())-Table1[[#This Row],[Year_Birth]]</f>
        <v>32</v>
      </c>
      <c r="AD1604" t="str">
        <f ca="1">IF(Table1[[#This Row],[Age ]]&lt;=24, "18-24", IF(Table1[[#This Row],[Age ]]&lt;=34, "25-34", IF(Table1[[#This Row],[Age ]]&lt;=44, "35-44", IF(Table1[[#This Row],[Age ]]&lt;=54, "45-54", "55+"))))</f>
        <v>25-34</v>
      </c>
      <c r="AE1604" t="str" cm="1">
        <f t="array" ref="AE1604">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604" t="str">
        <f>IF( Table1[[#This Row],[NumDealsPurchases]]=5, "&lt;5", IF(Table1[[#This Row],[NumDealsPurchases]]&lt;=10, "5-10", IF(Table1[[#This Row],[NumDealsPurchases]]&lt;=15, "10-15")))</f>
        <v>5-10</v>
      </c>
      <c r="AG1604" t="str">
        <f>IF( Table1[[#This Row],[NumWebPurchases]]=5, "&lt;5", IF(Table1[[#This Row],[NumWebPurchases]]&lt;=10, "5-10", IF(Table1[[#This Row],[NumWebPurchases]]&lt;=15, "10-15",IF(Table1[[#This Row],[NumWebPurchases]]&lt;=20, "15-20",IF(Table1[[#This Row],[NumWebPurchases]]&lt;=25, "20-25",IF(Table1[[#This Row],[NumWebPurchases]]&lt;=30, "25-30"))))))</f>
        <v>5-10</v>
      </c>
      <c r="AH160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604" t="str">
        <f>IF( Table1[[#This Row],[NumStorePurchases]]=5, "&lt;5", IF(Table1[[#This Row],[NumStorePurchases]]&lt;=10, "5-10", IF(Table1[[#This Row],[NumStorePurchases]]&lt;=15, "10-15")))</f>
        <v>5-10</v>
      </c>
      <c r="AJ1604" t="str">
        <f>IF( Table1[[#This Row],[NumWebVisitsMonth]]=5, "&lt;5", IF(Table1[[#This Row],[NumWebVisitsMonth]]&lt;=10, "5-10", IF(Table1[[#This Row],[NumWebVisitsMonth]]&lt;=15, "10-15",IF(Table1[[#This Row],[NumWebVisitsMonth]]&lt;=20, "15-20",IF(Table1[[#This Row],[NumWebVisitsMonth]]&lt;=25, "20-25",IF(Table1[[#This Row],[NumWebVisitsMonth]]&lt;=30, "25-30"))))))</f>
        <v>5-10</v>
      </c>
      <c r="AK1604" t="str">
        <f>TEXT(Table1[[#This Row],[Date_Customer]],"mmm")</f>
        <v>Jun</v>
      </c>
      <c r="AL1604" t="str">
        <f>TEXT(Table1[[#This Row],[Date_Customer]],"DDDD")</f>
        <v>Friday</v>
      </c>
      <c r="AM1604">
        <f>YEAR(Table1[[#This Row],[Date_Customer]])</f>
        <v>2013</v>
      </c>
    </row>
    <row r="1605" spans="1:39" x14ac:dyDescent="0.25">
      <c r="A1605">
        <v>8175</v>
      </c>
      <c r="B1605">
        <v>1992</v>
      </c>
      <c r="C1605" t="s">
        <v>27</v>
      </c>
      <c r="D1605" t="s">
        <v>32</v>
      </c>
      <c r="E1605" s="2">
        <v>34935</v>
      </c>
      <c r="F1605">
        <v>0</v>
      </c>
      <c r="G1605">
        <v>0</v>
      </c>
      <c r="H1605" s="1">
        <v>41446</v>
      </c>
      <c r="I1605">
        <v>71</v>
      </c>
      <c r="J1605" s="3">
        <v>34</v>
      </c>
      <c r="K1605" s="3">
        <v>4</v>
      </c>
      <c r="L1605" s="3">
        <v>66</v>
      </c>
      <c r="M1605" s="3">
        <v>3</v>
      </c>
      <c r="N1605" s="3">
        <v>10</v>
      </c>
      <c r="O1605" s="3">
        <v>20</v>
      </c>
      <c r="P1605" s="4">
        <v>1</v>
      </c>
      <c r="Q1605" s="4">
        <v>2</v>
      </c>
      <c r="R1605" s="4">
        <v>1</v>
      </c>
      <c r="S1605" s="4">
        <v>4</v>
      </c>
      <c r="T1605" s="4">
        <v>7</v>
      </c>
      <c r="U1605">
        <v>0</v>
      </c>
      <c r="V1605">
        <v>0</v>
      </c>
      <c r="W1605">
        <v>0</v>
      </c>
      <c r="X1605">
        <v>0</v>
      </c>
      <c r="Y1605">
        <v>0</v>
      </c>
      <c r="Z1605">
        <v>0</v>
      </c>
      <c r="AA1605">
        <v>0</v>
      </c>
      <c r="AB1605" t="s">
        <v>42</v>
      </c>
      <c r="AC1605">
        <f ca="1">YEAR(TODAY())-Table1[[#This Row],[Year_Birth]]</f>
        <v>32</v>
      </c>
      <c r="AD1605" t="str">
        <f ca="1">IF(Table1[[#This Row],[Age ]]&lt;=24, "18-24", IF(Table1[[#This Row],[Age ]]&lt;=34, "25-34", IF(Table1[[#This Row],[Age ]]&lt;=44, "35-44", IF(Table1[[#This Row],[Age ]]&lt;=54, "45-54", "55+"))))</f>
        <v>25-34</v>
      </c>
      <c r="AE1605" t="str" cm="1">
        <f t="array" ref="AE1605">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605" t="str">
        <f>IF( Table1[[#This Row],[NumDealsPurchases]]=5, "&lt;5", IF(Table1[[#This Row],[NumDealsPurchases]]&lt;=10, "5-10", IF(Table1[[#This Row],[NumDealsPurchases]]&lt;=15, "10-15")))</f>
        <v>5-10</v>
      </c>
      <c r="AG1605" t="str">
        <f>IF( Table1[[#This Row],[NumWebPurchases]]=5, "&lt;5", IF(Table1[[#This Row],[NumWebPurchases]]&lt;=10, "5-10", IF(Table1[[#This Row],[NumWebPurchases]]&lt;=15, "10-15",IF(Table1[[#This Row],[NumWebPurchases]]&lt;=20, "15-20",IF(Table1[[#This Row],[NumWebPurchases]]&lt;=25, "20-25",IF(Table1[[#This Row],[NumWebPurchases]]&lt;=30, "25-30"))))))</f>
        <v>5-10</v>
      </c>
      <c r="AH160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605" t="str">
        <f>IF( Table1[[#This Row],[NumStorePurchases]]=5, "&lt;5", IF(Table1[[#This Row],[NumStorePurchases]]&lt;=10, "5-10", IF(Table1[[#This Row],[NumStorePurchases]]&lt;=15, "10-15")))</f>
        <v>5-10</v>
      </c>
      <c r="AJ1605" t="str">
        <f>IF( Table1[[#This Row],[NumWebVisitsMonth]]=5, "&lt;5", IF(Table1[[#This Row],[NumWebVisitsMonth]]&lt;=10, "5-10", IF(Table1[[#This Row],[NumWebVisitsMonth]]&lt;=15, "10-15",IF(Table1[[#This Row],[NumWebVisitsMonth]]&lt;=20, "15-20",IF(Table1[[#This Row],[NumWebVisitsMonth]]&lt;=25, "20-25",IF(Table1[[#This Row],[NumWebVisitsMonth]]&lt;=30, "25-30"))))))</f>
        <v>5-10</v>
      </c>
      <c r="AK1605" t="str">
        <f>TEXT(Table1[[#This Row],[Date_Customer]],"mmm")</f>
        <v>Jun</v>
      </c>
      <c r="AL1605" t="str">
        <f>TEXT(Table1[[#This Row],[Date_Customer]],"DDDD")</f>
        <v>Friday</v>
      </c>
      <c r="AM1605">
        <f>YEAR(Table1[[#This Row],[Date_Customer]])</f>
        <v>2013</v>
      </c>
    </row>
    <row r="1606" spans="1:39" x14ac:dyDescent="0.25">
      <c r="A1606">
        <v>6245</v>
      </c>
      <c r="B1606">
        <v>1950</v>
      </c>
      <c r="C1606" t="s">
        <v>36</v>
      </c>
      <c r="D1606" t="s">
        <v>34</v>
      </c>
      <c r="E1606" s="2">
        <v>59292</v>
      </c>
      <c r="F1606">
        <v>0</v>
      </c>
      <c r="G1606">
        <v>1</v>
      </c>
      <c r="H1606" s="1">
        <v>41438</v>
      </c>
      <c r="I1606">
        <v>71</v>
      </c>
      <c r="J1606" s="3">
        <v>378</v>
      </c>
      <c r="K1606" s="3">
        <v>14</v>
      </c>
      <c r="L1606" s="3">
        <v>68</v>
      </c>
      <c r="M1606" s="3">
        <v>19</v>
      </c>
      <c r="N1606" s="3">
        <v>14</v>
      </c>
      <c r="O1606" s="3">
        <v>14</v>
      </c>
      <c r="P1606" s="4">
        <v>2</v>
      </c>
      <c r="Q1606" s="4">
        <v>3</v>
      </c>
      <c r="R1606" s="4">
        <v>5</v>
      </c>
      <c r="S1606" s="4">
        <v>8</v>
      </c>
      <c r="T1606" s="4">
        <v>3</v>
      </c>
      <c r="U1606">
        <v>0</v>
      </c>
      <c r="V1606">
        <v>0</v>
      </c>
      <c r="W1606">
        <v>0</v>
      </c>
      <c r="X1606">
        <v>0</v>
      </c>
      <c r="Y1606">
        <v>0</v>
      </c>
      <c r="Z1606">
        <v>0</v>
      </c>
      <c r="AA1606">
        <v>0</v>
      </c>
      <c r="AB1606" t="s">
        <v>29</v>
      </c>
      <c r="AC1606">
        <f ca="1">YEAR(TODAY())-Table1[[#This Row],[Year_Birth]]</f>
        <v>74</v>
      </c>
      <c r="AD1606" t="str">
        <f ca="1">IF(Table1[[#This Row],[Age ]]&lt;=24, "18-24", IF(Table1[[#This Row],[Age ]]&lt;=34, "25-34", IF(Table1[[#This Row],[Age ]]&lt;=44, "35-44", IF(Table1[[#This Row],[Age ]]&lt;=54, "45-54", "55+"))))</f>
        <v>55+</v>
      </c>
      <c r="AE1606" t="str" cm="1">
        <f t="array" ref="AE1606">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606" t="str">
        <f>IF( Table1[[#This Row],[NumDealsPurchases]]=5, "&lt;5", IF(Table1[[#This Row],[NumDealsPurchases]]&lt;=10, "5-10", IF(Table1[[#This Row],[NumDealsPurchases]]&lt;=15, "10-15")))</f>
        <v>5-10</v>
      </c>
      <c r="AG1606" t="str">
        <f>IF( Table1[[#This Row],[NumWebPurchases]]=5, "&lt;5", IF(Table1[[#This Row],[NumWebPurchases]]&lt;=10, "5-10", IF(Table1[[#This Row],[NumWebPurchases]]&lt;=15, "10-15",IF(Table1[[#This Row],[NumWebPurchases]]&lt;=20, "15-20",IF(Table1[[#This Row],[NumWebPurchases]]&lt;=25, "20-25",IF(Table1[[#This Row],[NumWebPurchases]]&lt;=30, "25-30"))))))</f>
        <v>5-10</v>
      </c>
      <c r="AH1606"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1606" t="str">
        <f>IF( Table1[[#This Row],[NumStorePurchases]]=5, "&lt;5", IF(Table1[[#This Row],[NumStorePurchases]]&lt;=10, "5-10", IF(Table1[[#This Row],[NumStorePurchases]]&lt;=15, "10-15")))</f>
        <v>5-10</v>
      </c>
      <c r="AJ1606" t="str">
        <f>IF( Table1[[#This Row],[NumWebVisitsMonth]]=5, "&lt;5", IF(Table1[[#This Row],[NumWebVisitsMonth]]&lt;=10, "5-10", IF(Table1[[#This Row],[NumWebVisitsMonth]]&lt;=15, "10-15",IF(Table1[[#This Row],[NumWebVisitsMonth]]&lt;=20, "15-20",IF(Table1[[#This Row],[NumWebVisitsMonth]]&lt;=25, "20-25",IF(Table1[[#This Row],[NumWebVisitsMonth]]&lt;=30, "25-30"))))))</f>
        <v>5-10</v>
      </c>
      <c r="AK1606" t="str">
        <f>TEXT(Table1[[#This Row],[Date_Customer]],"mmm")</f>
        <v>Jun</v>
      </c>
      <c r="AL1606" t="str">
        <f>TEXT(Table1[[#This Row],[Date_Customer]],"DDDD")</f>
        <v>Thursday</v>
      </c>
      <c r="AM1606">
        <f>YEAR(Table1[[#This Row],[Date_Customer]])</f>
        <v>2013</v>
      </c>
    </row>
    <row r="1607" spans="1:39" x14ac:dyDescent="0.25">
      <c r="A1607">
        <v>8780</v>
      </c>
      <c r="B1607">
        <v>1950</v>
      </c>
      <c r="C1607" t="s">
        <v>36</v>
      </c>
      <c r="D1607" t="s">
        <v>34</v>
      </c>
      <c r="E1607" s="2">
        <v>59292</v>
      </c>
      <c r="F1607">
        <v>0</v>
      </c>
      <c r="G1607">
        <v>1</v>
      </c>
      <c r="H1607" s="1">
        <v>41438</v>
      </c>
      <c r="I1607">
        <v>71</v>
      </c>
      <c r="J1607" s="3">
        <v>378</v>
      </c>
      <c r="K1607" s="3">
        <v>14</v>
      </c>
      <c r="L1607" s="3">
        <v>68</v>
      </c>
      <c r="M1607" s="3">
        <v>19</v>
      </c>
      <c r="N1607" s="3">
        <v>14</v>
      </c>
      <c r="O1607" s="3">
        <v>14</v>
      </c>
      <c r="P1607" s="4">
        <v>2</v>
      </c>
      <c r="Q1607" s="4">
        <v>3</v>
      </c>
      <c r="R1607" s="4">
        <v>5</v>
      </c>
      <c r="S1607" s="4">
        <v>8</v>
      </c>
      <c r="T1607" s="4">
        <v>3</v>
      </c>
      <c r="U1607">
        <v>0</v>
      </c>
      <c r="V1607">
        <v>0</v>
      </c>
      <c r="W1607">
        <v>0</v>
      </c>
      <c r="X1607">
        <v>0</v>
      </c>
      <c r="Y1607">
        <v>0</v>
      </c>
      <c r="Z1607">
        <v>0</v>
      </c>
      <c r="AA1607">
        <v>0</v>
      </c>
      <c r="AB1607" t="s">
        <v>29</v>
      </c>
      <c r="AC1607">
        <f ca="1">YEAR(TODAY())-Table1[[#This Row],[Year_Birth]]</f>
        <v>74</v>
      </c>
      <c r="AD1607" t="str">
        <f ca="1">IF(Table1[[#This Row],[Age ]]&lt;=24, "18-24", IF(Table1[[#This Row],[Age ]]&lt;=34, "25-34", IF(Table1[[#This Row],[Age ]]&lt;=44, "35-44", IF(Table1[[#This Row],[Age ]]&lt;=54, "45-54", "55+"))))</f>
        <v>55+</v>
      </c>
      <c r="AE1607" t="str" cm="1">
        <f t="array" ref="AE1607">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607" t="str">
        <f>IF( Table1[[#This Row],[NumDealsPurchases]]=5, "&lt;5", IF(Table1[[#This Row],[NumDealsPurchases]]&lt;=10, "5-10", IF(Table1[[#This Row],[NumDealsPurchases]]&lt;=15, "10-15")))</f>
        <v>5-10</v>
      </c>
      <c r="AG1607" t="str">
        <f>IF( Table1[[#This Row],[NumWebPurchases]]=5, "&lt;5", IF(Table1[[#This Row],[NumWebPurchases]]&lt;=10, "5-10", IF(Table1[[#This Row],[NumWebPurchases]]&lt;=15, "10-15",IF(Table1[[#This Row],[NumWebPurchases]]&lt;=20, "15-20",IF(Table1[[#This Row],[NumWebPurchases]]&lt;=25, "20-25",IF(Table1[[#This Row],[NumWebPurchases]]&lt;=30, "25-30"))))))</f>
        <v>5-10</v>
      </c>
      <c r="AH1607"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1607" t="str">
        <f>IF( Table1[[#This Row],[NumStorePurchases]]=5, "&lt;5", IF(Table1[[#This Row],[NumStorePurchases]]&lt;=10, "5-10", IF(Table1[[#This Row],[NumStorePurchases]]&lt;=15, "10-15")))</f>
        <v>5-10</v>
      </c>
      <c r="AJ1607" t="str">
        <f>IF( Table1[[#This Row],[NumWebVisitsMonth]]=5, "&lt;5", IF(Table1[[#This Row],[NumWebVisitsMonth]]&lt;=10, "5-10", IF(Table1[[#This Row],[NumWebVisitsMonth]]&lt;=15, "10-15",IF(Table1[[#This Row],[NumWebVisitsMonth]]&lt;=20, "15-20",IF(Table1[[#This Row],[NumWebVisitsMonth]]&lt;=25, "20-25",IF(Table1[[#This Row],[NumWebVisitsMonth]]&lt;=30, "25-30"))))))</f>
        <v>5-10</v>
      </c>
      <c r="AK1607" t="str">
        <f>TEXT(Table1[[#This Row],[Date_Customer]],"mmm")</f>
        <v>Jun</v>
      </c>
      <c r="AL1607" t="str">
        <f>TEXT(Table1[[#This Row],[Date_Customer]],"DDDD")</f>
        <v>Thursday</v>
      </c>
      <c r="AM1607">
        <f>YEAR(Table1[[#This Row],[Date_Customer]])</f>
        <v>2013</v>
      </c>
    </row>
    <row r="1608" spans="1:39" x14ac:dyDescent="0.25">
      <c r="A1608">
        <v>2276</v>
      </c>
      <c r="B1608">
        <v>1955</v>
      </c>
      <c r="C1608" t="s">
        <v>27</v>
      </c>
      <c r="D1608" t="s">
        <v>30</v>
      </c>
      <c r="E1608" s="2">
        <v>57959</v>
      </c>
      <c r="F1608">
        <v>0</v>
      </c>
      <c r="G1608">
        <v>1</v>
      </c>
      <c r="H1608" s="1">
        <v>41396</v>
      </c>
      <c r="I1608">
        <v>71</v>
      </c>
      <c r="J1608" s="3">
        <v>430</v>
      </c>
      <c r="K1608" s="3">
        <v>16</v>
      </c>
      <c r="L1608" s="3">
        <v>322</v>
      </c>
      <c r="M1608" s="3">
        <v>43</v>
      </c>
      <c r="N1608" s="3">
        <v>24</v>
      </c>
      <c r="O1608" s="3">
        <v>33</v>
      </c>
      <c r="P1608" s="4">
        <v>5</v>
      </c>
      <c r="Q1608" s="4">
        <v>4</v>
      </c>
      <c r="R1608" s="4">
        <v>7</v>
      </c>
      <c r="S1608" s="4">
        <v>11</v>
      </c>
      <c r="T1608" s="4">
        <v>3</v>
      </c>
      <c r="U1608">
        <v>0</v>
      </c>
      <c r="V1608">
        <v>0</v>
      </c>
      <c r="W1608">
        <v>0</v>
      </c>
      <c r="X1608">
        <v>0</v>
      </c>
      <c r="Y1608">
        <v>0</v>
      </c>
      <c r="Z1608">
        <v>0</v>
      </c>
      <c r="AA1608">
        <v>0</v>
      </c>
      <c r="AB1608" t="s">
        <v>29</v>
      </c>
      <c r="AC1608">
        <f ca="1">YEAR(TODAY())-Table1[[#This Row],[Year_Birth]]</f>
        <v>69</v>
      </c>
      <c r="AD1608" t="str">
        <f ca="1">IF(Table1[[#This Row],[Age ]]&lt;=24, "18-24", IF(Table1[[#This Row],[Age ]]&lt;=34, "25-34", IF(Table1[[#This Row],[Age ]]&lt;=44, "35-44", IF(Table1[[#This Row],[Age ]]&lt;=54, "45-54", "55+"))))</f>
        <v>55+</v>
      </c>
      <c r="AE1608" t="str" cm="1">
        <f t="array" ref="AE1608">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608" t="str">
        <f>IF( Table1[[#This Row],[NumDealsPurchases]]=5, "&lt;5", IF(Table1[[#This Row],[NumDealsPurchases]]&lt;=10, "5-10", IF(Table1[[#This Row],[NumDealsPurchases]]&lt;=15, "10-15")))</f>
        <v>&lt;5</v>
      </c>
      <c r="AG1608" t="str">
        <f>IF( Table1[[#This Row],[NumWebPurchases]]=5, "&lt;5", IF(Table1[[#This Row],[NumWebPurchases]]&lt;=10, "5-10", IF(Table1[[#This Row],[NumWebPurchases]]&lt;=15, "10-15",IF(Table1[[#This Row],[NumWebPurchases]]&lt;=20, "15-20",IF(Table1[[#This Row],[NumWebPurchases]]&lt;=25, "20-25",IF(Table1[[#This Row],[NumWebPurchases]]&lt;=30, "25-30"))))))</f>
        <v>5-10</v>
      </c>
      <c r="AH160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608" t="str">
        <f>IF( Table1[[#This Row],[NumStorePurchases]]=5, "&lt;5", IF(Table1[[#This Row],[NumStorePurchases]]&lt;=10, "5-10", IF(Table1[[#This Row],[NumStorePurchases]]&lt;=15, "10-15")))</f>
        <v>10-15</v>
      </c>
      <c r="AJ1608" t="str">
        <f>IF( Table1[[#This Row],[NumWebVisitsMonth]]=5, "&lt;5", IF(Table1[[#This Row],[NumWebVisitsMonth]]&lt;=10, "5-10", IF(Table1[[#This Row],[NumWebVisitsMonth]]&lt;=15, "10-15",IF(Table1[[#This Row],[NumWebVisitsMonth]]&lt;=20, "15-20",IF(Table1[[#This Row],[NumWebVisitsMonth]]&lt;=25, "20-25",IF(Table1[[#This Row],[NumWebVisitsMonth]]&lt;=30, "25-30"))))))</f>
        <v>5-10</v>
      </c>
      <c r="AK1608" t="str">
        <f>TEXT(Table1[[#This Row],[Date_Customer]],"mmm")</f>
        <v>May</v>
      </c>
      <c r="AL1608" t="str">
        <f>TEXT(Table1[[#This Row],[Date_Customer]],"DDDD")</f>
        <v>Thursday</v>
      </c>
      <c r="AM1608">
        <f>YEAR(Table1[[#This Row],[Date_Customer]])</f>
        <v>2013</v>
      </c>
    </row>
    <row r="1609" spans="1:39" x14ac:dyDescent="0.25">
      <c r="A1609">
        <v>1172</v>
      </c>
      <c r="B1609">
        <v>1983</v>
      </c>
      <c r="C1609" t="s">
        <v>36</v>
      </c>
      <c r="D1609" t="s">
        <v>32</v>
      </c>
      <c r="E1609" s="2">
        <v>92491</v>
      </c>
      <c r="F1609">
        <v>0</v>
      </c>
      <c r="G1609">
        <v>0</v>
      </c>
      <c r="H1609" s="1">
        <v>41395</v>
      </c>
      <c r="I1609">
        <v>71</v>
      </c>
      <c r="J1609" s="3">
        <v>979</v>
      </c>
      <c r="K1609" s="3">
        <v>44</v>
      </c>
      <c r="L1609" s="3">
        <v>935</v>
      </c>
      <c r="M1609" s="3">
        <v>29</v>
      </c>
      <c r="N1609" s="3">
        <v>25</v>
      </c>
      <c r="O1609" s="3">
        <v>22</v>
      </c>
      <c r="P1609" s="4">
        <v>1</v>
      </c>
      <c r="Q1609" s="4">
        <v>7</v>
      </c>
      <c r="R1609" s="4">
        <v>5</v>
      </c>
      <c r="S1609" s="4">
        <v>12</v>
      </c>
      <c r="T1609" s="4">
        <v>3</v>
      </c>
      <c r="U1609">
        <v>0</v>
      </c>
      <c r="V1609">
        <v>1</v>
      </c>
      <c r="W1609">
        <v>1</v>
      </c>
      <c r="X1609">
        <v>1</v>
      </c>
      <c r="Y1609">
        <v>0</v>
      </c>
      <c r="Z1609">
        <v>1</v>
      </c>
      <c r="AA1609">
        <v>0</v>
      </c>
      <c r="AB1609" t="s">
        <v>29</v>
      </c>
      <c r="AC1609">
        <f ca="1">YEAR(TODAY())-Table1[[#This Row],[Year_Birth]]</f>
        <v>41</v>
      </c>
      <c r="AD1609" t="str">
        <f ca="1">IF(Table1[[#This Row],[Age ]]&lt;=24, "18-24", IF(Table1[[#This Row],[Age ]]&lt;=34, "25-34", IF(Table1[[#This Row],[Age ]]&lt;=44, "35-44", IF(Table1[[#This Row],[Age ]]&lt;=54, "45-54", "55+"))))</f>
        <v>35-44</v>
      </c>
      <c r="AE1609" t="str" cm="1">
        <f t="array" ref="AE1609">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1609" t="str">
        <f>IF( Table1[[#This Row],[NumDealsPurchases]]=5, "&lt;5", IF(Table1[[#This Row],[NumDealsPurchases]]&lt;=10, "5-10", IF(Table1[[#This Row],[NumDealsPurchases]]&lt;=15, "10-15")))</f>
        <v>5-10</v>
      </c>
      <c r="AG1609" t="str">
        <f>IF( Table1[[#This Row],[NumWebPurchases]]=5, "&lt;5", IF(Table1[[#This Row],[NumWebPurchases]]&lt;=10, "5-10", IF(Table1[[#This Row],[NumWebPurchases]]&lt;=15, "10-15",IF(Table1[[#This Row],[NumWebPurchases]]&lt;=20, "15-20",IF(Table1[[#This Row],[NumWebPurchases]]&lt;=25, "20-25",IF(Table1[[#This Row],[NumWebPurchases]]&lt;=30, "25-30"))))))</f>
        <v>5-10</v>
      </c>
      <c r="AH1609"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1609" t="str">
        <f>IF( Table1[[#This Row],[NumStorePurchases]]=5, "&lt;5", IF(Table1[[#This Row],[NumStorePurchases]]&lt;=10, "5-10", IF(Table1[[#This Row],[NumStorePurchases]]&lt;=15, "10-15")))</f>
        <v>10-15</v>
      </c>
      <c r="AJ1609" t="str">
        <f>IF( Table1[[#This Row],[NumWebVisitsMonth]]=5, "&lt;5", IF(Table1[[#This Row],[NumWebVisitsMonth]]&lt;=10, "5-10", IF(Table1[[#This Row],[NumWebVisitsMonth]]&lt;=15, "10-15",IF(Table1[[#This Row],[NumWebVisitsMonth]]&lt;=20, "15-20",IF(Table1[[#This Row],[NumWebVisitsMonth]]&lt;=25, "20-25",IF(Table1[[#This Row],[NumWebVisitsMonth]]&lt;=30, "25-30"))))))</f>
        <v>5-10</v>
      </c>
      <c r="AK1609" t="str">
        <f>TEXT(Table1[[#This Row],[Date_Customer]],"mmm")</f>
        <v>May</v>
      </c>
      <c r="AL1609" t="str">
        <f>TEXT(Table1[[#This Row],[Date_Customer]],"DDDD")</f>
        <v>Wednesday</v>
      </c>
      <c r="AM1609">
        <f>YEAR(Table1[[#This Row],[Date_Customer]])</f>
        <v>2013</v>
      </c>
    </row>
    <row r="1610" spans="1:39" x14ac:dyDescent="0.25">
      <c r="A1610">
        <v>3225</v>
      </c>
      <c r="B1610">
        <v>1984</v>
      </c>
      <c r="C1610" t="s">
        <v>40</v>
      </c>
      <c r="D1610" t="s">
        <v>32</v>
      </c>
      <c r="E1610" s="2">
        <v>42207</v>
      </c>
      <c r="F1610">
        <v>1</v>
      </c>
      <c r="G1610">
        <v>0</v>
      </c>
      <c r="H1610" s="1">
        <v>41365</v>
      </c>
      <c r="I1610">
        <v>71</v>
      </c>
      <c r="J1610" s="3">
        <v>116</v>
      </c>
      <c r="K1610" s="3">
        <v>11</v>
      </c>
      <c r="L1610" s="3">
        <v>72</v>
      </c>
      <c r="M1610" s="3">
        <v>3</v>
      </c>
      <c r="N1610" s="3">
        <v>17</v>
      </c>
      <c r="O1610" s="3">
        <v>46</v>
      </c>
      <c r="P1610" s="4">
        <v>4</v>
      </c>
      <c r="Q1610" s="4">
        <v>4</v>
      </c>
      <c r="R1610" s="4">
        <v>1</v>
      </c>
      <c r="S1610" s="4">
        <v>5</v>
      </c>
      <c r="T1610" s="4">
        <v>6</v>
      </c>
      <c r="U1610">
        <v>1</v>
      </c>
      <c r="V1610">
        <v>0</v>
      </c>
      <c r="W1610">
        <v>0</v>
      </c>
      <c r="X1610">
        <v>0</v>
      </c>
      <c r="Y1610">
        <v>0</v>
      </c>
      <c r="Z1610">
        <v>1</v>
      </c>
      <c r="AA1610">
        <v>0</v>
      </c>
      <c r="AB1610" t="s">
        <v>29</v>
      </c>
      <c r="AC1610">
        <f ca="1">YEAR(TODAY())-Table1[[#This Row],[Year_Birth]]</f>
        <v>40</v>
      </c>
      <c r="AD1610" t="str">
        <f ca="1">IF(Table1[[#This Row],[Age ]]&lt;=24, "18-24", IF(Table1[[#This Row],[Age ]]&lt;=34, "25-34", IF(Table1[[#This Row],[Age ]]&lt;=44, "35-44", IF(Table1[[#This Row],[Age ]]&lt;=54, "45-54", "55+"))))</f>
        <v>35-44</v>
      </c>
      <c r="AE1610" t="str" cm="1">
        <f t="array" ref="AE1610">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610" t="str">
        <f>IF( Table1[[#This Row],[NumDealsPurchases]]=5, "&lt;5", IF(Table1[[#This Row],[NumDealsPurchases]]&lt;=10, "5-10", IF(Table1[[#This Row],[NumDealsPurchases]]&lt;=15, "10-15")))</f>
        <v>5-10</v>
      </c>
      <c r="AG1610" t="str">
        <f>IF( Table1[[#This Row],[NumWebPurchases]]=5, "&lt;5", IF(Table1[[#This Row],[NumWebPurchases]]&lt;=10, "5-10", IF(Table1[[#This Row],[NumWebPurchases]]&lt;=15, "10-15",IF(Table1[[#This Row],[NumWebPurchases]]&lt;=20, "15-20",IF(Table1[[#This Row],[NumWebPurchases]]&lt;=25, "20-25",IF(Table1[[#This Row],[NumWebPurchases]]&lt;=30, "25-30"))))))</f>
        <v>5-10</v>
      </c>
      <c r="AH161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610" t="str">
        <f>IF( Table1[[#This Row],[NumStorePurchases]]=5, "&lt;5", IF(Table1[[#This Row],[NumStorePurchases]]&lt;=10, "5-10", IF(Table1[[#This Row],[NumStorePurchases]]&lt;=15, "10-15")))</f>
        <v>&lt;5</v>
      </c>
      <c r="AJ1610" t="str">
        <f>IF( Table1[[#This Row],[NumWebVisitsMonth]]=5, "&lt;5", IF(Table1[[#This Row],[NumWebVisitsMonth]]&lt;=10, "5-10", IF(Table1[[#This Row],[NumWebVisitsMonth]]&lt;=15, "10-15",IF(Table1[[#This Row],[NumWebVisitsMonth]]&lt;=20, "15-20",IF(Table1[[#This Row],[NumWebVisitsMonth]]&lt;=25, "20-25",IF(Table1[[#This Row],[NumWebVisitsMonth]]&lt;=30, "25-30"))))))</f>
        <v>5-10</v>
      </c>
      <c r="AK1610" t="str">
        <f>TEXT(Table1[[#This Row],[Date_Customer]],"mmm")</f>
        <v>Apr</v>
      </c>
      <c r="AL1610" t="str">
        <f>TEXT(Table1[[#This Row],[Date_Customer]],"DDDD")</f>
        <v>Monday</v>
      </c>
      <c r="AM1610">
        <f>YEAR(Table1[[#This Row],[Date_Customer]])</f>
        <v>2013</v>
      </c>
    </row>
    <row r="1611" spans="1:39" x14ac:dyDescent="0.25">
      <c r="A1611">
        <v>8629</v>
      </c>
      <c r="B1611">
        <v>1956</v>
      </c>
      <c r="C1611" t="s">
        <v>27</v>
      </c>
      <c r="D1611" t="s">
        <v>41</v>
      </c>
      <c r="E1611" s="2">
        <v>46984</v>
      </c>
      <c r="F1611">
        <v>1</v>
      </c>
      <c r="G1611">
        <v>1</v>
      </c>
      <c r="H1611" s="1">
        <v>41359</v>
      </c>
      <c r="I1611">
        <v>71</v>
      </c>
      <c r="J1611" s="3">
        <v>19</v>
      </c>
      <c r="K1611" s="3">
        <v>1</v>
      </c>
      <c r="L1611" s="3">
        <v>10</v>
      </c>
      <c r="M1611" s="3">
        <v>2</v>
      </c>
      <c r="N1611" s="3">
        <v>1</v>
      </c>
      <c r="O1611" s="3">
        <v>8</v>
      </c>
      <c r="P1611" s="4">
        <v>1</v>
      </c>
      <c r="Q1611" s="4">
        <v>1</v>
      </c>
      <c r="R1611" s="4">
        <v>0</v>
      </c>
      <c r="S1611" s="4">
        <v>3</v>
      </c>
      <c r="T1611" s="4">
        <v>5</v>
      </c>
      <c r="U1611">
        <v>0</v>
      </c>
      <c r="V1611">
        <v>0</v>
      </c>
      <c r="W1611">
        <v>0</v>
      </c>
      <c r="X1611">
        <v>0</v>
      </c>
      <c r="Y1611">
        <v>0</v>
      </c>
      <c r="Z1611">
        <v>0</v>
      </c>
      <c r="AA1611">
        <v>0</v>
      </c>
      <c r="AB1611" t="s">
        <v>31</v>
      </c>
      <c r="AC1611">
        <f ca="1">YEAR(TODAY())-Table1[[#This Row],[Year_Birth]]</f>
        <v>68</v>
      </c>
      <c r="AD1611" t="str">
        <f ca="1">IF(Table1[[#This Row],[Age ]]&lt;=24, "18-24", IF(Table1[[#This Row],[Age ]]&lt;=34, "25-34", IF(Table1[[#This Row],[Age ]]&lt;=44, "35-44", IF(Table1[[#This Row],[Age ]]&lt;=54, "45-54", "55+"))))</f>
        <v>55+</v>
      </c>
      <c r="AE1611" t="str" cm="1">
        <f t="array" ref="AE1611">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611" t="str">
        <f>IF( Table1[[#This Row],[NumDealsPurchases]]=5, "&lt;5", IF(Table1[[#This Row],[NumDealsPurchases]]&lt;=10, "5-10", IF(Table1[[#This Row],[NumDealsPurchases]]&lt;=15, "10-15")))</f>
        <v>5-10</v>
      </c>
      <c r="AG1611" t="str">
        <f>IF( Table1[[#This Row],[NumWebPurchases]]=5, "&lt;5", IF(Table1[[#This Row],[NumWebPurchases]]&lt;=10, "5-10", IF(Table1[[#This Row],[NumWebPurchases]]&lt;=15, "10-15",IF(Table1[[#This Row],[NumWebPurchases]]&lt;=20, "15-20",IF(Table1[[#This Row],[NumWebPurchases]]&lt;=25, "20-25",IF(Table1[[#This Row],[NumWebPurchases]]&lt;=30, "25-30"))))))</f>
        <v>5-10</v>
      </c>
      <c r="AH161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611" t="str">
        <f>IF( Table1[[#This Row],[NumStorePurchases]]=5, "&lt;5", IF(Table1[[#This Row],[NumStorePurchases]]&lt;=10, "5-10", IF(Table1[[#This Row],[NumStorePurchases]]&lt;=15, "10-15")))</f>
        <v>5-10</v>
      </c>
      <c r="AJ1611" t="str">
        <f>IF( Table1[[#This Row],[NumWebVisitsMonth]]=5, "&lt;5", IF(Table1[[#This Row],[NumWebVisitsMonth]]&lt;=10, "5-10", IF(Table1[[#This Row],[NumWebVisitsMonth]]&lt;=15, "10-15",IF(Table1[[#This Row],[NumWebVisitsMonth]]&lt;=20, "15-20",IF(Table1[[#This Row],[NumWebVisitsMonth]]&lt;=25, "20-25",IF(Table1[[#This Row],[NumWebVisitsMonth]]&lt;=30, "25-30"))))))</f>
        <v>&lt;5</v>
      </c>
      <c r="AK1611" t="str">
        <f>TEXT(Table1[[#This Row],[Date_Customer]],"mmm")</f>
        <v>Mar</v>
      </c>
      <c r="AL1611" t="str">
        <f>TEXT(Table1[[#This Row],[Date_Customer]],"DDDD")</f>
        <v>Tuesday</v>
      </c>
      <c r="AM1611">
        <f>YEAR(Table1[[#This Row],[Date_Customer]])</f>
        <v>2013</v>
      </c>
    </row>
    <row r="1612" spans="1:39" x14ac:dyDescent="0.25">
      <c r="A1612">
        <v>798</v>
      </c>
      <c r="B1612">
        <v>1987</v>
      </c>
      <c r="C1612" t="s">
        <v>27</v>
      </c>
      <c r="D1612" t="s">
        <v>30</v>
      </c>
      <c r="E1612" s="2">
        <v>23442</v>
      </c>
      <c r="F1612">
        <v>1</v>
      </c>
      <c r="G1612">
        <v>0</v>
      </c>
      <c r="H1612" s="1">
        <v>41267</v>
      </c>
      <c r="I1612">
        <v>71</v>
      </c>
      <c r="J1612" s="3">
        <v>2</v>
      </c>
      <c r="K1612" s="3">
        <v>0</v>
      </c>
      <c r="L1612" s="3">
        <v>6</v>
      </c>
      <c r="M1612" s="3">
        <v>8</v>
      </c>
      <c r="N1612" s="3">
        <v>6</v>
      </c>
      <c r="O1612" s="3">
        <v>5</v>
      </c>
      <c r="P1612" s="4">
        <v>1</v>
      </c>
      <c r="Q1612" s="4">
        <v>1</v>
      </c>
      <c r="R1612" s="4">
        <v>0</v>
      </c>
      <c r="S1612" s="4">
        <v>3</v>
      </c>
      <c r="T1612" s="4">
        <v>7</v>
      </c>
      <c r="U1612">
        <v>0</v>
      </c>
      <c r="V1612">
        <v>0</v>
      </c>
      <c r="W1612">
        <v>0</v>
      </c>
      <c r="X1612">
        <v>0</v>
      </c>
      <c r="Y1612">
        <v>0</v>
      </c>
      <c r="Z1612">
        <v>0</v>
      </c>
      <c r="AA1612">
        <v>0</v>
      </c>
      <c r="AB1612" t="s">
        <v>29</v>
      </c>
      <c r="AC1612">
        <f ca="1">YEAR(TODAY())-Table1[[#This Row],[Year_Birth]]</f>
        <v>37</v>
      </c>
      <c r="AD1612" t="str">
        <f ca="1">IF(Table1[[#This Row],[Age ]]&lt;=24, "18-24", IF(Table1[[#This Row],[Age ]]&lt;=34, "25-34", IF(Table1[[#This Row],[Age ]]&lt;=44, "35-44", IF(Table1[[#This Row],[Age ]]&lt;=54, "45-54", "55+"))))</f>
        <v>35-44</v>
      </c>
      <c r="AE1612" t="str" cm="1">
        <f t="array" ref="AE1612">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612" t="str">
        <f>IF( Table1[[#This Row],[NumDealsPurchases]]=5, "&lt;5", IF(Table1[[#This Row],[NumDealsPurchases]]&lt;=10, "5-10", IF(Table1[[#This Row],[NumDealsPurchases]]&lt;=15, "10-15")))</f>
        <v>5-10</v>
      </c>
      <c r="AG1612" t="str">
        <f>IF( Table1[[#This Row],[NumWebPurchases]]=5, "&lt;5", IF(Table1[[#This Row],[NumWebPurchases]]&lt;=10, "5-10", IF(Table1[[#This Row],[NumWebPurchases]]&lt;=15, "10-15",IF(Table1[[#This Row],[NumWebPurchases]]&lt;=20, "15-20",IF(Table1[[#This Row],[NumWebPurchases]]&lt;=25, "20-25",IF(Table1[[#This Row],[NumWebPurchases]]&lt;=30, "25-30"))))))</f>
        <v>5-10</v>
      </c>
      <c r="AH161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612" t="str">
        <f>IF( Table1[[#This Row],[NumStorePurchases]]=5, "&lt;5", IF(Table1[[#This Row],[NumStorePurchases]]&lt;=10, "5-10", IF(Table1[[#This Row],[NumStorePurchases]]&lt;=15, "10-15")))</f>
        <v>5-10</v>
      </c>
      <c r="AJ1612" t="str">
        <f>IF( Table1[[#This Row],[NumWebVisitsMonth]]=5, "&lt;5", IF(Table1[[#This Row],[NumWebVisitsMonth]]&lt;=10, "5-10", IF(Table1[[#This Row],[NumWebVisitsMonth]]&lt;=15, "10-15",IF(Table1[[#This Row],[NumWebVisitsMonth]]&lt;=20, "15-20",IF(Table1[[#This Row],[NumWebVisitsMonth]]&lt;=25, "20-25",IF(Table1[[#This Row],[NumWebVisitsMonth]]&lt;=30, "25-30"))))))</f>
        <v>5-10</v>
      </c>
      <c r="AK1612" t="str">
        <f>TEXT(Table1[[#This Row],[Date_Customer]],"mmm")</f>
        <v>Dec</v>
      </c>
      <c r="AL1612" t="str">
        <f>TEXT(Table1[[#This Row],[Date_Customer]],"DDDD")</f>
        <v>Monday</v>
      </c>
      <c r="AM1612">
        <f>YEAR(Table1[[#This Row],[Date_Customer]])</f>
        <v>2012</v>
      </c>
    </row>
    <row r="1613" spans="1:39" x14ac:dyDescent="0.25">
      <c r="A1613">
        <v>269</v>
      </c>
      <c r="B1613">
        <v>1963</v>
      </c>
      <c r="C1613" t="s">
        <v>36</v>
      </c>
      <c r="D1613" t="s">
        <v>30</v>
      </c>
      <c r="E1613" s="2">
        <v>46757</v>
      </c>
      <c r="F1613">
        <v>0</v>
      </c>
      <c r="G1613">
        <v>1</v>
      </c>
      <c r="H1613" s="1">
        <v>41229</v>
      </c>
      <c r="I1613">
        <v>71</v>
      </c>
      <c r="J1613" s="3">
        <v>777</v>
      </c>
      <c r="K1613" s="3">
        <v>30</v>
      </c>
      <c r="L1613" s="3">
        <v>163</v>
      </c>
      <c r="M1613" s="3">
        <v>0</v>
      </c>
      <c r="N1613" s="3">
        <v>51</v>
      </c>
      <c r="O1613" s="3">
        <v>122</v>
      </c>
      <c r="P1613" s="4">
        <v>6</v>
      </c>
      <c r="Q1613" s="4">
        <v>4</v>
      </c>
      <c r="R1613" s="4">
        <v>4</v>
      </c>
      <c r="S1613" s="4">
        <v>7</v>
      </c>
      <c r="T1613" s="4">
        <v>9</v>
      </c>
      <c r="U1613">
        <v>0</v>
      </c>
      <c r="V1613">
        <v>0</v>
      </c>
      <c r="W1613">
        <v>0</v>
      </c>
      <c r="X1613">
        <v>0</v>
      </c>
      <c r="Y1613">
        <v>0</v>
      </c>
      <c r="Z1613">
        <v>0</v>
      </c>
      <c r="AA1613">
        <v>0</v>
      </c>
      <c r="AB1613" t="s">
        <v>29</v>
      </c>
      <c r="AC1613">
        <f ca="1">YEAR(TODAY())-Table1[[#This Row],[Year_Birth]]</f>
        <v>61</v>
      </c>
      <c r="AD1613" t="str">
        <f ca="1">IF(Table1[[#This Row],[Age ]]&lt;=24, "18-24", IF(Table1[[#This Row],[Age ]]&lt;=34, "25-34", IF(Table1[[#This Row],[Age ]]&lt;=44, "35-44", IF(Table1[[#This Row],[Age ]]&lt;=54, "45-54", "55+"))))</f>
        <v>55+</v>
      </c>
      <c r="AE1613" t="str" cm="1">
        <f t="array" ref="AE1613">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613" t="str">
        <f>IF( Table1[[#This Row],[NumDealsPurchases]]=5, "&lt;5", IF(Table1[[#This Row],[NumDealsPurchases]]&lt;=10, "5-10", IF(Table1[[#This Row],[NumDealsPurchases]]&lt;=15, "10-15")))</f>
        <v>5-10</v>
      </c>
      <c r="AG1613" t="str">
        <f>IF( Table1[[#This Row],[NumWebPurchases]]=5, "&lt;5", IF(Table1[[#This Row],[NumWebPurchases]]&lt;=10, "5-10", IF(Table1[[#This Row],[NumWebPurchases]]&lt;=15, "10-15",IF(Table1[[#This Row],[NumWebPurchases]]&lt;=20, "15-20",IF(Table1[[#This Row],[NumWebPurchases]]&lt;=25, "20-25",IF(Table1[[#This Row],[NumWebPurchases]]&lt;=30, "25-30"))))))</f>
        <v>5-10</v>
      </c>
      <c r="AH161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613" t="str">
        <f>IF( Table1[[#This Row],[NumStorePurchases]]=5, "&lt;5", IF(Table1[[#This Row],[NumStorePurchases]]&lt;=10, "5-10", IF(Table1[[#This Row],[NumStorePurchases]]&lt;=15, "10-15")))</f>
        <v>5-10</v>
      </c>
      <c r="AJ1613" t="str">
        <f>IF( Table1[[#This Row],[NumWebVisitsMonth]]=5, "&lt;5", IF(Table1[[#This Row],[NumWebVisitsMonth]]&lt;=10, "5-10", IF(Table1[[#This Row],[NumWebVisitsMonth]]&lt;=15, "10-15",IF(Table1[[#This Row],[NumWebVisitsMonth]]&lt;=20, "15-20",IF(Table1[[#This Row],[NumWebVisitsMonth]]&lt;=25, "20-25",IF(Table1[[#This Row],[NumWebVisitsMonth]]&lt;=30, "25-30"))))))</f>
        <v>5-10</v>
      </c>
      <c r="AK1613" t="str">
        <f>TEXT(Table1[[#This Row],[Date_Customer]],"mmm")</f>
        <v>Nov</v>
      </c>
      <c r="AL1613" t="str">
        <f>TEXT(Table1[[#This Row],[Date_Customer]],"DDDD")</f>
        <v>Friday</v>
      </c>
      <c r="AM1613">
        <f>YEAR(Table1[[#This Row],[Date_Customer]])</f>
        <v>2012</v>
      </c>
    </row>
    <row r="1614" spans="1:39" x14ac:dyDescent="0.25">
      <c r="A1614">
        <v>8213</v>
      </c>
      <c r="B1614">
        <v>1980</v>
      </c>
      <c r="C1614" t="s">
        <v>37</v>
      </c>
      <c r="D1614" t="s">
        <v>34</v>
      </c>
      <c r="E1614" s="2">
        <v>14515</v>
      </c>
      <c r="F1614">
        <v>1</v>
      </c>
      <c r="G1614">
        <v>0</v>
      </c>
      <c r="H1614" s="1">
        <v>41222</v>
      </c>
      <c r="I1614">
        <v>71</v>
      </c>
      <c r="J1614" s="3">
        <v>6</v>
      </c>
      <c r="K1614" s="3">
        <v>4</v>
      </c>
      <c r="L1614" s="3">
        <v>9</v>
      </c>
      <c r="M1614" s="3">
        <v>6</v>
      </c>
      <c r="N1614" s="3">
        <v>36</v>
      </c>
      <c r="O1614" s="3">
        <v>35</v>
      </c>
      <c r="P1614" s="4">
        <v>4</v>
      </c>
      <c r="Q1614" s="4">
        <v>2</v>
      </c>
      <c r="R1614" s="4">
        <v>2</v>
      </c>
      <c r="S1614" s="4">
        <v>3</v>
      </c>
      <c r="T1614" s="4">
        <v>7</v>
      </c>
      <c r="U1614">
        <v>0</v>
      </c>
      <c r="V1614">
        <v>0</v>
      </c>
      <c r="W1614">
        <v>0</v>
      </c>
      <c r="X1614">
        <v>0</v>
      </c>
      <c r="Y1614">
        <v>0</v>
      </c>
      <c r="Z1614">
        <v>1</v>
      </c>
      <c r="AA1614">
        <v>0</v>
      </c>
      <c r="AB1614" t="s">
        <v>29</v>
      </c>
      <c r="AC1614">
        <f ca="1">YEAR(TODAY())-Table1[[#This Row],[Year_Birth]]</f>
        <v>44</v>
      </c>
      <c r="AD1614" t="str">
        <f ca="1">IF(Table1[[#This Row],[Age ]]&lt;=24, "18-24", IF(Table1[[#This Row],[Age ]]&lt;=34, "25-34", IF(Table1[[#This Row],[Age ]]&lt;=44, "35-44", IF(Table1[[#This Row],[Age ]]&lt;=54, "45-54", "55+"))))</f>
        <v>35-44</v>
      </c>
      <c r="AE1614" t="str" cm="1">
        <f t="array" ref="AE1614">IF(Table1[[#This Row],[ Income ]]&lt;=20000, "0-20000", IF(Table1[[#This Row],[ Income ]]&lt;=40000, "20000-40000", IF(Table1[[#This Row],[ Income ]] &lt;=60000, "40000-60000", IF(Table1[[#This Row],[ Income ]]&lt;=80000, "60000-80000",IF(Table1[[#This Row],[ Income ]] &lt;=100000, "80000-100000", IF(Table1[[#This Row],[ Income ]] &gt;=100000, "&gt;100000",I))))))</f>
        <v>0-20000</v>
      </c>
      <c r="AF1614" t="str">
        <f>IF( Table1[[#This Row],[NumDealsPurchases]]=5, "&lt;5", IF(Table1[[#This Row],[NumDealsPurchases]]&lt;=10, "5-10", IF(Table1[[#This Row],[NumDealsPurchases]]&lt;=15, "10-15")))</f>
        <v>5-10</v>
      </c>
      <c r="AG1614" t="str">
        <f>IF( Table1[[#This Row],[NumWebPurchases]]=5, "&lt;5", IF(Table1[[#This Row],[NumWebPurchases]]&lt;=10, "5-10", IF(Table1[[#This Row],[NumWebPurchases]]&lt;=15, "10-15",IF(Table1[[#This Row],[NumWebPurchases]]&lt;=20, "15-20",IF(Table1[[#This Row],[NumWebPurchases]]&lt;=25, "20-25",IF(Table1[[#This Row],[NumWebPurchases]]&lt;=30, "25-30"))))))</f>
        <v>5-10</v>
      </c>
      <c r="AH161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614" t="str">
        <f>IF( Table1[[#This Row],[NumStorePurchases]]=5, "&lt;5", IF(Table1[[#This Row],[NumStorePurchases]]&lt;=10, "5-10", IF(Table1[[#This Row],[NumStorePurchases]]&lt;=15, "10-15")))</f>
        <v>5-10</v>
      </c>
      <c r="AJ1614" t="str">
        <f>IF( Table1[[#This Row],[NumWebVisitsMonth]]=5, "&lt;5", IF(Table1[[#This Row],[NumWebVisitsMonth]]&lt;=10, "5-10", IF(Table1[[#This Row],[NumWebVisitsMonth]]&lt;=15, "10-15",IF(Table1[[#This Row],[NumWebVisitsMonth]]&lt;=20, "15-20",IF(Table1[[#This Row],[NumWebVisitsMonth]]&lt;=25, "20-25",IF(Table1[[#This Row],[NumWebVisitsMonth]]&lt;=30, "25-30"))))))</f>
        <v>5-10</v>
      </c>
      <c r="AK1614" t="str">
        <f>TEXT(Table1[[#This Row],[Date_Customer]],"mmm")</f>
        <v>Nov</v>
      </c>
      <c r="AL1614" t="str">
        <f>TEXT(Table1[[#This Row],[Date_Customer]],"DDDD")</f>
        <v>Friday</v>
      </c>
      <c r="AM1614">
        <f>YEAR(Table1[[#This Row],[Date_Customer]])</f>
        <v>2012</v>
      </c>
    </row>
    <row r="1615" spans="1:39" x14ac:dyDescent="0.25">
      <c r="A1615">
        <v>10245</v>
      </c>
      <c r="B1615">
        <v>1986</v>
      </c>
      <c r="C1615" t="s">
        <v>37</v>
      </c>
      <c r="D1615" t="s">
        <v>30</v>
      </c>
      <c r="E1615" s="2">
        <v>80910</v>
      </c>
      <c r="F1615">
        <v>0</v>
      </c>
      <c r="G1615">
        <v>0</v>
      </c>
      <c r="H1615" s="1">
        <v>41213</v>
      </c>
      <c r="I1615">
        <v>71</v>
      </c>
      <c r="J1615" s="3">
        <v>160</v>
      </c>
      <c r="K1615" s="3">
        <v>80</v>
      </c>
      <c r="L1615" s="3">
        <v>369</v>
      </c>
      <c r="M1615" s="3">
        <v>67</v>
      </c>
      <c r="N1615" s="3">
        <v>39</v>
      </c>
      <c r="O1615" s="3">
        <v>41</v>
      </c>
      <c r="P1615" s="4">
        <v>1</v>
      </c>
      <c r="Q1615" s="4">
        <v>3</v>
      </c>
      <c r="R1615" s="4">
        <v>3</v>
      </c>
      <c r="S1615" s="4">
        <v>8</v>
      </c>
      <c r="T1615" s="4">
        <v>1</v>
      </c>
      <c r="U1615">
        <v>0</v>
      </c>
      <c r="V1615">
        <v>0</v>
      </c>
      <c r="W1615">
        <v>0</v>
      </c>
      <c r="X1615">
        <v>0</v>
      </c>
      <c r="Y1615">
        <v>0</v>
      </c>
      <c r="Z1615">
        <v>0</v>
      </c>
      <c r="AA1615">
        <v>0</v>
      </c>
      <c r="AB1615" t="s">
        <v>29</v>
      </c>
      <c r="AC1615">
        <f ca="1">YEAR(TODAY())-Table1[[#This Row],[Year_Birth]]</f>
        <v>38</v>
      </c>
      <c r="AD1615" t="str">
        <f ca="1">IF(Table1[[#This Row],[Age ]]&lt;=24, "18-24", IF(Table1[[#This Row],[Age ]]&lt;=34, "25-34", IF(Table1[[#This Row],[Age ]]&lt;=44, "35-44", IF(Table1[[#This Row],[Age ]]&lt;=54, "45-54", "55+"))))</f>
        <v>35-44</v>
      </c>
      <c r="AE1615" t="str" cm="1">
        <f t="array" ref="AE1615">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1615" t="str">
        <f>IF( Table1[[#This Row],[NumDealsPurchases]]=5, "&lt;5", IF(Table1[[#This Row],[NumDealsPurchases]]&lt;=10, "5-10", IF(Table1[[#This Row],[NumDealsPurchases]]&lt;=15, "10-15")))</f>
        <v>5-10</v>
      </c>
      <c r="AG1615" t="str">
        <f>IF( Table1[[#This Row],[NumWebPurchases]]=5, "&lt;5", IF(Table1[[#This Row],[NumWebPurchases]]&lt;=10, "5-10", IF(Table1[[#This Row],[NumWebPurchases]]&lt;=15, "10-15",IF(Table1[[#This Row],[NumWebPurchases]]&lt;=20, "15-20",IF(Table1[[#This Row],[NumWebPurchases]]&lt;=25, "20-25",IF(Table1[[#This Row],[NumWebPurchases]]&lt;=30, "25-30"))))))</f>
        <v>5-10</v>
      </c>
      <c r="AH161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615" t="str">
        <f>IF( Table1[[#This Row],[NumStorePurchases]]=5, "&lt;5", IF(Table1[[#This Row],[NumStorePurchases]]&lt;=10, "5-10", IF(Table1[[#This Row],[NumStorePurchases]]&lt;=15, "10-15")))</f>
        <v>5-10</v>
      </c>
      <c r="AJ1615" t="str">
        <f>IF( Table1[[#This Row],[NumWebVisitsMonth]]=5, "&lt;5", IF(Table1[[#This Row],[NumWebVisitsMonth]]&lt;=10, "5-10", IF(Table1[[#This Row],[NumWebVisitsMonth]]&lt;=15, "10-15",IF(Table1[[#This Row],[NumWebVisitsMonth]]&lt;=20, "15-20",IF(Table1[[#This Row],[NumWebVisitsMonth]]&lt;=25, "20-25",IF(Table1[[#This Row],[NumWebVisitsMonth]]&lt;=30, "25-30"))))))</f>
        <v>5-10</v>
      </c>
      <c r="AK1615" t="str">
        <f>TEXT(Table1[[#This Row],[Date_Customer]],"mmm")</f>
        <v>Oct</v>
      </c>
      <c r="AL1615" t="str">
        <f>TEXT(Table1[[#This Row],[Date_Customer]],"DDDD")</f>
        <v>Wednesday</v>
      </c>
      <c r="AM1615">
        <f>YEAR(Table1[[#This Row],[Date_Customer]])</f>
        <v>2012</v>
      </c>
    </row>
    <row r="1616" spans="1:39" x14ac:dyDescent="0.25">
      <c r="A1616">
        <v>2447</v>
      </c>
      <c r="B1616">
        <v>1979</v>
      </c>
      <c r="C1616" t="s">
        <v>27</v>
      </c>
      <c r="D1616" t="s">
        <v>34</v>
      </c>
      <c r="E1616" s="2">
        <v>30545</v>
      </c>
      <c r="F1616">
        <v>1</v>
      </c>
      <c r="G1616">
        <v>0</v>
      </c>
      <c r="H1616" s="1">
        <v>41199</v>
      </c>
      <c r="I1616">
        <v>71</v>
      </c>
      <c r="J1616" s="3">
        <v>4</v>
      </c>
      <c r="K1616" s="3">
        <v>12</v>
      </c>
      <c r="L1616" s="3">
        <v>15</v>
      </c>
      <c r="M1616" s="3">
        <v>19</v>
      </c>
      <c r="N1616" s="3">
        <v>7</v>
      </c>
      <c r="O1616" s="3">
        <v>12</v>
      </c>
      <c r="P1616" s="4">
        <v>2</v>
      </c>
      <c r="Q1616" s="4">
        <v>2</v>
      </c>
      <c r="R1616" s="4">
        <v>0</v>
      </c>
      <c r="S1616" s="4">
        <v>3</v>
      </c>
      <c r="T1616" s="4">
        <v>7</v>
      </c>
      <c r="U1616">
        <v>0</v>
      </c>
      <c r="V1616">
        <v>0</v>
      </c>
      <c r="W1616">
        <v>0</v>
      </c>
      <c r="X1616">
        <v>0</v>
      </c>
      <c r="Y1616">
        <v>0</v>
      </c>
      <c r="Z1616">
        <v>0</v>
      </c>
      <c r="AA1616">
        <v>0</v>
      </c>
      <c r="AB1616" t="s">
        <v>39</v>
      </c>
      <c r="AC1616">
        <f ca="1">YEAR(TODAY())-Table1[[#This Row],[Year_Birth]]</f>
        <v>45</v>
      </c>
      <c r="AD1616" t="str">
        <f ca="1">IF(Table1[[#This Row],[Age ]]&lt;=24, "18-24", IF(Table1[[#This Row],[Age ]]&lt;=34, "25-34", IF(Table1[[#This Row],[Age ]]&lt;=44, "35-44", IF(Table1[[#This Row],[Age ]]&lt;=54, "45-54", "55+"))))</f>
        <v>45-54</v>
      </c>
      <c r="AE1616" t="str" cm="1">
        <f t="array" ref="AE1616">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616" t="str">
        <f>IF( Table1[[#This Row],[NumDealsPurchases]]=5, "&lt;5", IF(Table1[[#This Row],[NumDealsPurchases]]&lt;=10, "5-10", IF(Table1[[#This Row],[NumDealsPurchases]]&lt;=15, "10-15")))</f>
        <v>5-10</v>
      </c>
      <c r="AG1616" t="str">
        <f>IF( Table1[[#This Row],[NumWebPurchases]]=5, "&lt;5", IF(Table1[[#This Row],[NumWebPurchases]]&lt;=10, "5-10", IF(Table1[[#This Row],[NumWebPurchases]]&lt;=15, "10-15",IF(Table1[[#This Row],[NumWebPurchases]]&lt;=20, "15-20",IF(Table1[[#This Row],[NumWebPurchases]]&lt;=25, "20-25",IF(Table1[[#This Row],[NumWebPurchases]]&lt;=30, "25-30"))))))</f>
        <v>5-10</v>
      </c>
      <c r="AH161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616" t="str">
        <f>IF( Table1[[#This Row],[NumStorePurchases]]=5, "&lt;5", IF(Table1[[#This Row],[NumStorePurchases]]&lt;=10, "5-10", IF(Table1[[#This Row],[NumStorePurchases]]&lt;=15, "10-15")))</f>
        <v>5-10</v>
      </c>
      <c r="AJ1616" t="str">
        <f>IF( Table1[[#This Row],[NumWebVisitsMonth]]=5, "&lt;5", IF(Table1[[#This Row],[NumWebVisitsMonth]]&lt;=10, "5-10", IF(Table1[[#This Row],[NumWebVisitsMonth]]&lt;=15, "10-15",IF(Table1[[#This Row],[NumWebVisitsMonth]]&lt;=20, "15-20",IF(Table1[[#This Row],[NumWebVisitsMonth]]&lt;=25, "20-25",IF(Table1[[#This Row],[NumWebVisitsMonth]]&lt;=30, "25-30"))))))</f>
        <v>5-10</v>
      </c>
      <c r="AK1616" t="str">
        <f>TEXT(Table1[[#This Row],[Date_Customer]],"mmm")</f>
        <v>Oct</v>
      </c>
      <c r="AL1616" t="str">
        <f>TEXT(Table1[[#This Row],[Date_Customer]],"DDDD")</f>
        <v>Wednesday</v>
      </c>
      <c r="AM1616">
        <f>YEAR(Table1[[#This Row],[Date_Customer]])</f>
        <v>2012</v>
      </c>
    </row>
    <row r="1617" spans="1:39" x14ac:dyDescent="0.25">
      <c r="A1617">
        <v>9817</v>
      </c>
      <c r="B1617">
        <v>1970</v>
      </c>
      <c r="C1617" t="s">
        <v>40</v>
      </c>
      <c r="D1617" t="s">
        <v>30</v>
      </c>
      <c r="E1617" s="2">
        <v>44802</v>
      </c>
      <c r="F1617">
        <v>0</v>
      </c>
      <c r="G1617">
        <v>0</v>
      </c>
      <c r="H1617" s="1">
        <v>41142</v>
      </c>
      <c r="I1617">
        <v>71</v>
      </c>
      <c r="J1617" s="3">
        <v>853</v>
      </c>
      <c r="K1617" s="3">
        <v>10</v>
      </c>
      <c r="L1617" s="3">
        <v>143</v>
      </c>
      <c r="M1617" s="3">
        <v>13</v>
      </c>
      <c r="N1617" s="3">
        <v>10</v>
      </c>
      <c r="O1617" s="3">
        <v>20</v>
      </c>
      <c r="P1617" s="4">
        <v>2</v>
      </c>
      <c r="Q1617" s="4">
        <v>9</v>
      </c>
      <c r="R1617" s="4">
        <v>4</v>
      </c>
      <c r="S1617" s="4">
        <v>12</v>
      </c>
      <c r="T1617" s="4">
        <v>8</v>
      </c>
      <c r="U1617">
        <v>0</v>
      </c>
      <c r="V1617">
        <v>0</v>
      </c>
      <c r="W1617">
        <v>0</v>
      </c>
      <c r="X1617">
        <v>0</v>
      </c>
      <c r="Y1617">
        <v>0</v>
      </c>
      <c r="Z1617">
        <v>0</v>
      </c>
      <c r="AA1617">
        <v>0</v>
      </c>
      <c r="AB1617" t="s">
        <v>39</v>
      </c>
      <c r="AC1617">
        <f ca="1">YEAR(TODAY())-Table1[[#This Row],[Year_Birth]]</f>
        <v>54</v>
      </c>
      <c r="AD1617" t="str">
        <f ca="1">IF(Table1[[#This Row],[Age ]]&lt;=24, "18-24", IF(Table1[[#This Row],[Age ]]&lt;=34, "25-34", IF(Table1[[#This Row],[Age ]]&lt;=44, "35-44", IF(Table1[[#This Row],[Age ]]&lt;=54, "45-54", "55+"))))</f>
        <v>45-54</v>
      </c>
      <c r="AE1617" t="str" cm="1">
        <f t="array" ref="AE1617">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617" t="str">
        <f>IF( Table1[[#This Row],[NumDealsPurchases]]=5, "&lt;5", IF(Table1[[#This Row],[NumDealsPurchases]]&lt;=10, "5-10", IF(Table1[[#This Row],[NumDealsPurchases]]&lt;=15, "10-15")))</f>
        <v>5-10</v>
      </c>
      <c r="AG1617" t="str">
        <f>IF( Table1[[#This Row],[NumWebPurchases]]=5, "&lt;5", IF(Table1[[#This Row],[NumWebPurchases]]&lt;=10, "5-10", IF(Table1[[#This Row],[NumWebPurchases]]&lt;=15, "10-15",IF(Table1[[#This Row],[NumWebPurchases]]&lt;=20, "15-20",IF(Table1[[#This Row],[NumWebPurchases]]&lt;=25, "20-25",IF(Table1[[#This Row],[NumWebPurchases]]&lt;=30, "25-30"))))))</f>
        <v>5-10</v>
      </c>
      <c r="AH161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617" t="str">
        <f>IF( Table1[[#This Row],[NumStorePurchases]]=5, "&lt;5", IF(Table1[[#This Row],[NumStorePurchases]]&lt;=10, "5-10", IF(Table1[[#This Row],[NumStorePurchases]]&lt;=15, "10-15")))</f>
        <v>10-15</v>
      </c>
      <c r="AJ1617" t="str">
        <f>IF( Table1[[#This Row],[NumWebVisitsMonth]]=5, "&lt;5", IF(Table1[[#This Row],[NumWebVisitsMonth]]&lt;=10, "5-10", IF(Table1[[#This Row],[NumWebVisitsMonth]]&lt;=15, "10-15",IF(Table1[[#This Row],[NumWebVisitsMonth]]&lt;=20, "15-20",IF(Table1[[#This Row],[NumWebVisitsMonth]]&lt;=25, "20-25",IF(Table1[[#This Row],[NumWebVisitsMonth]]&lt;=30, "25-30"))))))</f>
        <v>5-10</v>
      </c>
      <c r="AK1617" t="str">
        <f>TEXT(Table1[[#This Row],[Date_Customer]],"mmm")</f>
        <v>Aug</v>
      </c>
      <c r="AL1617" t="str">
        <f>TEXT(Table1[[#This Row],[Date_Customer]],"DDDD")</f>
        <v>Tuesday</v>
      </c>
      <c r="AM1617">
        <f>YEAR(Table1[[#This Row],[Date_Customer]])</f>
        <v>2012</v>
      </c>
    </row>
    <row r="1618" spans="1:39" x14ac:dyDescent="0.25">
      <c r="A1618">
        <v>1371</v>
      </c>
      <c r="B1618">
        <v>1976</v>
      </c>
      <c r="C1618" t="s">
        <v>27</v>
      </c>
      <c r="D1618" t="s">
        <v>30</v>
      </c>
      <c r="E1618" s="2">
        <v>79941</v>
      </c>
      <c r="F1618">
        <v>0</v>
      </c>
      <c r="G1618">
        <v>0</v>
      </c>
      <c r="H1618" s="1">
        <v>41818</v>
      </c>
      <c r="I1618">
        <v>72</v>
      </c>
      <c r="J1618" s="3">
        <v>123</v>
      </c>
      <c r="K1618" s="3">
        <v>164</v>
      </c>
      <c r="L1618" s="3">
        <v>266</v>
      </c>
      <c r="M1618" s="3">
        <v>227</v>
      </c>
      <c r="N1618" s="3">
        <v>30</v>
      </c>
      <c r="O1618" s="3">
        <v>174</v>
      </c>
      <c r="P1618" s="4">
        <v>1</v>
      </c>
      <c r="Q1618" s="4">
        <v>2</v>
      </c>
      <c r="R1618" s="4">
        <v>4</v>
      </c>
      <c r="S1618" s="4">
        <v>9</v>
      </c>
      <c r="T1618" s="4">
        <v>1</v>
      </c>
      <c r="U1618">
        <v>0</v>
      </c>
      <c r="V1618">
        <v>0</v>
      </c>
      <c r="W1618">
        <v>0</v>
      </c>
      <c r="X1618">
        <v>0</v>
      </c>
      <c r="Y1618">
        <v>0</v>
      </c>
      <c r="Z1618">
        <v>0</v>
      </c>
      <c r="AA1618">
        <v>0</v>
      </c>
      <c r="AB1618" t="s">
        <v>35</v>
      </c>
      <c r="AC1618">
        <f ca="1">YEAR(TODAY())-Table1[[#This Row],[Year_Birth]]</f>
        <v>48</v>
      </c>
      <c r="AD1618" t="str">
        <f ca="1">IF(Table1[[#This Row],[Age ]]&lt;=24, "18-24", IF(Table1[[#This Row],[Age ]]&lt;=34, "25-34", IF(Table1[[#This Row],[Age ]]&lt;=44, "35-44", IF(Table1[[#This Row],[Age ]]&lt;=54, "45-54", "55+"))))</f>
        <v>45-54</v>
      </c>
      <c r="AE1618" t="str" cm="1">
        <f t="array" ref="AE1618">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618" t="str">
        <f>IF( Table1[[#This Row],[NumDealsPurchases]]=5, "&lt;5", IF(Table1[[#This Row],[NumDealsPurchases]]&lt;=10, "5-10", IF(Table1[[#This Row],[NumDealsPurchases]]&lt;=15, "10-15")))</f>
        <v>5-10</v>
      </c>
      <c r="AG1618" t="str">
        <f>IF( Table1[[#This Row],[NumWebPurchases]]=5, "&lt;5", IF(Table1[[#This Row],[NumWebPurchases]]&lt;=10, "5-10", IF(Table1[[#This Row],[NumWebPurchases]]&lt;=15, "10-15",IF(Table1[[#This Row],[NumWebPurchases]]&lt;=20, "15-20",IF(Table1[[#This Row],[NumWebPurchases]]&lt;=25, "20-25",IF(Table1[[#This Row],[NumWebPurchases]]&lt;=30, "25-30"))))))</f>
        <v>5-10</v>
      </c>
      <c r="AH161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618" t="str">
        <f>IF( Table1[[#This Row],[NumStorePurchases]]=5, "&lt;5", IF(Table1[[#This Row],[NumStorePurchases]]&lt;=10, "5-10", IF(Table1[[#This Row],[NumStorePurchases]]&lt;=15, "10-15")))</f>
        <v>5-10</v>
      </c>
      <c r="AJ1618" t="str">
        <f>IF( Table1[[#This Row],[NumWebVisitsMonth]]=5, "&lt;5", IF(Table1[[#This Row],[NumWebVisitsMonth]]&lt;=10, "5-10", IF(Table1[[#This Row],[NumWebVisitsMonth]]&lt;=15, "10-15",IF(Table1[[#This Row],[NumWebVisitsMonth]]&lt;=20, "15-20",IF(Table1[[#This Row],[NumWebVisitsMonth]]&lt;=25, "20-25",IF(Table1[[#This Row],[NumWebVisitsMonth]]&lt;=30, "25-30"))))))</f>
        <v>5-10</v>
      </c>
      <c r="AK1618" t="str">
        <f>TEXT(Table1[[#This Row],[Date_Customer]],"mmm")</f>
        <v>Jun</v>
      </c>
      <c r="AL1618" t="str">
        <f>TEXT(Table1[[#This Row],[Date_Customer]],"DDDD")</f>
        <v>Saturday</v>
      </c>
      <c r="AM1618">
        <f>YEAR(Table1[[#This Row],[Date_Customer]])</f>
        <v>2014</v>
      </c>
    </row>
    <row r="1619" spans="1:39" x14ac:dyDescent="0.25">
      <c r="A1619">
        <v>8093</v>
      </c>
      <c r="B1619">
        <v>1969</v>
      </c>
      <c r="C1619" t="s">
        <v>40</v>
      </c>
      <c r="D1619" t="s">
        <v>32</v>
      </c>
      <c r="E1619" s="2">
        <v>79734</v>
      </c>
      <c r="F1619">
        <v>0</v>
      </c>
      <c r="G1619">
        <v>0</v>
      </c>
      <c r="H1619" s="1">
        <v>41818</v>
      </c>
      <c r="I1619">
        <v>72</v>
      </c>
      <c r="J1619" s="3">
        <v>572</v>
      </c>
      <c r="K1619" s="3">
        <v>8</v>
      </c>
      <c r="L1619" s="3">
        <v>232</v>
      </c>
      <c r="M1619" s="3">
        <v>23</v>
      </c>
      <c r="N1619" s="3">
        <v>62</v>
      </c>
      <c r="O1619" s="3">
        <v>17</v>
      </c>
      <c r="P1619" s="4">
        <v>1</v>
      </c>
      <c r="Q1619" s="4">
        <v>4</v>
      </c>
      <c r="R1619" s="4">
        <v>3</v>
      </c>
      <c r="S1619" s="4">
        <v>6</v>
      </c>
      <c r="T1619" s="4">
        <v>1</v>
      </c>
      <c r="U1619">
        <v>0</v>
      </c>
      <c r="V1619">
        <v>0</v>
      </c>
      <c r="W1619">
        <v>0</v>
      </c>
      <c r="X1619">
        <v>1</v>
      </c>
      <c r="Y1619">
        <v>0</v>
      </c>
      <c r="Z1619">
        <v>0</v>
      </c>
      <c r="AA1619">
        <v>0</v>
      </c>
      <c r="AB1619" t="s">
        <v>29</v>
      </c>
      <c r="AC1619">
        <f ca="1">YEAR(TODAY())-Table1[[#This Row],[Year_Birth]]</f>
        <v>55</v>
      </c>
      <c r="AD1619" t="str">
        <f ca="1">IF(Table1[[#This Row],[Age ]]&lt;=24, "18-24", IF(Table1[[#This Row],[Age ]]&lt;=34, "25-34", IF(Table1[[#This Row],[Age ]]&lt;=44, "35-44", IF(Table1[[#This Row],[Age ]]&lt;=54, "45-54", "55+"))))</f>
        <v>55+</v>
      </c>
      <c r="AE1619" t="str" cm="1">
        <f t="array" ref="AE1619">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619" t="str">
        <f>IF( Table1[[#This Row],[NumDealsPurchases]]=5, "&lt;5", IF(Table1[[#This Row],[NumDealsPurchases]]&lt;=10, "5-10", IF(Table1[[#This Row],[NumDealsPurchases]]&lt;=15, "10-15")))</f>
        <v>5-10</v>
      </c>
      <c r="AG1619" t="str">
        <f>IF( Table1[[#This Row],[NumWebPurchases]]=5, "&lt;5", IF(Table1[[#This Row],[NumWebPurchases]]&lt;=10, "5-10", IF(Table1[[#This Row],[NumWebPurchases]]&lt;=15, "10-15",IF(Table1[[#This Row],[NumWebPurchases]]&lt;=20, "15-20",IF(Table1[[#This Row],[NumWebPurchases]]&lt;=25, "20-25",IF(Table1[[#This Row],[NumWebPurchases]]&lt;=30, "25-30"))))))</f>
        <v>5-10</v>
      </c>
      <c r="AH161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619" t="str">
        <f>IF( Table1[[#This Row],[NumStorePurchases]]=5, "&lt;5", IF(Table1[[#This Row],[NumStorePurchases]]&lt;=10, "5-10", IF(Table1[[#This Row],[NumStorePurchases]]&lt;=15, "10-15")))</f>
        <v>5-10</v>
      </c>
      <c r="AJ1619" t="str">
        <f>IF( Table1[[#This Row],[NumWebVisitsMonth]]=5, "&lt;5", IF(Table1[[#This Row],[NumWebVisitsMonth]]&lt;=10, "5-10", IF(Table1[[#This Row],[NumWebVisitsMonth]]&lt;=15, "10-15",IF(Table1[[#This Row],[NumWebVisitsMonth]]&lt;=20, "15-20",IF(Table1[[#This Row],[NumWebVisitsMonth]]&lt;=25, "20-25",IF(Table1[[#This Row],[NumWebVisitsMonth]]&lt;=30, "25-30"))))))</f>
        <v>5-10</v>
      </c>
      <c r="AK1619" t="str">
        <f>TEXT(Table1[[#This Row],[Date_Customer]],"mmm")</f>
        <v>Jun</v>
      </c>
      <c r="AL1619" t="str">
        <f>TEXT(Table1[[#This Row],[Date_Customer]],"DDDD")</f>
        <v>Saturday</v>
      </c>
      <c r="AM1619">
        <f>YEAR(Table1[[#This Row],[Date_Customer]])</f>
        <v>2014</v>
      </c>
    </row>
    <row r="1620" spans="1:39" x14ac:dyDescent="0.25">
      <c r="A1620">
        <v>713</v>
      </c>
      <c r="B1620">
        <v>1977</v>
      </c>
      <c r="C1620" t="s">
        <v>40</v>
      </c>
      <c r="D1620" t="s">
        <v>32</v>
      </c>
      <c r="E1620" s="2">
        <v>50353</v>
      </c>
      <c r="F1620">
        <v>0</v>
      </c>
      <c r="G1620">
        <v>0</v>
      </c>
      <c r="H1620" s="1">
        <v>41798</v>
      </c>
      <c r="I1620">
        <v>72</v>
      </c>
      <c r="J1620" s="3">
        <v>141</v>
      </c>
      <c r="K1620" s="3">
        <v>15</v>
      </c>
      <c r="L1620" s="3">
        <v>153</v>
      </c>
      <c r="M1620" s="3">
        <v>67</v>
      </c>
      <c r="N1620" s="3">
        <v>31</v>
      </c>
      <c r="O1620" s="3">
        <v>35</v>
      </c>
      <c r="P1620" s="4">
        <v>1</v>
      </c>
      <c r="Q1620" s="4">
        <v>4</v>
      </c>
      <c r="R1620" s="4">
        <v>4</v>
      </c>
      <c r="S1620" s="4">
        <v>6</v>
      </c>
      <c r="T1620" s="4">
        <v>3</v>
      </c>
      <c r="U1620">
        <v>0</v>
      </c>
      <c r="V1620">
        <v>0</v>
      </c>
      <c r="W1620">
        <v>0</v>
      </c>
      <c r="X1620">
        <v>0</v>
      </c>
      <c r="Y1620">
        <v>0</v>
      </c>
      <c r="Z1620">
        <v>0</v>
      </c>
      <c r="AA1620">
        <v>0</v>
      </c>
      <c r="AB1620" t="s">
        <v>29</v>
      </c>
      <c r="AC1620">
        <f ca="1">YEAR(TODAY())-Table1[[#This Row],[Year_Birth]]</f>
        <v>47</v>
      </c>
      <c r="AD1620" t="str">
        <f ca="1">IF(Table1[[#This Row],[Age ]]&lt;=24, "18-24", IF(Table1[[#This Row],[Age ]]&lt;=34, "25-34", IF(Table1[[#This Row],[Age ]]&lt;=44, "35-44", IF(Table1[[#This Row],[Age ]]&lt;=54, "45-54", "55+"))))</f>
        <v>45-54</v>
      </c>
      <c r="AE1620" t="str" cm="1">
        <f t="array" ref="AE1620">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620" t="str">
        <f>IF( Table1[[#This Row],[NumDealsPurchases]]=5, "&lt;5", IF(Table1[[#This Row],[NumDealsPurchases]]&lt;=10, "5-10", IF(Table1[[#This Row],[NumDealsPurchases]]&lt;=15, "10-15")))</f>
        <v>5-10</v>
      </c>
      <c r="AG1620" t="str">
        <f>IF( Table1[[#This Row],[NumWebPurchases]]=5, "&lt;5", IF(Table1[[#This Row],[NumWebPurchases]]&lt;=10, "5-10", IF(Table1[[#This Row],[NumWebPurchases]]&lt;=15, "10-15",IF(Table1[[#This Row],[NumWebPurchases]]&lt;=20, "15-20",IF(Table1[[#This Row],[NumWebPurchases]]&lt;=25, "20-25",IF(Table1[[#This Row],[NumWebPurchases]]&lt;=30, "25-30"))))))</f>
        <v>5-10</v>
      </c>
      <c r="AH162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620" t="str">
        <f>IF( Table1[[#This Row],[NumStorePurchases]]=5, "&lt;5", IF(Table1[[#This Row],[NumStorePurchases]]&lt;=10, "5-10", IF(Table1[[#This Row],[NumStorePurchases]]&lt;=15, "10-15")))</f>
        <v>5-10</v>
      </c>
      <c r="AJ1620" t="str">
        <f>IF( Table1[[#This Row],[NumWebVisitsMonth]]=5, "&lt;5", IF(Table1[[#This Row],[NumWebVisitsMonth]]&lt;=10, "5-10", IF(Table1[[#This Row],[NumWebVisitsMonth]]&lt;=15, "10-15",IF(Table1[[#This Row],[NumWebVisitsMonth]]&lt;=20, "15-20",IF(Table1[[#This Row],[NumWebVisitsMonth]]&lt;=25, "20-25",IF(Table1[[#This Row],[NumWebVisitsMonth]]&lt;=30, "25-30"))))))</f>
        <v>5-10</v>
      </c>
      <c r="AK1620" t="str">
        <f>TEXT(Table1[[#This Row],[Date_Customer]],"mmm")</f>
        <v>Jun</v>
      </c>
      <c r="AL1620" t="str">
        <f>TEXT(Table1[[#This Row],[Date_Customer]],"DDDD")</f>
        <v>Sunday</v>
      </c>
      <c r="AM1620">
        <f>YEAR(Table1[[#This Row],[Date_Customer]])</f>
        <v>2014</v>
      </c>
    </row>
    <row r="1621" spans="1:39" x14ac:dyDescent="0.25">
      <c r="A1621">
        <v>11051</v>
      </c>
      <c r="B1621">
        <v>1956</v>
      </c>
      <c r="C1621" t="s">
        <v>36</v>
      </c>
      <c r="D1621" t="s">
        <v>34</v>
      </c>
      <c r="E1621" s="2">
        <v>77376</v>
      </c>
      <c r="F1621">
        <v>1</v>
      </c>
      <c r="G1621">
        <v>1</v>
      </c>
      <c r="H1621" s="1">
        <v>41769</v>
      </c>
      <c r="I1621">
        <v>72</v>
      </c>
      <c r="J1621" s="3">
        <v>492</v>
      </c>
      <c r="K1621" s="3">
        <v>19</v>
      </c>
      <c r="L1621" s="3">
        <v>110</v>
      </c>
      <c r="M1621" s="3">
        <v>16</v>
      </c>
      <c r="N1621" s="3">
        <v>12</v>
      </c>
      <c r="O1621" s="3">
        <v>12</v>
      </c>
      <c r="P1621" s="4">
        <v>4</v>
      </c>
      <c r="Q1621" s="4">
        <v>6</v>
      </c>
      <c r="R1621" s="4">
        <v>3</v>
      </c>
      <c r="S1621" s="4">
        <v>10</v>
      </c>
      <c r="T1621" s="4">
        <v>4</v>
      </c>
      <c r="U1621">
        <v>0</v>
      </c>
      <c r="V1621">
        <v>0</v>
      </c>
      <c r="W1621">
        <v>0</v>
      </c>
      <c r="X1621">
        <v>0</v>
      </c>
      <c r="Y1621">
        <v>0</v>
      </c>
      <c r="Z1621">
        <v>0</v>
      </c>
      <c r="AA1621">
        <v>0</v>
      </c>
      <c r="AB1621" t="s">
        <v>31</v>
      </c>
      <c r="AC1621">
        <f ca="1">YEAR(TODAY())-Table1[[#This Row],[Year_Birth]]</f>
        <v>68</v>
      </c>
      <c r="AD1621" t="str">
        <f ca="1">IF(Table1[[#This Row],[Age ]]&lt;=24, "18-24", IF(Table1[[#This Row],[Age ]]&lt;=34, "25-34", IF(Table1[[#This Row],[Age ]]&lt;=44, "35-44", IF(Table1[[#This Row],[Age ]]&lt;=54, "45-54", "55+"))))</f>
        <v>55+</v>
      </c>
      <c r="AE1621" t="str" cm="1">
        <f t="array" ref="AE1621">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621" t="str">
        <f>IF( Table1[[#This Row],[NumDealsPurchases]]=5, "&lt;5", IF(Table1[[#This Row],[NumDealsPurchases]]&lt;=10, "5-10", IF(Table1[[#This Row],[NumDealsPurchases]]&lt;=15, "10-15")))</f>
        <v>5-10</v>
      </c>
      <c r="AG1621" t="str">
        <f>IF( Table1[[#This Row],[NumWebPurchases]]=5, "&lt;5", IF(Table1[[#This Row],[NumWebPurchases]]&lt;=10, "5-10", IF(Table1[[#This Row],[NumWebPurchases]]&lt;=15, "10-15",IF(Table1[[#This Row],[NumWebPurchases]]&lt;=20, "15-20",IF(Table1[[#This Row],[NumWebPurchases]]&lt;=25, "20-25",IF(Table1[[#This Row],[NumWebPurchases]]&lt;=30, "25-30"))))))</f>
        <v>5-10</v>
      </c>
      <c r="AH162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621" t="str">
        <f>IF( Table1[[#This Row],[NumStorePurchases]]=5, "&lt;5", IF(Table1[[#This Row],[NumStorePurchases]]&lt;=10, "5-10", IF(Table1[[#This Row],[NumStorePurchases]]&lt;=15, "10-15")))</f>
        <v>5-10</v>
      </c>
      <c r="AJ1621" t="str">
        <f>IF( Table1[[#This Row],[NumWebVisitsMonth]]=5, "&lt;5", IF(Table1[[#This Row],[NumWebVisitsMonth]]&lt;=10, "5-10", IF(Table1[[#This Row],[NumWebVisitsMonth]]&lt;=15, "10-15",IF(Table1[[#This Row],[NumWebVisitsMonth]]&lt;=20, "15-20",IF(Table1[[#This Row],[NumWebVisitsMonth]]&lt;=25, "20-25",IF(Table1[[#This Row],[NumWebVisitsMonth]]&lt;=30, "25-30"))))))</f>
        <v>5-10</v>
      </c>
      <c r="AK1621" t="str">
        <f>TEXT(Table1[[#This Row],[Date_Customer]],"mmm")</f>
        <v>May</v>
      </c>
      <c r="AL1621" t="str">
        <f>TEXT(Table1[[#This Row],[Date_Customer]],"DDDD")</f>
        <v>Saturday</v>
      </c>
      <c r="AM1621">
        <f>YEAR(Table1[[#This Row],[Date_Customer]])</f>
        <v>2014</v>
      </c>
    </row>
    <row r="1622" spans="1:39" x14ac:dyDescent="0.25">
      <c r="A1622">
        <v>5545</v>
      </c>
      <c r="B1622">
        <v>1972</v>
      </c>
      <c r="C1622" t="s">
        <v>36</v>
      </c>
      <c r="D1622" t="s">
        <v>32</v>
      </c>
      <c r="E1622" s="2">
        <v>78075</v>
      </c>
      <c r="F1622">
        <v>0</v>
      </c>
      <c r="G1622">
        <v>0</v>
      </c>
      <c r="H1622" s="1">
        <v>41734</v>
      </c>
      <c r="I1622">
        <v>72</v>
      </c>
      <c r="J1622" s="3">
        <v>572</v>
      </c>
      <c r="K1622" s="3">
        <v>8</v>
      </c>
      <c r="L1622" s="3">
        <v>259</v>
      </c>
      <c r="M1622" s="3">
        <v>34</v>
      </c>
      <c r="N1622" s="3">
        <v>35</v>
      </c>
      <c r="O1622" s="3">
        <v>80</v>
      </c>
      <c r="P1622" s="4">
        <v>1</v>
      </c>
      <c r="Q1622" s="4">
        <v>3</v>
      </c>
      <c r="R1622" s="4">
        <v>5</v>
      </c>
      <c r="S1622" s="4">
        <v>5</v>
      </c>
      <c r="T1622" s="4">
        <v>1</v>
      </c>
      <c r="U1622">
        <v>0</v>
      </c>
      <c r="V1622">
        <v>0</v>
      </c>
      <c r="W1622">
        <v>0</v>
      </c>
      <c r="X1622">
        <v>0</v>
      </c>
      <c r="Y1622">
        <v>0</v>
      </c>
      <c r="Z1622">
        <v>0</v>
      </c>
      <c r="AA1622">
        <v>0</v>
      </c>
      <c r="AB1622" t="s">
        <v>29</v>
      </c>
      <c r="AC1622">
        <f ca="1">YEAR(TODAY())-Table1[[#This Row],[Year_Birth]]</f>
        <v>52</v>
      </c>
      <c r="AD1622" t="str">
        <f ca="1">IF(Table1[[#This Row],[Age ]]&lt;=24, "18-24", IF(Table1[[#This Row],[Age ]]&lt;=34, "25-34", IF(Table1[[#This Row],[Age ]]&lt;=44, "35-44", IF(Table1[[#This Row],[Age ]]&lt;=54, "45-54", "55+"))))</f>
        <v>45-54</v>
      </c>
      <c r="AE1622" t="str" cm="1">
        <f t="array" ref="AE1622">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622" t="str">
        <f>IF( Table1[[#This Row],[NumDealsPurchases]]=5, "&lt;5", IF(Table1[[#This Row],[NumDealsPurchases]]&lt;=10, "5-10", IF(Table1[[#This Row],[NumDealsPurchases]]&lt;=15, "10-15")))</f>
        <v>5-10</v>
      </c>
      <c r="AG1622" t="str">
        <f>IF( Table1[[#This Row],[NumWebPurchases]]=5, "&lt;5", IF(Table1[[#This Row],[NumWebPurchases]]&lt;=10, "5-10", IF(Table1[[#This Row],[NumWebPurchases]]&lt;=15, "10-15",IF(Table1[[#This Row],[NumWebPurchases]]&lt;=20, "15-20",IF(Table1[[#This Row],[NumWebPurchases]]&lt;=25, "20-25",IF(Table1[[#This Row],[NumWebPurchases]]&lt;=30, "25-30"))))))</f>
        <v>5-10</v>
      </c>
      <c r="AH1622"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1622" t="str">
        <f>IF( Table1[[#This Row],[NumStorePurchases]]=5, "&lt;5", IF(Table1[[#This Row],[NumStorePurchases]]&lt;=10, "5-10", IF(Table1[[#This Row],[NumStorePurchases]]&lt;=15, "10-15")))</f>
        <v>&lt;5</v>
      </c>
      <c r="AJ1622" t="str">
        <f>IF( Table1[[#This Row],[NumWebVisitsMonth]]=5, "&lt;5", IF(Table1[[#This Row],[NumWebVisitsMonth]]&lt;=10, "5-10", IF(Table1[[#This Row],[NumWebVisitsMonth]]&lt;=15, "10-15",IF(Table1[[#This Row],[NumWebVisitsMonth]]&lt;=20, "15-20",IF(Table1[[#This Row],[NumWebVisitsMonth]]&lt;=25, "20-25",IF(Table1[[#This Row],[NumWebVisitsMonth]]&lt;=30, "25-30"))))))</f>
        <v>5-10</v>
      </c>
      <c r="AK1622" t="str">
        <f>TEXT(Table1[[#This Row],[Date_Customer]],"mmm")</f>
        <v>Apr</v>
      </c>
      <c r="AL1622" t="str">
        <f>TEXT(Table1[[#This Row],[Date_Customer]],"DDDD")</f>
        <v>Saturday</v>
      </c>
      <c r="AM1622">
        <f>YEAR(Table1[[#This Row],[Date_Customer]])</f>
        <v>2014</v>
      </c>
    </row>
    <row r="1623" spans="1:39" x14ac:dyDescent="0.25">
      <c r="A1623">
        <v>5283</v>
      </c>
      <c r="B1623">
        <v>1976</v>
      </c>
      <c r="C1623" t="s">
        <v>36</v>
      </c>
      <c r="D1623" t="s">
        <v>30</v>
      </c>
      <c r="E1623" s="2">
        <v>42473</v>
      </c>
      <c r="F1623">
        <v>1</v>
      </c>
      <c r="G1623">
        <v>1</v>
      </c>
      <c r="H1623" s="1">
        <v>41687</v>
      </c>
      <c r="I1623">
        <v>72</v>
      </c>
      <c r="J1623" s="3">
        <v>93</v>
      </c>
      <c r="K1623" s="3">
        <v>1</v>
      </c>
      <c r="L1623" s="3">
        <v>21</v>
      </c>
      <c r="M1623" s="3">
        <v>0</v>
      </c>
      <c r="N1623" s="3">
        <v>4</v>
      </c>
      <c r="O1623" s="3">
        <v>25</v>
      </c>
      <c r="P1623" s="4">
        <v>3</v>
      </c>
      <c r="Q1623" s="4">
        <v>2</v>
      </c>
      <c r="R1623" s="4">
        <v>1</v>
      </c>
      <c r="S1623" s="4">
        <v>4</v>
      </c>
      <c r="T1623" s="4">
        <v>5</v>
      </c>
      <c r="U1623">
        <v>0</v>
      </c>
      <c r="V1623">
        <v>0</v>
      </c>
      <c r="W1623">
        <v>0</v>
      </c>
      <c r="X1623">
        <v>0</v>
      </c>
      <c r="Y1623">
        <v>0</v>
      </c>
      <c r="Z1623">
        <v>0</v>
      </c>
      <c r="AA1623">
        <v>0</v>
      </c>
      <c r="AB1623" t="s">
        <v>29</v>
      </c>
      <c r="AC1623">
        <f ca="1">YEAR(TODAY())-Table1[[#This Row],[Year_Birth]]</f>
        <v>48</v>
      </c>
      <c r="AD1623" t="str">
        <f ca="1">IF(Table1[[#This Row],[Age ]]&lt;=24, "18-24", IF(Table1[[#This Row],[Age ]]&lt;=34, "25-34", IF(Table1[[#This Row],[Age ]]&lt;=44, "35-44", IF(Table1[[#This Row],[Age ]]&lt;=54, "45-54", "55+"))))</f>
        <v>45-54</v>
      </c>
      <c r="AE1623" t="str" cm="1">
        <f t="array" ref="AE1623">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623" t="str">
        <f>IF( Table1[[#This Row],[NumDealsPurchases]]=5, "&lt;5", IF(Table1[[#This Row],[NumDealsPurchases]]&lt;=10, "5-10", IF(Table1[[#This Row],[NumDealsPurchases]]&lt;=15, "10-15")))</f>
        <v>5-10</v>
      </c>
      <c r="AG1623" t="str">
        <f>IF( Table1[[#This Row],[NumWebPurchases]]=5, "&lt;5", IF(Table1[[#This Row],[NumWebPurchases]]&lt;=10, "5-10", IF(Table1[[#This Row],[NumWebPurchases]]&lt;=15, "10-15",IF(Table1[[#This Row],[NumWebPurchases]]&lt;=20, "15-20",IF(Table1[[#This Row],[NumWebPurchases]]&lt;=25, "20-25",IF(Table1[[#This Row],[NumWebPurchases]]&lt;=30, "25-30"))))))</f>
        <v>5-10</v>
      </c>
      <c r="AH162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623" t="str">
        <f>IF( Table1[[#This Row],[NumStorePurchases]]=5, "&lt;5", IF(Table1[[#This Row],[NumStorePurchases]]&lt;=10, "5-10", IF(Table1[[#This Row],[NumStorePurchases]]&lt;=15, "10-15")))</f>
        <v>5-10</v>
      </c>
      <c r="AJ1623" t="str">
        <f>IF( Table1[[#This Row],[NumWebVisitsMonth]]=5, "&lt;5", IF(Table1[[#This Row],[NumWebVisitsMonth]]&lt;=10, "5-10", IF(Table1[[#This Row],[NumWebVisitsMonth]]&lt;=15, "10-15",IF(Table1[[#This Row],[NumWebVisitsMonth]]&lt;=20, "15-20",IF(Table1[[#This Row],[NumWebVisitsMonth]]&lt;=25, "20-25",IF(Table1[[#This Row],[NumWebVisitsMonth]]&lt;=30, "25-30"))))))</f>
        <v>&lt;5</v>
      </c>
      <c r="AK1623" t="str">
        <f>TEXT(Table1[[#This Row],[Date_Customer]],"mmm")</f>
        <v>Feb</v>
      </c>
      <c r="AL1623" t="str">
        <f>TEXT(Table1[[#This Row],[Date_Customer]],"DDDD")</f>
        <v>Monday</v>
      </c>
      <c r="AM1623">
        <f>YEAR(Table1[[#This Row],[Date_Customer]])</f>
        <v>2014</v>
      </c>
    </row>
    <row r="1624" spans="1:39" x14ac:dyDescent="0.25">
      <c r="A1624">
        <v>5010</v>
      </c>
      <c r="B1624">
        <v>1988</v>
      </c>
      <c r="C1624" t="s">
        <v>27</v>
      </c>
      <c r="D1624" t="s">
        <v>30</v>
      </c>
      <c r="E1624" s="2">
        <v>25008</v>
      </c>
      <c r="F1624">
        <v>1</v>
      </c>
      <c r="G1624">
        <v>0</v>
      </c>
      <c r="H1624" s="1">
        <v>41672</v>
      </c>
      <c r="I1624">
        <v>72</v>
      </c>
      <c r="J1624" s="3">
        <v>2</v>
      </c>
      <c r="K1624" s="3">
        <v>8</v>
      </c>
      <c r="L1624" s="3">
        <v>8</v>
      </c>
      <c r="M1624" s="3">
        <v>6</v>
      </c>
      <c r="N1624" s="3">
        <v>1</v>
      </c>
      <c r="O1624" s="3">
        <v>9</v>
      </c>
      <c r="P1624" s="4">
        <v>2</v>
      </c>
      <c r="Q1624" s="4">
        <v>1</v>
      </c>
      <c r="R1624" s="4">
        <v>0</v>
      </c>
      <c r="S1624" s="4">
        <v>3</v>
      </c>
      <c r="T1624" s="4">
        <v>8</v>
      </c>
      <c r="U1624">
        <v>0</v>
      </c>
      <c r="V1624">
        <v>0</v>
      </c>
      <c r="W1624">
        <v>0</v>
      </c>
      <c r="X1624">
        <v>0</v>
      </c>
      <c r="Y1624">
        <v>0</v>
      </c>
      <c r="Z1624">
        <v>0</v>
      </c>
      <c r="AA1624">
        <v>0</v>
      </c>
      <c r="AB1624" t="s">
        <v>29</v>
      </c>
      <c r="AC1624">
        <f ca="1">YEAR(TODAY())-Table1[[#This Row],[Year_Birth]]</f>
        <v>36</v>
      </c>
      <c r="AD1624" t="str">
        <f ca="1">IF(Table1[[#This Row],[Age ]]&lt;=24, "18-24", IF(Table1[[#This Row],[Age ]]&lt;=34, "25-34", IF(Table1[[#This Row],[Age ]]&lt;=44, "35-44", IF(Table1[[#This Row],[Age ]]&lt;=54, "45-54", "55+"))))</f>
        <v>35-44</v>
      </c>
      <c r="AE1624" t="str" cm="1">
        <f t="array" ref="AE1624">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624" t="str">
        <f>IF( Table1[[#This Row],[NumDealsPurchases]]=5, "&lt;5", IF(Table1[[#This Row],[NumDealsPurchases]]&lt;=10, "5-10", IF(Table1[[#This Row],[NumDealsPurchases]]&lt;=15, "10-15")))</f>
        <v>5-10</v>
      </c>
      <c r="AG1624" t="str">
        <f>IF( Table1[[#This Row],[NumWebPurchases]]=5, "&lt;5", IF(Table1[[#This Row],[NumWebPurchases]]&lt;=10, "5-10", IF(Table1[[#This Row],[NumWebPurchases]]&lt;=15, "10-15",IF(Table1[[#This Row],[NumWebPurchases]]&lt;=20, "15-20",IF(Table1[[#This Row],[NumWebPurchases]]&lt;=25, "20-25",IF(Table1[[#This Row],[NumWebPurchases]]&lt;=30, "25-30"))))))</f>
        <v>5-10</v>
      </c>
      <c r="AH162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624" t="str">
        <f>IF( Table1[[#This Row],[NumStorePurchases]]=5, "&lt;5", IF(Table1[[#This Row],[NumStorePurchases]]&lt;=10, "5-10", IF(Table1[[#This Row],[NumStorePurchases]]&lt;=15, "10-15")))</f>
        <v>5-10</v>
      </c>
      <c r="AJ1624" t="str">
        <f>IF( Table1[[#This Row],[NumWebVisitsMonth]]=5, "&lt;5", IF(Table1[[#This Row],[NumWebVisitsMonth]]&lt;=10, "5-10", IF(Table1[[#This Row],[NumWebVisitsMonth]]&lt;=15, "10-15",IF(Table1[[#This Row],[NumWebVisitsMonth]]&lt;=20, "15-20",IF(Table1[[#This Row],[NumWebVisitsMonth]]&lt;=25, "20-25",IF(Table1[[#This Row],[NumWebVisitsMonth]]&lt;=30, "25-30"))))))</f>
        <v>5-10</v>
      </c>
      <c r="AK1624" t="str">
        <f>TEXT(Table1[[#This Row],[Date_Customer]],"mmm")</f>
        <v>Feb</v>
      </c>
      <c r="AL1624" t="str">
        <f>TEXT(Table1[[#This Row],[Date_Customer]],"DDDD")</f>
        <v>Sunday</v>
      </c>
      <c r="AM1624">
        <f>YEAR(Table1[[#This Row],[Date_Customer]])</f>
        <v>2014</v>
      </c>
    </row>
    <row r="1625" spans="1:39" x14ac:dyDescent="0.25">
      <c r="A1625">
        <v>7495</v>
      </c>
      <c r="B1625">
        <v>1948</v>
      </c>
      <c r="C1625" t="s">
        <v>36</v>
      </c>
      <c r="D1625" t="s">
        <v>32</v>
      </c>
      <c r="E1625" s="2">
        <v>56223</v>
      </c>
      <c r="F1625">
        <v>0</v>
      </c>
      <c r="G1625">
        <v>1</v>
      </c>
      <c r="H1625" s="1">
        <v>41628</v>
      </c>
      <c r="I1625">
        <v>72</v>
      </c>
      <c r="J1625" s="3">
        <v>77</v>
      </c>
      <c r="K1625" s="3">
        <v>28</v>
      </c>
      <c r="L1625" s="3">
        <v>31</v>
      </c>
      <c r="M1625" s="3">
        <v>16</v>
      </c>
      <c r="N1625" s="3">
        <v>0</v>
      </c>
      <c r="O1625" s="3">
        <v>4</v>
      </c>
      <c r="P1625" s="4">
        <v>2</v>
      </c>
      <c r="Q1625" s="4">
        <v>2</v>
      </c>
      <c r="R1625" s="4">
        <v>1</v>
      </c>
      <c r="S1625" s="4">
        <v>5</v>
      </c>
      <c r="T1625" s="4">
        <v>4</v>
      </c>
      <c r="U1625">
        <v>0</v>
      </c>
      <c r="V1625">
        <v>0</v>
      </c>
      <c r="W1625">
        <v>0</v>
      </c>
      <c r="X1625">
        <v>0</v>
      </c>
      <c r="Y1625">
        <v>0</v>
      </c>
      <c r="Z1625">
        <v>0</v>
      </c>
      <c r="AA1625">
        <v>0</v>
      </c>
      <c r="AB1625" t="s">
        <v>29</v>
      </c>
      <c r="AC1625">
        <f ca="1">YEAR(TODAY())-Table1[[#This Row],[Year_Birth]]</f>
        <v>76</v>
      </c>
      <c r="AD1625" t="str">
        <f ca="1">IF(Table1[[#This Row],[Age ]]&lt;=24, "18-24", IF(Table1[[#This Row],[Age ]]&lt;=34, "25-34", IF(Table1[[#This Row],[Age ]]&lt;=44, "35-44", IF(Table1[[#This Row],[Age ]]&lt;=54, "45-54", "55+"))))</f>
        <v>55+</v>
      </c>
      <c r="AE1625" t="str" cm="1">
        <f t="array" ref="AE1625">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625" t="str">
        <f>IF( Table1[[#This Row],[NumDealsPurchases]]=5, "&lt;5", IF(Table1[[#This Row],[NumDealsPurchases]]&lt;=10, "5-10", IF(Table1[[#This Row],[NumDealsPurchases]]&lt;=15, "10-15")))</f>
        <v>5-10</v>
      </c>
      <c r="AG1625" t="str">
        <f>IF( Table1[[#This Row],[NumWebPurchases]]=5, "&lt;5", IF(Table1[[#This Row],[NumWebPurchases]]&lt;=10, "5-10", IF(Table1[[#This Row],[NumWebPurchases]]&lt;=15, "10-15",IF(Table1[[#This Row],[NumWebPurchases]]&lt;=20, "15-20",IF(Table1[[#This Row],[NumWebPurchases]]&lt;=25, "20-25",IF(Table1[[#This Row],[NumWebPurchases]]&lt;=30, "25-30"))))))</f>
        <v>5-10</v>
      </c>
      <c r="AH162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625" t="str">
        <f>IF( Table1[[#This Row],[NumStorePurchases]]=5, "&lt;5", IF(Table1[[#This Row],[NumStorePurchases]]&lt;=10, "5-10", IF(Table1[[#This Row],[NumStorePurchases]]&lt;=15, "10-15")))</f>
        <v>&lt;5</v>
      </c>
      <c r="AJ1625" t="str">
        <f>IF( Table1[[#This Row],[NumWebVisitsMonth]]=5, "&lt;5", IF(Table1[[#This Row],[NumWebVisitsMonth]]&lt;=10, "5-10", IF(Table1[[#This Row],[NumWebVisitsMonth]]&lt;=15, "10-15",IF(Table1[[#This Row],[NumWebVisitsMonth]]&lt;=20, "15-20",IF(Table1[[#This Row],[NumWebVisitsMonth]]&lt;=25, "20-25",IF(Table1[[#This Row],[NumWebVisitsMonth]]&lt;=30, "25-30"))))))</f>
        <v>5-10</v>
      </c>
      <c r="AK1625" t="str">
        <f>TEXT(Table1[[#This Row],[Date_Customer]],"mmm")</f>
        <v>Dec</v>
      </c>
      <c r="AL1625" t="str">
        <f>TEXT(Table1[[#This Row],[Date_Customer]],"DDDD")</f>
        <v>Friday</v>
      </c>
      <c r="AM1625">
        <f>YEAR(Table1[[#This Row],[Date_Customer]])</f>
        <v>2013</v>
      </c>
    </row>
    <row r="1626" spans="1:39" x14ac:dyDescent="0.25">
      <c r="A1626">
        <v>4368</v>
      </c>
      <c r="B1626">
        <v>1980</v>
      </c>
      <c r="C1626" t="s">
        <v>27</v>
      </c>
      <c r="D1626" t="s">
        <v>32</v>
      </c>
      <c r="E1626" s="2">
        <v>47850</v>
      </c>
      <c r="F1626">
        <v>1</v>
      </c>
      <c r="G1626">
        <v>0</v>
      </c>
      <c r="H1626" s="1">
        <v>41611</v>
      </c>
      <c r="I1626">
        <v>72</v>
      </c>
      <c r="J1626" s="3">
        <v>42</v>
      </c>
      <c r="K1626" s="3">
        <v>7</v>
      </c>
      <c r="L1626" s="3">
        <v>43</v>
      </c>
      <c r="M1626" s="3">
        <v>20</v>
      </c>
      <c r="N1626" s="3">
        <v>12</v>
      </c>
      <c r="O1626" s="3">
        <v>10</v>
      </c>
      <c r="P1626" s="4">
        <v>1</v>
      </c>
      <c r="Q1626" s="4">
        <v>3</v>
      </c>
      <c r="R1626" s="4">
        <v>0</v>
      </c>
      <c r="S1626" s="4">
        <v>4</v>
      </c>
      <c r="T1626" s="4">
        <v>6</v>
      </c>
      <c r="U1626">
        <v>0</v>
      </c>
      <c r="V1626">
        <v>0</v>
      </c>
      <c r="W1626">
        <v>0</v>
      </c>
      <c r="X1626">
        <v>0</v>
      </c>
      <c r="Y1626">
        <v>0</v>
      </c>
      <c r="Z1626">
        <v>0</v>
      </c>
      <c r="AA1626">
        <v>0</v>
      </c>
      <c r="AB1626" t="s">
        <v>29</v>
      </c>
      <c r="AC1626">
        <f ca="1">YEAR(TODAY())-Table1[[#This Row],[Year_Birth]]</f>
        <v>44</v>
      </c>
      <c r="AD1626" t="str">
        <f ca="1">IF(Table1[[#This Row],[Age ]]&lt;=24, "18-24", IF(Table1[[#This Row],[Age ]]&lt;=34, "25-34", IF(Table1[[#This Row],[Age ]]&lt;=44, "35-44", IF(Table1[[#This Row],[Age ]]&lt;=54, "45-54", "55+"))))</f>
        <v>35-44</v>
      </c>
      <c r="AE1626" t="str" cm="1">
        <f t="array" ref="AE1626">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626" t="str">
        <f>IF( Table1[[#This Row],[NumDealsPurchases]]=5, "&lt;5", IF(Table1[[#This Row],[NumDealsPurchases]]&lt;=10, "5-10", IF(Table1[[#This Row],[NumDealsPurchases]]&lt;=15, "10-15")))</f>
        <v>5-10</v>
      </c>
      <c r="AG1626" t="str">
        <f>IF( Table1[[#This Row],[NumWebPurchases]]=5, "&lt;5", IF(Table1[[#This Row],[NumWebPurchases]]&lt;=10, "5-10", IF(Table1[[#This Row],[NumWebPurchases]]&lt;=15, "10-15",IF(Table1[[#This Row],[NumWebPurchases]]&lt;=20, "15-20",IF(Table1[[#This Row],[NumWebPurchases]]&lt;=25, "20-25",IF(Table1[[#This Row],[NumWebPurchases]]&lt;=30, "25-30"))))))</f>
        <v>5-10</v>
      </c>
      <c r="AH162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626" t="str">
        <f>IF( Table1[[#This Row],[NumStorePurchases]]=5, "&lt;5", IF(Table1[[#This Row],[NumStorePurchases]]&lt;=10, "5-10", IF(Table1[[#This Row],[NumStorePurchases]]&lt;=15, "10-15")))</f>
        <v>5-10</v>
      </c>
      <c r="AJ1626" t="str">
        <f>IF( Table1[[#This Row],[NumWebVisitsMonth]]=5, "&lt;5", IF(Table1[[#This Row],[NumWebVisitsMonth]]&lt;=10, "5-10", IF(Table1[[#This Row],[NumWebVisitsMonth]]&lt;=15, "10-15",IF(Table1[[#This Row],[NumWebVisitsMonth]]&lt;=20, "15-20",IF(Table1[[#This Row],[NumWebVisitsMonth]]&lt;=25, "20-25",IF(Table1[[#This Row],[NumWebVisitsMonth]]&lt;=30, "25-30"))))))</f>
        <v>5-10</v>
      </c>
      <c r="AK1626" t="str">
        <f>TEXT(Table1[[#This Row],[Date_Customer]],"mmm")</f>
        <v>Dec</v>
      </c>
      <c r="AL1626" t="str">
        <f>TEXT(Table1[[#This Row],[Date_Customer]],"DDDD")</f>
        <v>Tuesday</v>
      </c>
      <c r="AM1626">
        <f>YEAR(Table1[[#This Row],[Date_Customer]])</f>
        <v>2013</v>
      </c>
    </row>
    <row r="1627" spans="1:39" x14ac:dyDescent="0.25">
      <c r="A1627">
        <v>6303</v>
      </c>
      <c r="B1627">
        <v>1986</v>
      </c>
      <c r="C1627" t="s">
        <v>36</v>
      </c>
      <c r="D1627" t="s">
        <v>34</v>
      </c>
      <c r="E1627" s="2">
        <v>91820</v>
      </c>
      <c r="F1627">
        <v>0</v>
      </c>
      <c r="G1627">
        <v>0</v>
      </c>
      <c r="H1627" s="1">
        <v>41601</v>
      </c>
      <c r="I1627">
        <v>72</v>
      </c>
      <c r="J1627" s="3">
        <v>410</v>
      </c>
      <c r="K1627" s="3">
        <v>73</v>
      </c>
      <c r="L1627" s="3">
        <v>747</v>
      </c>
      <c r="M1627" s="3">
        <v>76</v>
      </c>
      <c r="N1627" s="3">
        <v>161</v>
      </c>
      <c r="O1627" s="3">
        <v>30</v>
      </c>
      <c r="P1627" s="4">
        <v>0</v>
      </c>
      <c r="Q1627" s="4">
        <v>5</v>
      </c>
      <c r="R1627" s="4">
        <v>5</v>
      </c>
      <c r="S1627" s="4">
        <v>12</v>
      </c>
      <c r="T1627" s="4">
        <v>1</v>
      </c>
      <c r="U1627">
        <v>0</v>
      </c>
      <c r="V1627">
        <v>0</v>
      </c>
      <c r="W1627">
        <v>0</v>
      </c>
      <c r="X1627">
        <v>0</v>
      </c>
      <c r="Y1627">
        <v>0</v>
      </c>
      <c r="Z1627">
        <v>0</v>
      </c>
      <c r="AA1627">
        <v>0</v>
      </c>
      <c r="AB1627" t="s">
        <v>31</v>
      </c>
      <c r="AC1627">
        <f ca="1">YEAR(TODAY())-Table1[[#This Row],[Year_Birth]]</f>
        <v>38</v>
      </c>
      <c r="AD1627" t="str">
        <f ca="1">IF(Table1[[#This Row],[Age ]]&lt;=24, "18-24", IF(Table1[[#This Row],[Age ]]&lt;=34, "25-34", IF(Table1[[#This Row],[Age ]]&lt;=44, "35-44", IF(Table1[[#This Row],[Age ]]&lt;=54, "45-54", "55+"))))</f>
        <v>35-44</v>
      </c>
      <c r="AE1627" t="str" cm="1">
        <f t="array" ref="AE1627">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1627" t="str">
        <f>IF( Table1[[#This Row],[NumDealsPurchases]]=5, "&lt;5", IF(Table1[[#This Row],[NumDealsPurchases]]&lt;=10, "5-10", IF(Table1[[#This Row],[NumDealsPurchases]]&lt;=15, "10-15")))</f>
        <v>5-10</v>
      </c>
      <c r="AG1627" t="str">
        <f>IF( Table1[[#This Row],[NumWebPurchases]]=5, "&lt;5", IF(Table1[[#This Row],[NumWebPurchases]]&lt;=10, "5-10", IF(Table1[[#This Row],[NumWebPurchases]]&lt;=15, "10-15",IF(Table1[[#This Row],[NumWebPurchases]]&lt;=20, "15-20",IF(Table1[[#This Row],[NumWebPurchases]]&lt;=25, "20-25",IF(Table1[[#This Row],[NumWebPurchases]]&lt;=30, "25-30"))))))</f>
        <v>&lt;5</v>
      </c>
      <c r="AH1627"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1627" t="str">
        <f>IF( Table1[[#This Row],[NumStorePurchases]]=5, "&lt;5", IF(Table1[[#This Row],[NumStorePurchases]]&lt;=10, "5-10", IF(Table1[[#This Row],[NumStorePurchases]]&lt;=15, "10-15")))</f>
        <v>10-15</v>
      </c>
      <c r="AJ1627" t="str">
        <f>IF( Table1[[#This Row],[NumWebVisitsMonth]]=5, "&lt;5", IF(Table1[[#This Row],[NumWebVisitsMonth]]&lt;=10, "5-10", IF(Table1[[#This Row],[NumWebVisitsMonth]]&lt;=15, "10-15",IF(Table1[[#This Row],[NumWebVisitsMonth]]&lt;=20, "15-20",IF(Table1[[#This Row],[NumWebVisitsMonth]]&lt;=25, "20-25",IF(Table1[[#This Row],[NumWebVisitsMonth]]&lt;=30, "25-30"))))))</f>
        <v>5-10</v>
      </c>
      <c r="AK1627" t="str">
        <f>TEXT(Table1[[#This Row],[Date_Customer]],"mmm")</f>
        <v>Nov</v>
      </c>
      <c r="AL1627" t="str">
        <f>TEXT(Table1[[#This Row],[Date_Customer]],"DDDD")</f>
        <v>Saturday</v>
      </c>
      <c r="AM1627">
        <f>YEAR(Table1[[#This Row],[Date_Customer]])</f>
        <v>2013</v>
      </c>
    </row>
    <row r="1628" spans="1:39" x14ac:dyDescent="0.25">
      <c r="A1628">
        <v>1030</v>
      </c>
      <c r="B1628">
        <v>1965</v>
      </c>
      <c r="C1628" t="s">
        <v>36</v>
      </c>
      <c r="D1628" t="s">
        <v>30</v>
      </c>
      <c r="E1628" s="2">
        <v>40637</v>
      </c>
      <c r="F1628">
        <v>1</v>
      </c>
      <c r="G1628">
        <v>1</v>
      </c>
      <c r="H1628" s="1">
        <v>41472</v>
      </c>
      <c r="I1628">
        <v>72</v>
      </c>
      <c r="J1628" s="3">
        <v>22</v>
      </c>
      <c r="K1628" s="3">
        <v>0</v>
      </c>
      <c r="L1628" s="3">
        <v>13</v>
      </c>
      <c r="M1628" s="3">
        <v>0</v>
      </c>
      <c r="N1628" s="3">
        <v>0</v>
      </c>
      <c r="O1628" s="3">
        <v>3</v>
      </c>
      <c r="P1628" s="4">
        <v>2</v>
      </c>
      <c r="Q1628" s="4">
        <v>1</v>
      </c>
      <c r="R1628" s="4">
        <v>0</v>
      </c>
      <c r="S1628" s="4">
        <v>3</v>
      </c>
      <c r="T1628" s="4">
        <v>7</v>
      </c>
      <c r="U1628">
        <v>0</v>
      </c>
      <c r="V1628">
        <v>0</v>
      </c>
      <c r="W1628">
        <v>0</v>
      </c>
      <c r="X1628">
        <v>0</v>
      </c>
      <c r="Y1628">
        <v>0</v>
      </c>
      <c r="Z1628">
        <v>0</v>
      </c>
      <c r="AA1628">
        <v>0</v>
      </c>
      <c r="AB1628" t="s">
        <v>42</v>
      </c>
      <c r="AC1628">
        <f ca="1">YEAR(TODAY())-Table1[[#This Row],[Year_Birth]]</f>
        <v>59</v>
      </c>
      <c r="AD1628" t="str">
        <f ca="1">IF(Table1[[#This Row],[Age ]]&lt;=24, "18-24", IF(Table1[[#This Row],[Age ]]&lt;=34, "25-34", IF(Table1[[#This Row],[Age ]]&lt;=44, "35-44", IF(Table1[[#This Row],[Age ]]&lt;=54, "45-54", "55+"))))</f>
        <v>55+</v>
      </c>
      <c r="AE1628" t="str" cm="1">
        <f t="array" ref="AE1628">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628" t="str">
        <f>IF( Table1[[#This Row],[NumDealsPurchases]]=5, "&lt;5", IF(Table1[[#This Row],[NumDealsPurchases]]&lt;=10, "5-10", IF(Table1[[#This Row],[NumDealsPurchases]]&lt;=15, "10-15")))</f>
        <v>5-10</v>
      </c>
      <c r="AG1628" t="str">
        <f>IF( Table1[[#This Row],[NumWebPurchases]]=5, "&lt;5", IF(Table1[[#This Row],[NumWebPurchases]]&lt;=10, "5-10", IF(Table1[[#This Row],[NumWebPurchases]]&lt;=15, "10-15",IF(Table1[[#This Row],[NumWebPurchases]]&lt;=20, "15-20",IF(Table1[[#This Row],[NumWebPurchases]]&lt;=25, "20-25",IF(Table1[[#This Row],[NumWebPurchases]]&lt;=30, "25-30"))))))</f>
        <v>5-10</v>
      </c>
      <c r="AH162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628" t="str">
        <f>IF( Table1[[#This Row],[NumStorePurchases]]=5, "&lt;5", IF(Table1[[#This Row],[NumStorePurchases]]&lt;=10, "5-10", IF(Table1[[#This Row],[NumStorePurchases]]&lt;=15, "10-15")))</f>
        <v>5-10</v>
      </c>
      <c r="AJ1628" t="str">
        <f>IF( Table1[[#This Row],[NumWebVisitsMonth]]=5, "&lt;5", IF(Table1[[#This Row],[NumWebVisitsMonth]]&lt;=10, "5-10", IF(Table1[[#This Row],[NumWebVisitsMonth]]&lt;=15, "10-15",IF(Table1[[#This Row],[NumWebVisitsMonth]]&lt;=20, "15-20",IF(Table1[[#This Row],[NumWebVisitsMonth]]&lt;=25, "20-25",IF(Table1[[#This Row],[NumWebVisitsMonth]]&lt;=30, "25-30"))))))</f>
        <v>5-10</v>
      </c>
      <c r="AK1628" t="str">
        <f>TEXT(Table1[[#This Row],[Date_Customer]],"mmm")</f>
        <v>Jul</v>
      </c>
      <c r="AL1628" t="str">
        <f>TEXT(Table1[[#This Row],[Date_Customer]],"DDDD")</f>
        <v>Wednesday</v>
      </c>
      <c r="AM1628">
        <f>YEAR(Table1[[#This Row],[Date_Customer]])</f>
        <v>2013</v>
      </c>
    </row>
    <row r="1629" spans="1:39" x14ac:dyDescent="0.25">
      <c r="A1629">
        <v>10364</v>
      </c>
      <c r="B1629">
        <v>1959</v>
      </c>
      <c r="C1629" t="s">
        <v>27</v>
      </c>
      <c r="D1629" t="s">
        <v>28</v>
      </c>
      <c r="E1629" s="2">
        <v>23295</v>
      </c>
      <c r="F1629">
        <v>0</v>
      </c>
      <c r="G1629">
        <v>0</v>
      </c>
      <c r="H1629" s="1">
        <v>41468</v>
      </c>
      <c r="I1629">
        <v>72</v>
      </c>
      <c r="J1629" s="3">
        <v>0</v>
      </c>
      <c r="K1629" s="3">
        <v>0</v>
      </c>
      <c r="L1629" s="3">
        <v>1</v>
      </c>
      <c r="M1629" s="3">
        <v>2</v>
      </c>
      <c r="N1629" s="3">
        <v>12</v>
      </c>
      <c r="O1629" s="3">
        <v>5</v>
      </c>
      <c r="P1629" s="4">
        <v>1</v>
      </c>
      <c r="Q1629" s="4">
        <v>1</v>
      </c>
      <c r="R1629" s="4">
        <v>0</v>
      </c>
      <c r="S1629" s="4">
        <v>2</v>
      </c>
      <c r="T1629" s="4">
        <v>8</v>
      </c>
      <c r="U1629">
        <v>0</v>
      </c>
      <c r="V1629">
        <v>0</v>
      </c>
      <c r="W1629">
        <v>0</v>
      </c>
      <c r="X1629">
        <v>0</v>
      </c>
      <c r="Y1629">
        <v>0</v>
      </c>
      <c r="Z1629">
        <v>0</v>
      </c>
      <c r="AA1629">
        <v>0</v>
      </c>
      <c r="AB1629" t="s">
        <v>29</v>
      </c>
      <c r="AC1629">
        <f ca="1">YEAR(TODAY())-Table1[[#This Row],[Year_Birth]]</f>
        <v>65</v>
      </c>
      <c r="AD1629" t="str">
        <f ca="1">IF(Table1[[#This Row],[Age ]]&lt;=24, "18-24", IF(Table1[[#This Row],[Age ]]&lt;=34, "25-34", IF(Table1[[#This Row],[Age ]]&lt;=44, "35-44", IF(Table1[[#This Row],[Age ]]&lt;=54, "45-54", "55+"))))</f>
        <v>55+</v>
      </c>
      <c r="AE1629" t="str" cm="1">
        <f t="array" ref="AE1629">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629" t="str">
        <f>IF( Table1[[#This Row],[NumDealsPurchases]]=5, "&lt;5", IF(Table1[[#This Row],[NumDealsPurchases]]&lt;=10, "5-10", IF(Table1[[#This Row],[NumDealsPurchases]]&lt;=15, "10-15")))</f>
        <v>5-10</v>
      </c>
      <c r="AG1629" t="str">
        <f>IF( Table1[[#This Row],[NumWebPurchases]]=5, "&lt;5", IF(Table1[[#This Row],[NumWebPurchases]]&lt;=10, "5-10", IF(Table1[[#This Row],[NumWebPurchases]]&lt;=15, "10-15",IF(Table1[[#This Row],[NumWebPurchases]]&lt;=20, "15-20",IF(Table1[[#This Row],[NumWebPurchases]]&lt;=25, "20-25",IF(Table1[[#This Row],[NumWebPurchases]]&lt;=30, "25-30"))))))</f>
        <v>5-10</v>
      </c>
      <c r="AH162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629" t="str">
        <f>IF( Table1[[#This Row],[NumStorePurchases]]=5, "&lt;5", IF(Table1[[#This Row],[NumStorePurchases]]&lt;=10, "5-10", IF(Table1[[#This Row],[NumStorePurchases]]&lt;=15, "10-15")))</f>
        <v>5-10</v>
      </c>
      <c r="AJ1629" t="str">
        <f>IF( Table1[[#This Row],[NumWebVisitsMonth]]=5, "&lt;5", IF(Table1[[#This Row],[NumWebVisitsMonth]]&lt;=10, "5-10", IF(Table1[[#This Row],[NumWebVisitsMonth]]&lt;=15, "10-15",IF(Table1[[#This Row],[NumWebVisitsMonth]]&lt;=20, "15-20",IF(Table1[[#This Row],[NumWebVisitsMonth]]&lt;=25, "20-25",IF(Table1[[#This Row],[NumWebVisitsMonth]]&lt;=30, "25-30"))))))</f>
        <v>5-10</v>
      </c>
      <c r="AK1629" t="str">
        <f>TEXT(Table1[[#This Row],[Date_Customer]],"mmm")</f>
        <v>Jul</v>
      </c>
      <c r="AL1629" t="str">
        <f>TEXT(Table1[[#This Row],[Date_Customer]],"DDDD")</f>
        <v>Saturday</v>
      </c>
      <c r="AM1629">
        <f>YEAR(Table1[[#This Row],[Date_Customer]])</f>
        <v>2013</v>
      </c>
    </row>
    <row r="1630" spans="1:39" x14ac:dyDescent="0.25">
      <c r="A1630">
        <v>6945</v>
      </c>
      <c r="B1630">
        <v>1952</v>
      </c>
      <c r="C1630" t="s">
        <v>27</v>
      </c>
      <c r="D1630" t="s">
        <v>30</v>
      </c>
      <c r="E1630" s="2">
        <v>84574</v>
      </c>
      <c r="F1630">
        <v>0</v>
      </c>
      <c r="G1630">
        <v>0</v>
      </c>
      <c r="H1630" s="1">
        <v>41429</v>
      </c>
      <c r="I1630">
        <v>72</v>
      </c>
      <c r="J1630" s="3">
        <v>387</v>
      </c>
      <c r="K1630" s="3">
        <v>20</v>
      </c>
      <c r="L1630" s="3">
        <v>713</v>
      </c>
      <c r="M1630" s="3">
        <v>38</v>
      </c>
      <c r="N1630" s="3">
        <v>54</v>
      </c>
      <c r="O1630" s="3">
        <v>163</v>
      </c>
      <c r="P1630" s="4">
        <v>1</v>
      </c>
      <c r="Q1630" s="4">
        <v>9</v>
      </c>
      <c r="R1630" s="4">
        <v>11</v>
      </c>
      <c r="S1630" s="4">
        <v>11</v>
      </c>
      <c r="T1630" s="4">
        <v>5</v>
      </c>
      <c r="U1630">
        <v>0</v>
      </c>
      <c r="V1630">
        <v>0</v>
      </c>
      <c r="W1630">
        <v>0</v>
      </c>
      <c r="X1630">
        <v>0</v>
      </c>
      <c r="Y1630">
        <v>0</v>
      </c>
      <c r="Z1630">
        <v>0</v>
      </c>
      <c r="AA1630">
        <v>0</v>
      </c>
      <c r="AB1630" t="s">
        <v>29</v>
      </c>
      <c r="AC1630">
        <f ca="1">YEAR(TODAY())-Table1[[#This Row],[Year_Birth]]</f>
        <v>72</v>
      </c>
      <c r="AD1630" t="str">
        <f ca="1">IF(Table1[[#This Row],[Age ]]&lt;=24, "18-24", IF(Table1[[#This Row],[Age ]]&lt;=34, "25-34", IF(Table1[[#This Row],[Age ]]&lt;=44, "35-44", IF(Table1[[#This Row],[Age ]]&lt;=54, "45-54", "55+"))))</f>
        <v>55+</v>
      </c>
      <c r="AE1630" t="str" cm="1">
        <f t="array" ref="AE1630">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1630" t="str">
        <f>IF( Table1[[#This Row],[NumDealsPurchases]]=5, "&lt;5", IF(Table1[[#This Row],[NumDealsPurchases]]&lt;=10, "5-10", IF(Table1[[#This Row],[NumDealsPurchases]]&lt;=15, "10-15")))</f>
        <v>5-10</v>
      </c>
      <c r="AG1630" t="str">
        <f>IF( Table1[[#This Row],[NumWebPurchases]]=5, "&lt;5", IF(Table1[[#This Row],[NumWebPurchases]]&lt;=10, "5-10", IF(Table1[[#This Row],[NumWebPurchases]]&lt;=15, "10-15",IF(Table1[[#This Row],[NumWebPurchases]]&lt;=20, "15-20",IF(Table1[[#This Row],[NumWebPurchases]]&lt;=25, "20-25",IF(Table1[[#This Row],[NumWebPurchases]]&lt;=30, "25-30"))))))</f>
        <v>5-10</v>
      </c>
      <c r="AH1630" t="str">
        <f>IF( Table1[[#This Row],[NumCatalogPurchases]]=5, "&lt;5", IF(Table1[[#This Row],[NumCatalogPurchases]]&lt;=10, "5-10", IF(Table1[[#This Row],[NumCatalogPurchases]]&lt;=15, "10-15", IF(Table1[[#This Row],[NumCatalogPurchases]]&lt;=20, "15-20", IF(Table1[[#This Row],[NumCatalogPurchases]]&lt;=25, "20-25", IF(Table1[[#This Row],[NumCatalogPurchases]]&lt;=30, "25-30"))))))</f>
        <v>10-15</v>
      </c>
      <c r="AI1630" t="str">
        <f>IF( Table1[[#This Row],[NumStorePurchases]]=5, "&lt;5", IF(Table1[[#This Row],[NumStorePurchases]]&lt;=10, "5-10", IF(Table1[[#This Row],[NumStorePurchases]]&lt;=15, "10-15")))</f>
        <v>10-15</v>
      </c>
      <c r="AJ1630" t="str">
        <f>IF( Table1[[#This Row],[NumWebVisitsMonth]]=5, "&lt;5", IF(Table1[[#This Row],[NumWebVisitsMonth]]&lt;=10, "5-10", IF(Table1[[#This Row],[NumWebVisitsMonth]]&lt;=15, "10-15",IF(Table1[[#This Row],[NumWebVisitsMonth]]&lt;=20, "15-20",IF(Table1[[#This Row],[NumWebVisitsMonth]]&lt;=25, "20-25",IF(Table1[[#This Row],[NumWebVisitsMonth]]&lt;=30, "25-30"))))))</f>
        <v>&lt;5</v>
      </c>
      <c r="AK1630" t="str">
        <f>TEXT(Table1[[#This Row],[Date_Customer]],"mmm")</f>
        <v>Jun</v>
      </c>
      <c r="AL1630" t="str">
        <f>TEXT(Table1[[#This Row],[Date_Customer]],"DDDD")</f>
        <v>Tuesday</v>
      </c>
      <c r="AM1630">
        <f>YEAR(Table1[[#This Row],[Date_Customer]])</f>
        <v>2013</v>
      </c>
    </row>
    <row r="1631" spans="1:39" x14ac:dyDescent="0.25">
      <c r="A1631">
        <v>8562</v>
      </c>
      <c r="B1631">
        <v>1969</v>
      </c>
      <c r="C1631" t="s">
        <v>27</v>
      </c>
      <c r="D1631" t="s">
        <v>34</v>
      </c>
      <c r="E1631" s="2">
        <v>54165</v>
      </c>
      <c r="F1631">
        <v>0</v>
      </c>
      <c r="G1631">
        <v>0</v>
      </c>
      <c r="H1631" s="1">
        <v>41422</v>
      </c>
      <c r="I1631">
        <v>72</v>
      </c>
      <c r="J1631" s="3">
        <v>127</v>
      </c>
      <c r="K1631" s="3">
        <v>4</v>
      </c>
      <c r="L1631" s="3">
        <v>73</v>
      </c>
      <c r="M1631" s="3">
        <v>15</v>
      </c>
      <c r="N1631" s="3">
        <v>6</v>
      </c>
      <c r="O1631" s="3">
        <v>11</v>
      </c>
      <c r="P1631" s="4">
        <v>1</v>
      </c>
      <c r="Q1631" s="4">
        <v>2</v>
      </c>
      <c r="R1631" s="4">
        <v>1</v>
      </c>
      <c r="S1631" s="4">
        <v>7</v>
      </c>
      <c r="T1631" s="4">
        <v>2</v>
      </c>
      <c r="U1631">
        <v>0</v>
      </c>
      <c r="V1631">
        <v>0</v>
      </c>
      <c r="W1631">
        <v>0</v>
      </c>
      <c r="X1631">
        <v>0</v>
      </c>
      <c r="Y1631">
        <v>0</v>
      </c>
      <c r="Z1631">
        <v>0</v>
      </c>
      <c r="AA1631">
        <v>0</v>
      </c>
      <c r="AB1631" t="s">
        <v>29</v>
      </c>
      <c r="AC1631">
        <f ca="1">YEAR(TODAY())-Table1[[#This Row],[Year_Birth]]</f>
        <v>55</v>
      </c>
      <c r="AD1631" t="str">
        <f ca="1">IF(Table1[[#This Row],[Age ]]&lt;=24, "18-24", IF(Table1[[#This Row],[Age ]]&lt;=34, "25-34", IF(Table1[[#This Row],[Age ]]&lt;=44, "35-44", IF(Table1[[#This Row],[Age ]]&lt;=54, "45-54", "55+"))))</f>
        <v>55+</v>
      </c>
      <c r="AE1631" t="str" cm="1">
        <f t="array" ref="AE1631">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631" t="str">
        <f>IF( Table1[[#This Row],[NumDealsPurchases]]=5, "&lt;5", IF(Table1[[#This Row],[NumDealsPurchases]]&lt;=10, "5-10", IF(Table1[[#This Row],[NumDealsPurchases]]&lt;=15, "10-15")))</f>
        <v>5-10</v>
      </c>
      <c r="AG1631" t="str">
        <f>IF( Table1[[#This Row],[NumWebPurchases]]=5, "&lt;5", IF(Table1[[#This Row],[NumWebPurchases]]&lt;=10, "5-10", IF(Table1[[#This Row],[NumWebPurchases]]&lt;=15, "10-15",IF(Table1[[#This Row],[NumWebPurchases]]&lt;=20, "15-20",IF(Table1[[#This Row],[NumWebPurchases]]&lt;=25, "20-25",IF(Table1[[#This Row],[NumWebPurchases]]&lt;=30, "25-30"))))))</f>
        <v>5-10</v>
      </c>
      <c r="AH163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631" t="str">
        <f>IF( Table1[[#This Row],[NumStorePurchases]]=5, "&lt;5", IF(Table1[[#This Row],[NumStorePurchases]]&lt;=10, "5-10", IF(Table1[[#This Row],[NumStorePurchases]]&lt;=15, "10-15")))</f>
        <v>5-10</v>
      </c>
      <c r="AJ1631" t="str">
        <f>IF( Table1[[#This Row],[NumWebVisitsMonth]]=5, "&lt;5", IF(Table1[[#This Row],[NumWebVisitsMonth]]&lt;=10, "5-10", IF(Table1[[#This Row],[NumWebVisitsMonth]]&lt;=15, "10-15",IF(Table1[[#This Row],[NumWebVisitsMonth]]&lt;=20, "15-20",IF(Table1[[#This Row],[NumWebVisitsMonth]]&lt;=25, "20-25",IF(Table1[[#This Row],[NumWebVisitsMonth]]&lt;=30, "25-30"))))))</f>
        <v>5-10</v>
      </c>
      <c r="AK1631" t="str">
        <f>TEXT(Table1[[#This Row],[Date_Customer]],"mmm")</f>
        <v>May</v>
      </c>
      <c r="AL1631" t="str">
        <f>TEXT(Table1[[#This Row],[Date_Customer]],"DDDD")</f>
        <v>Tuesday</v>
      </c>
      <c r="AM1631">
        <f>YEAR(Table1[[#This Row],[Date_Customer]])</f>
        <v>2013</v>
      </c>
    </row>
    <row r="1632" spans="1:39" x14ac:dyDescent="0.25">
      <c r="A1632">
        <v>2918</v>
      </c>
      <c r="B1632">
        <v>1981</v>
      </c>
      <c r="C1632" t="s">
        <v>27</v>
      </c>
      <c r="D1632" t="s">
        <v>28</v>
      </c>
      <c r="E1632" s="2">
        <v>28510</v>
      </c>
      <c r="F1632">
        <v>1</v>
      </c>
      <c r="G1632">
        <v>1</v>
      </c>
      <c r="H1632" s="1">
        <v>41377</v>
      </c>
      <c r="I1632">
        <v>72</v>
      </c>
      <c r="J1632" s="3">
        <v>44</v>
      </c>
      <c r="K1632" s="3">
        <v>5</v>
      </c>
      <c r="L1632" s="3">
        <v>19</v>
      </c>
      <c r="M1632" s="3">
        <v>0</v>
      </c>
      <c r="N1632" s="3">
        <v>4</v>
      </c>
      <c r="O1632" s="3">
        <v>19</v>
      </c>
      <c r="P1632" s="4">
        <v>3</v>
      </c>
      <c r="Q1632" s="4">
        <v>2</v>
      </c>
      <c r="R1632" s="4">
        <v>0</v>
      </c>
      <c r="S1632" s="4">
        <v>4</v>
      </c>
      <c r="T1632" s="4">
        <v>5</v>
      </c>
      <c r="U1632">
        <v>0</v>
      </c>
      <c r="V1632">
        <v>0</v>
      </c>
      <c r="W1632">
        <v>0</v>
      </c>
      <c r="X1632">
        <v>0</v>
      </c>
      <c r="Y1632">
        <v>0</v>
      </c>
      <c r="Z1632">
        <v>0</v>
      </c>
      <c r="AA1632">
        <v>0</v>
      </c>
      <c r="AB1632" t="s">
        <v>29</v>
      </c>
      <c r="AC1632">
        <f ca="1">YEAR(TODAY())-Table1[[#This Row],[Year_Birth]]</f>
        <v>43</v>
      </c>
      <c r="AD1632" t="str">
        <f ca="1">IF(Table1[[#This Row],[Age ]]&lt;=24, "18-24", IF(Table1[[#This Row],[Age ]]&lt;=34, "25-34", IF(Table1[[#This Row],[Age ]]&lt;=44, "35-44", IF(Table1[[#This Row],[Age ]]&lt;=54, "45-54", "55+"))))</f>
        <v>35-44</v>
      </c>
      <c r="AE1632" t="str" cm="1">
        <f t="array" ref="AE1632">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632" t="str">
        <f>IF( Table1[[#This Row],[NumDealsPurchases]]=5, "&lt;5", IF(Table1[[#This Row],[NumDealsPurchases]]&lt;=10, "5-10", IF(Table1[[#This Row],[NumDealsPurchases]]&lt;=15, "10-15")))</f>
        <v>5-10</v>
      </c>
      <c r="AG1632" t="str">
        <f>IF( Table1[[#This Row],[NumWebPurchases]]=5, "&lt;5", IF(Table1[[#This Row],[NumWebPurchases]]&lt;=10, "5-10", IF(Table1[[#This Row],[NumWebPurchases]]&lt;=15, "10-15",IF(Table1[[#This Row],[NumWebPurchases]]&lt;=20, "15-20",IF(Table1[[#This Row],[NumWebPurchases]]&lt;=25, "20-25",IF(Table1[[#This Row],[NumWebPurchases]]&lt;=30, "25-30"))))))</f>
        <v>5-10</v>
      </c>
      <c r="AH163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632" t="str">
        <f>IF( Table1[[#This Row],[NumStorePurchases]]=5, "&lt;5", IF(Table1[[#This Row],[NumStorePurchases]]&lt;=10, "5-10", IF(Table1[[#This Row],[NumStorePurchases]]&lt;=15, "10-15")))</f>
        <v>5-10</v>
      </c>
      <c r="AJ1632" t="str">
        <f>IF( Table1[[#This Row],[NumWebVisitsMonth]]=5, "&lt;5", IF(Table1[[#This Row],[NumWebVisitsMonth]]&lt;=10, "5-10", IF(Table1[[#This Row],[NumWebVisitsMonth]]&lt;=15, "10-15",IF(Table1[[#This Row],[NumWebVisitsMonth]]&lt;=20, "15-20",IF(Table1[[#This Row],[NumWebVisitsMonth]]&lt;=25, "20-25",IF(Table1[[#This Row],[NumWebVisitsMonth]]&lt;=30, "25-30"))))))</f>
        <v>&lt;5</v>
      </c>
      <c r="AK1632" t="str">
        <f>TEXT(Table1[[#This Row],[Date_Customer]],"mmm")</f>
        <v>Apr</v>
      </c>
      <c r="AL1632" t="str">
        <f>TEXT(Table1[[#This Row],[Date_Customer]],"DDDD")</f>
        <v>Saturday</v>
      </c>
      <c r="AM1632">
        <f>YEAR(Table1[[#This Row],[Date_Customer]])</f>
        <v>2013</v>
      </c>
    </row>
    <row r="1633" spans="1:39" x14ac:dyDescent="0.25">
      <c r="A1633">
        <v>9167</v>
      </c>
      <c r="B1633">
        <v>1956</v>
      </c>
      <c r="C1633" t="s">
        <v>27</v>
      </c>
      <c r="D1633" t="s">
        <v>32</v>
      </c>
      <c r="E1633" s="2">
        <v>67131</v>
      </c>
      <c r="F1633">
        <v>0</v>
      </c>
      <c r="G1633">
        <v>1</v>
      </c>
      <c r="H1633" s="1">
        <v>41359</v>
      </c>
      <c r="I1633">
        <v>72</v>
      </c>
      <c r="J1633" s="3">
        <v>465</v>
      </c>
      <c r="K1633" s="3">
        <v>71</v>
      </c>
      <c r="L1633" s="3">
        <v>250</v>
      </c>
      <c r="M1633" s="3">
        <v>93</v>
      </c>
      <c r="N1633" s="3">
        <v>35</v>
      </c>
      <c r="O1633" s="3">
        <v>62</v>
      </c>
      <c r="P1633" s="4">
        <v>3</v>
      </c>
      <c r="Q1633" s="4">
        <v>9</v>
      </c>
      <c r="R1633" s="4">
        <v>2</v>
      </c>
      <c r="S1633" s="4">
        <v>12</v>
      </c>
      <c r="T1633" s="4">
        <v>6</v>
      </c>
      <c r="U1633">
        <v>0</v>
      </c>
      <c r="V1633">
        <v>0</v>
      </c>
      <c r="W1633">
        <v>0</v>
      </c>
      <c r="X1633">
        <v>0</v>
      </c>
      <c r="Y1633">
        <v>0</v>
      </c>
      <c r="Z1633">
        <v>0</v>
      </c>
      <c r="AA1633">
        <v>0</v>
      </c>
      <c r="AB1633" t="s">
        <v>29</v>
      </c>
      <c r="AC1633">
        <f ca="1">YEAR(TODAY())-Table1[[#This Row],[Year_Birth]]</f>
        <v>68</v>
      </c>
      <c r="AD1633" t="str">
        <f ca="1">IF(Table1[[#This Row],[Age ]]&lt;=24, "18-24", IF(Table1[[#This Row],[Age ]]&lt;=34, "25-34", IF(Table1[[#This Row],[Age ]]&lt;=44, "35-44", IF(Table1[[#This Row],[Age ]]&lt;=54, "45-54", "55+"))))</f>
        <v>55+</v>
      </c>
      <c r="AE1633" t="str" cm="1">
        <f t="array" ref="AE1633">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633" t="str">
        <f>IF( Table1[[#This Row],[NumDealsPurchases]]=5, "&lt;5", IF(Table1[[#This Row],[NumDealsPurchases]]&lt;=10, "5-10", IF(Table1[[#This Row],[NumDealsPurchases]]&lt;=15, "10-15")))</f>
        <v>5-10</v>
      </c>
      <c r="AG1633" t="str">
        <f>IF( Table1[[#This Row],[NumWebPurchases]]=5, "&lt;5", IF(Table1[[#This Row],[NumWebPurchases]]&lt;=10, "5-10", IF(Table1[[#This Row],[NumWebPurchases]]&lt;=15, "10-15",IF(Table1[[#This Row],[NumWebPurchases]]&lt;=20, "15-20",IF(Table1[[#This Row],[NumWebPurchases]]&lt;=25, "20-25",IF(Table1[[#This Row],[NumWebPurchases]]&lt;=30, "25-30"))))))</f>
        <v>5-10</v>
      </c>
      <c r="AH163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633" t="str">
        <f>IF( Table1[[#This Row],[NumStorePurchases]]=5, "&lt;5", IF(Table1[[#This Row],[NumStorePurchases]]&lt;=10, "5-10", IF(Table1[[#This Row],[NumStorePurchases]]&lt;=15, "10-15")))</f>
        <v>10-15</v>
      </c>
      <c r="AJ1633" t="str">
        <f>IF( Table1[[#This Row],[NumWebVisitsMonth]]=5, "&lt;5", IF(Table1[[#This Row],[NumWebVisitsMonth]]&lt;=10, "5-10", IF(Table1[[#This Row],[NumWebVisitsMonth]]&lt;=15, "10-15",IF(Table1[[#This Row],[NumWebVisitsMonth]]&lt;=20, "15-20",IF(Table1[[#This Row],[NumWebVisitsMonth]]&lt;=25, "20-25",IF(Table1[[#This Row],[NumWebVisitsMonth]]&lt;=30, "25-30"))))))</f>
        <v>5-10</v>
      </c>
      <c r="AK1633" t="str">
        <f>TEXT(Table1[[#This Row],[Date_Customer]],"mmm")</f>
        <v>Mar</v>
      </c>
      <c r="AL1633" t="str">
        <f>TEXT(Table1[[#This Row],[Date_Customer]],"DDDD")</f>
        <v>Tuesday</v>
      </c>
      <c r="AM1633">
        <f>YEAR(Table1[[#This Row],[Date_Customer]])</f>
        <v>2013</v>
      </c>
    </row>
    <row r="1634" spans="1:39" x14ac:dyDescent="0.25">
      <c r="A1634">
        <v>4743</v>
      </c>
      <c r="B1634">
        <v>1969</v>
      </c>
      <c r="C1634" t="s">
        <v>36</v>
      </c>
      <c r="D1634" t="s">
        <v>32</v>
      </c>
      <c r="E1634" s="2">
        <v>56242</v>
      </c>
      <c r="F1634">
        <v>0</v>
      </c>
      <c r="G1634">
        <v>1</v>
      </c>
      <c r="H1634" s="1">
        <v>41336</v>
      </c>
      <c r="I1634">
        <v>72</v>
      </c>
      <c r="J1634" s="3">
        <v>689</v>
      </c>
      <c r="K1634" s="3">
        <v>8</v>
      </c>
      <c r="L1634" s="3">
        <v>167</v>
      </c>
      <c r="M1634" s="3">
        <v>11</v>
      </c>
      <c r="N1634" s="3">
        <v>8</v>
      </c>
      <c r="O1634" s="3">
        <v>88</v>
      </c>
      <c r="P1634" s="4">
        <v>5</v>
      </c>
      <c r="Q1634" s="4">
        <v>8</v>
      </c>
      <c r="R1634" s="4">
        <v>4</v>
      </c>
      <c r="S1634" s="4">
        <v>11</v>
      </c>
      <c r="T1634" s="4">
        <v>6</v>
      </c>
      <c r="U1634">
        <v>0</v>
      </c>
      <c r="V1634">
        <v>0</v>
      </c>
      <c r="W1634">
        <v>0</v>
      </c>
      <c r="X1634">
        <v>0</v>
      </c>
      <c r="Y1634">
        <v>0</v>
      </c>
      <c r="Z1634">
        <v>0</v>
      </c>
      <c r="AA1634">
        <v>0</v>
      </c>
      <c r="AB1634" t="s">
        <v>33</v>
      </c>
      <c r="AC1634">
        <f ca="1">YEAR(TODAY())-Table1[[#This Row],[Year_Birth]]</f>
        <v>55</v>
      </c>
      <c r="AD1634" t="str">
        <f ca="1">IF(Table1[[#This Row],[Age ]]&lt;=24, "18-24", IF(Table1[[#This Row],[Age ]]&lt;=34, "25-34", IF(Table1[[#This Row],[Age ]]&lt;=44, "35-44", IF(Table1[[#This Row],[Age ]]&lt;=54, "45-54", "55+"))))</f>
        <v>55+</v>
      </c>
      <c r="AE1634" t="str" cm="1">
        <f t="array" ref="AE1634">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634" t="str">
        <f>IF( Table1[[#This Row],[NumDealsPurchases]]=5, "&lt;5", IF(Table1[[#This Row],[NumDealsPurchases]]&lt;=10, "5-10", IF(Table1[[#This Row],[NumDealsPurchases]]&lt;=15, "10-15")))</f>
        <v>&lt;5</v>
      </c>
      <c r="AG1634" t="str">
        <f>IF( Table1[[#This Row],[NumWebPurchases]]=5, "&lt;5", IF(Table1[[#This Row],[NumWebPurchases]]&lt;=10, "5-10", IF(Table1[[#This Row],[NumWebPurchases]]&lt;=15, "10-15",IF(Table1[[#This Row],[NumWebPurchases]]&lt;=20, "15-20",IF(Table1[[#This Row],[NumWebPurchases]]&lt;=25, "20-25",IF(Table1[[#This Row],[NumWebPurchases]]&lt;=30, "25-30"))))))</f>
        <v>5-10</v>
      </c>
      <c r="AH163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634" t="str">
        <f>IF( Table1[[#This Row],[NumStorePurchases]]=5, "&lt;5", IF(Table1[[#This Row],[NumStorePurchases]]&lt;=10, "5-10", IF(Table1[[#This Row],[NumStorePurchases]]&lt;=15, "10-15")))</f>
        <v>10-15</v>
      </c>
      <c r="AJ1634" t="str">
        <f>IF( Table1[[#This Row],[NumWebVisitsMonth]]=5, "&lt;5", IF(Table1[[#This Row],[NumWebVisitsMonth]]&lt;=10, "5-10", IF(Table1[[#This Row],[NumWebVisitsMonth]]&lt;=15, "10-15",IF(Table1[[#This Row],[NumWebVisitsMonth]]&lt;=20, "15-20",IF(Table1[[#This Row],[NumWebVisitsMonth]]&lt;=25, "20-25",IF(Table1[[#This Row],[NumWebVisitsMonth]]&lt;=30, "25-30"))))))</f>
        <v>5-10</v>
      </c>
      <c r="AK1634" t="str">
        <f>TEXT(Table1[[#This Row],[Date_Customer]],"mmm")</f>
        <v>Mar</v>
      </c>
      <c r="AL1634" t="str">
        <f>TEXT(Table1[[#This Row],[Date_Customer]],"DDDD")</f>
        <v>Sunday</v>
      </c>
      <c r="AM1634">
        <f>YEAR(Table1[[#This Row],[Date_Customer]])</f>
        <v>2013</v>
      </c>
    </row>
    <row r="1635" spans="1:39" x14ac:dyDescent="0.25">
      <c r="A1635">
        <v>10742</v>
      </c>
      <c r="B1635">
        <v>1983</v>
      </c>
      <c r="C1635" t="s">
        <v>36</v>
      </c>
      <c r="D1635" t="s">
        <v>32</v>
      </c>
      <c r="E1635" s="2">
        <v>86580</v>
      </c>
      <c r="F1635">
        <v>0</v>
      </c>
      <c r="G1635">
        <v>0</v>
      </c>
      <c r="H1635" s="1">
        <v>41332</v>
      </c>
      <c r="I1635">
        <v>72</v>
      </c>
      <c r="J1635" s="3">
        <v>532</v>
      </c>
      <c r="K1635" s="3">
        <v>21</v>
      </c>
      <c r="L1635" s="3">
        <v>127</v>
      </c>
      <c r="M1635" s="3">
        <v>26</v>
      </c>
      <c r="N1635" s="3">
        <v>20</v>
      </c>
      <c r="O1635" s="3">
        <v>20</v>
      </c>
      <c r="P1635" s="4">
        <v>0</v>
      </c>
      <c r="Q1635" s="4">
        <v>4</v>
      </c>
      <c r="R1635" s="4">
        <v>2</v>
      </c>
      <c r="S1635" s="4">
        <v>5</v>
      </c>
      <c r="T1635" s="4">
        <v>1</v>
      </c>
      <c r="U1635">
        <v>0</v>
      </c>
      <c r="V1635">
        <v>0</v>
      </c>
      <c r="W1635">
        <v>1</v>
      </c>
      <c r="X1635">
        <v>0</v>
      </c>
      <c r="Y1635">
        <v>0</v>
      </c>
      <c r="Z1635">
        <v>0</v>
      </c>
      <c r="AA1635">
        <v>0</v>
      </c>
      <c r="AB1635" t="s">
        <v>29</v>
      </c>
      <c r="AC1635">
        <f ca="1">YEAR(TODAY())-Table1[[#This Row],[Year_Birth]]</f>
        <v>41</v>
      </c>
      <c r="AD1635" t="str">
        <f ca="1">IF(Table1[[#This Row],[Age ]]&lt;=24, "18-24", IF(Table1[[#This Row],[Age ]]&lt;=34, "25-34", IF(Table1[[#This Row],[Age ]]&lt;=44, "35-44", IF(Table1[[#This Row],[Age ]]&lt;=54, "45-54", "55+"))))</f>
        <v>35-44</v>
      </c>
      <c r="AE1635" t="str" cm="1">
        <f t="array" ref="AE1635">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1635" t="str">
        <f>IF( Table1[[#This Row],[NumDealsPurchases]]=5, "&lt;5", IF(Table1[[#This Row],[NumDealsPurchases]]&lt;=10, "5-10", IF(Table1[[#This Row],[NumDealsPurchases]]&lt;=15, "10-15")))</f>
        <v>5-10</v>
      </c>
      <c r="AG1635" t="str">
        <f>IF( Table1[[#This Row],[NumWebPurchases]]=5, "&lt;5", IF(Table1[[#This Row],[NumWebPurchases]]&lt;=10, "5-10", IF(Table1[[#This Row],[NumWebPurchases]]&lt;=15, "10-15",IF(Table1[[#This Row],[NumWebPurchases]]&lt;=20, "15-20",IF(Table1[[#This Row],[NumWebPurchases]]&lt;=25, "20-25",IF(Table1[[#This Row],[NumWebPurchases]]&lt;=30, "25-30"))))))</f>
        <v>5-10</v>
      </c>
      <c r="AH163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635" t="str">
        <f>IF( Table1[[#This Row],[NumStorePurchases]]=5, "&lt;5", IF(Table1[[#This Row],[NumStorePurchases]]&lt;=10, "5-10", IF(Table1[[#This Row],[NumStorePurchases]]&lt;=15, "10-15")))</f>
        <v>&lt;5</v>
      </c>
      <c r="AJ1635" t="str">
        <f>IF( Table1[[#This Row],[NumWebVisitsMonth]]=5, "&lt;5", IF(Table1[[#This Row],[NumWebVisitsMonth]]&lt;=10, "5-10", IF(Table1[[#This Row],[NumWebVisitsMonth]]&lt;=15, "10-15",IF(Table1[[#This Row],[NumWebVisitsMonth]]&lt;=20, "15-20",IF(Table1[[#This Row],[NumWebVisitsMonth]]&lt;=25, "20-25",IF(Table1[[#This Row],[NumWebVisitsMonth]]&lt;=30, "25-30"))))))</f>
        <v>5-10</v>
      </c>
      <c r="AK1635" t="str">
        <f>TEXT(Table1[[#This Row],[Date_Customer]],"mmm")</f>
        <v>Feb</v>
      </c>
      <c r="AL1635" t="str">
        <f>TEXT(Table1[[#This Row],[Date_Customer]],"DDDD")</f>
        <v>Wednesday</v>
      </c>
      <c r="AM1635">
        <f>YEAR(Table1[[#This Row],[Date_Customer]])</f>
        <v>2013</v>
      </c>
    </row>
    <row r="1636" spans="1:39" x14ac:dyDescent="0.25">
      <c r="A1636">
        <v>10965</v>
      </c>
      <c r="B1636">
        <v>1955</v>
      </c>
      <c r="C1636" t="s">
        <v>27</v>
      </c>
      <c r="D1636" t="s">
        <v>34</v>
      </c>
      <c r="E1636" s="2">
        <v>76005</v>
      </c>
      <c r="F1636">
        <v>0</v>
      </c>
      <c r="G1636">
        <v>0</v>
      </c>
      <c r="H1636" s="1">
        <v>41327</v>
      </c>
      <c r="I1636">
        <v>72</v>
      </c>
      <c r="J1636" s="3">
        <v>983</v>
      </c>
      <c r="K1636" s="3">
        <v>20</v>
      </c>
      <c r="L1636" s="3">
        <v>389</v>
      </c>
      <c r="M1636" s="3">
        <v>240</v>
      </c>
      <c r="N1636" s="3">
        <v>50</v>
      </c>
      <c r="O1636" s="3">
        <v>40</v>
      </c>
      <c r="P1636" s="4">
        <v>1</v>
      </c>
      <c r="Q1636" s="4">
        <v>3</v>
      </c>
      <c r="R1636" s="4">
        <v>5</v>
      </c>
      <c r="S1636" s="4">
        <v>13</v>
      </c>
      <c r="T1636" s="4">
        <v>6</v>
      </c>
      <c r="U1636">
        <v>0</v>
      </c>
      <c r="V1636">
        <v>0</v>
      </c>
      <c r="W1636">
        <v>0</v>
      </c>
      <c r="X1636">
        <v>1</v>
      </c>
      <c r="Y1636">
        <v>0</v>
      </c>
      <c r="Z1636">
        <v>0</v>
      </c>
      <c r="AA1636">
        <v>0</v>
      </c>
      <c r="AB1636" t="s">
        <v>29</v>
      </c>
      <c r="AC1636">
        <f ca="1">YEAR(TODAY())-Table1[[#This Row],[Year_Birth]]</f>
        <v>69</v>
      </c>
      <c r="AD1636" t="str">
        <f ca="1">IF(Table1[[#This Row],[Age ]]&lt;=24, "18-24", IF(Table1[[#This Row],[Age ]]&lt;=34, "25-34", IF(Table1[[#This Row],[Age ]]&lt;=44, "35-44", IF(Table1[[#This Row],[Age ]]&lt;=54, "45-54", "55+"))))</f>
        <v>55+</v>
      </c>
      <c r="AE1636" t="str" cm="1">
        <f t="array" ref="AE1636">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636" t="str">
        <f>IF( Table1[[#This Row],[NumDealsPurchases]]=5, "&lt;5", IF(Table1[[#This Row],[NumDealsPurchases]]&lt;=10, "5-10", IF(Table1[[#This Row],[NumDealsPurchases]]&lt;=15, "10-15")))</f>
        <v>5-10</v>
      </c>
      <c r="AG1636" t="str">
        <f>IF( Table1[[#This Row],[NumWebPurchases]]=5, "&lt;5", IF(Table1[[#This Row],[NumWebPurchases]]&lt;=10, "5-10", IF(Table1[[#This Row],[NumWebPurchases]]&lt;=15, "10-15",IF(Table1[[#This Row],[NumWebPurchases]]&lt;=20, "15-20",IF(Table1[[#This Row],[NumWebPurchases]]&lt;=25, "20-25",IF(Table1[[#This Row],[NumWebPurchases]]&lt;=30, "25-30"))))))</f>
        <v>5-10</v>
      </c>
      <c r="AH1636"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1636" t="str">
        <f>IF( Table1[[#This Row],[NumStorePurchases]]=5, "&lt;5", IF(Table1[[#This Row],[NumStorePurchases]]&lt;=10, "5-10", IF(Table1[[#This Row],[NumStorePurchases]]&lt;=15, "10-15")))</f>
        <v>10-15</v>
      </c>
      <c r="AJ1636" t="str">
        <f>IF( Table1[[#This Row],[NumWebVisitsMonth]]=5, "&lt;5", IF(Table1[[#This Row],[NumWebVisitsMonth]]&lt;=10, "5-10", IF(Table1[[#This Row],[NumWebVisitsMonth]]&lt;=15, "10-15",IF(Table1[[#This Row],[NumWebVisitsMonth]]&lt;=20, "15-20",IF(Table1[[#This Row],[NumWebVisitsMonth]]&lt;=25, "20-25",IF(Table1[[#This Row],[NumWebVisitsMonth]]&lt;=30, "25-30"))))))</f>
        <v>5-10</v>
      </c>
      <c r="AK1636" t="str">
        <f>TEXT(Table1[[#This Row],[Date_Customer]],"mmm")</f>
        <v>Feb</v>
      </c>
      <c r="AL1636" t="str">
        <f>TEXT(Table1[[#This Row],[Date_Customer]],"DDDD")</f>
        <v>Friday</v>
      </c>
      <c r="AM1636">
        <f>YEAR(Table1[[#This Row],[Date_Customer]])</f>
        <v>2013</v>
      </c>
    </row>
    <row r="1637" spans="1:39" x14ac:dyDescent="0.25">
      <c r="A1637">
        <v>7129</v>
      </c>
      <c r="B1637">
        <v>1962</v>
      </c>
      <c r="C1637" t="s">
        <v>36</v>
      </c>
      <c r="D1637" t="s">
        <v>32</v>
      </c>
      <c r="E1637" s="2">
        <v>54693</v>
      </c>
      <c r="F1637">
        <v>0</v>
      </c>
      <c r="G1637">
        <v>1</v>
      </c>
      <c r="H1637" s="1">
        <v>41322</v>
      </c>
      <c r="I1637">
        <v>72</v>
      </c>
      <c r="J1637" s="3">
        <v>686</v>
      </c>
      <c r="K1637" s="3">
        <v>17</v>
      </c>
      <c r="L1637" s="3">
        <v>142</v>
      </c>
      <c r="M1637" s="3">
        <v>23</v>
      </c>
      <c r="N1637" s="3">
        <v>26</v>
      </c>
      <c r="O1637" s="3">
        <v>35</v>
      </c>
      <c r="P1637" s="4">
        <v>8</v>
      </c>
      <c r="Q1637" s="4">
        <v>6</v>
      </c>
      <c r="R1637" s="4">
        <v>4</v>
      </c>
      <c r="S1637" s="4">
        <v>13</v>
      </c>
      <c r="T1637" s="4">
        <v>6</v>
      </c>
      <c r="U1637">
        <v>0</v>
      </c>
      <c r="V1637">
        <v>0</v>
      </c>
      <c r="W1637">
        <v>0</v>
      </c>
      <c r="X1637">
        <v>0</v>
      </c>
      <c r="Y1637">
        <v>0</v>
      </c>
      <c r="Z1637">
        <v>0</v>
      </c>
      <c r="AA1637">
        <v>0</v>
      </c>
      <c r="AB1637" t="s">
        <v>29</v>
      </c>
      <c r="AC1637">
        <f ca="1">YEAR(TODAY())-Table1[[#This Row],[Year_Birth]]</f>
        <v>62</v>
      </c>
      <c r="AD1637" t="str">
        <f ca="1">IF(Table1[[#This Row],[Age ]]&lt;=24, "18-24", IF(Table1[[#This Row],[Age ]]&lt;=34, "25-34", IF(Table1[[#This Row],[Age ]]&lt;=44, "35-44", IF(Table1[[#This Row],[Age ]]&lt;=54, "45-54", "55+"))))</f>
        <v>55+</v>
      </c>
      <c r="AE1637" t="str" cm="1">
        <f t="array" ref="AE1637">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637" t="str">
        <f>IF( Table1[[#This Row],[NumDealsPurchases]]=5, "&lt;5", IF(Table1[[#This Row],[NumDealsPurchases]]&lt;=10, "5-10", IF(Table1[[#This Row],[NumDealsPurchases]]&lt;=15, "10-15")))</f>
        <v>5-10</v>
      </c>
      <c r="AG1637" t="str">
        <f>IF( Table1[[#This Row],[NumWebPurchases]]=5, "&lt;5", IF(Table1[[#This Row],[NumWebPurchases]]&lt;=10, "5-10", IF(Table1[[#This Row],[NumWebPurchases]]&lt;=15, "10-15",IF(Table1[[#This Row],[NumWebPurchases]]&lt;=20, "15-20",IF(Table1[[#This Row],[NumWebPurchases]]&lt;=25, "20-25",IF(Table1[[#This Row],[NumWebPurchases]]&lt;=30, "25-30"))))))</f>
        <v>5-10</v>
      </c>
      <c r="AH163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637" t="str">
        <f>IF( Table1[[#This Row],[NumStorePurchases]]=5, "&lt;5", IF(Table1[[#This Row],[NumStorePurchases]]&lt;=10, "5-10", IF(Table1[[#This Row],[NumStorePurchases]]&lt;=15, "10-15")))</f>
        <v>10-15</v>
      </c>
      <c r="AJ1637" t="str">
        <f>IF( Table1[[#This Row],[NumWebVisitsMonth]]=5, "&lt;5", IF(Table1[[#This Row],[NumWebVisitsMonth]]&lt;=10, "5-10", IF(Table1[[#This Row],[NumWebVisitsMonth]]&lt;=15, "10-15",IF(Table1[[#This Row],[NumWebVisitsMonth]]&lt;=20, "15-20",IF(Table1[[#This Row],[NumWebVisitsMonth]]&lt;=25, "20-25",IF(Table1[[#This Row],[NumWebVisitsMonth]]&lt;=30, "25-30"))))))</f>
        <v>5-10</v>
      </c>
      <c r="AK1637" t="str">
        <f>TEXT(Table1[[#This Row],[Date_Customer]],"mmm")</f>
        <v>Feb</v>
      </c>
      <c r="AL1637" t="str">
        <f>TEXT(Table1[[#This Row],[Date_Customer]],"DDDD")</f>
        <v>Sunday</v>
      </c>
      <c r="AM1637">
        <f>YEAR(Table1[[#This Row],[Date_Customer]])</f>
        <v>2013</v>
      </c>
    </row>
    <row r="1638" spans="1:39" x14ac:dyDescent="0.25">
      <c r="A1638">
        <v>3732</v>
      </c>
      <c r="B1638">
        <v>1955</v>
      </c>
      <c r="C1638" t="s">
        <v>40</v>
      </c>
      <c r="D1638" t="s">
        <v>32</v>
      </c>
      <c r="E1638" s="2">
        <v>52750</v>
      </c>
      <c r="F1638">
        <v>0</v>
      </c>
      <c r="G1638">
        <v>1</v>
      </c>
      <c r="H1638" s="1">
        <v>41309</v>
      </c>
      <c r="I1638">
        <v>72</v>
      </c>
      <c r="J1638" s="3">
        <v>393</v>
      </c>
      <c r="K1638" s="3">
        <v>0</v>
      </c>
      <c r="L1638" s="3">
        <v>239</v>
      </c>
      <c r="M1638" s="3">
        <v>90</v>
      </c>
      <c r="N1638" s="3">
        <v>69</v>
      </c>
      <c r="O1638" s="3">
        <v>69</v>
      </c>
      <c r="P1638" s="4">
        <v>6</v>
      </c>
      <c r="Q1638" s="4">
        <v>5</v>
      </c>
      <c r="R1638" s="4">
        <v>7</v>
      </c>
      <c r="S1638" s="4">
        <v>9</v>
      </c>
      <c r="T1638" s="4">
        <v>4</v>
      </c>
      <c r="U1638">
        <v>0</v>
      </c>
      <c r="V1638">
        <v>0</v>
      </c>
      <c r="W1638">
        <v>0</v>
      </c>
      <c r="X1638">
        <v>0</v>
      </c>
      <c r="Y1638">
        <v>0</v>
      </c>
      <c r="Z1638">
        <v>0</v>
      </c>
      <c r="AA1638">
        <v>0</v>
      </c>
      <c r="AB1638" t="s">
        <v>31</v>
      </c>
      <c r="AC1638">
        <f ca="1">YEAR(TODAY())-Table1[[#This Row],[Year_Birth]]</f>
        <v>69</v>
      </c>
      <c r="AD1638" t="str">
        <f ca="1">IF(Table1[[#This Row],[Age ]]&lt;=24, "18-24", IF(Table1[[#This Row],[Age ]]&lt;=34, "25-34", IF(Table1[[#This Row],[Age ]]&lt;=44, "35-44", IF(Table1[[#This Row],[Age ]]&lt;=54, "45-54", "55+"))))</f>
        <v>55+</v>
      </c>
      <c r="AE1638" t="str" cm="1">
        <f t="array" ref="AE1638">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638" t="str">
        <f>IF( Table1[[#This Row],[NumDealsPurchases]]=5, "&lt;5", IF(Table1[[#This Row],[NumDealsPurchases]]&lt;=10, "5-10", IF(Table1[[#This Row],[NumDealsPurchases]]&lt;=15, "10-15")))</f>
        <v>5-10</v>
      </c>
      <c r="AG1638" t="str">
        <f>IF( Table1[[#This Row],[NumWebPurchases]]=5, "&lt;5", IF(Table1[[#This Row],[NumWebPurchases]]&lt;=10, "5-10", IF(Table1[[#This Row],[NumWebPurchases]]&lt;=15, "10-15",IF(Table1[[#This Row],[NumWebPurchases]]&lt;=20, "15-20",IF(Table1[[#This Row],[NumWebPurchases]]&lt;=25, "20-25",IF(Table1[[#This Row],[NumWebPurchases]]&lt;=30, "25-30"))))))</f>
        <v>&lt;5</v>
      </c>
      <c r="AH163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638" t="str">
        <f>IF( Table1[[#This Row],[NumStorePurchases]]=5, "&lt;5", IF(Table1[[#This Row],[NumStorePurchases]]&lt;=10, "5-10", IF(Table1[[#This Row],[NumStorePurchases]]&lt;=15, "10-15")))</f>
        <v>5-10</v>
      </c>
      <c r="AJ1638" t="str">
        <f>IF( Table1[[#This Row],[NumWebVisitsMonth]]=5, "&lt;5", IF(Table1[[#This Row],[NumWebVisitsMonth]]&lt;=10, "5-10", IF(Table1[[#This Row],[NumWebVisitsMonth]]&lt;=15, "10-15",IF(Table1[[#This Row],[NumWebVisitsMonth]]&lt;=20, "15-20",IF(Table1[[#This Row],[NumWebVisitsMonth]]&lt;=25, "20-25",IF(Table1[[#This Row],[NumWebVisitsMonth]]&lt;=30, "25-30"))))))</f>
        <v>5-10</v>
      </c>
      <c r="AK1638" t="str">
        <f>TEXT(Table1[[#This Row],[Date_Customer]],"mmm")</f>
        <v>Feb</v>
      </c>
      <c r="AL1638" t="str">
        <f>TEXT(Table1[[#This Row],[Date_Customer]],"DDDD")</f>
        <v>Monday</v>
      </c>
      <c r="AM1638">
        <f>YEAR(Table1[[#This Row],[Date_Customer]])</f>
        <v>2013</v>
      </c>
    </row>
    <row r="1639" spans="1:39" x14ac:dyDescent="0.25">
      <c r="A1639">
        <v>7124</v>
      </c>
      <c r="B1639">
        <v>1968</v>
      </c>
      <c r="C1639" t="s">
        <v>27</v>
      </c>
      <c r="D1639" t="s">
        <v>28</v>
      </c>
      <c r="E1639" s="2">
        <v>36997</v>
      </c>
      <c r="F1639">
        <v>1</v>
      </c>
      <c r="G1639">
        <v>1</v>
      </c>
      <c r="H1639" s="1">
        <v>41306</v>
      </c>
      <c r="I1639">
        <v>72</v>
      </c>
      <c r="J1639" s="3">
        <v>43</v>
      </c>
      <c r="K1639" s="3">
        <v>4</v>
      </c>
      <c r="L1639" s="3">
        <v>12</v>
      </c>
      <c r="M1639" s="3">
        <v>8</v>
      </c>
      <c r="N1639" s="3">
        <v>0</v>
      </c>
      <c r="O1639" s="3">
        <v>27</v>
      </c>
      <c r="P1639" s="4">
        <v>5</v>
      </c>
      <c r="Q1639" s="4">
        <v>2</v>
      </c>
      <c r="R1639" s="4">
        <v>1</v>
      </c>
      <c r="S1639" s="4">
        <v>4</v>
      </c>
      <c r="T1639" s="4">
        <v>5</v>
      </c>
      <c r="U1639">
        <v>0</v>
      </c>
      <c r="V1639">
        <v>0</v>
      </c>
      <c r="W1639">
        <v>0</v>
      </c>
      <c r="X1639">
        <v>0</v>
      </c>
      <c r="Y1639">
        <v>0</v>
      </c>
      <c r="Z1639">
        <v>0</v>
      </c>
      <c r="AA1639">
        <v>0</v>
      </c>
      <c r="AB1639" t="s">
        <v>31</v>
      </c>
      <c r="AC1639">
        <f ca="1">YEAR(TODAY())-Table1[[#This Row],[Year_Birth]]</f>
        <v>56</v>
      </c>
      <c r="AD1639" t="str">
        <f ca="1">IF(Table1[[#This Row],[Age ]]&lt;=24, "18-24", IF(Table1[[#This Row],[Age ]]&lt;=34, "25-34", IF(Table1[[#This Row],[Age ]]&lt;=44, "35-44", IF(Table1[[#This Row],[Age ]]&lt;=54, "45-54", "55+"))))</f>
        <v>55+</v>
      </c>
      <c r="AE1639" t="str" cm="1">
        <f t="array" ref="AE1639">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639" t="str">
        <f>IF( Table1[[#This Row],[NumDealsPurchases]]=5, "&lt;5", IF(Table1[[#This Row],[NumDealsPurchases]]&lt;=10, "5-10", IF(Table1[[#This Row],[NumDealsPurchases]]&lt;=15, "10-15")))</f>
        <v>&lt;5</v>
      </c>
      <c r="AG1639" t="str">
        <f>IF( Table1[[#This Row],[NumWebPurchases]]=5, "&lt;5", IF(Table1[[#This Row],[NumWebPurchases]]&lt;=10, "5-10", IF(Table1[[#This Row],[NumWebPurchases]]&lt;=15, "10-15",IF(Table1[[#This Row],[NumWebPurchases]]&lt;=20, "15-20",IF(Table1[[#This Row],[NumWebPurchases]]&lt;=25, "20-25",IF(Table1[[#This Row],[NumWebPurchases]]&lt;=30, "25-30"))))))</f>
        <v>5-10</v>
      </c>
      <c r="AH163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639" t="str">
        <f>IF( Table1[[#This Row],[NumStorePurchases]]=5, "&lt;5", IF(Table1[[#This Row],[NumStorePurchases]]&lt;=10, "5-10", IF(Table1[[#This Row],[NumStorePurchases]]&lt;=15, "10-15")))</f>
        <v>5-10</v>
      </c>
      <c r="AJ1639" t="str">
        <f>IF( Table1[[#This Row],[NumWebVisitsMonth]]=5, "&lt;5", IF(Table1[[#This Row],[NumWebVisitsMonth]]&lt;=10, "5-10", IF(Table1[[#This Row],[NumWebVisitsMonth]]&lt;=15, "10-15",IF(Table1[[#This Row],[NumWebVisitsMonth]]&lt;=20, "15-20",IF(Table1[[#This Row],[NumWebVisitsMonth]]&lt;=25, "20-25",IF(Table1[[#This Row],[NumWebVisitsMonth]]&lt;=30, "25-30"))))))</f>
        <v>&lt;5</v>
      </c>
      <c r="AK1639" t="str">
        <f>TEXT(Table1[[#This Row],[Date_Customer]],"mmm")</f>
        <v>Feb</v>
      </c>
      <c r="AL1639" t="str">
        <f>TEXT(Table1[[#This Row],[Date_Customer]],"DDDD")</f>
        <v>Friday</v>
      </c>
      <c r="AM1639">
        <f>YEAR(Table1[[#This Row],[Date_Customer]])</f>
        <v>2013</v>
      </c>
    </row>
    <row r="1640" spans="1:39" x14ac:dyDescent="0.25">
      <c r="A1640">
        <v>10686</v>
      </c>
      <c r="B1640">
        <v>1965</v>
      </c>
      <c r="C1640" t="s">
        <v>36</v>
      </c>
      <c r="D1640" t="s">
        <v>34</v>
      </c>
      <c r="E1640" s="2">
        <v>34230</v>
      </c>
      <c r="F1640">
        <v>1</v>
      </c>
      <c r="G1640">
        <v>1</v>
      </c>
      <c r="H1640" s="1">
        <v>41269</v>
      </c>
      <c r="I1640">
        <v>72</v>
      </c>
      <c r="J1640" s="3">
        <v>15</v>
      </c>
      <c r="K1640" s="3">
        <v>0</v>
      </c>
      <c r="L1640" s="3">
        <v>4</v>
      </c>
      <c r="M1640" s="3">
        <v>0</v>
      </c>
      <c r="N1640" s="3">
        <v>0</v>
      </c>
      <c r="O1640" s="3">
        <v>2</v>
      </c>
      <c r="P1640" s="4">
        <v>1</v>
      </c>
      <c r="Q1640" s="4">
        <v>1</v>
      </c>
      <c r="R1640" s="4">
        <v>0</v>
      </c>
      <c r="S1640" s="4">
        <v>2</v>
      </c>
      <c r="T1640" s="4">
        <v>7</v>
      </c>
      <c r="U1640">
        <v>0</v>
      </c>
      <c r="V1640">
        <v>0</v>
      </c>
      <c r="W1640">
        <v>0</v>
      </c>
      <c r="X1640">
        <v>0</v>
      </c>
      <c r="Y1640">
        <v>0</v>
      </c>
      <c r="Z1640">
        <v>0</v>
      </c>
      <c r="AA1640">
        <v>0</v>
      </c>
      <c r="AB1640" t="s">
        <v>29</v>
      </c>
      <c r="AC1640">
        <f ca="1">YEAR(TODAY())-Table1[[#This Row],[Year_Birth]]</f>
        <v>59</v>
      </c>
      <c r="AD1640" t="str">
        <f ca="1">IF(Table1[[#This Row],[Age ]]&lt;=24, "18-24", IF(Table1[[#This Row],[Age ]]&lt;=34, "25-34", IF(Table1[[#This Row],[Age ]]&lt;=44, "35-44", IF(Table1[[#This Row],[Age ]]&lt;=54, "45-54", "55+"))))</f>
        <v>55+</v>
      </c>
      <c r="AE1640" t="str" cm="1">
        <f t="array" ref="AE1640">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640" t="str">
        <f>IF( Table1[[#This Row],[NumDealsPurchases]]=5, "&lt;5", IF(Table1[[#This Row],[NumDealsPurchases]]&lt;=10, "5-10", IF(Table1[[#This Row],[NumDealsPurchases]]&lt;=15, "10-15")))</f>
        <v>5-10</v>
      </c>
      <c r="AG1640" t="str">
        <f>IF( Table1[[#This Row],[NumWebPurchases]]=5, "&lt;5", IF(Table1[[#This Row],[NumWebPurchases]]&lt;=10, "5-10", IF(Table1[[#This Row],[NumWebPurchases]]&lt;=15, "10-15",IF(Table1[[#This Row],[NumWebPurchases]]&lt;=20, "15-20",IF(Table1[[#This Row],[NumWebPurchases]]&lt;=25, "20-25",IF(Table1[[#This Row],[NumWebPurchases]]&lt;=30, "25-30"))))))</f>
        <v>5-10</v>
      </c>
      <c r="AH164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640" t="str">
        <f>IF( Table1[[#This Row],[NumStorePurchases]]=5, "&lt;5", IF(Table1[[#This Row],[NumStorePurchases]]&lt;=10, "5-10", IF(Table1[[#This Row],[NumStorePurchases]]&lt;=15, "10-15")))</f>
        <v>5-10</v>
      </c>
      <c r="AJ1640" t="str">
        <f>IF( Table1[[#This Row],[NumWebVisitsMonth]]=5, "&lt;5", IF(Table1[[#This Row],[NumWebVisitsMonth]]&lt;=10, "5-10", IF(Table1[[#This Row],[NumWebVisitsMonth]]&lt;=15, "10-15",IF(Table1[[#This Row],[NumWebVisitsMonth]]&lt;=20, "15-20",IF(Table1[[#This Row],[NumWebVisitsMonth]]&lt;=25, "20-25",IF(Table1[[#This Row],[NumWebVisitsMonth]]&lt;=30, "25-30"))))))</f>
        <v>5-10</v>
      </c>
      <c r="AK1640" t="str">
        <f>TEXT(Table1[[#This Row],[Date_Customer]],"mmm")</f>
        <v>Dec</v>
      </c>
      <c r="AL1640" t="str">
        <f>TEXT(Table1[[#This Row],[Date_Customer]],"DDDD")</f>
        <v>Wednesday</v>
      </c>
      <c r="AM1640">
        <f>YEAR(Table1[[#This Row],[Date_Customer]])</f>
        <v>2012</v>
      </c>
    </row>
    <row r="1641" spans="1:39" x14ac:dyDescent="0.25">
      <c r="A1641">
        <v>7247</v>
      </c>
      <c r="B1641">
        <v>1960</v>
      </c>
      <c r="C1641" t="s">
        <v>27</v>
      </c>
      <c r="D1641" t="s">
        <v>41</v>
      </c>
      <c r="E1641" s="2">
        <v>47916</v>
      </c>
      <c r="F1641">
        <v>0</v>
      </c>
      <c r="G1641">
        <v>1</v>
      </c>
      <c r="H1641" s="1">
        <v>41235</v>
      </c>
      <c r="I1641">
        <v>72</v>
      </c>
      <c r="J1641" s="3">
        <v>505</v>
      </c>
      <c r="K1641" s="3">
        <v>0</v>
      </c>
      <c r="L1641" s="3">
        <v>26</v>
      </c>
      <c r="M1641" s="3">
        <v>0</v>
      </c>
      <c r="N1641" s="3">
        <v>0</v>
      </c>
      <c r="O1641" s="3">
        <v>75</v>
      </c>
      <c r="P1641" s="4">
        <v>5</v>
      </c>
      <c r="Q1641" s="4">
        <v>7</v>
      </c>
      <c r="R1641" s="4">
        <v>4</v>
      </c>
      <c r="S1641" s="4">
        <v>6</v>
      </c>
      <c r="T1641" s="4">
        <v>6</v>
      </c>
      <c r="U1641">
        <v>0</v>
      </c>
      <c r="V1641">
        <v>1</v>
      </c>
      <c r="W1641">
        <v>0</v>
      </c>
      <c r="X1641">
        <v>0</v>
      </c>
      <c r="Y1641">
        <v>0</v>
      </c>
      <c r="Z1641">
        <v>0</v>
      </c>
      <c r="AA1641">
        <v>0</v>
      </c>
      <c r="AB1641" t="s">
        <v>38</v>
      </c>
      <c r="AC1641">
        <f ca="1">YEAR(TODAY())-Table1[[#This Row],[Year_Birth]]</f>
        <v>64</v>
      </c>
      <c r="AD1641" t="str">
        <f ca="1">IF(Table1[[#This Row],[Age ]]&lt;=24, "18-24", IF(Table1[[#This Row],[Age ]]&lt;=34, "25-34", IF(Table1[[#This Row],[Age ]]&lt;=44, "35-44", IF(Table1[[#This Row],[Age ]]&lt;=54, "45-54", "55+"))))</f>
        <v>55+</v>
      </c>
      <c r="AE1641" t="str" cm="1">
        <f t="array" ref="AE1641">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641" t="str">
        <f>IF( Table1[[#This Row],[NumDealsPurchases]]=5, "&lt;5", IF(Table1[[#This Row],[NumDealsPurchases]]&lt;=10, "5-10", IF(Table1[[#This Row],[NumDealsPurchases]]&lt;=15, "10-15")))</f>
        <v>&lt;5</v>
      </c>
      <c r="AG1641" t="str">
        <f>IF( Table1[[#This Row],[NumWebPurchases]]=5, "&lt;5", IF(Table1[[#This Row],[NumWebPurchases]]&lt;=10, "5-10", IF(Table1[[#This Row],[NumWebPurchases]]&lt;=15, "10-15",IF(Table1[[#This Row],[NumWebPurchases]]&lt;=20, "15-20",IF(Table1[[#This Row],[NumWebPurchases]]&lt;=25, "20-25",IF(Table1[[#This Row],[NumWebPurchases]]&lt;=30, "25-30"))))))</f>
        <v>5-10</v>
      </c>
      <c r="AH164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641" t="str">
        <f>IF( Table1[[#This Row],[NumStorePurchases]]=5, "&lt;5", IF(Table1[[#This Row],[NumStorePurchases]]&lt;=10, "5-10", IF(Table1[[#This Row],[NumStorePurchases]]&lt;=15, "10-15")))</f>
        <v>5-10</v>
      </c>
      <c r="AJ1641" t="str">
        <f>IF( Table1[[#This Row],[NumWebVisitsMonth]]=5, "&lt;5", IF(Table1[[#This Row],[NumWebVisitsMonth]]&lt;=10, "5-10", IF(Table1[[#This Row],[NumWebVisitsMonth]]&lt;=15, "10-15",IF(Table1[[#This Row],[NumWebVisitsMonth]]&lt;=20, "15-20",IF(Table1[[#This Row],[NumWebVisitsMonth]]&lt;=25, "20-25",IF(Table1[[#This Row],[NumWebVisitsMonth]]&lt;=30, "25-30"))))))</f>
        <v>5-10</v>
      </c>
      <c r="AK1641" t="str">
        <f>TEXT(Table1[[#This Row],[Date_Customer]],"mmm")</f>
        <v>Nov</v>
      </c>
      <c r="AL1641" t="str">
        <f>TEXT(Table1[[#This Row],[Date_Customer]],"DDDD")</f>
        <v>Thursday</v>
      </c>
      <c r="AM1641">
        <f>YEAR(Table1[[#This Row],[Date_Customer]])</f>
        <v>2012</v>
      </c>
    </row>
    <row r="1642" spans="1:39" x14ac:dyDescent="0.25">
      <c r="A1642">
        <v>1513</v>
      </c>
      <c r="B1642">
        <v>1979</v>
      </c>
      <c r="C1642" t="s">
        <v>37</v>
      </c>
      <c r="D1642" t="s">
        <v>34</v>
      </c>
      <c r="E1642" s="2">
        <v>60839</v>
      </c>
      <c r="F1642">
        <v>1</v>
      </c>
      <c r="G1642">
        <v>1</v>
      </c>
      <c r="H1642" s="1">
        <v>41149</v>
      </c>
      <c r="I1642">
        <v>72</v>
      </c>
      <c r="J1642" s="3">
        <v>600</v>
      </c>
      <c r="K1642" s="3">
        <v>21</v>
      </c>
      <c r="L1642" s="3">
        <v>128</v>
      </c>
      <c r="M1642" s="3">
        <v>223</v>
      </c>
      <c r="N1642" s="3">
        <v>150</v>
      </c>
      <c r="O1642" s="3">
        <v>128</v>
      </c>
      <c r="P1642" s="4">
        <v>13</v>
      </c>
      <c r="Q1642" s="4">
        <v>2</v>
      </c>
      <c r="R1642" s="4">
        <v>2</v>
      </c>
      <c r="S1642" s="4">
        <v>12</v>
      </c>
      <c r="T1642" s="4">
        <v>8</v>
      </c>
      <c r="U1642">
        <v>0</v>
      </c>
      <c r="V1642">
        <v>0</v>
      </c>
      <c r="W1642">
        <v>0</v>
      </c>
      <c r="X1642">
        <v>0</v>
      </c>
      <c r="Y1642">
        <v>0</v>
      </c>
      <c r="Z1642">
        <v>0</v>
      </c>
      <c r="AA1642">
        <v>0</v>
      </c>
      <c r="AB1642" t="s">
        <v>29</v>
      </c>
      <c r="AC1642">
        <f ca="1">YEAR(TODAY())-Table1[[#This Row],[Year_Birth]]</f>
        <v>45</v>
      </c>
      <c r="AD1642" t="str">
        <f ca="1">IF(Table1[[#This Row],[Age ]]&lt;=24, "18-24", IF(Table1[[#This Row],[Age ]]&lt;=34, "25-34", IF(Table1[[#This Row],[Age ]]&lt;=44, "35-44", IF(Table1[[#This Row],[Age ]]&lt;=54, "45-54", "55+"))))</f>
        <v>45-54</v>
      </c>
      <c r="AE1642" t="str" cm="1">
        <f t="array" ref="AE1642">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642" t="str">
        <f>IF( Table1[[#This Row],[NumDealsPurchases]]=5, "&lt;5", IF(Table1[[#This Row],[NumDealsPurchases]]&lt;=10, "5-10", IF(Table1[[#This Row],[NumDealsPurchases]]&lt;=15, "10-15")))</f>
        <v>10-15</v>
      </c>
      <c r="AG1642" t="str">
        <f>IF( Table1[[#This Row],[NumWebPurchases]]=5, "&lt;5", IF(Table1[[#This Row],[NumWebPurchases]]&lt;=10, "5-10", IF(Table1[[#This Row],[NumWebPurchases]]&lt;=15, "10-15",IF(Table1[[#This Row],[NumWebPurchases]]&lt;=20, "15-20",IF(Table1[[#This Row],[NumWebPurchases]]&lt;=25, "20-25",IF(Table1[[#This Row],[NumWebPurchases]]&lt;=30, "25-30"))))))</f>
        <v>5-10</v>
      </c>
      <c r="AH164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642" t="str">
        <f>IF( Table1[[#This Row],[NumStorePurchases]]=5, "&lt;5", IF(Table1[[#This Row],[NumStorePurchases]]&lt;=10, "5-10", IF(Table1[[#This Row],[NumStorePurchases]]&lt;=15, "10-15")))</f>
        <v>10-15</v>
      </c>
      <c r="AJ1642" t="str">
        <f>IF( Table1[[#This Row],[NumWebVisitsMonth]]=5, "&lt;5", IF(Table1[[#This Row],[NumWebVisitsMonth]]&lt;=10, "5-10", IF(Table1[[#This Row],[NumWebVisitsMonth]]&lt;=15, "10-15",IF(Table1[[#This Row],[NumWebVisitsMonth]]&lt;=20, "15-20",IF(Table1[[#This Row],[NumWebVisitsMonth]]&lt;=25, "20-25",IF(Table1[[#This Row],[NumWebVisitsMonth]]&lt;=30, "25-30"))))))</f>
        <v>5-10</v>
      </c>
      <c r="AK1642" t="str">
        <f>TEXT(Table1[[#This Row],[Date_Customer]],"mmm")</f>
        <v>Aug</v>
      </c>
      <c r="AL1642" t="str">
        <f>TEXT(Table1[[#This Row],[Date_Customer]],"DDDD")</f>
        <v>Tuesday</v>
      </c>
      <c r="AM1642">
        <f>YEAR(Table1[[#This Row],[Date_Customer]])</f>
        <v>2012</v>
      </c>
    </row>
    <row r="1643" spans="1:39" x14ac:dyDescent="0.25">
      <c r="A1643">
        <v>460</v>
      </c>
      <c r="B1643">
        <v>1972</v>
      </c>
      <c r="C1643" t="s">
        <v>36</v>
      </c>
      <c r="D1643" t="s">
        <v>32</v>
      </c>
      <c r="E1643" s="2">
        <v>79930</v>
      </c>
      <c r="F1643">
        <v>0</v>
      </c>
      <c r="G1643">
        <v>0</v>
      </c>
      <c r="H1643" s="1">
        <v>41129</v>
      </c>
      <c r="I1643">
        <v>72</v>
      </c>
      <c r="J1643" s="3">
        <v>792</v>
      </c>
      <c r="K1643" s="3">
        <v>86</v>
      </c>
      <c r="L1643" s="3">
        <v>740</v>
      </c>
      <c r="M1643" s="3">
        <v>67</v>
      </c>
      <c r="N1643" s="3">
        <v>51</v>
      </c>
      <c r="O1643" s="3">
        <v>17</v>
      </c>
      <c r="P1643" s="4">
        <v>1</v>
      </c>
      <c r="Q1643" s="4">
        <v>3</v>
      </c>
      <c r="R1643" s="4">
        <v>5</v>
      </c>
      <c r="S1643" s="4">
        <v>8</v>
      </c>
      <c r="T1643" s="4">
        <v>2</v>
      </c>
      <c r="U1643">
        <v>0</v>
      </c>
      <c r="V1643">
        <v>0</v>
      </c>
      <c r="W1643">
        <v>0</v>
      </c>
      <c r="X1643">
        <v>0</v>
      </c>
      <c r="Y1643">
        <v>0</v>
      </c>
      <c r="Z1643">
        <v>0</v>
      </c>
      <c r="AA1643">
        <v>0</v>
      </c>
      <c r="AB1643" t="s">
        <v>42</v>
      </c>
      <c r="AC1643">
        <f ca="1">YEAR(TODAY())-Table1[[#This Row],[Year_Birth]]</f>
        <v>52</v>
      </c>
      <c r="AD1643" t="str">
        <f ca="1">IF(Table1[[#This Row],[Age ]]&lt;=24, "18-24", IF(Table1[[#This Row],[Age ]]&lt;=34, "25-34", IF(Table1[[#This Row],[Age ]]&lt;=44, "35-44", IF(Table1[[#This Row],[Age ]]&lt;=54, "45-54", "55+"))))</f>
        <v>45-54</v>
      </c>
      <c r="AE1643" t="str" cm="1">
        <f t="array" ref="AE1643">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643" t="str">
        <f>IF( Table1[[#This Row],[NumDealsPurchases]]=5, "&lt;5", IF(Table1[[#This Row],[NumDealsPurchases]]&lt;=10, "5-10", IF(Table1[[#This Row],[NumDealsPurchases]]&lt;=15, "10-15")))</f>
        <v>5-10</v>
      </c>
      <c r="AG1643" t="str">
        <f>IF( Table1[[#This Row],[NumWebPurchases]]=5, "&lt;5", IF(Table1[[#This Row],[NumWebPurchases]]&lt;=10, "5-10", IF(Table1[[#This Row],[NumWebPurchases]]&lt;=15, "10-15",IF(Table1[[#This Row],[NumWebPurchases]]&lt;=20, "15-20",IF(Table1[[#This Row],[NumWebPurchases]]&lt;=25, "20-25",IF(Table1[[#This Row],[NumWebPurchases]]&lt;=30, "25-30"))))))</f>
        <v>5-10</v>
      </c>
      <c r="AH1643"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1643" t="str">
        <f>IF( Table1[[#This Row],[NumStorePurchases]]=5, "&lt;5", IF(Table1[[#This Row],[NumStorePurchases]]&lt;=10, "5-10", IF(Table1[[#This Row],[NumStorePurchases]]&lt;=15, "10-15")))</f>
        <v>5-10</v>
      </c>
      <c r="AJ1643" t="str">
        <f>IF( Table1[[#This Row],[NumWebVisitsMonth]]=5, "&lt;5", IF(Table1[[#This Row],[NumWebVisitsMonth]]&lt;=10, "5-10", IF(Table1[[#This Row],[NumWebVisitsMonth]]&lt;=15, "10-15",IF(Table1[[#This Row],[NumWebVisitsMonth]]&lt;=20, "15-20",IF(Table1[[#This Row],[NumWebVisitsMonth]]&lt;=25, "20-25",IF(Table1[[#This Row],[NumWebVisitsMonth]]&lt;=30, "25-30"))))))</f>
        <v>5-10</v>
      </c>
      <c r="AK1643" t="str">
        <f>TEXT(Table1[[#This Row],[Date_Customer]],"mmm")</f>
        <v>Aug</v>
      </c>
      <c r="AL1643" t="str">
        <f>TEXT(Table1[[#This Row],[Date_Customer]],"DDDD")</f>
        <v>Wednesday</v>
      </c>
      <c r="AM1643">
        <f>YEAR(Table1[[#This Row],[Date_Customer]])</f>
        <v>2012</v>
      </c>
    </row>
    <row r="1644" spans="1:39" x14ac:dyDescent="0.25">
      <c r="A1644">
        <v>6653</v>
      </c>
      <c r="B1644">
        <v>1970</v>
      </c>
      <c r="C1644" t="s">
        <v>36</v>
      </c>
      <c r="D1644" t="s">
        <v>32</v>
      </c>
      <c r="E1644" s="2">
        <v>55158</v>
      </c>
      <c r="F1644">
        <v>1</v>
      </c>
      <c r="G1644">
        <v>1</v>
      </c>
      <c r="H1644" s="1">
        <v>41120</v>
      </c>
      <c r="I1644">
        <v>72</v>
      </c>
      <c r="J1644" s="3">
        <v>293</v>
      </c>
      <c r="K1644" s="3">
        <v>0</v>
      </c>
      <c r="L1644" s="3">
        <v>87</v>
      </c>
      <c r="M1644" s="3">
        <v>4</v>
      </c>
      <c r="N1644" s="3">
        <v>11</v>
      </c>
      <c r="O1644" s="3">
        <v>23</v>
      </c>
      <c r="P1644" s="4">
        <v>4</v>
      </c>
      <c r="Q1644" s="4">
        <v>7</v>
      </c>
      <c r="R1644" s="4">
        <v>2</v>
      </c>
      <c r="S1644" s="4">
        <v>5</v>
      </c>
      <c r="T1644" s="4">
        <v>7</v>
      </c>
      <c r="U1644">
        <v>0</v>
      </c>
      <c r="V1644">
        <v>0</v>
      </c>
      <c r="W1644">
        <v>0</v>
      </c>
      <c r="X1644">
        <v>0</v>
      </c>
      <c r="Y1644">
        <v>0</v>
      </c>
      <c r="Z1644">
        <v>1</v>
      </c>
      <c r="AA1644">
        <v>0</v>
      </c>
      <c r="AB1644" t="s">
        <v>29</v>
      </c>
      <c r="AC1644">
        <f ca="1">YEAR(TODAY())-Table1[[#This Row],[Year_Birth]]</f>
        <v>54</v>
      </c>
      <c r="AD1644" t="str">
        <f ca="1">IF(Table1[[#This Row],[Age ]]&lt;=24, "18-24", IF(Table1[[#This Row],[Age ]]&lt;=34, "25-34", IF(Table1[[#This Row],[Age ]]&lt;=44, "35-44", IF(Table1[[#This Row],[Age ]]&lt;=54, "45-54", "55+"))))</f>
        <v>45-54</v>
      </c>
      <c r="AE1644" t="str" cm="1">
        <f t="array" ref="AE1644">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644" t="str">
        <f>IF( Table1[[#This Row],[NumDealsPurchases]]=5, "&lt;5", IF(Table1[[#This Row],[NumDealsPurchases]]&lt;=10, "5-10", IF(Table1[[#This Row],[NumDealsPurchases]]&lt;=15, "10-15")))</f>
        <v>5-10</v>
      </c>
      <c r="AG1644" t="str">
        <f>IF( Table1[[#This Row],[NumWebPurchases]]=5, "&lt;5", IF(Table1[[#This Row],[NumWebPurchases]]&lt;=10, "5-10", IF(Table1[[#This Row],[NumWebPurchases]]&lt;=15, "10-15",IF(Table1[[#This Row],[NumWebPurchases]]&lt;=20, "15-20",IF(Table1[[#This Row],[NumWebPurchases]]&lt;=25, "20-25",IF(Table1[[#This Row],[NumWebPurchases]]&lt;=30, "25-30"))))))</f>
        <v>5-10</v>
      </c>
      <c r="AH164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644" t="str">
        <f>IF( Table1[[#This Row],[NumStorePurchases]]=5, "&lt;5", IF(Table1[[#This Row],[NumStorePurchases]]&lt;=10, "5-10", IF(Table1[[#This Row],[NumStorePurchases]]&lt;=15, "10-15")))</f>
        <v>&lt;5</v>
      </c>
      <c r="AJ1644" t="str">
        <f>IF( Table1[[#This Row],[NumWebVisitsMonth]]=5, "&lt;5", IF(Table1[[#This Row],[NumWebVisitsMonth]]&lt;=10, "5-10", IF(Table1[[#This Row],[NumWebVisitsMonth]]&lt;=15, "10-15",IF(Table1[[#This Row],[NumWebVisitsMonth]]&lt;=20, "15-20",IF(Table1[[#This Row],[NumWebVisitsMonth]]&lt;=25, "20-25",IF(Table1[[#This Row],[NumWebVisitsMonth]]&lt;=30, "25-30"))))))</f>
        <v>5-10</v>
      </c>
      <c r="AK1644" t="str">
        <f>TEXT(Table1[[#This Row],[Date_Customer]],"mmm")</f>
        <v>Jul</v>
      </c>
      <c r="AL1644" t="str">
        <f>TEXT(Table1[[#This Row],[Date_Customer]],"DDDD")</f>
        <v>Monday</v>
      </c>
      <c r="AM1644">
        <f>YEAR(Table1[[#This Row],[Date_Customer]])</f>
        <v>2012</v>
      </c>
    </row>
    <row r="1645" spans="1:39" x14ac:dyDescent="0.25">
      <c r="A1645">
        <v>9400</v>
      </c>
      <c r="B1645">
        <v>1958</v>
      </c>
      <c r="C1645" t="s">
        <v>37</v>
      </c>
      <c r="D1645" t="s">
        <v>30</v>
      </c>
      <c r="E1645" s="2">
        <v>85485</v>
      </c>
      <c r="F1645">
        <v>0</v>
      </c>
      <c r="G1645">
        <v>0</v>
      </c>
      <c r="H1645" s="1">
        <v>41811</v>
      </c>
      <c r="I1645">
        <v>73</v>
      </c>
      <c r="J1645" s="3">
        <v>630</v>
      </c>
      <c r="K1645" s="3">
        <v>26</v>
      </c>
      <c r="L1645" s="3">
        <v>611</v>
      </c>
      <c r="M1645" s="3">
        <v>44</v>
      </c>
      <c r="N1645" s="3">
        <v>18</v>
      </c>
      <c r="O1645" s="3">
        <v>54</v>
      </c>
      <c r="P1645" s="4">
        <v>1</v>
      </c>
      <c r="Q1645" s="4">
        <v>6</v>
      </c>
      <c r="R1645" s="4">
        <v>6</v>
      </c>
      <c r="S1645" s="4">
        <v>6</v>
      </c>
      <c r="T1645" s="4">
        <v>2</v>
      </c>
      <c r="U1645">
        <v>0</v>
      </c>
      <c r="V1645">
        <v>0</v>
      </c>
      <c r="W1645">
        <v>0</v>
      </c>
      <c r="X1645">
        <v>0</v>
      </c>
      <c r="Y1645">
        <v>0</v>
      </c>
      <c r="Z1645">
        <v>0</v>
      </c>
      <c r="AA1645">
        <v>0</v>
      </c>
      <c r="AB1645" t="s">
        <v>29</v>
      </c>
      <c r="AC1645">
        <f ca="1">YEAR(TODAY())-Table1[[#This Row],[Year_Birth]]</f>
        <v>66</v>
      </c>
      <c r="AD1645" t="str">
        <f ca="1">IF(Table1[[#This Row],[Age ]]&lt;=24, "18-24", IF(Table1[[#This Row],[Age ]]&lt;=34, "25-34", IF(Table1[[#This Row],[Age ]]&lt;=44, "35-44", IF(Table1[[#This Row],[Age ]]&lt;=54, "45-54", "55+"))))</f>
        <v>55+</v>
      </c>
      <c r="AE1645" t="str" cm="1">
        <f t="array" ref="AE1645">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1645" t="str">
        <f>IF( Table1[[#This Row],[NumDealsPurchases]]=5, "&lt;5", IF(Table1[[#This Row],[NumDealsPurchases]]&lt;=10, "5-10", IF(Table1[[#This Row],[NumDealsPurchases]]&lt;=15, "10-15")))</f>
        <v>5-10</v>
      </c>
      <c r="AG1645" t="str">
        <f>IF( Table1[[#This Row],[NumWebPurchases]]=5, "&lt;5", IF(Table1[[#This Row],[NumWebPurchases]]&lt;=10, "5-10", IF(Table1[[#This Row],[NumWebPurchases]]&lt;=15, "10-15",IF(Table1[[#This Row],[NumWebPurchases]]&lt;=20, "15-20",IF(Table1[[#This Row],[NumWebPurchases]]&lt;=25, "20-25",IF(Table1[[#This Row],[NumWebPurchases]]&lt;=30, "25-30"))))))</f>
        <v>5-10</v>
      </c>
      <c r="AH164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645" t="str">
        <f>IF( Table1[[#This Row],[NumStorePurchases]]=5, "&lt;5", IF(Table1[[#This Row],[NumStorePurchases]]&lt;=10, "5-10", IF(Table1[[#This Row],[NumStorePurchases]]&lt;=15, "10-15")))</f>
        <v>5-10</v>
      </c>
      <c r="AJ1645" t="str">
        <f>IF( Table1[[#This Row],[NumWebVisitsMonth]]=5, "&lt;5", IF(Table1[[#This Row],[NumWebVisitsMonth]]&lt;=10, "5-10", IF(Table1[[#This Row],[NumWebVisitsMonth]]&lt;=15, "10-15",IF(Table1[[#This Row],[NumWebVisitsMonth]]&lt;=20, "15-20",IF(Table1[[#This Row],[NumWebVisitsMonth]]&lt;=25, "20-25",IF(Table1[[#This Row],[NumWebVisitsMonth]]&lt;=30, "25-30"))))))</f>
        <v>5-10</v>
      </c>
      <c r="AK1645" t="str">
        <f>TEXT(Table1[[#This Row],[Date_Customer]],"mmm")</f>
        <v>Jun</v>
      </c>
      <c r="AL1645" t="str">
        <f>TEXT(Table1[[#This Row],[Date_Customer]],"DDDD")</f>
        <v>Saturday</v>
      </c>
      <c r="AM1645">
        <f>YEAR(Table1[[#This Row],[Date_Customer]])</f>
        <v>2014</v>
      </c>
    </row>
    <row r="1646" spans="1:39" x14ac:dyDescent="0.25">
      <c r="A1646">
        <v>7106</v>
      </c>
      <c r="B1646">
        <v>1943</v>
      </c>
      <c r="C1646" t="s">
        <v>36</v>
      </c>
      <c r="D1646" t="s">
        <v>32</v>
      </c>
      <c r="E1646" s="2">
        <v>75865</v>
      </c>
      <c r="F1646">
        <v>0</v>
      </c>
      <c r="G1646">
        <v>0</v>
      </c>
      <c r="H1646" s="1">
        <v>41729</v>
      </c>
      <c r="I1646">
        <v>73</v>
      </c>
      <c r="J1646" s="3">
        <v>483</v>
      </c>
      <c r="K1646" s="3">
        <v>0</v>
      </c>
      <c r="L1646" s="3">
        <v>591</v>
      </c>
      <c r="M1646" s="3">
        <v>156</v>
      </c>
      <c r="N1646" s="3">
        <v>0</v>
      </c>
      <c r="O1646" s="3">
        <v>12</v>
      </c>
      <c r="P1646" s="4">
        <v>1</v>
      </c>
      <c r="Q1646" s="4">
        <v>3</v>
      </c>
      <c r="R1646" s="4">
        <v>5</v>
      </c>
      <c r="S1646" s="4">
        <v>10</v>
      </c>
      <c r="T1646" s="4">
        <v>1</v>
      </c>
      <c r="U1646">
        <v>0</v>
      </c>
      <c r="V1646">
        <v>0</v>
      </c>
      <c r="W1646">
        <v>0</v>
      </c>
      <c r="X1646">
        <v>0</v>
      </c>
      <c r="Y1646">
        <v>0</v>
      </c>
      <c r="Z1646">
        <v>0</v>
      </c>
      <c r="AA1646">
        <v>0</v>
      </c>
      <c r="AB1646" t="s">
        <v>29</v>
      </c>
      <c r="AC1646">
        <f ca="1">YEAR(TODAY())-Table1[[#This Row],[Year_Birth]]</f>
        <v>81</v>
      </c>
      <c r="AD1646" t="str">
        <f ca="1">IF(Table1[[#This Row],[Age ]]&lt;=24, "18-24", IF(Table1[[#This Row],[Age ]]&lt;=34, "25-34", IF(Table1[[#This Row],[Age ]]&lt;=44, "35-44", IF(Table1[[#This Row],[Age ]]&lt;=54, "45-54", "55+"))))</f>
        <v>55+</v>
      </c>
      <c r="AE1646" t="str" cm="1">
        <f t="array" ref="AE1646">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646" t="str">
        <f>IF( Table1[[#This Row],[NumDealsPurchases]]=5, "&lt;5", IF(Table1[[#This Row],[NumDealsPurchases]]&lt;=10, "5-10", IF(Table1[[#This Row],[NumDealsPurchases]]&lt;=15, "10-15")))</f>
        <v>5-10</v>
      </c>
      <c r="AG1646" t="str">
        <f>IF( Table1[[#This Row],[NumWebPurchases]]=5, "&lt;5", IF(Table1[[#This Row],[NumWebPurchases]]&lt;=10, "5-10", IF(Table1[[#This Row],[NumWebPurchases]]&lt;=15, "10-15",IF(Table1[[#This Row],[NumWebPurchases]]&lt;=20, "15-20",IF(Table1[[#This Row],[NumWebPurchases]]&lt;=25, "20-25",IF(Table1[[#This Row],[NumWebPurchases]]&lt;=30, "25-30"))))))</f>
        <v>5-10</v>
      </c>
      <c r="AH1646"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1646" t="str">
        <f>IF( Table1[[#This Row],[NumStorePurchases]]=5, "&lt;5", IF(Table1[[#This Row],[NumStorePurchases]]&lt;=10, "5-10", IF(Table1[[#This Row],[NumStorePurchases]]&lt;=15, "10-15")))</f>
        <v>5-10</v>
      </c>
      <c r="AJ1646" t="str">
        <f>IF( Table1[[#This Row],[NumWebVisitsMonth]]=5, "&lt;5", IF(Table1[[#This Row],[NumWebVisitsMonth]]&lt;=10, "5-10", IF(Table1[[#This Row],[NumWebVisitsMonth]]&lt;=15, "10-15",IF(Table1[[#This Row],[NumWebVisitsMonth]]&lt;=20, "15-20",IF(Table1[[#This Row],[NumWebVisitsMonth]]&lt;=25, "20-25",IF(Table1[[#This Row],[NumWebVisitsMonth]]&lt;=30, "25-30"))))))</f>
        <v>5-10</v>
      </c>
      <c r="AK1646" t="str">
        <f>TEXT(Table1[[#This Row],[Date_Customer]],"mmm")</f>
        <v>Mar</v>
      </c>
      <c r="AL1646" t="str">
        <f>TEXT(Table1[[#This Row],[Date_Customer]],"DDDD")</f>
        <v>Monday</v>
      </c>
      <c r="AM1646">
        <f>YEAR(Table1[[#This Row],[Date_Customer]])</f>
        <v>2014</v>
      </c>
    </row>
    <row r="1647" spans="1:39" x14ac:dyDescent="0.25">
      <c r="A1647">
        <v>4252</v>
      </c>
      <c r="B1647">
        <v>1965</v>
      </c>
      <c r="C1647" t="s">
        <v>27</v>
      </c>
      <c r="D1647" t="s">
        <v>32</v>
      </c>
      <c r="E1647" s="2">
        <v>44375</v>
      </c>
      <c r="F1647">
        <v>0</v>
      </c>
      <c r="G1647">
        <v>1</v>
      </c>
      <c r="H1647" s="1">
        <v>41721</v>
      </c>
      <c r="I1647">
        <v>73</v>
      </c>
      <c r="J1647" s="3">
        <v>213</v>
      </c>
      <c r="K1647" s="3">
        <v>5</v>
      </c>
      <c r="L1647" s="3">
        <v>28</v>
      </c>
      <c r="M1647" s="3">
        <v>7</v>
      </c>
      <c r="N1647" s="3">
        <v>7</v>
      </c>
      <c r="O1647" s="3">
        <v>41</v>
      </c>
      <c r="P1647" s="4">
        <v>1</v>
      </c>
      <c r="Q1647" s="4">
        <v>4</v>
      </c>
      <c r="R1647" s="4">
        <v>1</v>
      </c>
      <c r="S1647" s="4">
        <v>6</v>
      </c>
      <c r="T1647" s="4">
        <v>5</v>
      </c>
      <c r="U1647">
        <v>0</v>
      </c>
      <c r="V1647">
        <v>0</v>
      </c>
      <c r="W1647">
        <v>0</v>
      </c>
      <c r="X1647">
        <v>0</v>
      </c>
      <c r="Y1647">
        <v>0</v>
      </c>
      <c r="Z1647">
        <v>0</v>
      </c>
      <c r="AA1647">
        <v>0</v>
      </c>
      <c r="AB1647" t="s">
        <v>29</v>
      </c>
      <c r="AC1647">
        <f ca="1">YEAR(TODAY())-Table1[[#This Row],[Year_Birth]]</f>
        <v>59</v>
      </c>
      <c r="AD1647" t="str">
        <f ca="1">IF(Table1[[#This Row],[Age ]]&lt;=24, "18-24", IF(Table1[[#This Row],[Age ]]&lt;=34, "25-34", IF(Table1[[#This Row],[Age ]]&lt;=44, "35-44", IF(Table1[[#This Row],[Age ]]&lt;=54, "45-54", "55+"))))</f>
        <v>55+</v>
      </c>
      <c r="AE1647" t="str" cm="1">
        <f t="array" ref="AE1647">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647" t="str">
        <f>IF( Table1[[#This Row],[NumDealsPurchases]]=5, "&lt;5", IF(Table1[[#This Row],[NumDealsPurchases]]&lt;=10, "5-10", IF(Table1[[#This Row],[NumDealsPurchases]]&lt;=15, "10-15")))</f>
        <v>5-10</v>
      </c>
      <c r="AG1647" t="str">
        <f>IF( Table1[[#This Row],[NumWebPurchases]]=5, "&lt;5", IF(Table1[[#This Row],[NumWebPurchases]]&lt;=10, "5-10", IF(Table1[[#This Row],[NumWebPurchases]]&lt;=15, "10-15",IF(Table1[[#This Row],[NumWebPurchases]]&lt;=20, "15-20",IF(Table1[[#This Row],[NumWebPurchases]]&lt;=25, "20-25",IF(Table1[[#This Row],[NumWebPurchases]]&lt;=30, "25-30"))))))</f>
        <v>5-10</v>
      </c>
      <c r="AH164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647" t="str">
        <f>IF( Table1[[#This Row],[NumStorePurchases]]=5, "&lt;5", IF(Table1[[#This Row],[NumStorePurchases]]&lt;=10, "5-10", IF(Table1[[#This Row],[NumStorePurchases]]&lt;=15, "10-15")))</f>
        <v>5-10</v>
      </c>
      <c r="AJ1647" t="str">
        <f>IF( Table1[[#This Row],[NumWebVisitsMonth]]=5, "&lt;5", IF(Table1[[#This Row],[NumWebVisitsMonth]]&lt;=10, "5-10", IF(Table1[[#This Row],[NumWebVisitsMonth]]&lt;=15, "10-15",IF(Table1[[#This Row],[NumWebVisitsMonth]]&lt;=20, "15-20",IF(Table1[[#This Row],[NumWebVisitsMonth]]&lt;=25, "20-25",IF(Table1[[#This Row],[NumWebVisitsMonth]]&lt;=30, "25-30"))))))</f>
        <v>&lt;5</v>
      </c>
      <c r="AK1647" t="str">
        <f>TEXT(Table1[[#This Row],[Date_Customer]],"mmm")</f>
        <v>Mar</v>
      </c>
      <c r="AL1647" t="str">
        <f>TEXT(Table1[[#This Row],[Date_Customer]],"DDDD")</f>
        <v>Sunday</v>
      </c>
      <c r="AM1647">
        <f>YEAR(Table1[[#This Row],[Date_Customer]])</f>
        <v>2014</v>
      </c>
    </row>
    <row r="1648" spans="1:39" x14ac:dyDescent="0.25">
      <c r="A1648">
        <v>9240</v>
      </c>
      <c r="B1648">
        <v>1971</v>
      </c>
      <c r="C1648" t="s">
        <v>36</v>
      </c>
      <c r="D1648" t="s">
        <v>30</v>
      </c>
      <c r="E1648" s="2">
        <v>60504</v>
      </c>
      <c r="F1648">
        <v>0</v>
      </c>
      <c r="G1648">
        <v>1</v>
      </c>
      <c r="H1648" s="1">
        <v>41677</v>
      </c>
      <c r="I1648">
        <v>73</v>
      </c>
      <c r="J1648" s="3">
        <v>458</v>
      </c>
      <c r="K1648" s="3">
        <v>0</v>
      </c>
      <c r="L1648" s="3">
        <v>24</v>
      </c>
      <c r="M1648" s="3">
        <v>6</v>
      </c>
      <c r="N1648" s="3">
        <v>4</v>
      </c>
      <c r="O1648" s="3">
        <v>34</v>
      </c>
      <c r="P1648" s="4">
        <v>2</v>
      </c>
      <c r="Q1648" s="4">
        <v>6</v>
      </c>
      <c r="R1648" s="4">
        <v>2</v>
      </c>
      <c r="S1648" s="4">
        <v>8</v>
      </c>
      <c r="T1648" s="4">
        <v>6</v>
      </c>
      <c r="U1648">
        <v>0</v>
      </c>
      <c r="V1648">
        <v>0</v>
      </c>
      <c r="W1648">
        <v>0</v>
      </c>
      <c r="X1648">
        <v>0</v>
      </c>
      <c r="Y1648">
        <v>0</v>
      </c>
      <c r="Z1648">
        <v>0</v>
      </c>
      <c r="AA1648">
        <v>0</v>
      </c>
      <c r="AB1648" t="s">
        <v>29</v>
      </c>
      <c r="AC1648">
        <f ca="1">YEAR(TODAY())-Table1[[#This Row],[Year_Birth]]</f>
        <v>53</v>
      </c>
      <c r="AD1648" t="str">
        <f ca="1">IF(Table1[[#This Row],[Age ]]&lt;=24, "18-24", IF(Table1[[#This Row],[Age ]]&lt;=34, "25-34", IF(Table1[[#This Row],[Age ]]&lt;=44, "35-44", IF(Table1[[#This Row],[Age ]]&lt;=54, "45-54", "55+"))))</f>
        <v>45-54</v>
      </c>
      <c r="AE1648" t="str" cm="1">
        <f t="array" ref="AE1648">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648" t="str">
        <f>IF( Table1[[#This Row],[NumDealsPurchases]]=5, "&lt;5", IF(Table1[[#This Row],[NumDealsPurchases]]&lt;=10, "5-10", IF(Table1[[#This Row],[NumDealsPurchases]]&lt;=15, "10-15")))</f>
        <v>5-10</v>
      </c>
      <c r="AG1648" t="str">
        <f>IF( Table1[[#This Row],[NumWebPurchases]]=5, "&lt;5", IF(Table1[[#This Row],[NumWebPurchases]]&lt;=10, "5-10", IF(Table1[[#This Row],[NumWebPurchases]]&lt;=15, "10-15",IF(Table1[[#This Row],[NumWebPurchases]]&lt;=20, "15-20",IF(Table1[[#This Row],[NumWebPurchases]]&lt;=25, "20-25",IF(Table1[[#This Row],[NumWebPurchases]]&lt;=30, "25-30"))))))</f>
        <v>5-10</v>
      </c>
      <c r="AH164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648" t="str">
        <f>IF( Table1[[#This Row],[NumStorePurchases]]=5, "&lt;5", IF(Table1[[#This Row],[NumStorePurchases]]&lt;=10, "5-10", IF(Table1[[#This Row],[NumStorePurchases]]&lt;=15, "10-15")))</f>
        <v>5-10</v>
      </c>
      <c r="AJ1648" t="str">
        <f>IF( Table1[[#This Row],[NumWebVisitsMonth]]=5, "&lt;5", IF(Table1[[#This Row],[NumWebVisitsMonth]]&lt;=10, "5-10", IF(Table1[[#This Row],[NumWebVisitsMonth]]&lt;=15, "10-15",IF(Table1[[#This Row],[NumWebVisitsMonth]]&lt;=20, "15-20",IF(Table1[[#This Row],[NumWebVisitsMonth]]&lt;=25, "20-25",IF(Table1[[#This Row],[NumWebVisitsMonth]]&lt;=30, "25-30"))))))</f>
        <v>5-10</v>
      </c>
      <c r="AK1648" t="str">
        <f>TEXT(Table1[[#This Row],[Date_Customer]],"mmm")</f>
        <v>Feb</v>
      </c>
      <c r="AL1648" t="str">
        <f>TEXT(Table1[[#This Row],[Date_Customer]],"DDDD")</f>
        <v>Friday</v>
      </c>
      <c r="AM1648">
        <f>YEAR(Table1[[#This Row],[Date_Customer]])</f>
        <v>2014</v>
      </c>
    </row>
    <row r="1649" spans="1:39" x14ac:dyDescent="0.25">
      <c r="A1649">
        <v>10770</v>
      </c>
      <c r="B1649">
        <v>1959</v>
      </c>
      <c r="C1649" t="s">
        <v>27</v>
      </c>
      <c r="D1649" t="s">
        <v>32</v>
      </c>
      <c r="E1649" s="2">
        <v>65492</v>
      </c>
      <c r="F1649">
        <v>0</v>
      </c>
      <c r="G1649">
        <v>0</v>
      </c>
      <c r="H1649" s="1">
        <v>41665</v>
      </c>
      <c r="I1649">
        <v>73</v>
      </c>
      <c r="J1649" s="3">
        <v>247</v>
      </c>
      <c r="K1649" s="3">
        <v>161</v>
      </c>
      <c r="L1649" s="3">
        <v>295</v>
      </c>
      <c r="M1649" s="3">
        <v>210</v>
      </c>
      <c r="N1649" s="3">
        <v>85</v>
      </c>
      <c r="O1649" s="3">
        <v>47</v>
      </c>
      <c r="P1649" s="4">
        <v>2</v>
      </c>
      <c r="Q1649" s="4">
        <v>4</v>
      </c>
      <c r="R1649" s="4">
        <v>7</v>
      </c>
      <c r="S1649" s="4">
        <v>13</v>
      </c>
      <c r="T1649" s="4">
        <v>2</v>
      </c>
      <c r="U1649">
        <v>0</v>
      </c>
      <c r="V1649">
        <v>0</v>
      </c>
      <c r="W1649">
        <v>0</v>
      </c>
      <c r="X1649">
        <v>0</v>
      </c>
      <c r="Y1649">
        <v>0</v>
      </c>
      <c r="Z1649">
        <v>0</v>
      </c>
      <c r="AA1649">
        <v>0</v>
      </c>
      <c r="AB1649" t="s">
        <v>31</v>
      </c>
      <c r="AC1649">
        <f ca="1">YEAR(TODAY())-Table1[[#This Row],[Year_Birth]]</f>
        <v>65</v>
      </c>
      <c r="AD1649" t="str">
        <f ca="1">IF(Table1[[#This Row],[Age ]]&lt;=24, "18-24", IF(Table1[[#This Row],[Age ]]&lt;=34, "25-34", IF(Table1[[#This Row],[Age ]]&lt;=44, "35-44", IF(Table1[[#This Row],[Age ]]&lt;=54, "45-54", "55+"))))</f>
        <v>55+</v>
      </c>
      <c r="AE1649" t="str" cm="1">
        <f t="array" ref="AE1649">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649" t="str">
        <f>IF( Table1[[#This Row],[NumDealsPurchases]]=5, "&lt;5", IF(Table1[[#This Row],[NumDealsPurchases]]&lt;=10, "5-10", IF(Table1[[#This Row],[NumDealsPurchases]]&lt;=15, "10-15")))</f>
        <v>5-10</v>
      </c>
      <c r="AG1649" t="str">
        <f>IF( Table1[[#This Row],[NumWebPurchases]]=5, "&lt;5", IF(Table1[[#This Row],[NumWebPurchases]]&lt;=10, "5-10", IF(Table1[[#This Row],[NumWebPurchases]]&lt;=15, "10-15",IF(Table1[[#This Row],[NumWebPurchases]]&lt;=20, "15-20",IF(Table1[[#This Row],[NumWebPurchases]]&lt;=25, "20-25",IF(Table1[[#This Row],[NumWebPurchases]]&lt;=30, "25-30"))))))</f>
        <v>5-10</v>
      </c>
      <c r="AH164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649" t="str">
        <f>IF( Table1[[#This Row],[NumStorePurchases]]=5, "&lt;5", IF(Table1[[#This Row],[NumStorePurchases]]&lt;=10, "5-10", IF(Table1[[#This Row],[NumStorePurchases]]&lt;=15, "10-15")))</f>
        <v>10-15</v>
      </c>
      <c r="AJ1649" t="str">
        <f>IF( Table1[[#This Row],[NumWebVisitsMonth]]=5, "&lt;5", IF(Table1[[#This Row],[NumWebVisitsMonth]]&lt;=10, "5-10", IF(Table1[[#This Row],[NumWebVisitsMonth]]&lt;=15, "10-15",IF(Table1[[#This Row],[NumWebVisitsMonth]]&lt;=20, "15-20",IF(Table1[[#This Row],[NumWebVisitsMonth]]&lt;=25, "20-25",IF(Table1[[#This Row],[NumWebVisitsMonth]]&lt;=30, "25-30"))))))</f>
        <v>5-10</v>
      </c>
      <c r="AK1649" t="str">
        <f>TEXT(Table1[[#This Row],[Date_Customer]],"mmm")</f>
        <v>Jan</v>
      </c>
      <c r="AL1649" t="str">
        <f>TEXT(Table1[[#This Row],[Date_Customer]],"DDDD")</f>
        <v>Sunday</v>
      </c>
      <c r="AM1649">
        <f>YEAR(Table1[[#This Row],[Date_Customer]])</f>
        <v>2014</v>
      </c>
    </row>
    <row r="1650" spans="1:39" x14ac:dyDescent="0.25">
      <c r="A1650">
        <v>176</v>
      </c>
      <c r="B1650">
        <v>1980</v>
      </c>
      <c r="C1650" t="s">
        <v>37</v>
      </c>
      <c r="D1650" t="s">
        <v>30</v>
      </c>
      <c r="E1650" s="2">
        <v>67506</v>
      </c>
      <c r="F1650">
        <v>0</v>
      </c>
      <c r="G1650">
        <v>1</v>
      </c>
      <c r="H1650" s="1">
        <v>41641</v>
      </c>
      <c r="I1650">
        <v>73</v>
      </c>
      <c r="J1650" s="3">
        <v>90</v>
      </c>
      <c r="K1650" s="3">
        <v>38</v>
      </c>
      <c r="L1650" s="3">
        <v>67</v>
      </c>
      <c r="M1650" s="3">
        <v>33</v>
      </c>
      <c r="N1650" s="3">
        <v>36</v>
      </c>
      <c r="O1650" s="3">
        <v>67</v>
      </c>
      <c r="P1650" s="4">
        <v>1</v>
      </c>
      <c r="Q1650" s="4">
        <v>4</v>
      </c>
      <c r="R1650" s="4">
        <v>1</v>
      </c>
      <c r="S1650" s="4">
        <v>6</v>
      </c>
      <c r="T1650" s="4">
        <v>3</v>
      </c>
      <c r="U1650">
        <v>0</v>
      </c>
      <c r="V1650">
        <v>0</v>
      </c>
      <c r="W1650">
        <v>0</v>
      </c>
      <c r="X1650">
        <v>0</v>
      </c>
      <c r="Y1650">
        <v>0</v>
      </c>
      <c r="Z1650">
        <v>0</v>
      </c>
      <c r="AA1650">
        <v>0</v>
      </c>
      <c r="AB1650" t="s">
        <v>29</v>
      </c>
      <c r="AC1650">
        <f ca="1">YEAR(TODAY())-Table1[[#This Row],[Year_Birth]]</f>
        <v>44</v>
      </c>
      <c r="AD1650" t="str">
        <f ca="1">IF(Table1[[#This Row],[Age ]]&lt;=24, "18-24", IF(Table1[[#This Row],[Age ]]&lt;=34, "25-34", IF(Table1[[#This Row],[Age ]]&lt;=44, "35-44", IF(Table1[[#This Row],[Age ]]&lt;=54, "45-54", "55+"))))</f>
        <v>35-44</v>
      </c>
      <c r="AE1650" t="str" cm="1">
        <f t="array" ref="AE1650">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650" t="str">
        <f>IF( Table1[[#This Row],[NumDealsPurchases]]=5, "&lt;5", IF(Table1[[#This Row],[NumDealsPurchases]]&lt;=10, "5-10", IF(Table1[[#This Row],[NumDealsPurchases]]&lt;=15, "10-15")))</f>
        <v>5-10</v>
      </c>
      <c r="AG1650" t="str">
        <f>IF( Table1[[#This Row],[NumWebPurchases]]=5, "&lt;5", IF(Table1[[#This Row],[NumWebPurchases]]&lt;=10, "5-10", IF(Table1[[#This Row],[NumWebPurchases]]&lt;=15, "10-15",IF(Table1[[#This Row],[NumWebPurchases]]&lt;=20, "15-20",IF(Table1[[#This Row],[NumWebPurchases]]&lt;=25, "20-25",IF(Table1[[#This Row],[NumWebPurchases]]&lt;=30, "25-30"))))))</f>
        <v>5-10</v>
      </c>
      <c r="AH165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650" t="str">
        <f>IF( Table1[[#This Row],[NumStorePurchases]]=5, "&lt;5", IF(Table1[[#This Row],[NumStorePurchases]]&lt;=10, "5-10", IF(Table1[[#This Row],[NumStorePurchases]]&lt;=15, "10-15")))</f>
        <v>5-10</v>
      </c>
      <c r="AJ1650" t="str">
        <f>IF( Table1[[#This Row],[NumWebVisitsMonth]]=5, "&lt;5", IF(Table1[[#This Row],[NumWebVisitsMonth]]&lt;=10, "5-10", IF(Table1[[#This Row],[NumWebVisitsMonth]]&lt;=15, "10-15",IF(Table1[[#This Row],[NumWebVisitsMonth]]&lt;=20, "15-20",IF(Table1[[#This Row],[NumWebVisitsMonth]]&lt;=25, "20-25",IF(Table1[[#This Row],[NumWebVisitsMonth]]&lt;=30, "25-30"))))))</f>
        <v>5-10</v>
      </c>
      <c r="AK1650" t="str">
        <f>TEXT(Table1[[#This Row],[Date_Customer]],"mmm")</f>
        <v>Jan</v>
      </c>
      <c r="AL1650" t="str">
        <f>TEXT(Table1[[#This Row],[Date_Customer]],"DDDD")</f>
        <v>Thursday</v>
      </c>
      <c r="AM1650">
        <f>YEAR(Table1[[#This Row],[Date_Customer]])</f>
        <v>2014</v>
      </c>
    </row>
    <row r="1651" spans="1:39" x14ac:dyDescent="0.25">
      <c r="A1651">
        <v>6870</v>
      </c>
      <c r="B1651">
        <v>1959</v>
      </c>
      <c r="C1651" t="s">
        <v>36</v>
      </c>
      <c r="D1651" t="s">
        <v>28</v>
      </c>
      <c r="E1651" s="2">
        <v>68805</v>
      </c>
      <c r="F1651">
        <v>0</v>
      </c>
      <c r="G1651">
        <v>1</v>
      </c>
      <c r="H1651" s="1">
        <v>41534</v>
      </c>
      <c r="I1651">
        <v>73</v>
      </c>
      <c r="J1651" s="3">
        <v>182</v>
      </c>
      <c r="K1651" s="3">
        <v>2</v>
      </c>
      <c r="L1651" s="3">
        <v>49</v>
      </c>
      <c r="M1651" s="3">
        <v>17</v>
      </c>
      <c r="N1651" s="3">
        <v>13</v>
      </c>
      <c r="O1651" s="3">
        <v>20</v>
      </c>
      <c r="P1651" s="4">
        <v>1</v>
      </c>
      <c r="Q1651" s="4">
        <v>3</v>
      </c>
      <c r="R1651" s="4">
        <v>1</v>
      </c>
      <c r="S1651" s="4">
        <v>7</v>
      </c>
      <c r="T1651" s="4">
        <v>2</v>
      </c>
      <c r="U1651">
        <v>0</v>
      </c>
      <c r="V1651">
        <v>0</v>
      </c>
      <c r="W1651">
        <v>0</v>
      </c>
      <c r="X1651">
        <v>0</v>
      </c>
      <c r="Y1651">
        <v>0</v>
      </c>
      <c r="Z1651">
        <v>0</v>
      </c>
      <c r="AA1651">
        <v>0</v>
      </c>
      <c r="AB1651" t="s">
        <v>29</v>
      </c>
      <c r="AC1651">
        <f ca="1">YEAR(TODAY())-Table1[[#This Row],[Year_Birth]]</f>
        <v>65</v>
      </c>
      <c r="AD1651" t="str">
        <f ca="1">IF(Table1[[#This Row],[Age ]]&lt;=24, "18-24", IF(Table1[[#This Row],[Age ]]&lt;=34, "25-34", IF(Table1[[#This Row],[Age ]]&lt;=44, "35-44", IF(Table1[[#This Row],[Age ]]&lt;=54, "45-54", "55+"))))</f>
        <v>55+</v>
      </c>
      <c r="AE1651" t="str" cm="1">
        <f t="array" ref="AE1651">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651" t="str">
        <f>IF( Table1[[#This Row],[NumDealsPurchases]]=5, "&lt;5", IF(Table1[[#This Row],[NumDealsPurchases]]&lt;=10, "5-10", IF(Table1[[#This Row],[NumDealsPurchases]]&lt;=15, "10-15")))</f>
        <v>5-10</v>
      </c>
      <c r="AG1651" t="str">
        <f>IF( Table1[[#This Row],[NumWebPurchases]]=5, "&lt;5", IF(Table1[[#This Row],[NumWebPurchases]]&lt;=10, "5-10", IF(Table1[[#This Row],[NumWebPurchases]]&lt;=15, "10-15",IF(Table1[[#This Row],[NumWebPurchases]]&lt;=20, "15-20",IF(Table1[[#This Row],[NumWebPurchases]]&lt;=25, "20-25",IF(Table1[[#This Row],[NumWebPurchases]]&lt;=30, "25-30"))))))</f>
        <v>5-10</v>
      </c>
      <c r="AH165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651" t="str">
        <f>IF( Table1[[#This Row],[NumStorePurchases]]=5, "&lt;5", IF(Table1[[#This Row],[NumStorePurchases]]&lt;=10, "5-10", IF(Table1[[#This Row],[NumStorePurchases]]&lt;=15, "10-15")))</f>
        <v>5-10</v>
      </c>
      <c r="AJ1651" t="str">
        <f>IF( Table1[[#This Row],[NumWebVisitsMonth]]=5, "&lt;5", IF(Table1[[#This Row],[NumWebVisitsMonth]]&lt;=10, "5-10", IF(Table1[[#This Row],[NumWebVisitsMonth]]&lt;=15, "10-15",IF(Table1[[#This Row],[NumWebVisitsMonth]]&lt;=20, "15-20",IF(Table1[[#This Row],[NumWebVisitsMonth]]&lt;=25, "20-25",IF(Table1[[#This Row],[NumWebVisitsMonth]]&lt;=30, "25-30"))))))</f>
        <v>5-10</v>
      </c>
      <c r="AK1651" t="str">
        <f>TEXT(Table1[[#This Row],[Date_Customer]],"mmm")</f>
        <v>Sep</v>
      </c>
      <c r="AL1651" t="str">
        <f>TEXT(Table1[[#This Row],[Date_Customer]],"DDDD")</f>
        <v>Tuesday</v>
      </c>
      <c r="AM1651">
        <f>YEAR(Table1[[#This Row],[Date_Customer]])</f>
        <v>2013</v>
      </c>
    </row>
    <row r="1652" spans="1:39" x14ac:dyDescent="0.25">
      <c r="A1652">
        <v>143</v>
      </c>
      <c r="B1652">
        <v>1970</v>
      </c>
      <c r="C1652" t="s">
        <v>27</v>
      </c>
      <c r="D1652" t="s">
        <v>30</v>
      </c>
      <c r="E1652" s="2">
        <v>61209</v>
      </c>
      <c r="F1652">
        <v>0</v>
      </c>
      <c r="G1652">
        <v>0</v>
      </c>
      <c r="H1652" s="1">
        <v>41511</v>
      </c>
      <c r="I1652">
        <v>73</v>
      </c>
      <c r="J1652" s="3">
        <v>466</v>
      </c>
      <c r="K1652" s="3">
        <v>0</v>
      </c>
      <c r="L1652" s="3">
        <v>224</v>
      </c>
      <c r="M1652" s="3">
        <v>119</v>
      </c>
      <c r="N1652" s="3">
        <v>49</v>
      </c>
      <c r="O1652" s="3">
        <v>99</v>
      </c>
      <c r="P1652" s="4">
        <v>1</v>
      </c>
      <c r="Q1652" s="4">
        <v>5</v>
      </c>
      <c r="R1652" s="4">
        <v>3</v>
      </c>
      <c r="S1652" s="4">
        <v>4</v>
      </c>
      <c r="T1652" s="4">
        <v>2</v>
      </c>
      <c r="U1652">
        <v>0</v>
      </c>
      <c r="V1652">
        <v>0</v>
      </c>
      <c r="W1652">
        <v>0</v>
      </c>
      <c r="X1652">
        <v>0</v>
      </c>
      <c r="Y1652">
        <v>0</v>
      </c>
      <c r="Z1652">
        <v>0</v>
      </c>
      <c r="AA1652">
        <v>0</v>
      </c>
      <c r="AB1652" t="s">
        <v>33</v>
      </c>
      <c r="AC1652">
        <f ca="1">YEAR(TODAY())-Table1[[#This Row],[Year_Birth]]</f>
        <v>54</v>
      </c>
      <c r="AD1652" t="str">
        <f ca="1">IF(Table1[[#This Row],[Age ]]&lt;=24, "18-24", IF(Table1[[#This Row],[Age ]]&lt;=34, "25-34", IF(Table1[[#This Row],[Age ]]&lt;=44, "35-44", IF(Table1[[#This Row],[Age ]]&lt;=54, "45-54", "55+"))))</f>
        <v>45-54</v>
      </c>
      <c r="AE1652" t="str" cm="1">
        <f t="array" ref="AE1652">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652" t="str">
        <f>IF( Table1[[#This Row],[NumDealsPurchases]]=5, "&lt;5", IF(Table1[[#This Row],[NumDealsPurchases]]&lt;=10, "5-10", IF(Table1[[#This Row],[NumDealsPurchases]]&lt;=15, "10-15")))</f>
        <v>5-10</v>
      </c>
      <c r="AG1652" t="str">
        <f>IF( Table1[[#This Row],[NumWebPurchases]]=5, "&lt;5", IF(Table1[[#This Row],[NumWebPurchases]]&lt;=10, "5-10", IF(Table1[[#This Row],[NumWebPurchases]]&lt;=15, "10-15",IF(Table1[[#This Row],[NumWebPurchases]]&lt;=20, "15-20",IF(Table1[[#This Row],[NumWebPurchases]]&lt;=25, "20-25",IF(Table1[[#This Row],[NumWebPurchases]]&lt;=30, "25-30"))))))</f>
        <v>&lt;5</v>
      </c>
      <c r="AH165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652" t="str">
        <f>IF( Table1[[#This Row],[NumStorePurchases]]=5, "&lt;5", IF(Table1[[#This Row],[NumStorePurchases]]&lt;=10, "5-10", IF(Table1[[#This Row],[NumStorePurchases]]&lt;=15, "10-15")))</f>
        <v>5-10</v>
      </c>
      <c r="AJ1652" t="str">
        <f>IF( Table1[[#This Row],[NumWebVisitsMonth]]=5, "&lt;5", IF(Table1[[#This Row],[NumWebVisitsMonth]]&lt;=10, "5-10", IF(Table1[[#This Row],[NumWebVisitsMonth]]&lt;=15, "10-15",IF(Table1[[#This Row],[NumWebVisitsMonth]]&lt;=20, "15-20",IF(Table1[[#This Row],[NumWebVisitsMonth]]&lt;=25, "20-25",IF(Table1[[#This Row],[NumWebVisitsMonth]]&lt;=30, "25-30"))))))</f>
        <v>5-10</v>
      </c>
      <c r="AK1652" t="str">
        <f>TEXT(Table1[[#This Row],[Date_Customer]],"mmm")</f>
        <v>Aug</v>
      </c>
      <c r="AL1652" t="str">
        <f>TEXT(Table1[[#This Row],[Date_Customer]],"DDDD")</f>
        <v>Sunday</v>
      </c>
      <c r="AM1652">
        <f>YEAR(Table1[[#This Row],[Date_Customer]])</f>
        <v>2013</v>
      </c>
    </row>
    <row r="1653" spans="1:39" x14ac:dyDescent="0.25">
      <c r="A1653">
        <v>6445</v>
      </c>
      <c r="B1653">
        <v>1967</v>
      </c>
      <c r="C1653" t="s">
        <v>27</v>
      </c>
      <c r="D1653" t="s">
        <v>34</v>
      </c>
      <c r="E1653" s="2">
        <v>66825</v>
      </c>
      <c r="F1653">
        <v>0</v>
      </c>
      <c r="G1653">
        <v>0</v>
      </c>
      <c r="H1653" s="1">
        <v>41469</v>
      </c>
      <c r="I1653">
        <v>73</v>
      </c>
      <c r="J1653" s="3">
        <v>243</v>
      </c>
      <c r="K1653" s="3">
        <v>101</v>
      </c>
      <c r="L1653" s="3">
        <v>405</v>
      </c>
      <c r="M1653" s="3">
        <v>29</v>
      </c>
      <c r="N1653" s="3">
        <v>40</v>
      </c>
      <c r="O1653" s="3">
        <v>40</v>
      </c>
      <c r="P1653" s="4">
        <v>1</v>
      </c>
      <c r="Q1653" s="4">
        <v>4</v>
      </c>
      <c r="R1653" s="4">
        <v>5</v>
      </c>
      <c r="S1653" s="4">
        <v>6</v>
      </c>
      <c r="T1653" s="4">
        <v>2</v>
      </c>
      <c r="U1653">
        <v>0</v>
      </c>
      <c r="V1653">
        <v>0</v>
      </c>
      <c r="W1653">
        <v>0</v>
      </c>
      <c r="X1653">
        <v>0</v>
      </c>
      <c r="Y1653">
        <v>0</v>
      </c>
      <c r="Z1653">
        <v>0</v>
      </c>
      <c r="AA1653">
        <v>0</v>
      </c>
      <c r="AB1653" t="s">
        <v>42</v>
      </c>
      <c r="AC1653">
        <f ca="1">YEAR(TODAY())-Table1[[#This Row],[Year_Birth]]</f>
        <v>57</v>
      </c>
      <c r="AD1653" t="str">
        <f ca="1">IF(Table1[[#This Row],[Age ]]&lt;=24, "18-24", IF(Table1[[#This Row],[Age ]]&lt;=34, "25-34", IF(Table1[[#This Row],[Age ]]&lt;=44, "35-44", IF(Table1[[#This Row],[Age ]]&lt;=54, "45-54", "55+"))))</f>
        <v>55+</v>
      </c>
      <c r="AE1653" t="str" cm="1">
        <f t="array" ref="AE1653">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653" t="str">
        <f>IF( Table1[[#This Row],[NumDealsPurchases]]=5, "&lt;5", IF(Table1[[#This Row],[NumDealsPurchases]]&lt;=10, "5-10", IF(Table1[[#This Row],[NumDealsPurchases]]&lt;=15, "10-15")))</f>
        <v>5-10</v>
      </c>
      <c r="AG1653" t="str">
        <f>IF( Table1[[#This Row],[NumWebPurchases]]=5, "&lt;5", IF(Table1[[#This Row],[NumWebPurchases]]&lt;=10, "5-10", IF(Table1[[#This Row],[NumWebPurchases]]&lt;=15, "10-15",IF(Table1[[#This Row],[NumWebPurchases]]&lt;=20, "15-20",IF(Table1[[#This Row],[NumWebPurchases]]&lt;=25, "20-25",IF(Table1[[#This Row],[NumWebPurchases]]&lt;=30, "25-30"))))))</f>
        <v>5-10</v>
      </c>
      <c r="AH1653"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1653" t="str">
        <f>IF( Table1[[#This Row],[NumStorePurchases]]=5, "&lt;5", IF(Table1[[#This Row],[NumStorePurchases]]&lt;=10, "5-10", IF(Table1[[#This Row],[NumStorePurchases]]&lt;=15, "10-15")))</f>
        <v>5-10</v>
      </c>
      <c r="AJ1653" t="str">
        <f>IF( Table1[[#This Row],[NumWebVisitsMonth]]=5, "&lt;5", IF(Table1[[#This Row],[NumWebVisitsMonth]]&lt;=10, "5-10", IF(Table1[[#This Row],[NumWebVisitsMonth]]&lt;=15, "10-15",IF(Table1[[#This Row],[NumWebVisitsMonth]]&lt;=20, "15-20",IF(Table1[[#This Row],[NumWebVisitsMonth]]&lt;=25, "20-25",IF(Table1[[#This Row],[NumWebVisitsMonth]]&lt;=30, "25-30"))))))</f>
        <v>5-10</v>
      </c>
      <c r="AK1653" t="str">
        <f>TEXT(Table1[[#This Row],[Date_Customer]],"mmm")</f>
        <v>Jul</v>
      </c>
      <c r="AL1653" t="str">
        <f>TEXT(Table1[[#This Row],[Date_Customer]],"DDDD")</f>
        <v>Sunday</v>
      </c>
      <c r="AM1653">
        <f>YEAR(Table1[[#This Row],[Date_Customer]])</f>
        <v>2013</v>
      </c>
    </row>
    <row r="1654" spans="1:39" x14ac:dyDescent="0.25">
      <c r="A1654">
        <v>4278</v>
      </c>
      <c r="B1654">
        <v>1983</v>
      </c>
      <c r="C1654" t="s">
        <v>36</v>
      </c>
      <c r="D1654" t="s">
        <v>30</v>
      </c>
      <c r="E1654" s="2">
        <v>87188</v>
      </c>
      <c r="F1654">
        <v>0</v>
      </c>
      <c r="G1654">
        <v>0</v>
      </c>
      <c r="H1654" s="1">
        <v>41428</v>
      </c>
      <c r="I1654">
        <v>73</v>
      </c>
      <c r="J1654" s="3">
        <v>910</v>
      </c>
      <c r="K1654" s="3">
        <v>111</v>
      </c>
      <c r="L1654" s="3">
        <v>724</v>
      </c>
      <c r="M1654" s="3">
        <v>49</v>
      </c>
      <c r="N1654" s="3">
        <v>74</v>
      </c>
      <c r="O1654" s="3">
        <v>55</v>
      </c>
      <c r="P1654" s="4">
        <v>1</v>
      </c>
      <c r="Q1654" s="4">
        <v>10</v>
      </c>
      <c r="R1654" s="4">
        <v>2</v>
      </c>
      <c r="S1654" s="4">
        <v>6</v>
      </c>
      <c r="T1654" s="4">
        <v>3</v>
      </c>
      <c r="U1654">
        <v>0</v>
      </c>
      <c r="V1654">
        <v>0</v>
      </c>
      <c r="W1654">
        <v>0</v>
      </c>
      <c r="X1654">
        <v>0</v>
      </c>
      <c r="Y1654">
        <v>0</v>
      </c>
      <c r="Z1654">
        <v>1</v>
      </c>
      <c r="AA1654">
        <v>0</v>
      </c>
      <c r="AB1654" t="s">
        <v>39</v>
      </c>
      <c r="AC1654">
        <f ca="1">YEAR(TODAY())-Table1[[#This Row],[Year_Birth]]</f>
        <v>41</v>
      </c>
      <c r="AD1654" t="str">
        <f ca="1">IF(Table1[[#This Row],[Age ]]&lt;=24, "18-24", IF(Table1[[#This Row],[Age ]]&lt;=34, "25-34", IF(Table1[[#This Row],[Age ]]&lt;=44, "35-44", IF(Table1[[#This Row],[Age ]]&lt;=54, "45-54", "55+"))))</f>
        <v>35-44</v>
      </c>
      <c r="AE1654" t="str" cm="1">
        <f t="array" ref="AE1654">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1654" t="str">
        <f>IF( Table1[[#This Row],[NumDealsPurchases]]=5, "&lt;5", IF(Table1[[#This Row],[NumDealsPurchases]]&lt;=10, "5-10", IF(Table1[[#This Row],[NumDealsPurchases]]&lt;=15, "10-15")))</f>
        <v>5-10</v>
      </c>
      <c r="AG1654" t="str">
        <f>IF( Table1[[#This Row],[NumWebPurchases]]=5, "&lt;5", IF(Table1[[#This Row],[NumWebPurchases]]&lt;=10, "5-10", IF(Table1[[#This Row],[NumWebPurchases]]&lt;=15, "10-15",IF(Table1[[#This Row],[NumWebPurchases]]&lt;=20, "15-20",IF(Table1[[#This Row],[NumWebPurchases]]&lt;=25, "20-25",IF(Table1[[#This Row],[NumWebPurchases]]&lt;=30, "25-30"))))))</f>
        <v>5-10</v>
      </c>
      <c r="AH165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654" t="str">
        <f>IF( Table1[[#This Row],[NumStorePurchases]]=5, "&lt;5", IF(Table1[[#This Row],[NumStorePurchases]]&lt;=10, "5-10", IF(Table1[[#This Row],[NumStorePurchases]]&lt;=15, "10-15")))</f>
        <v>5-10</v>
      </c>
      <c r="AJ1654" t="str">
        <f>IF( Table1[[#This Row],[NumWebVisitsMonth]]=5, "&lt;5", IF(Table1[[#This Row],[NumWebVisitsMonth]]&lt;=10, "5-10", IF(Table1[[#This Row],[NumWebVisitsMonth]]&lt;=15, "10-15",IF(Table1[[#This Row],[NumWebVisitsMonth]]&lt;=20, "15-20",IF(Table1[[#This Row],[NumWebVisitsMonth]]&lt;=25, "20-25",IF(Table1[[#This Row],[NumWebVisitsMonth]]&lt;=30, "25-30"))))))</f>
        <v>5-10</v>
      </c>
      <c r="AK1654" t="str">
        <f>TEXT(Table1[[#This Row],[Date_Customer]],"mmm")</f>
        <v>Jun</v>
      </c>
      <c r="AL1654" t="str">
        <f>TEXT(Table1[[#This Row],[Date_Customer]],"DDDD")</f>
        <v>Monday</v>
      </c>
      <c r="AM1654">
        <f>YEAR(Table1[[#This Row],[Date_Customer]])</f>
        <v>2013</v>
      </c>
    </row>
    <row r="1655" spans="1:39" x14ac:dyDescent="0.25">
      <c r="A1655">
        <v>6906</v>
      </c>
      <c r="B1655">
        <v>1953</v>
      </c>
      <c r="C1655" t="s">
        <v>40</v>
      </c>
      <c r="D1655" t="s">
        <v>41</v>
      </c>
      <c r="E1655" s="2">
        <v>84953</v>
      </c>
      <c r="F1655">
        <v>0</v>
      </c>
      <c r="G1655">
        <v>0</v>
      </c>
      <c r="H1655" s="1">
        <v>41428</v>
      </c>
      <c r="I1655">
        <v>73</v>
      </c>
      <c r="J1655" s="3">
        <v>167</v>
      </c>
      <c r="K1655" s="3">
        <v>48</v>
      </c>
      <c r="L1655" s="3">
        <v>602</v>
      </c>
      <c r="M1655" s="3">
        <v>63</v>
      </c>
      <c r="N1655" s="3">
        <v>72</v>
      </c>
      <c r="O1655" s="3">
        <v>72</v>
      </c>
      <c r="P1655" s="4">
        <v>1</v>
      </c>
      <c r="Q1655" s="4">
        <v>3</v>
      </c>
      <c r="R1655" s="4">
        <v>10</v>
      </c>
      <c r="S1655" s="4">
        <v>4</v>
      </c>
      <c r="T1655" s="4">
        <v>2</v>
      </c>
      <c r="U1655">
        <v>0</v>
      </c>
      <c r="V1655">
        <v>1</v>
      </c>
      <c r="W1655">
        <v>1</v>
      </c>
      <c r="X1655">
        <v>1</v>
      </c>
      <c r="Y1655">
        <v>0</v>
      </c>
      <c r="Z1655">
        <v>1</v>
      </c>
      <c r="AA1655">
        <v>0</v>
      </c>
      <c r="AB1655" t="s">
        <v>29</v>
      </c>
      <c r="AC1655">
        <f ca="1">YEAR(TODAY())-Table1[[#This Row],[Year_Birth]]</f>
        <v>71</v>
      </c>
      <c r="AD1655" t="str">
        <f ca="1">IF(Table1[[#This Row],[Age ]]&lt;=24, "18-24", IF(Table1[[#This Row],[Age ]]&lt;=34, "25-34", IF(Table1[[#This Row],[Age ]]&lt;=44, "35-44", IF(Table1[[#This Row],[Age ]]&lt;=54, "45-54", "55+"))))</f>
        <v>55+</v>
      </c>
      <c r="AE1655" t="str" cm="1">
        <f t="array" ref="AE1655">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1655" t="str">
        <f>IF( Table1[[#This Row],[NumDealsPurchases]]=5, "&lt;5", IF(Table1[[#This Row],[NumDealsPurchases]]&lt;=10, "5-10", IF(Table1[[#This Row],[NumDealsPurchases]]&lt;=15, "10-15")))</f>
        <v>5-10</v>
      </c>
      <c r="AG1655" t="str">
        <f>IF( Table1[[#This Row],[NumWebPurchases]]=5, "&lt;5", IF(Table1[[#This Row],[NumWebPurchases]]&lt;=10, "5-10", IF(Table1[[#This Row],[NumWebPurchases]]&lt;=15, "10-15",IF(Table1[[#This Row],[NumWebPurchases]]&lt;=20, "15-20",IF(Table1[[#This Row],[NumWebPurchases]]&lt;=25, "20-25",IF(Table1[[#This Row],[NumWebPurchases]]&lt;=30, "25-30"))))))</f>
        <v>5-10</v>
      </c>
      <c r="AH165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655" t="str">
        <f>IF( Table1[[#This Row],[NumStorePurchases]]=5, "&lt;5", IF(Table1[[#This Row],[NumStorePurchases]]&lt;=10, "5-10", IF(Table1[[#This Row],[NumStorePurchases]]&lt;=15, "10-15")))</f>
        <v>5-10</v>
      </c>
      <c r="AJ1655" t="str">
        <f>IF( Table1[[#This Row],[NumWebVisitsMonth]]=5, "&lt;5", IF(Table1[[#This Row],[NumWebVisitsMonth]]&lt;=10, "5-10", IF(Table1[[#This Row],[NumWebVisitsMonth]]&lt;=15, "10-15",IF(Table1[[#This Row],[NumWebVisitsMonth]]&lt;=20, "15-20",IF(Table1[[#This Row],[NumWebVisitsMonth]]&lt;=25, "20-25",IF(Table1[[#This Row],[NumWebVisitsMonth]]&lt;=30, "25-30"))))))</f>
        <v>5-10</v>
      </c>
      <c r="AK1655" t="str">
        <f>TEXT(Table1[[#This Row],[Date_Customer]],"mmm")</f>
        <v>Jun</v>
      </c>
      <c r="AL1655" t="str">
        <f>TEXT(Table1[[#This Row],[Date_Customer]],"DDDD")</f>
        <v>Monday</v>
      </c>
      <c r="AM1655">
        <f>YEAR(Table1[[#This Row],[Date_Customer]])</f>
        <v>2013</v>
      </c>
    </row>
    <row r="1656" spans="1:39" x14ac:dyDescent="0.25">
      <c r="A1656">
        <v>4637</v>
      </c>
      <c r="B1656">
        <v>1954</v>
      </c>
      <c r="C1656" t="s">
        <v>36</v>
      </c>
      <c r="D1656" t="s">
        <v>30</v>
      </c>
      <c r="E1656" s="2">
        <v>74637</v>
      </c>
      <c r="F1656">
        <v>0</v>
      </c>
      <c r="G1656">
        <v>0</v>
      </c>
      <c r="H1656" s="1">
        <v>41412</v>
      </c>
      <c r="I1656">
        <v>73</v>
      </c>
      <c r="J1656" s="3">
        <v>960</v>
      </c>
      <c r="K1656" s="3">
        <v>64</v>
      </c>
      <c r="L1656" s="3">
        <v>464</v>
      </c>
      <c r="M1656" s="3">
        <v>146</v>
      </c>
      <c r="N1656" s="3">
        <v>0</v>
      </c>
      <c r="O1656" s="3">
        <v>16</v>
      </c>
      <c r="P1656" s="4">
        <v>1</v>
      </c>
      <c r="Q1656" s="4">
        <v>6</v>
      </c>
      <c r="R1656" s="4">
        <v>9</v>
      </c>
      <c r="S1656" s="4">
        <v>9</v>
      </c>
      <c r="T1656" s="4">
        <v>3</v>
      </c>
      <c r="U1656">
        <v>0</v>
      </c>
      <c r="V1656">
        <v>0</v>
      </c>
      <c r="W1656">
        <v>0</v>
      </c>
      <c r="X1656">
        <v>1</v>
      </c>
      <c r="Y1656">
        <v>0</v>
      </c>
      <c r="Z1656">
        <v>0</v>
      </c>
      <c r="AA1656">
        <v>0</v>
      </c>
      <c r="AB1656" t="s">
        <v>42</v>
      </c>
      <c r="AC1656">
        <f ca="1">YEAR(TODAY())-Table1[[#This Row],[Year_Birth]]</f>
        <v>70</v>
      </c>
      <c r="AD1656" t="str">
        <f ca="1">IF(Table1[[#This Row],[Age ]]&lt;=24, "18-24", IF(Table1[[#This Row],[Age ]]&lt;=34, "25-34", IF(Table1[[#This Row],[Age ]]&lt;=44, "35-44", IF(Table1[[#This Row],[Age ]]&lt;=54, "45-54", "55+"))))</f>
        <v>55+</v>
      </c>
      <c r="AE1656" t="str" cm="1">
        <f t="array" ref="AE1656">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656" t="str">
        <f>IF( Table1[[#This Row],[NumDealsPurchases]]=5, "&lt;5", IF(Table1[[#This Row],[NumDealsPurchases]]&lt;=10, "5-10", IF(Table1[[#This Row],[NumDealsPurchases]]&lt;=15, "10-15")))</f>
        <v>5-10</v>
      </c>
      <c r="AG1656" t="str">
        <f>IF( Table1[[#This Row],[NumWebPurchases]]=5, "&lt;5", IF(Table1[[#This Row],[NumWebPurchases]]&lt;=10, "5-10", IF(Table1[[#This Row],[NumWebPurchases]]&lt;=15, "10-15",IF(Table1[[#This Row],[NumWebPurchases]]&lt;=20, "15-20",IF(Table1[[#This Row],[NumWebPurchases]]&lt;=25, "20-25",IF(Table1[[#This Row],[NumWebPurchases]]&lt;=30, "25-30"))))))</f>
        <v>5-10</v>
      </c>
      <c r="AH165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656" t="str">
        <f>IF( Table1[[#This Row],[NumStorePurchases]]=5, "&lt;5", IF(Table1[[#This Row],[NumStorePurchases]]&lt;=10, "5-10", IF(Table1[[#This Row],[NumStorePurchases]]&lt;=15, "10-15")))</f>
        <v>5-10</v>
      </c>
      <c r="AJ1656" t="str">
        <f>IF( Table1[[#This Row],[NumWebVisitsMonth]]=5, "&lt;5", IF(Table1[[#This Row],[NumWebVisitsMonth]]&lt;=10, "5-10", IF(Table1[[#This Row],[NumWebVisitsMonth]]&lt;=15, "10-15",IF(Table1[[#This Row],[NumWebVisitsMonth]]&lt;=20, "15-20",IF(Table1[[#This Row],[NumWebVisitsMonth]]&lt;=25, "20-25",IF(Table1[[#This Row],[NumWebVisitsMonth]]&lt;=30, "25-30"))))))</f>
        <v>5-10</v>
      </c>
      <c r="AK1656" t="str">
        <f>TEXT(Table1[[#This Row],[Date_Customer]],"mmm")</f>
        <v>May</v>
      </c>
      <c r="AL1656" t="str">
        <f>TEXT(Table1[[#This Row],[Date_Customer]],"DDDD")</f>
        <v>Saturday</v>
      </c>
      <c r="AM1656">
        <f>YEAR(Table1[[#This Row],[Date_Customer]])</f>
        <v>2013</v>
      </c>
    </row>
    <row r="1657" spans="1:39" x14ac:dyDescent="0.25">
      <c r="A1657">
        <v>8690</v>
      </c>
      <c r="B1657">
        <v>1962</v>
      </c>
      <c r="C1657" t="s">
        <v>27</v>
      </c>
      <c r="D1657" t="s">
        <v>32</v>
      </c>
      <c r="E1657" s="2">
        <v>86111</v>
      </c>
      <c r="F1657">
        <v>0</v>
      </c>
      <c r="G1657">
        <v>0</v>
      </c>
      <c r="H1657" s="1">
        <v>41383</v>
      </c>
      <c r="I1657">
        <v>73</v>
      </c>
      <c r="J1657" s="3">
        <v>399</v>
      </c>
      <c r="K1657" s="3">
        <v>28</v>
      </c>
      <c r="L1657" s="3">
        <v>756</v>
      </c>
      <c r="M1657" s="3">
        <v>36</v>
      </c>
      <c r="N1657" s="3">
        <v>40</v>
      </c>
      <c r="O1657" s="3">
        <v>126</v>
      </c>
      <c r="P1657" s="4">
        <v>1</v>
      </c>
      <c r="Q1657" s="4">
        <v>5</v>
      </c>
      <c r="R1657" s="4">
        <v>7</v>
      </c>
      <c r="S1657" s="4">
        <v>10</v>
      </c>
      <c r="T1657" s="4">
        <v>2</v>
      </c>
      <c r="U1657">
        <v>0</v>
      </c>
      <c r="V1657">
        <v>0</v>
      </c>
      <c r="W1657">
        <v>0</v>
      </c>
      <c r="X1657">
        <v>0</v>
      </c>
      <c r="Y1657">
        <v>0</v>
      </c>
      <c r="Z1657">
        <v>0</v>
      </c>
      <c r="AA1657">
        <v>0</v>
      </c>
      <c r="AB1657" t="s">
        <v>31</v>
      </c>
      <c r="AC1657">
        <f ca="1">YEAR(TODAY())-Table1[[#This Row],[Year_Birth]]</f>
        <v>62</v>
      </c>
      <c r="AD1657" t="str">
        <f ca="1">IF(Table1[[#This Row],[Age ]]&lt;=24, "18-24", IF(Table1[[#This Row],[Age ]]&lt;=34, "25-34", IF(Table1[[#This Row],[Age ]]&lt;=44, "35-44", IF(Table1[[#This Row],[Age ]]&lt;=54, "45-54", "55+"))))</f>
        <v>55+</v>
      </c>
      <c r="AE1657" t="str" cm="1">
        <f t="array" ref="AE1657">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1657" t="str">
        <f>IF( Table1[[#This Row],[NumDealsPurchases]]=5, "&lt;5", IF(Table1[[#This Row],[NumDealsPurchases]]&lt;=10, "5-10", IF(Table1[[#This Row],[NumDealsPurchases]]&lt;=15, "10-15")))</f>
        <v>5-10</v>
      </c>
      <c r="AG1657" t="str">
        <f>IF( Table1[[#This Row],[NumWebPurchases]]=5, "&lt;5", IF(Table1[[#This Row],[NumWebPurchases]]&lt;=10, "5-10", IF(Table1[[#This Row],[NumWebPurchases]]&lt;=15, "10-15",IF(Table1[[#This Row],[NumWebPurchases]]&lt;=20, "15-20",IF(Table1[[#This Row],[NumWebPurchases]]&lt;=25, "20-25",IF(Table1[[#This Row],[NumWebPurchases]]&lt;=30, "25-30"))))))</f>
        <v>&lt;5</v>
      </c>
      <c r="AH165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657" t="str">
        <f>IF( Table1[[#This Row],[NumStorePurchases]]=5, "&lt;5", IF(Table1[[#This Row],[NumStorePurchases]]&lt;=10, "5-10", IF(Table1[[#This Row],[NumStorePurchases]]&lt;=15, "10-15")))</f>
        <v>5-10</v>
      </c>
      <c r="AJ1657" t="str">
        <f>IF( Table1[[#This Row],[NumWebVisitsMonth]]=5, "&lt;5", IF(Table1[[#This Row],[NumWebVisitsMonth]]&lt;=10, "5-10", IF(Table1[[#This Row],[NumWebVisitsMonth]]&lt;=15, "10-15",IF(Table1[[#This Row],[NumWebVisitsMonth]]&lt;=20, "15-20",IF(Table1[[#This Row],[NumWebVisitsMonth]]&lt;=25, "20-25",IF(Table1[[#This Row],[NumWebVisitsMonth]]&lt;=30, "25-30"))))))</f>
        <v>5-10</v>
      </c>
      <c r="AK1657" t="str">
        <f>TEXT(Table1[[#This Row],[Date_Customer]],"mmm")</f>
        <v>Apr</v>
      </c>
      <c r="AL1657" t="str">
        <f>TEXT(Table1[[#This Row],[Date_Customer]],"DDDD")</f>
        <v>Friday</v>
      </c>
      <c r="AM1657">
        <f>YEAR(Table1[[#This Row],[Date_Customer]])</f>
        <v>2013</v>
      </c>
    </row>
    <row r="1658" spans="1:39" x14ac:dyDescent="0.25">
      <c r="A1658">
        <v>1173</v>
      </c>
      <c r="B1658">
        <v>1947</v>
      </c>
      <c r="C1658" t="s">
        <v>40</v>
      </c>
      <c r="D1658" t="s">
        <v>34</v>
      </c>
      <c r="E1658" s="2">
        <v>77632</v>
      </c>
      <c r="F1658">
        <v>0</v>
      </c>
      <c r="G1658">
        <v>0</v>
      </c>
      <c r="H1658" s="1">
        <v>41343</v>
      </c>
      <c r="I1658">
        <v>73</v>
      </c>
      <c r="J1658" s="3">
        <v>1200</v>
      </c>
      <c r="K1658" s="3">
        <v>105</v>
      </c>
      <c r="L1658" s="3">
        <v>758</v>
      </c>
      <c r="M1658" s="3">
        <v>0</v>
      </c>
      <c r="N1658" s="3">
        <v>42</v>
      </c>
      <c r="O1658" s="3">
        <v>147</v>
      </c>
      <c r="P1658" s="4">
        <v>1</v>
      </c>
      <c r="Q1658" s="4">
        <v>4</v>
      </c>
      <c r="R1658" s="4">
        <v>2</v>
      </c>
      <c r="S1658" s="4">
        <v>6</v>
      </c>
      <c r="T1658" s="4">
        <v>2</v>
      </c>
      <c r="U1658">
        <v>0</v>
      </c>
      <c r="V1658">
        <v>1</v>
      </c>
      <c r="W1658">
        <v>1</v>
      </c>
      <c r="X1658">
        <v>0</v>
      </c>
      <c r="Y1658">
        <v>0</v>
      </c>
      <c r="Z1658">
        <v>1</v>
      </c>
      <c r="AA1658">
        <v>0</v>
      </c>
      <c r="AB1658" t="s">
        <v>29</v>
      </c>
      <c r="AC1658">
        <f ca="1">YEAR(TODAY())-Table1[[#This Row],[Year_Birth]]</f>
        <v>77</v>
      </c>
      <c r="AD1658" t="str">
        <f ca="1">IF(Table1[[#This Row],[Age ]]&lt;=24, "18-24", IF(Table1[[#This Row],[Age ]]&lt;=34, "25-34", IF(Table1[[#This Row],[Age ]]&lt;=44, "35-44", IF(Table1[[#This Row],[Age ]]&lt;=54, "45-54", "55+"))))</f>
        <v>55+</v>
      </c>
      <c r="AE1658" t="str" cm="1">
        <f t="array" ref="AE1658">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658" t="str">
        <f>IF( Table1[[#This Row],[NumDealsPurchases]]=5, "&lt;5", IF(Table1[[#This Row],[NumDealsPurchases]]&lt;=10, "5-10", IF(Table1[[#This Row],[NumDealsPurchases]]&lt;=15, "10-15")))</f>
        <v>5-10</v>
      </c>
      <c r="AG1658" t="str">
        <f>IF( Table1[[#This Row],[NumWebPurchases]]=5, "&lt;5", IF(Table1[[#This Row],[NumWebPurchases]]&lt;=10, "5-10", IF(Table1[[#This Row],[NumWebPurchases]]&lt;=15, "10-15",IF(Table1[[#This Row],[NumWebPurchases]]&lt;=20, "15-20",IF(Table1[[#This Row],[NumWebPurchases]]&lt;=25, "20-25",IF(Table1[[#This Row],[NumWebPurchases]]&lt;=30, "25-30"))))))</f>
        <v>5-10</v>
      </c>
      <c r="AH165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658" t="str">
        <f>IF( Table1[[#This Row],[NumStorePurchases]]=5, "&lt;5", IF(Table1[[#This Row],[NumStorePurchases]]&lt;=10, "5-10", IF(Table1[[#This Row],[NumStorePurchases]]&lt;=15, "10-15")))</f>
        <v>5-10</v>
      </c>
      <c r="AJ1658" t="str">
        <f>IF( Table1[[#This Row],[NumWebVisitsMonth]]=5, "&lt;5", IF(Table1[[#This Row],[NumWebVisitsMonth]]&lt;=10, "5-10", IF(Table1[[#This Row],[NumWebVisitsMonth]]&lt;=15, "10-15",IF(Table1[[#This Row],[NumWebVisitsMonth]]&lt;=20, "15-20",IF(Table1[[#This Row],[NumWebVisitsMonth]]&lt;=25, "20-25",IF(Table1[[#This Row],[NumWebVisitsMonth]]&lt;=30, "25-30"))))))</f>
        <v>5-10</v>
      </c>
      <c r="AK1658" t="str">
        <f>TEXT(Table1[[#This Row],[Date_Customer]],"mmm")</f>
        <v>Mar</v>
      </c>
      <c r="AL1658" t="str">
        <f>TEXT(Table1[[#This Row],[Date_Customer]],"DDDD")</f>
        <v>Sunday</v>
      </c>
      <c r="AM1658">
        <f>YEAR(Table1[[#This Row],[Date_Customer]])</f>
        <v>2013</v>
      </c>
    </row>
    <row r="1659" spans="1:39" x14ac:dyDescent="0.25">
      <c r="A1659">
        <v>1928</v>
      </c>
      <c r="B1659">
        <v>1973</v>
      </c>
      <c r="C1659" t="s">
        <v>27</v>
      </c>
      <c r="D1659" t="s">
        <v>32</v>
      </c>
      <c r="E1659" s="2">
        <v>31814</v>
      </c>
      <c r="F1659">
        <v>1</v>
      </c>
      <c r="G1659">
        <v>0</v>
      </c>
      <c r="H1659" s="1">
        <v>41314</v>
      </c>
      <c r="I1659">
        <v>73</v>
      </c>
      <c r="J1659" s="3">
        <v>35</v>
      </c>
      <c r="K1659" s="3">
        <v>3</v>
      </c>
      <c r="L1659" s="3">
        <v>20</v>
      </c>
      <c r="M1659" s="3">
        <v>4</v>
      </c>
      <c r="N1659" s="3">
        <v>1</v>
      </c>
      <c r="O1659" s="3">
        <v>20</v>
      </c>
      <c r="P1659" s="4">
        <v>2</v>
      </c>
      <c r="Q1659" s="4">
        <v>2</v>
      </c>
      <c r="R1659" s="4">
        <v>0</v>
      </c>
      <c r="S1659" s="4">
        <v>3</v>
      </c>
      <c r="T1659" s="4">
        <v>9</v>
      </c>
      <c r="U1659">
        <v>1</v>
      </c>
      <c r="V1659">
        <v>0</v>
      </c>
      <c r="W1659">
        <v>0</v>
      </c>
      <c r="X1659">
        <v>0</v>
      </c>
      <c r="Y1659">
        <v>0</v>
      </c>
      <c r="Z1659">
        <v>0</v>
      </c>
      <c r="AA1659">
        <v>0</v>
      </c>
      <c r="AB1659" t="s">
        <v>42</v>
      </c>
      <c r="AC1659">
        <f ca="1">YEAR(TODAY())-Table1[[#This Row],[Year_Birth]]</f>
        <v>51</v>
      </c>
      <c r="AD1659" t="str">
        <f ca="1">IF(Table1[[#This Row],[Age ]]&lt;=24, "18-24", IF(Table1[[#This Row],[Age ]]&lt;=34, "25-34", IF(Table1[[#This Row],[Age ]]&lt;=44, "35-44", IF(Table1[[#This Row],[Age ]]&lt;=54, "45-54", "55+"))))</f>
        <v>45-54</v>
      </c>
      <c r="AE1659" t="str" cm="1">
        <f t="array" ref="AE1659">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659" t="str">
        <f>IF( Table1[[#This Row],[NumDealsPurchases]]=5, "&lt;5", IF(Table1[[#This Row],[NumDealsPurchases]]&lt;=10, "5-10", IF(Table1[[#This Row],[NumDealsPurchases]]&lt;=15, "10-15")))</f>
        <v>5-10</v>
      </c>
      <c r="AG1659" t="str">
        <f>IF( Table1[[#This Row],[NumWebPurchases]]=5, "&lt;5", IF(Table1[[#This Row],[NumWebPurchases]]&lt;=10, "5-10", IF(Table1[[#This Row],[NumWebPurchases]]&lt;=15, "10-15",IF(Table1[[#This Row],[NumWebPurchases]]&lt;=20, "15-20",IF(Table1[[#This Row],[NumWebPurchases]]&lt;=25, "20-25",IF(Table1[[#This Row],[NumWebPurchases]]&lt;=30, "25-30"))))))</f>
        <v>5-10</v>
      </c>
      <c r="AH165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659" t="str">
        <f>IF( Table1[[#This Row],[NumStorePurchases]]=5, "&lt;5", IF(Table1[[#This Row],[NumStorePurchases]]&lt;=10, "5-10", IF(Table1[[#This Row],[NumStorePurchases]]&lt;=15, "10-15")))</f>
        <v>5-10</v>
      </c>
      <c r="AJ1659" t="str">
        <f>IF( Table1[[#This Row],[NumWebVisitsMonth]]=5, "&lt;5", IF(Table1[[#This Row],[NumWebVisitsMonth]]&lt;=10, "5-10", IF(Table1[[#This Row],[NumWebVisitsMonth]]&lt;=15, "10-15",IF(Table1[[#This Row],[NumWebVisitsMonth]]&lt;=20, "15-20",IF(Table1[[#This Row],[NumWebVisitsMonth]]&lt;=25, "20-25",IF(Table1[[#This Row],[NumWebVisitsMonth]]&lt;=30, "25-30"))))))</f>
        <v>5-10</v>
      </c>
      <c r="AK1659" t="str">
        <f>TEXT(Table1[[#This Row],[Date_Customer]],"mmm")</f>
        <v>Feb</v>
      </c>
      <c r="AL1659" t="str">
        <f>TEXT(Table1[[#This Row],[Date_Customer]],"DDDD")</f>
        <v>Saturday</v>
      </c>
      <c r="AM1659">
        <f>YEAR(Table1[[#This Row],[Date_Customer]])</f>
        <v>2013</v>
      </c>
    </row>
    <row r="1660" spans="1:39" x14ac:dyDescent="0.25">
      <c r="A1660">
        <v>9029</v>
      </c>
      <c r="B1660">
        <v>1972</v>
      </c>
      <c r="C1660" t="s">
        <v>36</v>
      </c>
      <c r="D1660" t="s">
        <v>32</v>
      </c>
      <c r="E1660" s="2">
        <v>70116</v>
      </c>
      <c r="F1660">
        <v>0</v>
      </c>
      <c r="G1660">
        <v>0</v>
      </c>
      <c r="H1660" s="1">
        <v>41300</v>
      </c>
      <c r="I1660">
        <v>73</v>
      </c>
      <c r="J1660" s="3">
        <v>707</v>
      </c>
      <c r="K1660" s="3">
        <v>44</v>
      </c>
      <c r="L1660" s="3">
        <v>603</v>
      </c>
      <c r="M1660" s="3">
        <v>95</v>
      </c>
      <c r="N1660" s="3">
        <v>58</v>
      </c>
      <c r="O1660" s="3">
        <v>29</v>
      </c>
      <c r="P1660" s="4">
        <v>1</v>
      </c>
      <c r="Q1660" s="4">
        <v>2</v>
      </c>
      <c r="R1660" s="4">
        <v>8</v>
      </c>
      <c r="S1660" s="4">
        <v>12</v>
      </c>
      <c r="T1660" s="4">
        <v>1</v>
      </c>
      <c r="U1660">
        <v>0</v>
      </c>
      <c r="V1660">
        <v>0</v>
      </c>
      <c r="W1660">
        <v>0</v>
      </c>
      <c r="X1660">
        <v>0</v>
      </c>
      <c r="Y1660">
        <v>0</v>
      </c>
      <c r="Z1660">
        <v>0</v>
      </c>
      <c r="AA1660">
        <v>0</v>
      </c>
      <c r="AB1660" t="s">
        <v>29</v>
      </c>
      <c r="AC1660">
        <f ca="1">YEAR(TODAY())-Table1[[#This Row],[Year_Birth]]</f>
        <v>52</v>
      </c>
      <c r="AD1660" t="str">
        <f ca="1">IF(Table1[[#This Row],[Age ]]&lt;=24, "18-24", IF(Table1[[#This Row],[Age ]]&lt;=34, "25-34", IF(Table1[[#This Row],[Age ]]&lt;=44, "35-44", IF(Table1[[#This Row],[Age ]]&lt;=54, "45-54", "55+"))))</f>
        <v>45-54</v>
      </c>
      <c r="AE1660" t="str" cm="1">
        <f t="array" ref="AE1660">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660" t="str">
        <f>IF( Table1[[#This Row],[NumDealsPurchases]]=5, "&lt;5", IF(Table1[[#This Row],[NumDealsPurchases]]&lt;=10, "5-10", IF(Table1[[#This Row],[NumDealsPurchases]]&lt;=15, "10-15")))</f>
        <v>5-10</v>
      </c>
      <c r="AG1660" t="str">
        <f>IF( Table1[[#This Row],[NumWebPurchases]]=5, "&lt;5", IF(Table1[[#This Row],[NumWebPurchases]]&lt;=10, "5-10", IF(Table1[[#This Row],[NumWebPurchases]]&lt;=15, "10-15",IF(Table1[[#This Row],[NumWebPurchases]]&lt;=20, "15-20",IF(Table1[[#This Row],[NumWebPurchases]]&lt;=25, "20-25",IF(Table1[[#This Row],[NumWebPurchases]]&lt;=30, "25-30"))))))</f>
        <v>5-10</v>
      </c>
      <c r="AH166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660" t="str">
        <f>IF( Table1[[#This Row],[NumStorePurchases]]=5, "&lt;5", IF(Table1[[#This Row],[NumStorePurchases]]&lt;=10, "5-10", IF(Table1[[#This Row],[NumStorePurchases]]&lt;=15, "10-15")))</f>
        <v>10-15</v>
      </c>
      <c r="AJ1660" t="str">
        <f>IF( Table1[[#This Row],[NumWebVisitsMonth]]=5, "&lt;5", IF(Table1[[#This Row],[NumWebVisitsMonth]]&lt;=10, "5-10", IF(Table1[[#This Row],[NumWebVisitsMonth]]&lt;=15, "10-15",IF(Table1[[#This Row],[NumWebVisitsMonth]]&lt;=20, "15-20",IF(Table1[[#This Row],[NumWebVisitsMonth]]&lt;=25, "20-25",IF(Table1[[#This Row],[NumWebVisitsMonth]]&lt;=30, "25-30"))))))</f>
        <v>5-10</v>
      </c>
      <c r="AK1660" t="str">
        <f>TEXT(Table1[[#This Row],[Date_Customer]],"mmm")</f>
        <v>Jan</v>
      </c>
      <c r="AL1660" t="str">
        <f>TEXT(Table1[[#This Row],[Date_Customer]],"DDDD")</f>
        <v>Saturday</v>
      </c>
      <c r="AM1660">
        <f>YEAR(Table1[[#This Row],[Date_Customer]])</f>
        <v>2013</v>
      </c>
    </row>
    <row r="1661" spans="1:39" x14ac:dyDescent="0.25">
      <c r="A1661">
        <v>10299</v>
      </c>
      <c r="B1661">
        <v>1969</v>
      </c>
      <c r="C1661" t="s">
        <v>36</v>
      </c>
      <c r="D1661" t="s">
        <v>30</v>
      </c>
      <c r="E1661" s="2">
        <v>48240</v>
      </c>
      <c r="F1661">
        <v>0</v>
      </c>
      <c r="G1661">
        <v>0</v>
      </c>
      <c r="H1661" s="1">
        <v>41222</v>
      </c>
      <c r="I1661">
        <v>73</v>
      </c>
      <c r="J1661" s="3">
        <v>389</v>
      </c>
      <c r="K1661" s="3">
        <v>91</v>
      </c>
      <c r="L1661" s="3">
        <v>248</v>
      </c>
      <c r="M1661" s="3">
        <v>64</v>
      </c>
      <c r="N1661" s="3">
        <v>49</v>
      </c>
      <c r="O1661" s="3">
        <v>41</v>
      </c>
      <c r="P1661" s="4">
        <v>3</v>
      </c>
      <c r="Q1661" s="4">
        <v>6</v>
      </c>
      <c r="R1661" s="4">
        <v>3</v>
      </c>
      <c r="S1661" s="4">
        <v>13</v>
      </c>
      <c r="T1661" s="4">
        <v>5</v>
      </c>
      <c r="U1661">
        <v>0</v>
      </c>
      <c r="V1661">
        <v>0</v>
      </c>
      <c r="W1661">
        <v>0</v>
      </c>
      <c r="X1661">
        <v>0</v>
      </c>
      <c r="Y1661">
        <v>0</v>
      </c>
      <c r="Z1661">
        <v>1</v>
      </c>
      <c r="AA1661">
        <v>0</v>
      </c>
      <c r="AB1661" t="s">
        <v>29</v>
      </c>
      <c r="AC1661">
        <f ca="1">YEAR(TODAY())-Table1[[#This Row],[Year_Birth]]</f>
        <v>55</v>
      </c>
      <c r="AD1661" t="str">
        <f ca="1">IF(Table1[[#This Row],[Age ]]&lt;=24, "18-24", IF(Table1[[#This Row],[Age ]]&lt;=34, "25-34", IF(Table1[[#This Row],[Age ]]&lt;=44, "35-44", IF(Table1[[#This Row],[Age ]]&lt;=54, "45-54", "55+"))))</f>
        <v>55+</v>
      </c>
      <c r="AE1661" t="str" cm="1">
        <f t="array" ref="AE1661">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661" t="str">
        <f>IF( Table1[[#This Row],[NumDealsPurchases]]=5, "&lt;5", IF(Table1[[#This Row],[NumDealsPurchases]]&lt;=10, "5-10", IF(Table1[[#This Row],[NumDealsPurchases]]&lt;=15, "10-15")))</f>
        <v>5-10</v>
      </c>
      <c r="AG1661" t="str">
        <f>IF( Table1[[#This Row],[NumWebPurchases]]=5, "&lt;5", IF(Table1[[#This Row],[NumWebPurchases]]&lt;=10, "5-10", IF(Table1[[#This Row],[NumWebPurchases]]&lt;=15, "10-15",IF(Table1[[#This Row],[NumWebPurchases]]&lt;=20, "15-20",IF(Table1[[#This Row],[NumWebPurchases]]&lt;=25, "20-25",IF(Table1[[#This Row],[NumWebPurchases]]&lt;=30, "25-30"))))))</f>
        <v>5-10</v>
      </c>
      <c r="AH166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661" t="str">
        <f>IF( Table1[[#This Row],[NumStorePurchases]]=5, "&lt;5", IF(Table1[[#This Row],[NumStorePurchases]]&lt;=10, "5-10", IF(Table1[[#This Row],[NumStorePurchases]]&lt;=15, "10-15")))</f>
        <v>10-15</v>
      </c>
      <c r="AJ1661" t="str">
        <f>IF( Table1[[#This Row],[NumWebVisitsMonth]]=5, "&lt;5", IF(Table1[[#This Row],[NumWebVisitsMonth]]&lt;=10, "5-10", IF(Table1[[#This Row],[NumWebVisitsMonth]]&lt;=15, "10-15",IF(Table1[[#This Row],[NumWebVisitsMonth]]&lt;=20, "15-20",IF(Table1[[#This Row],[NumWebVisitsMonth]]&lt;=25, "20-25",IF(Table1[[#This Row],[NumWebVisitsMonth]]&lt;=30, "25-30"))))))</f>
        <v>&lt;5</v>
      </c>
      <c r="AK1661" t="str">
        <f>TEXT(Table1[[#This Row],[Date_Customer]],"mmm")</f>
        <v>Nov</v>
      </c>
      <c r="AL1661" t="str">
        <f>TEXT(Table1[[#This Row],[Date_Customer]],"DDDD")</f>
        <v>Friday</v>
      </c>
      <c r="AM1661">
        <f>YEAR(Table1[[#This Row],[Date_Customer]])</f>
        <v>2012</v>
      </c>
    </row>
    <row r="1662" spans="1:39" x14ac:dyDescent="0.25">
      <c r="A1662">
        <v>9246</v>
      </c>
      <c r="B1662">
        <v>1985</v>
      </c>
      <c r="C1662" t="s">
        <v>40</v>
      </c>
      <c r="D1662" t="s">
        <v>34</v>
      </c>
      <c r="E1662" s="2">
        <v>40101</v>
      </c>
      <c r="F1662">
        <v>1</v>
      </c>
      <c r="G1662">
        <v>0</v>
      </c>
      <c r="H1662" s="1">
        <v>41196</v>
      </c>
      <c r="I1662">
        <v>73</v>
      </c>
      <c r="J1662" s="3">
        <v>171</v>
      </c>
      <c r="K1662" s="3">
        <v>3</v>
      </c>
      <c r="L1662" s="3">
        <v>129</v>
      </c>
      <c r="M1662" s="3">
        <v>26</v>
      </c>
      <c r="N1662" s="3">
        <v>24</v>
      </c>
      <c r="O1662" s="3">
        <v>62</v>
      </c>
      <c r="P1662" s="4">
        <v>4</v>
      </c>
      <c r="Q1662" s="4">
        <v>6</v>
      </c>
      <c r="R1662" s="4">
        <v>1</v>
      </c>
      <c r="S1662" s="4">
        <v>6</v>
      </c>
      <c r="T1662" s="4">
        <v>7</v>
      </c>
      <c r="U1662">
        <v>0</v>
      </c>
      <c r="V1662">
        <v>0</v>
      </c>
      <c r="W1662">
        <v>0</v>
      </c>
      <c r="X1662">
        <v>0</v>
      </c>
      <c r="Y1662">
        <v>0</v>
      </c>
      <c r="Z1662">
        <v>0</v>
      </c>
      <c r="AA1662">
        <v>0</v>
      </c>
      <c r="AB1662" t="s">
        <v>39</v>
      </c>
      <c r="AC1662">
        <f ca="1">YEAR(TODAY())-Table1[[#This Row],[Year_Birth]]</f>
        <v>39</v>
      </c>
      <c r="AD1662" t="str">
        <f ca="1">IF(Table1[[#This Row],[Age ]]&lt;=24, "18-24", IF(Table1[[#This Row],[Age ]]&lt;=34, "25-34", IF(Table1[[#This Row],[Age ]]&lt;=44, "35-44", IF(Table1[[#This Row],[Age ]]&lt;=54, "45-54", "55+"))))</f>
        <v>35-44</v>
      </c>
      <c r="AE1662" t="str" cm="1">
        <f t="array" ref="AE1662">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662" t="str">
        <f>IF( Table1[[#This Row],[NumDealsPurchases]]=5, "&lt;5", IF(Table1[[#This Row],[NumDealsPurchases]]&lt;=10, "5-10", IF(Table1[[#This Row],[NumDealsPurchases]]&lt;=15, "10-15")))</f>
        <v>5-10</v>
      </c>
      <c r="AG1662" t="str">
        <f>IF( Table1[[#This Row],[NumWebPurchases]]=5, "&lt;5", IF(Table1[[#This Row],[NumWebPurchases]]&lt;=10, "5-10", IF(Table1[[#This Row],[NumWebPurchases]]&lt;=15, "10-15",IF(Table1[[#This Row],[NumWebPurchases]]&lt;=20, "15-20",IF(Table1[[#This Row],[NumWebPurchases]]&lt;=25, "20-25",IF(Table1[[#This Row],[NumWebPurchases]]&lt;=30, "25-30"))))))</f>
        <v>5-10</v>
      </c>
      <c r="AH166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662" t="str">
        <f>IF( Table1[[#This Row],[NumStorePurchases]]=5, "&lt;5", IF(Table1[[#This Row],[NumStorePurchases]]&lt;=10, "5-10", IF(Table1[[#This Row],[NumStorePurchases]]&lt;=15, "10-15")))</f>
        <v>5-10</v>
      </c>
      <c r="AJ1662" t="str">
        <f>IF( Table1[[#This Row],[NumWebVisitsMonth]]=5, "&lt;5", IF(Table1[[#This Row],[NumWebVisitsMonth]]&lt;=10, "5-10", IF(Table1[[#This Row],[NumWebVisitsMonth]]&lt;=15, "10-15",IF(Table1[[#This Row],[NumWebVisitsMonth]]&lt;=20, "15-20",IF(Table1[[#This Row],[NumWebVisitsMonth]]&lt;=25, "20-25",IF(Table1[[#This Row],[NumWebVisitsMonth]]&lt;=30, "25-30"))))))</f>
        <v>5-10</v>
      </c>
      <c r="AK1662" t="str">
        <f>TEXT(Table1[[#This Row],[Date_Customer]],"mmm")</f>
        <v>Oct</v>
      </c>
      <c r="AL1662" t="str">
        <f>TEXT(Table1[[#This Row],[Date_Customer]],"DDDD")</f>
        <v>Sunday</v>
      </c>
      <c r="AM1662">
        <f>YEAR(Table1[[#This Row],[Date_Customer]])</f>
        <v>2012</v>
      </c>
    </row>
    <row r="1663" spans="1:39" x14ac:dyDescent="0.25">
      <c r="A1663">
        <v>4943</v>
      </c>
      <c r="B1663">
        <v>1953</v>
      </c>
      <c r="C1663" t="s">
        <v>27</v>
      </c>
      <c r="D1663" t="s">
        <v>32</v>
      </c>
      <c r="E1663" s="2">
        <v>70503</v>
      </c>
      <c r="F1663">
        <v>0</v>
      </c>
      <c r="G1663">
        <v>0</v>
      </c>
      <c r="H1663" s="1">
        <v>41182</v>
      </c>
      <c r="I1663">
        <v>73</v>
      </c>
      <c r="J1663" s="3">
        <v>1379</v>
      </c>
      <c r="K1663" s="3">
        <v>33</v>
      </c>
      <c r="L1663" s="3">
        <v>216</v>
      </c>
      <c r="M1663" s="3">
        <v>0</v>
      </c>
      <c r="N1663" s="3">
        <v>33</v>
      </c>
      <c r="O1663" s="3">
        <v>66</v>
      </c>
      <c r="P1663" s="4">
        <v>1</v>
      </c>
      <c r="Q1663" s="4">
        <v>2</v>
      </c>
      <c r="R1663" s="4">
        <v>4</v>
      </c>
      <c r="S1663" s="4">
        <v>9</v>
      </c>
      <c r="T1663" s="4">
        <v>6</v>
      </c>
      <c r="U1663">
        <v>0</v>
      </c>
      <c r="V1663">
        <v>1</v>
      </c>
      <c r="W1663">
        <v>1</v>
      </c>
      <c r="X1663">
        <v>0</v>
      </c>
      <c r="Y1663">
        <v>0</v>
      </c>
      <c r="Z1663">
        <v>0</v>
      </c>
      <c r="AA1663">
        <v>0</v>
      </c>
      <c r="AB1663" t="s">
        <v>29</v>
      </c>
      <c r="AC1663">
        <f ca="1">YEAR(TODAY())-Table1[[#This Row],[Year_Birth]]</f>
        <v>71</v>
      </c>
      <c r="AD1663" t="str">
        <f ca="1">IF(Table1[[#This Row],[Age ]]&lt;=24, "18-24", IF(Table1[[#This Row],[Age ]]&lt;=34, "25-34", IF(Table1[[#This Row],[Age ]]&lt;=44, "35-44", IF(Table1[[#This Row],[Age ]]&lt;=54, "45-54", "55+"))))</f>
        <v>55+</v>
      </c>
      <c r="AE1663" t="str" cm="1">
        <f t="array" ref="AE1663">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663" t="str">
        <f>IF( Table1[[#This Row],[NumDealsPurchases]]=5, "&lt;5", IF(Table1[[#This Row],[NumDealsPurchases]]&lt;=10, "5-10", IF(Table1[[#This Row],[NumDealsPurchases]]&lt;=15, "10-15")))</f>
        <v>5-10</v>
      </c>
      <c r="AG1663" t="str">
        <f>IF( Table1[[#This Row],[NumWebPurchases]]=5, "&lt;5", IF(Table1[[#This Row],[NumWebPurchases]]&lt;=10, "5-10", IF(Table1[[#This Row],[NumWebPurchases]]&lt;=15, "10-15",IF(Table1[[#This Row],[NumWebPurchases]]&lt;=20, "15-20",IF(Table1[[#This Row],[NumWebPurchases]]&lt;=25, "20-25",IF(Table1[[#This Row],[NumWebPurchases]]&lt;=30, "25-30"))))))</f>
        <v>5-10</v>
      </c>
      <c r="AH166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663" t="str">
        <f>IF( Table1[[#This Row],[NumStorePurchases]]=5, "&lt;5", IF(Table1[[#This Row],[NumStorePurchases]]&lt;=10, "5-10", IF(Table1[[#This Row],[NumStorePurchases]]&lt;=15, "10-15")))</f>
        <v>5-10</v>
      </c>
      <c r="AJ1663" t="str">
        <f>IF( Table1[[#This Row],[NumWebVisitsMonth]]=5, "&lt;5", IF(Table1[[#This Row],[NumWebVisitsMonth]]&lt;=10, "5-10", IF(Table1[[#This Row],[NumWebVisitsMonth]]&lt;=15, "10-15",IF(Table1[[#This Row],[NumWebVisitsMonth]]&lt;=20, "15-20",IF(Table1[[#This Row],[NumWebVisitsMonth]]&lt;=25, "20-25",IF(Table1[[#This Row],[NumWebVisitsMonth]]&lt;=30, "25-30"))))))</f>
        <v>5-10</v>
      </c>
      <c r="AK1663" t="str">
        <f>TEXT(Table1[[#This Row],[Date_Customer]],"mmm")</f>
        <v>Sep</v>
      </c>
      <c r="AL1663" t="str">
        <f>TEXT(Table1[[#This Row],[Date_Customer]],"DDDD")</f>
        <v>Sunday</v>
      </c>
      <c r="AM1663">
        <f>YEAR(Table1[[#This Row],[Date_Customer]])</f>
        <v>2012</v>
      </c>
    </row>
    <row r="1664" spans="1:39" x14ac:dyDescent="0.25">
      <c r="A1664">
        <v>4122</v>
      </c>
      <c r="B1664">
        <v>1975</v>
      </c>
      <c r="C1664" t="s">
        <v>27</v>
      </c>
      <c r="D1664" t="s">
        <v>32</v>
      </c>
      <c r="E1664" s="2">
        <v>79205</v>
      </c>
      <c r="F1664">
        <v>0</v>
      </c>
      <c r="G1664">
        <v>0</v>
      </c>
      <c r="H1664" s="1">
        <v>41150</v>
      </c>
      <c r="I1664">
        <v>73</v>
      </c>
      <c r="J1664" s="3">
        <v>504</v>
      </c>
      <c r="K1664" s="3">
        <v>23</v>
      </c>
      <c r="L1664" s="3">
        <v>117</v>
      </c>
      <c r="M1664" s="3">
        <v>179</v>
      </c>
      <c r="N1664" s="3">
        <v>28</v>
      </c>
      <c r="O1664" s="3">
        <v>44</v>
      </c>
      <c r="P1664" s="4">
        <v>1</v>
      </c>
      <c r="Q1664" s="4">
        <v>6</v>
      </c>
      <c r="R1664" s="4">
        <v>5</v>
      </c>
      <c r="S1664" s="4">
        <v>4</v>
      </c>
      <c r="T1664" s="4">
        <v>4</v>
      </c>
      <c r="U1664">
        <v>0</v>
      </c>
      <c r="V1664">
        <v>0</v>
      </c>
      <c r="W1664">
        <v>0</v>
      </c>
      <c r="X1664">
        <v>1</v>
      </c>
      <c r="Y1664">
        <v>0</v>
      </c>
      <c r="Z1664">
        <v>1</v>
      </c>
      <c r="AA1664">
        <v>0</v>
      </c>
      <c r="AB1664" t="s">
        <v>29</v>
      </c>
      <c r="AC1664">
        <f ca="1">YEAR(TODAY())-Table1[[#This Row],[Year_Birth]]</f>
        <v>49</v>
      </c>
      <c r="AD1664" t="str">
        <f ca="1">IF(Table1[[#This Row],[Age ]]&lt;=24, "18-24", IF(Table1[[#This Row],[Age ]]&lt;=34, "25-34", IF(Table1[[#This Row],[Age ]]&lt;=44, "35-44", IF(Table1[[#This Row],[Age ]]&lt;=54, "45-54", "55+"))))</f>
        <v>45-54</v>
      </c>
      <c r="AE1664" t="str" cm="1">
        <f t="array" ref="AE1664">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664" t="str">
        <f>IF( Table1[[#This Row],[NumDealsPurchases]]=5, "&lt;5", IF(Table1[[#This Row],[NumDealsPurchases]]&lt;=10, "5-10", IF(Table1[[#This Row],[NumDealsPurchases]]&lt;=15, "10-15")))</f>
        <v>5-10</v>
      </c>
      <c r="AG1664" t="str">
        <f>IF( Table1[[#This Row],[NumWebPurchases]]=5, "&lt;5", IF(Table1[[#This Row],[NumWebPurchases]]&lt;=10, "5-10", IF(Table1[[#This Row],[NumWebPurchases]]&lt;=15, "10-15",IF(Table1[[#This Row],[NumWebPurchases]]&lt;=20, "15-20",IF(Table1[[#This Row],[NumWebPurchases]]&lt;=25, "20-25",IF(Table1[[#This Row],[NumWebPurchases]]&lt;=30, "25-30"))))))</f>
        <v>5-10</v>
      </c>
      <c r="AH1664"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1664" t="str">
        <f>IF( Table1[[#This Row],[NumStorePurchases]]=5, "&lt;5", IF(Table1[[#This Row],[NumStorePurchases]]&lt;=10, "5-10", IF(Table1[[#This Row],[NumStorePurchases]]&lt;=15, "10-15")))</f>
        <v>5-10</v>
      </c>
      <c r="AJ1664" t="str">
        <f>IF( Table1[[#This Row],[NumWebVisitsMonth]]=5, "&lt;5", IF(Table1[[#This Row],[NumWebVisitsMonth]]&lt;=10, "5-10", IF(Table1[[#This Row],[NumWebVisitsMonth]]&lt;=15, "10-15",IF(Table1[[#This Row],[NumWebVisitsMonth]]&lt;=20, "15-20",IF(Table1[[#This Row],[NumWebVisitsMonth]]&lt;=25, "20-25",IF(Table1[[#This Row],[NumWebVisitsMonth]]&lt;=30, "25-30"))))))</f>
        <v>5-10</v>
      </c>
      <c r="AK1664" t="str">
        <f>TEXT(Table1[[#This Row],[Date_Customer]],"mmm")</f>
        <v>Aug</v>
      </c>
      <c r="AL1664" t="str">
        <f>TEXT(Table1[[#This Row],[Date_Customer]],"DDDD")</f>
        <v>Wednesday</v>
      </c>
      <c r="AM1664">
        <f>YEAR(Table1[[#This Row],[Date_Customer]])</f>
        <v>2012</v>
      </c>
    </row>
    <row r="1665" spans="1:39" x14ac:dyDescent="0.25">
      <c r="A1665">
        <v>2853</v>
      </c>
      <c r="B1665">
        <v>1980</v>
      </c>
      <c r="C1665" t="s">
        <v>27</v>
      </c>
      <c r="D1665" t="s">
        <v>30</v>
      </c>
      <c r="E1665" s="2">
        <v>51766</v>
      </c>
      <c r="F1665">
        <v>1</v>
      </c>
      <c r="G1665">
        <v>0</v>
      </c>
      <c r="H1665" s="1">
        <v>41709</v>
      </c>
      <c r="I1665">
        <v>74</v>
      </c>
      <c r="J1665" s="3">
        <v>60</v>
      </c>
      <c r="K1665" s="3">
        <v>51</v>
      </c>
      <c r="L1665" s="3">
        <v>87</v>
      </c>
      <c r="M1665" s="3">
        <v>6</v>
      </c>
      <c r="N1665" s="3">
        <v>20</v>
      </c>
      <c r="O1665" s="3">
        <v>51</v>
      </c>
      <c r="P1665" s="4">
        <v>2</v>
      </c>
      <c r="Q1665" s="4">
        <v>4</v>
      </c>
      <c r="R1665" s="4">
        <v>2</v>
      </c>
      <c r="S1665" s="4">
        <v>4</v>
      </c>
      <c r="T1665" s="4">
        <v>5</v>
      </c>
      <c r="U1665">
        <v>0</v>
      </c>
      <c r="V1665">
        <v>0</v>
      </c>
      <c r="W1665">
        <v>0</v>
      </c>
      <c r="X1665">
        <v>0</v>
      </c>
      <c r="Y1665">
        <v>0</v>
      </c>
      <c r="Z1665">
        <v>0</v>
      </c>
      <c r="AA1665">
        <v>0</v>
      </c>
      <c r="AB1665" t="s">
        <v>31</v>
      </c>
      <c r="AC1665">
        <f ca="1">YEAR(TODAY())-Table1[[#This Row],[Year_Birth]]</f>
        <v>44</v>
      </c>
      <c r="AD1665" t="str">
        <f ca="1">IF(Table1[[#This Row],[Age ]]&lt;=24, "18-24", IF(Table1[[#This Row],[Age ]]&lt;=34, "25-34", IF(Table1[[#This Row],[Age ]]&lt;=44, "35-44", IF(Table1[[#This Row],[Age ]]&lt;=54, "45-54", "55+"))))</f>
        <v>35-44</v>
      </c>
      <c r="AE1665" t="str" cm="1">
        <f t="array" ref="AE1665">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665" t="str">
        <f>IF( Table1[[#This Row],[NumDealsPurchases]]=5, "&lt;5", IF(Table1[[#This Row],[NumDealsPurchases]]&lt;=10, "5-10", IF(Table1[[#This Row],[NumDealsPurchases]]&lt;=15, "10-15")))</f>
        <v>5-10</v>
      </c>
      <c r="AG1665" t="str">
        <f>IF( Table1[[#This Row],[NumWebPurchases]]=5, "&lt;5", IF(Table1[[#This Row],[NumWebPurchases]]&lt;=10, "5-10", IF(Table1[[#This Row],[NumWebPurchases]]&lt;=15, "10-15",IF(Table1[[#This Row],[NumWebPurchases]]&lt;=20, "15-20",IF(Table1[[#This Row],[NumWebPurchases]]&lt;=25, "20-25",IF(Table1[[#This Row],[NumWebPurchases]]&lt;=30, "25-30"))))))</f>
        <v>5-10</v>
      </c>
      <c r="AH166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665" t="str">
        <f>IF( Table1[[#This Row],[NumStorePurchases]]=5, "&lt;5", IF(Table1[[#This Row],[NumStorePurchases]]&lt;=10, "5-10", IF(Table1[[#This Row],[NumStorePurchases]]&lt;=15, "10-15")))</f>
        <v>5-10</v>
      </c>
      <c r="AJ1665" t="str">
        <f>IF( Table1[[#This Row],[NumWebVisitsMonth]]=5, "&lt;5", IF(Table1[[#This Row],[NumWebVisitsMonth]]&lt;=10, "5-10", IF(Table1[[#This Row],[NumWebVisitsMonth]]&lt;=15, "10-15",IF(Table1[[#This Row],[NumWebVisitsMonth]]&lt;=20, "15-20",IF(Table1[[#This Row],[NumWebVisitsMonth]]&lt;=25, "20-25",IF(Table1[[#This Row],[NumWebVisitsMonth]]&lt;=30, "25-30"))))))</f>
        <v>&lt;5</v>
      </c>
      <c r="AK1665" t="str">
        <f>TEXT(Table1[[#This Row],[Date_Customer]],"mmm")</f>
        <v>Mar</v>
      </c>
      <c r="AL1665" t="str">
        <f>TEXT(Table1[[#This Row],[Date_Customer]],"DDDD")</f>
        <v>Tuesday</v>
      </c>
      <c r="AM1665">
        <f>YEAR(Table1[[#This Row],[Date_Customer]])</f>
        <v>2014</v>
      </c>
    </row>
    <row r="1666" spans="1:39" x14ac:dyDescent="0.25">
      <c r="A1666">
        <v>902</v>
      </c>
      <c r="B1666">
        <v>1980</v>
      </c>
      <c r="C1666" t="s">
        <v>27</v>
      </c>
      <c r="D1666" t="s">
        <v>34</v>
      </c>
      <c r="E1666" s="2">
        <v>62994</v>
      </c>
      <c r="F1666">
        <v>1</v>
      </c>
      <c r="G1666">
        <v>0</v>
      </c>
      <c r="H1666" s="1">
        <v>41702</v>
      </c>
      <c r="I1666">
        <v>74</v>
      </c>
      <c r="J1666" s="3">
        <v>224</v>
      </c>
      <c r="K1666" s="3">
        <v>12</v>
      </c>
      <c r="L1666" s="3">
        <v>48</v>
      </c>
      <c r="M1666" s="3">
        <v>4</v>
      </c>
      <c r="N1666" s="3">
        <v>12</v>
      </c>
      <c r="O1666" s="3">
        <v>12</v>
      </c>
      <c r="P1666" s="4">
        <v>1</v>
      </c>
      <c r="Q1666" s="4">
        <v>6</v>
      </c>
      <c r="R1666" s="4">
        <v>2</v>
      </c>
      <c r="S1666" s="4">
        <v>4</v>
      </c>
      <c r="T1666" s="4">
        <v>6</v>
      </c>
      <c r="U1666">
        <v>0</v>
      </c>
      <c r="V1666">
        <v>0</v>
      </c>
      <c r="W1666">
        <v>0</v>
      </c>
      <c r="X1666">
        <v>0</v>
      </c>
      <c r="Y1666">
        <v>0</v>
      </c>
      <c r="Z1666">
        <v>0</v>
      </c>
      <c r="AA1666">
        <v>0</v>
      </c>
      <c r="AB1666" t="s">
        <v>31</v>
      </c>
      <c r="AC1666">
        <f ca="1">YEAR(TODAY())-Table1[[#This Row],[Year_Birth]]</f>
        <v>44</v>
      </c>
      <c r="AD1666" t="str">
        <f ca="1">IF(Table1[[#This Row],[Age ]]&lt;=24, "18-24", IF(Table1[[#This Row],[Age ]]&lt;=34, "25-34", IF(Table1[[#This Row],[Age ]]&lt;=44, "35-44", IF(Table1[[#This Row],[Age ]]&lt;=54, "45-54", "55+"))))</f>
        <v>35-44</v>
      </c>
      <c r="AE1666" t="str" cm="1">
        <f t="array" ref="AE1666">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666" t="str">
        <f>IF( Table1[[#This Row],[NumDealsPurchases]]=5, "&lt;5", IF(Table1[[#This Row],[NumDealsPurchases]]&lt;=10, "5-10", IF(Table1[[#This Row],[NumDealsPurchases]]&lt;=15, "10-15")))</f>
        <v>5-10</v>
      </c>
      <c r="AG1666" t="str">
        <f>IF( Table1[[#This Row],[NumWebPurchases]]=5, "&lt;5", IF(Table1[[#This Row],[NumWebPurchases]]&lt;=10, "5-10", IF(Table1[[#This Row],[NumWebPurchases]]&lt;=15, "10-15",IF(Table1[[#This Row],[NumWebPurchases]]&lt;=20, "15-20",IF(Table1[[#This Row],[NumWebPurchases]]&lt;=25, "20-25",IF(Table1[[#This Row],[NumWebPurchases]]&lt;=30, "25-30"))))))</f>
        <v>5-10</v>
      </c>
      <c r="AH166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666" t="str">
        <f>IF( Table1[[#This Row],[NumStorePurchases]]=5, "&lt;5", IF(Table1[[#This Row],[NumStorePurchases]]&lt;=10, "5-10", IF(Table1[[#This Row],[NumStorePurchases]]&lt;=15, "10-15")))</f>
        <v>5-10</v>
      </c>
      <c r="AJ1666" t="str">
        <f>IF( Table1[[#This Row],[NumWebVisitsMonth]]=5, "&lt;5", IF(Table1[[#This Row],[NumWebVisitsMonth]]&lt;=10, "5-10", IF(Table1[[#This Row],[NumWebVisitsMonth]]&lt;=15, "10-15",IF(Table1[[#This Row],[NumWebVisitsMonth]]&lt;=20, "15-20",IF(Table1[[#This Row],[NumWebVisitsMonth]]&lt;=25, "20-25",IF(Table1[[#This Row],[NumWebVisitsMonth]]&lt;=30, "25-30"))))))</f>
        <v>5-10</v>
      </c>
      <c r="AK1666" t="str">
        <f>TEXT(Table1[[#This Row],[Date_Customer]],"mmm")</f>
        <v>Mar</v>
      </c>
      <c r="AL1666" t="str">
        <f>TEXT(Table1[[#This Row],[Date_Customer]],"DDDD")</f>
        <v>Tuesday</v>
      </c>
      <c r="AM1666">
        <f>YEAR(Table1[[#This Row],[Date_Customer]])</f>
        <v>2014</v>
      </c>
    </row>
    <row r="1667" spans="1:39" x14ac:dyDescent="0.25">
      <c r="A1667">
        <v>1672</v>
      </c>
      <c r="B1667">
        <v>1974</v>
      </c>
      <c r="C1667" t="s">
        <v>36</v>
      </c>
      <c r="D1667" t="s">
        <v>34</v>
      </c>
      <c r="E1667" s="2">
        <v>65640</v>
      </c>
      <c r="F1667">
        <v>0</v>
      </c>
      <c r="G1667">
        <v>1</v>
      </c>
      <c r="H1667" s="1">
        <v>41699</v>
      </c>
      <c r="I1667">
        <v>74</v>
      </c>
      <c r="J1667" s="3">
        <v>204</v>
      </c>
      <c r="K1667" s="3">
        <v>7</v>
      </c>
      <c r="L1667" s="3">
        <v>149</v>
      </c>
      <c r="M1667" s="3">
        <v>20</v>
      </c>
      <c r="N1667" s="3">
        <v>15</v>
      </c>
      <c r="O1667" s="3">
        <v>66</v>
      </c>
      <c r="P1667" s="4">
        <v>1</v>
      </c>
      <c r="Q1667" s="4">
        <v>5</v>
      </c>
      <c r="R1667" s="4">
        <v>1</v>
      </c>
      <c r="S1667" s="4">
        <v>8</v>
      </c>
      <c r="T1667" s="4">
        <v>2</v>
      </c>
      <c r="U1667">
        <v>0</v>
      </c>
      <c r="V1667">
        <v>0</v>
      </c>
      <c r="W1667">
        <v>0</v>
      </c>
      <c r="X1667">
        <v>0</v>
      </c>
      <c r="Y1667">
        <v>0</v>
      </c>
      <c r="Z1667">
        <v>0</v>
      </c>
      <c r="AA1667">
        <v>0</v>
      </c>
      <c r="AB1667" t="s">
        <v>42</v>
      </c>
      <c r="AC1667">
        <f ca="1">YEAR(TODAY())-Table1[[#This Row],[Year_Birth]]</f>
        <v>50</v>
      </c>
      <c r="AD1667" t="str">
        <f ca="1">IF(Table1[[#This Row],[Age ]]&lt;=24, "18-24", IF(Table1[[#This Row],[Age ]]&lt;=34, "25-34", IF(Table1[[#This Row],[Age ]]&lt;=44, "35-44", IF(Table1[[#This Row],[Age ]]&lt;=54, "45-54", "55+"))))</f>
        <v>45-54</v>
      </c>
      <c r="AE1667" t="str" cm="1">
        <f t="array" ref="AE1667">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667" t="str">
        <f>IF( Table1[[#This Row],[NumDealsPurchases]]=5, "&lt;5", IF(Table1[[#This Row],[NumDealsPurchases]]&lt;=10, "5-10", IF(Table1[[#This Row],[NumDealsPurchases]]&lt;=15, "10-15")))</f>
        <v>5-10</v>
      </c>
      <c r="AG1667" t="str">
        <f>IF( Table1[[#This Row],[NumWebPurchases]]=5, "&lt;5", IF(Table1[[#This Row],[NumWebPurchases]]&lt;=10, "5-10", IF(Table1[[#This Row],[NumWebPurchases]]&lt;=15, "10-15",IF(Table1[[#This Row],[NumWebPurchases]]&lt;=20, "15-20",IF(Table1[[#This Row],[NumWebPurchases]]&lt;=25, "20-25",IF(Table1[[#This Row],[NumWebPurchases]]&lt;=30, "25-30"))))))</f>
        <v>&lt;5</v>
      </c>
      <c r="AH166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667" t="str">
        <f>IF( Table1[[#This Row],[NumStorePurchases]]=5, "&lt;5", IF(Table1[[#This Row],[NumStorePurchases]]&lt;=10, "5-10", IF(Table1[[#This Row],[NumStorePurchases]]&lt;=15, "10-15")))</f>
        <v>5-10</v>
      </c>
      <c r="AJ1667" t="str">
        <f>IF( Table1[[#This Row],[NumWebVisitsMonth]]=5, "&lt;5", IF(Table1[[#This Row],[NumWebVisitsMonth]]&lt;=10, "5-10", IF(Table1[[#This Row],[NumWebVisitsMonth]]&lt;=15, "10-15",IF(Table1[[#This Row],[NumWebVisitsMonth]]&lt;=20, "15-20",IF(Table1[[#This Row],[NumWebVisitsMonth]]&lt;=25, "20-25",IF(Table1[[#This Row],[NumWebVisitsMonth]]&lt;=30, "25-30"))))))</f>
        <v>5-10</v>
      </c>
      <c r="AK1667" t="str">
        <f>TEXT(Table1[[#This Row],[Date_Customer]],"mmm")</f>
        <v>Mar</v>
      </c>
      <c r="AL1667" t="str">
        <f>TEXT(Table1[[#This Row],[Date_Customer]],"DDDD")</f>
        <v>Saturday</v>
      </c>
      <c r="AM1667">
        <f>YEAR(Table1[[#This Row],[Date_Customer]])</f>
        <v>2014</v>
      </c>
    </row>
    <row r="1668" spans="1:39" x14ac:dyDescent="0.25">
      <c r="A1668">
        <v>7254</v>
      </c>
      <c r="B1668">
        <v>1969</v>
      </c>
      <c r="C1668" t="s">
        <v>27</v>
      </c>
      <c r="D1668" t="s">
        <v>34</v>
      </c>
      <c r="E1668" s="2">
        <v>38361</v>
      </c>
      <c r="F1668">
        <v>1</v>
      </c>
      <c r="G1668">
        <v>0</v>
      </c>
      <c r="H1668" s="1">
        <v>41635</v>
      </c>
      <c r="I1668">
        <v>74</v>
      </c>
      <c r="J1668" s="3">
        <v>39</v>
      </c>
      <c r="K1668" s="3">
        <v>0</v>
      </c>
      <c r="L1668" s="3">
        <v>56</v>
      </c>
      <c r="M1668" s="3">
        <v>20</v>
      </c>
      <c r="N1668" s="3">
        <v>8</v>
      </c>
      <c r="O1668" s="3">
        <v>14</v>
      </c>
      <c r="P1668" s="4">
        <v>3</v>
      </c>
      <c r="Q1668" s="4">
        <v>3</v>
      </c>
      <c r="R1668" s="4">
        <v>1</v>
      </c>
      <c r="S1668" s="4">
        <v>3</v>
      </c>
      <c r="T1668" s="4">
        <v>7</v>
      </c>
      <c r="U1668">
        <v>0</v>
      </c>
      <c r="V1668">
        <v>0</v>
      </c>
      <c r="W1668">
        <v>0</v>
      </c>
      <c r="X1668">
        <v>0</v>
      </c>
      <c r="Y1668">
        <v>0</v>
      </c>
      <c r="Z1668">
        <v>0</v>
      </c>
      <c r="AA1668">
        <v>0</v>
      </c>
      <c r="AB1668" t="s">
        <v>42</v>
      </c>
      <c r="AC1668">
        <f ca="1">YEAR(TODAY())-Table1[[#This Row],[Year_Birth]]</f>
        <v>55</v>
      </c>
      <c r="AD1668" t="str">
        <f ca="1">IF(Table1[[#This Row],[Age ]]&lt;=24, "18-24", IF(Table1[[#This Row],[Age ]]&lt;=34, "25-34", IF(Table1[[#This Row],[Age ]]&lt;=44, "35-44", IF(Table1[[#This Row],[Age ]]&lt;=54, "45-54", "55+"))))</f>
        <v>55+</v>
      </c>
      <c r="AE1668" t="str" cm="1">
        <f t="array" ref="AE1668">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668" t="str">
        <f>IF( Table1[[#This Row],[NumDealsPurchases]]=5, "&lt;5", IF(Table1[[#This Row],[NumDealsPurchases]]&lt;=10, "5-10", IF(Table1[[#This Row],[NumDealsPurchases]]&lt;=15, "10-15")))</f>
        <v>5-10</v>
      </c>
      <c r="AG1668" t="str">
        <f>IF( Table1[[#This Row],[NumWebPurchases]]=5, "&lt;5", IF(Table1[[#This Row],[NumWebPurchases]]&lt;=10, "5-10", IF(Table1[[#This Row],[NumWebPurchases]]&lt;=15, "10-15",IF(Table1[[#This Row],[NumWebPurchases]]&lt;=20, "15-20",IF(Table1[[#This Row],[NumWebPurchases]]&lt;=25, "20-25",IF(Table1[[#This Row],[NumWebPurchases]]&lt;=30, "25-30"))))))</f>
        <v>5-10</v>
      </c>
      <c r="AH166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668" t="str">
        <f>IF( Table1[[#This Row],[NumStorePurchases]]=5, "&lt;5", IF(Table1[[#This Row],[NumStorePurchases]]&lt;=10, "5-10", IF(Table1[[#This Row],[NumStorePurchases]]&lt;=15, "10-15")))</f>
        <v>5-10</v>
      </c>
      <c r="AJ1668" t="str">
        <f>IF( Table1[[#This Row],[NumWebVisitsMonth]]=5, "&lt;5", IF(Table1[[#This Row],[NumWebVisitsMonth]]&lt;=10, "5-10", IF(Table1[[#This Row],[NumWebVisitsMonth]]&lt;=15, "10-15",IF(Table1[[#This Row],[NumWebVisitsMonth]]&lt;=20, "15-20",IF(Table1[[#This Row],[NumWebVisitsMonth]]&lt;=25, "20-25",IF(Table1[[#This Row],[NumWebVisitsMonth]]&lt;=30, "25-30"))))))</f>
        <v>5-10</v>
      </c>
      <c r="AK1668" t="str">
        <f>TEXT(Table1[[#This Row],[Date_Customer]],"mmm")</f>
        <v>Dec</v>
      </c>
      <c r="AL1668" t="str">
        <f>TEXT(Table1[[#This Row],[Date_Customer]],"DDDD")</f>
        <v>Friday</v>
      </c>
      <c r="AM1668">
        <f>YEAR(Table1[[#This Row],[Date_Customer]])</f>
        <v>2013</v>
      </c>
    </row>
    <row r="1669" spans="1:39" x14ac:dyDescent="0.25">
      <c r="A1669">
        <v>8775</v>
      </c>
      <c r="B1669">
        <v>1969</v>
      </c>
      <c r="C1669" t="s">
        <v>27</v>
      </c>
      <c r="D1669" t="s">
        <v>34</v>
      </c>
      <c r="E1669" s="2">
        <v>38361</v>
      </c>
      <c r="F1669">
        <v>1</v>
      </c>
      <c r="G1669">
        <v>0</v>
      </c>
      <c r="H1669" s="1">
        <v>41635</v>
      </c>
      <c r="I1669">
        <v>74</v>
      </c>
      <c r="J1669" s="3">
        <v>39</v>
      </c>
      <c r="K1669" s="3">
        <v>0</v>
      </c>
      <c r="L1669" s="3">
        <v>56</v>
      </c>
      <c r="M1669" s="3">
        <v>20</v>
      </c>
      <c r="N1669" s="3">
        <v>8</v>
      </c>
      <c r="O1669" s="3">
        <v>14</v>
      </c>
      <c r="P1669" s="4">
        <v>3</v>
      </c>
      <c r="Q1669" s="4">
        <v>3</v>
      </c>
      <c r="R1669" s="4">
        <v>1</v>
      </c>
      <c r="S1669" s="4">
        <v>3</v>
      </c>
      <c r="T1669" s="4">
        <v>7</v>
      </c>
      <c r="U1669">
        <v>0</v>
      </c>
      <c r="V1669">
        <v>0</v>
      </c>
      <c r="W1669">
        <v>0</v>
      </c>
      <c r="X1669">
        <v>0</v>
      </c>
      <c r="Y1669">
        <v>0</v>
      </c>
      <c r="Z1669">
        <v>0</v>
      </c>
      <c r="AA1669">
        <v>0</v>
      </c>
      <c r="AB1669" t="s">
        <v>35</v>
      </c>
      <c r="AC1669">
        <f ca="1">YEAR(TODAY())-Table1[[#This Row],[Year_Birth]]</f>
        <v>55</v>
      </c>
      <c r="AD1669" t="str">
        <f ca="1">IF(Table1[[#This Row],[Age ]]&lt;=24, "18-24", IF(Table1[[#This Row],[Age ]]&lt;=34, "25-34", IF(Table1[[#This Row],[Age ]]&lt;=44, "35-44", IF(Table1[[#This Row],[Age ]]&lt;=54, "45-54", "55+"))))</f>
        <v>55+</v>
      </c>
      <c r="AE1669" t="str" cm="1">
        <f t="array" ref="AE1669">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669" t="str">
        <f>IF( Table1[[#This Row],[NumDealsPurchases]]=5, "&lt;5", IF(Table1[[#This Row],[NumDealsPurchases]]&lt;=10, "5-10", IF(Table1[[#This Row],[NumDealsPurchases]]&lt;=15, "10-15")))</f>
        <v>5-10</v>
      </c>
      <c r="AG1669" t="str">
        <f>IF( Table1[[#This Row],[NumWebPurchases]]=5, "&lt;5", IF(Table1[[#This Row],[NumWebPurchases]]&lt;=10, "5-10", IF(Table1[[#This Row],[NumWebPurchases]]&lt;=15, "10-15",IF(Table1[[#This Row],[NumWebPurchases]]&lt;=20, "15-20",IF(Table1[[#This Row],[NumWebPurchases]]&lt;=25, "20-25",IF(Table1[[#This Row],[NumWebPurchases]]&lt;=30, "25-30"))))))</f>
        <v>5-10</v>
      </c>
      <c r="AH166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669" t="str">
        <f>IF( Table1[[#This Row],[NumStorePurchases]]=5, "&lt;5", IF(Table1[[#This Row],[NumStorePurchases]]&lt;=10, "5-10", IF(Table1[[#This Row],[NumStorePurchases]]&lt;=15, "10-15")))</f>
        <v>5-10</v>
      </c>
      <c r="AJ1669" t="str">
        <f>IF( Table1[[#This Row],[NumWebVisitsMonth]]=5, "&lt;5", IF(Table1[[#This Row],[NumWebVisitsMonth]]&lt;=10, "5-10", IF(Table1[[#This Row],[NumWebVisitsMonth]]&lt;=15, "10-15",IF(Table1[[#This Row],[NumWebVisitsMonth]]&lt;=20, "15-20",IF(Table1[[#This Row],[NumWebVisitsMonth]]&lt;=25, "20-25",IF(Table1[[#This Row],[NumWebVisitsMonth]]&lt;=30, "25-30"))))))</f>
        <v>5-10</v>
      </c>
      <c r="AK1669" t="str">
        <f>TEXT(Table1[[#This Row],[Date_Customer]],"mmm")</f>
        <v>Dec</v>
      </c>
      <c r="AL1669" t="str">
        <f>TEXT(Table1[[#This Row],[Date_Customer]],"DDDD")</f>
        <v>Friday</v>
      </c>
      <c r="AM1669">
        <f>YEAR(Table1[[#This Row],[Date_Customer]])</f>
        <v>2013</v>
      </c>
    </row>
    <row r="1670" spans="1:39" x14ac:dyDescent="0.25">
      <c r="A1670">
        <v>9543</v>
      </c>
      <c r="B1670">
        <v>1985</v>
      </c>
      <c r="C1670" t="s">
        <v>27</v>
      </c>
      <c r="D1670" t="s">
        <v>32</v>
      </c>
      <c r="E1670" s="2">
        <v>19986</v>
      </c>
      <c r="F1670">
        <v>1</v>
      </c>
      <c r="G1670">
        <v>0</v>
      </c>
      <c r="H1670" s="1">
        <v>41592</v>
      </c>
      <c r="I1670">
        <v>74</v>
      </c>
      <c r="J1670" s="3">
        <v>3</v>
      </c>
      <c r="K1670" s="3">
        <v>6</v>
      </c>
      <c r="L1670" s="3">
        <v>5</v>
      </c>
      <c r="M1670" s="3">
        <v>0</v>
      </c>
      <c r="N1670" s="3">
        <v>2</v>
      </c>
      <c r="O1670" s="3">
        <v>6</v>
      </c>
      <c r="P1670" s="4">
        <v>1</v>
      </c>
      <c r="Q1670" s="4">
        <v>0</v>
      </c>
      <c r="R1670" s="4">
        <v>0</v>
      </c>
      <c r="S1670" s="4">
        <v>3</v>
      </c>
      <c r="T1670" s="4">
        <v>7</v>
      </c>
      <c r="U1670">
        <v>0</v>
      </c>
      <c r="V1670">
        <v>0</v>
      </c>
      <c r="W1670">
        <v>0</v>
      </c>
      <c r="X1670">
        <v>0</v>
      </c>
      <c r="Y1670">
        <v>0</v>
      </c>
      <c r="Z1670">
        <v>0</v>
      </c>
      <c r="AA1670">
        <v>0</v>
      </c>
      <c r="AB1670" t="s">
        <v>29</v>
      </c>
      <c r="AC1670">
        <f ca="1">YEAR(TODAY())-Table1[[#This Row],[Year_Birth]]</f>
        <v>39</v>
      </c>
      <c r="AD1670" t="str">
        <f ca="1">IF(Table1[[#This Row],[Age ]]&lt;=24, "18-24", IF(Table1[[#This Row],[Age ]]&lt;=34, "25-34", IF(Table1[[#This Row],[Age ]]&lt;=44, "35-44", IF(Table1[[#This Row],[Age ]]&lt;=54, "45-54", "55+"))))</f>
        <v>35-44</v>
      </c>
      <c r="AE1670" t="str" cm="1">
        <f t="array" ref="AE1670">IF(Table1[[#This Row],[ Income ]]&lt;=20000, "0-20000", IF(Table1[[#This Row],[ Income ]]&lt;=40000, "20000-40000", IF(Table1[[#This Row],[ Income ]] &lt;=60000, "40000-60000", IF(Table1[[#This Row],[ Income ]]&lt;=80000, "60000-80000",IF(Table1[[#This Row],[ Income ]] &lt;=100000, "80000-100000", IF(Table1[[#This Row],[ Income ]] &gt;=100000, "&gt;100000",I))))))</f>
        <v>0-20000</v>
      </c>
      <c r="AF1670" t="str">
        <f>IF( Table1[[#This Row],[NumDealsPurchases]]=5, "&lt;5", IF(Table1[[#This Row],[NumDealsPurchases]]&lt;=10, "5-10", IF(Table1[[#This Row],[NumDealsPurchases]]&lt;=15, "10-15")))</f>
        <v>5-10</v>
      </c>
      <c r="AG1670" t="str">
        <f>IF( Table1[[#This Row],[NumWebPurchases]]=5, "&lt;5", IF(Table1[[#This Row],[NumWebPurchases]]&lt;=10, "5-10", IF(Table1[[#This Row],[NumWebPurchases]]&lt;=15, "10-15",IF(Table1[[#This Row],[NumWebPurchases]]&lt;=20, "15-20",IF(Table1[[#This Row],[NumWebPurchases]]&lt;=25, "20-25",IF(Table1[[#This Row],[NumWebPurchases]]&lt;=30, "25-30"))))))</f>
        <v>5-10</v>
      </c>
      <c r="AH167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670" t="str">
        <f>IF( Table1[[#This Row],[NumStorePurchases]]=5, "&lt;5", IF(Table1[[#This Row],[NumStorePurchases]]&lt;=10, "5-10", IF(Table1[[#This Row],[NumStorePurchases]]&lt;=15, "10-15")))</f>
        <v>5-10</v>
      </c>
      <c r="AJ1670" t="str">
        <f>IF( Table1[[#This Row],[NumWebVisitsMonth]]=5, "&lt;5", IF(Table1[[#This Row],[NumWebVisitsMonth]]&lt;=10, "5-10", IF(Table1[[#This Row],[NumWebVisitsMonth]]&lt;=15, "10-15",IF(Table1[[#This Row],[NumWebVisitsMonth]]&lt;=20, "15-20",IF(Table1[[#This Row],[NumWebVisitsMonth]]&lt;=25, "20-25",IF(Table1[[#This Row],[NumWebVisitsMonth]]&lt;=30, "25-30"))))))</f>
        <v>5-10</v>
      </c>
      <c r="AK1670" t="str">
        <f>TEXT(Table1[[#This Row],[Date_Customer]],"mmm")</f>
        <v>Nov</v>
      </c>
      <c r="AL1670" t="str">
        <f>TEXT(Table1[[#This Row],[Date_Customer]],"DDDD")</f>
        <v>Thursday</v>
      </c>
      <c r="AM1670">
        <f>YEAR(Table1[[#This Row],[Date_Customer]])</f>
        <v>2013</v>
      </c>
    </row>
    <row r="1671" spans="1:39" x14ac:dyDescent="0.25">
      <c r="A1671">
        <v>7093</v>
      </c>
      <c r="B1671">
        <v>1985</v>
      </c>
      <c r="C1671" t="s">
        <v>27</v>
      </c>
      <c r="D1671" t="s">
        <v>32</v>
      </c>
      <c r="E1671" s="2">
        <v>19986</v>
      </c>
      <c r="F1671">
        <v>1</v>
      </c>
      <c r="G1671">
        <v>0</v>
      </c>
      <c r="H1671" s="1">
        <v>41592</v>
      </c>
      <c r="I1671">
        <v>74</v>
      </c>
      <c r="J1671" s="3">
        <v>3</v>
      </c>
      <c r="K1671" s="3">
        <v>6</v>
      </c>
      <c r="L1671" s="3">
        <v>5</v>
      </c>
      <c r="M1671" s="3">
        <v>0</v>
      </c>
      <c r="N1671" s="3">
        <v>2</v>
      </c>
      <c r="O1671" s="3">
        <v>6</v>
      </c>
      <c r="P1671" s="4">
        <v>1</v>
      </c>
      <c r="Q1671" s="4">
        <v>0</v>
      </c>
      <c r="R1671" s="4">
        <v>0</v>
      </c>
      <c r="S1671" s="4">
        <v>3</v>
      </c>
      <c r="T1671" s="4">
        <v>7</v>
      </c>
      <c r="U1671">
        <v>0</v>
      </c>
      <c r="V1671">
        <v>0</v>
      </c>
      <c r="W1671">
        <v>0</v>
      </c>
      <c r="X1671">
        <v>0</v>
      </c>
      <c r="Y1671">
        <v>0</v>
      </c>
      <c r="Z1671">
        <v>0</v>
      </c>
      <c r="AA1671">
        <v>0</v>
      </c>
      <c r="AB1671" t="s">
        <v>29</v>
      </c>
      <c r="AC1671">
        <f ca="1">YEAR(TODAY())-Table1[[#This Row],[Year_Birth]]</f>
        <v>39</v>
      </c>
      <c r="AD1671" t="str">
        <f ca="1">IF(Table1[[#This Row],[Age ]]&lt;=24, "18-24", IF(Table1[[#This Row],[Age ]]&lt;=34, "25-34", IF(Table1[[#This Row],[Age ]]&lt;=44, "35-44", IF(Table1[[#This Row],[Age ]]&lt;=54, "45-54", "55+"))))</f>
        <v>35-44</v>
      </c>
      <c r="AE1671" t="str" cm="1">
        <f t="array" ref="AE1671">IF(Table1[[#This Row],[ Income ]]&lt;=20000, "0-20000", IF(Table1[[#This Row],[ Income ]]&lt;=40000, "20000-40000", IF(Table1[[#This Row],[ Income ]] &lt;=60000, "40000-60000", IF(Table1[[#This Row],[ Income ]]&lt;=80000, "60000-80000",IF(Table1[[#This Row],[ Income ]] &lt;=100000, "80000-100000", IF(Table1[[#This Row],[ Income ]] &gt;=100000, "&gt;100000",I))))))</f>
        <v>0-20000</v>
      </c>
      <c r="AF1671" t="str">
        <f>IF( Table1[[#This Row],[NumDealsPurchases]]=5, "&lt;5", IF(Table1[[#This Row],[NumDealsPurchases]]&lt;=10, "5-10", IF(Table1[[#This Row],[NumDealsPurchases]]&lt;=15, "10-15")))</f>
        <v>5-10</v>
      </c>
      <c r="AG1671" t="str">
        <f>IF( Table1[[#This Row],[NumWebPurchases]]=5, "&lt;5", IF(Table1[[#This Row],[NumWebPurchases]]&lt;=10, "5-10", IF(Table1[[#This Row],[NumWebPurchases]]&lt;=15, "10-15",IF(Table1[[#This Row],[NumWebPurchases]]&lt;=20, "15-20",IF(Table1[[#This Row],[NumWebPurchases]]&lt;=25, "20-25",IF(Table1[[#This Row],[NumWebPurchases]]&lt;=30, "25-30"))))))</f>
        <v>5-10</v>
      </c>
      <c r="AH167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671" t="str">
        <f>IF( Table1[[#This Row],[NumStorePurchases]]=5, "&lt;5", IF(Table1[[#This Row],[NumStorePurchases]]&lt;=10, "5-10", IF(Table1[[#This Row],[NumStorePurchases]]&lt;=15, "10-15")))</f>
        <v>5-10</v>
      </c>
      <c r="AJ1671" t="str">
        <f>IF( Table1[[#This Row],[NumWebVisitsMonth]]=5, "&lt;5", IF(Table1[[#This Row],[NumWebVisitsMonth]]&lt;=10, "5-10", IF(Table1[[#This Row],[NumWebVisitsMonth]]&lt;=15, "10-15",IF(Table1[[#This Row],[NumWebVisitsMonth]]&lt;=20, "15-20",IF(Table1[[#This Row],[NumWebVisitsMonth]]&lt;=25, "20-25",IF(Table1[[#This Row],[NumWebVisitsMonth]]&lt;=30, "25-30"))))))</f>
        <v>5-10</v>
      </c>
      <c r="AK1671" t="str">
        <f>TEXT(Table1[[#This Row],[Date_Customer]],"mmm")</f>
        <v>Nov</v>
      </c>
      <c r="AL1671" t="str">
        <f>TEXT(Table1[[#This Row],[Date_Customer]],"DDDD")</f>
        <v>Thursday</v>
      </c>
      <c r="AM1671">
        <f>YEAR(Table1[[#This Row],[Date_Customer]])</f>
        <v>2013</v>
      </c>
    </row>
    <row r="1672" spans="1:39" x14ac:dyDescent="0.25">
      <c r="A1672">
        <v>2894</v>
      </c>
      <c r="B1672">
        <v>1985</v>
      </c>
      <c r="C1672" t="s">
        <v>27</v>
      </c>
      <c r="D1672" t="s">
        <v>30</v>
      </c>
      <c r="E1672" s="2">
        <v>72903</v>
      </c>
      <c r="F1672">
        <v>0</v>
      </c>
      <c r="G1672">
        <v>0</v>
      </c>
      <c r="H1672" s="1">
        <v>41576</v>
      </c>
      <c r="I1672">
        <v>74</v>
      </c>
      <c r="J1672" s="3">
        <v>1067</v>
      </c>
      <c r="K1672" s="3">
        <v>138</v>
      </c>
      <c r="L1672" s="3">
        <v>750</v>
      </c>
      <c r="M1672" s="3">
        <v>0</v>
      </c>
      <c r="N1672" s="3">
        <v>19</v>
      </c>
      <c r="O1672" s="3">
        <v>39</v>
      </c>
      <c r="P1672" s="4">
        <v>1</v>
      </c>
      <c r="Q1672" s="4">
        <v>7</v>
      </c>
      <c r="R1672" s="4">
        <v>5</v>
      </c>
      <c r="S1672" s="4">
        <v>8</v>
      </c>
      <c r="T1672" s="4">
        <v>4</v>
      </c>
      <c r="U1672">
        <v>0</v>
      </c>
      <c r="V1672">
        <v>1</v>
      </c>
      <c r="W1672">
        <v>1</v>
      </c>
      <c r="X1672">
        <v>1</v>
      </c>
      <c r="Y1672">
        <v>0</v>
      </c>
      <c r="Z1672">
        <v>1</v>
      </c>
      <c r="AA1672">
        <v>0</v>
      </c>
      <c r="AB1672" t="s">
        <v>29</v>
      </c>
      <c r="AC1672">
        <f ca="1">YEAR(TODAY())-Table1[[#This Row],[Year_Birth]]</f>
        <v>39</v>
      </c>
      <c r="AD1672" t="str">
        <f ca="1">IF(Table1[[#This Row],[Age ]]&lt;=24, "18-24", IF(Table1[[#This Row],[Age ]]&lt;=34, "25-34", IF(Table1[[#This Row],[Age ]]&lt;=44, "35-44", IF(Table1[[#This Row],[Age ]]&lt;=54, "45-54", "55+"))))</f>
        <v>35-44</v>
      </c>
      <c r="AE1672" t="str" cm="1">
        <f t="array" ref="AE1672">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672" t="str">
        <f>IF( Table1[[#This Row],[NumDealsPurchases]]=5, "&lt;5", IF(Table1[[#This Row],[NumDealsPurchases]]&lt;=10, "5-10", IF(Table1[[#This Row],[NumDealsPurchases]]&lt;=15, "10-15")))</f>
        <v>5-10</v>
      </c>
      <c r="AG1672" t="str">
        <f>IF( Table1[[#This Row],[NumWebPurchases]]=5, "&lt;5", IF(Table1[[#This Row],[NumWebPurchases]]&lt;=10, "5-10", IF(Table1[[#This Row],[NumWebPurchases]]&lt;=15, "10-15",IF(Table1[[#This Row],[NumWebPurchases]]&lt;=20, "15-20",IF(Table1[[#This Row],[NumWebPurchases]]&lt;=25, "20-25",IF(Table1[[#This Row],[NumWebPurchases]]&lt;=30, "25-30"))))))</f>
        <v>5-10</v>
      </c>
      <c r="AH1672"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1672" t="str">
        <f>IF( Table1[[#This Row],[NumStorePurchases]]=5, "&lt;5", IF(Table1[[#This Row],[NumStorePurchases]]&lt;=10, "5-10", IF(Table1[[#This Row],[NumStorePurchases]]&lt;=15, "10-15")))</f>
        <v>5-10</v>
      </c>
      <c r="AJ1672" t="str">
        <f>IF( Table1[[#This Row],[NumWebVisitsMonth]]=5, "&lt;5", IF(Table1[[#This Row],[NumWebVisitsMonth]]&lt;=10, "5-10", IF(Table1[[#This Row],[NumWebVisitsMonth]]&lt;=15, "10-15",IF(Table1[[#This Row],[NumWebVisitsMonth]]&lt;=20, "15-20",IF(Table1[[#This Row],[NumWebVisitsMonth]]&lt;=25, "20-25",IF(Table1[[#This Row],[NumWebVisitsMonth]]&lt;=30, "25-30"))))))</f>
        <v>5-10</v>
      </c>
      <c r="AK1672" t="str">
        <f>TEXT(Table1[[#This Row],[Date_Customer]],"mmm")</f>
        <v>Oct</v>
      </c>
      <c r="AL1672" t="str">
        <f>TEXT(Table1[[#This Row],[Date_Customer]],"DDDD")</f>
        <v>Tuesday</v>
      </c>
      <c r="AM1672">
        <f>YEAR(Table1[[#This Row],[Date_Customer]])</f>
        <v>2013</v>
      </c>
    </row>
    <row r="1673" spans="1:39" x14ac:dyDescent="0.25">
      <c r="A1673">
        <v>5956</v>
      </c>
      <c r="B1673">
        <v>1948</v>
      </c>
      <c r="C1673" t="s">
        <v>36</v>
      </c>
      <c r="D1673" t="s">
        <v>28</v>
      </c>
      <c r="E1673" s="2">
        <v>45072</v>
      </c>
      <c r="F1673">
        <v>1</v>
      </c>
      <c r="G1673">
        <v>2</v>
      </c>
      <c r="H1673" s="1">
        <v>41563</v>
      </c>
      <c r="I1673">
        <v>74</v>
      </c>
      <c r="J1673" s="3">
        <v>144</v>
      </c>
      <c r="K1673" s="3">
        <v>2</v>
      </c>
      <c r="L1673" s="3">
        <v>99</v>
      </c>
      <c r="M1673" s="3">
        <v>7</v>
      </c>
      <c r="N1673" s="3">
        <v>2</v>
      </c>
      <c r="O1673" s="3">
        <v>30</v>
      </c>
      <c r="P1673" s="4">
        <v>5</v>
      </c>
      <c r="Q1673" s="4">
        <v>6</v>
      </c>
      <c r="R1673" s="4">
        <v>1</v>
      </c>
      <c r="S1673" s="4">
        <v>4</v>
      </c>
      <c r="T1673" s="4">
        <v>8</v>
      </c>
      <c r="U1673">
        <v>0</v>
      </c>
      <c r="V1673">
        <v>0</v>
      </c>
      <c r="W1673">
        <v>0</v>
      </c>
      <c r="X1673">
        <v>0</v>
      </c>
      <c r="Y1673">
        <v>0</v>
      </c>
      <c r="Z1673">
        <v>0</v>
      </c>
      <c r="AA1673">
        <v>0</v>
      </c>
      <c r="AB1673" t="s">
        <v>35</v>
      </c>
      <c r="AC1673">
        <f ca="1">YEAR(TODAY())-Table1[[#This Row],[Year_Birth]]</f>
        <v>76</v>
      </c>
      <c r="AD1673" t="str">
        <f ca="1">IF(Table1[[#This Row],[Age ]]&lt;=24, "18-24", IF(Table1[[#This Row],[Age ]]&lt;=34, "25-34", IF(Table1[[#This Row],[Age ]]&lt;=44, "35-44", IF(Table1[[#This Row],[Age ]]&lt;=54, "45-54", "55+"))))</f>
        <v>55+</v>
      </c>
      <c r="AE1673" t="str" cm="1">
        <f t="array" ref="AE1673">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673" t="str">
        <f>IF( Table1[[#This Row],[NumDealsPurchases]]=5, "&lt;5", IF(Table1[[#This Row],[NumDealsPurchases]]&lt;=10, "5-10", IF(Table1[[#This Row],[NumDealsPurchases]]&lt;=15, "10-15")))</f>
        <v>&lt;5</v>
      </c>
      <c r="AG1673" t="str">
        <f>IF( Table1[[#This Row],[NumWebPurchases]]=5, "&lt;5", IF(Table1[[#This Row],[NumWebPurchases]]&lt;=10, "5-10", IF(Table1[[#This Row],[NumWebPurchases]]&lt;=15, "10-15",IF(Table1[[#This Row],[NumWebPurchases]]&lt;=20, "15-20",IF(Table1[[#This Row],[NumWebPurchases]]&lt;=25, "20-25",IF(Table1[[#This Row],[NumWebPurchases]]&lt;=30, "25-30"))))))</f>
        <v>5-10</v>
      </c>
      <c r="AH167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673" t="str">
        <f>IF( Table1[[#This Row],[NumStorePurchases]]=5, "&lt;5", IF(Table1[[#This Row],[NumStorePurchases]]&lt;=10, "5-10", IF(Table1[[#This Row],[NumStorePurchases]]&lt;=15, "10-15")))</f>
        <v>5-10</v>
      </c>
      <c r="AJ1673" t="str">
        <f>IF( Table1[[#This Row],[NumWebVisitsMonth]]=5, "&lt;5", IF(Table1[[#This Row],[NumWebVisitsMonth]]&lt;=10, "5-10", IF(Table1[[#This Row],[NumWebVisitsMonth]]&lt;=15, "10-15",IF(Table1[[#This Row],[NumWebVisitsMonth]]&lt;=20, "15-20",IF(Table1[[#This Row],[NumWebVisitsMonth]]&lt;=25, "20-25",IF(Table1[[#This Row],[NumWebVisitsMonth]]&lt;=30, "25-30"))))))</f>
        <v>5-10</v>
      </c>
      <c r="AK1673" t="str">
        <f>TEXT(Table1[[#This Row],[Date_Customer]],"mmm")</f>
        <v>Oct</v>
      </c>
      <c r="AL1673" t="str">
        <f>TEXT(Table1[[#This Row],[Date_Customer]],"DDDD")</f>
        <v>Wednesday</v>
      </c>
      <c r="AM1673">
        <f>YEAR(Table1[[#This Row],[Date_Customer]])</f>
        <v>2013</v>
      </c>
    </row>
    <row r="1674" spans="1:39" x14ac:dyDescent="0.25">
      <c r="A1674">
        <v>1921</v>
      </c>
      <c r="B1674">
        <v>1967</v>
      </c>
      <c r="C1674" t="s">
        <v>36</v>
      </c>
      <c r="D1674" t="s">
        <v>32</v>
      </c>
      <c r="E1674" s="2">
        <v>59062</v>
      </c>
      <c r="F1674">
        <v>2</v>
      </c>
      <c r="G1674">
        <v>1</v>
      </c>
      <c r="H1674" s="1">
        <v>41550</v>
      </c>
      <c r="I1674">
        <v>74</v>
      </c>
      <c r="J1674" s="3">
        <v>46</v>
      </c>
      <c r="K1674" s="3">
        <v>1</v>
      </c>
      <c r="L1674" s="3">
        <v>12</v>
      </c>
      <c r="M1674" s="3">
        <v>3</v>
      </c>
      <c r="N1674" s="3">
        <v>0</v>
      </c>
      <c r="O1674" s="3">
        <v>9</v>
      </c>
      <c r="P1674" s="4">
        <v>2</v>
      </c>
      <c r="Q1674" s="4">
        <v>2</v>
      </c>
      <c r="R1674" s="4">
        <v>0</v>
      </c>
      <c r="S1674" s="4">
        <v>3</v>
      </c>
      <c r="T1674" s="4">
        <v>4</v>
      </c>
      <c r="U1674">
        <v>0</v>
      </c>
      <c r="V1674">
        <v>0</v>
      </c>
      <c r="W1674">
        <v>0</v>
      </c>
      <c r="X1674">
        <v>0</v>
      </c>
      <c r="Y1674">
        <v>0</v>
      </c>
      <c r="Z1674">
        <v>0</v>
      </c>
      <c r="AA1674">
        <v>0</v>
      </c>
      <c r="AB1674" t="s">
        <v>29</v>
      </c>
      <c r="AC1674">
        <f ca="1">YEAR(TODAY())-Table1[[#This Row],[Year_Birth]]</f>
        <v>57</v>
      </c>
      <c r="AD1674" t="str">
        <f ca="1">IF(Table1[[#This Row],[Age ]]&lt;=24, "18-24", IF(Table1[[#This Row],[Age ]]&lt;=34, "25-34", IF(Table1[[#This Row],[Age ]]&lt;=44, "35-44", IF(Table1[[#This Row],[Age ]]&lt;=54, "45-54", "55+"))))</f>
        <v>55+</v>
      </c>
      <c r="AE1674" t="str" cm="1">
        <f t="array" ref="AE1674">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674" t="str">
        <f>IF( Table1[[#This Row],[NumDealsPurchases]]=5, "&lt;5", IF(Table1[[#This Row],[NumDealsPurchases]]&lt;=10, "5-10", IF(Table1[[#This Row],[NumDealsPurchases]]&lt;=15, "10-15")))</f>
        <v>5-10</v>
      </c>
      <c r="AG1674" t="str">
        <f>IF( Table1[[#This Row],[NumWebPurchases]]=5, "&lt;5", IF(Table1[[#This Row],[NumWebPurchases]]&lt;=10, "5-10", IF(Table1[[#This Row],[NumWebPurchases]]&lt;=15, "10-15",IF(Table1[[#This Row],[NumWebPurchases]]&lt;=20, "15-20",IF(Table1[[#This Row],[NumWebPurchases]]&lt;=25, "20-25",IF(Table1[[#This Row],[NumWebPurchases]]&lt;=30, "25-30"))))))</f>
        <v>5-10</v>
      </c>
      <c r="AH167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674" t="str">
        <f>IF( Table1[[#This Row],[NumStorePurchases]]=5, "&lt;5", IF(Table1[[#This Row],[NumStorePurchases]]&lt;=10, "5-10", IF(Table1[[#This Row],[NumStorePurchases]]&lt;=15, "10-15")))</f>
        <v>5-10</v>
      </c>
      <c r="AJ1674" t="str">
        <f>IF( Table1[[#This Row],[NumWebVisitsMonth]]=5, "&lt;5", IF(Table1[[#This Row],[NumWebVisitsMonth]]&lt;=10, "5-10", IF(Table1[[#This Row],[NumWebVisitsMonth]]&lt;=15, "10-15",IF(Table1[[#This Row],[NumWebVisitsMonth]]&lt;=20, "15-20",IF(Table1[[#This Row],[NumWebVisitsMonth]]&lt;=25, "20-25",IF(Table1[[#This Row],[NumWebVisitsMonth]]&lt;=30, "25-30"))))))</f>
        <v>5-10</v>
      </c>
      <c r="AK1674" t="str">
        <f>TEXT(Table1[[#This Row],[Date_Customer]],"mmm")</f>
        <v>Oct</v>
      </c>
      <c r="AL1674" t="str">
        <f>TEXT(Table1[[#This Row],[Date_Customer]],"DDDD")</f>
        <v>Thursday</v>
      </c>
      <c r="AM1674">
        <f>YEAR(Table1[[#This Row],[Date_Customer]])</f>
        <v>2013</v>
      </c>
    </row>
    <row r="1675" spans="1:39" x14ac:dyDescent="0.25">
      <c r="A1675">
        <v>5057</v>
      </c>
      <c r="B1675">
        <v>1961</v>
      </c>
      <c r="C1675" t="s">
        <v>40</v>
      </c>
      <c r="D1675" t="s">
        <v>32</v>
      </c>
      <c r="E1675" s="2">
        <v>61794</v>
      </c>
      <c r="F1675">
        <v>0</v>
      </c>
      <c r="G1675">
        <v>1</v>
      </c>
      <c r="H1675" s="1">
        <v>41531</v>
      </c>
      <c r="I1675">
        <v>74</v>
      </c>
      <c r="J1675" s="3">
        <v>264</v>
      </c>
      <c r="K1675" s="3">
        <v>47</v>
      </c>
      <c r="L1675" s="3">
        <v>188</v>
      </c>
      <c r="M1675" s="3">
        <v>54</v>
      </c>
      <c r="N1675" s="3">
        <v>47</v>
      </c>
      <c r="O1675" s="3">
        <v>11</v>
      </c>
      <c r="P1675" s="4">
        <v>2</v>
      </c>
      <c r="Q1675" s="4">
        <v>4</v>
      </c>
      <c r="R1675" s="4">
        <v>4</v>
      </c>
      <c r="S1675" s="4">
        <v>10</v>
      </c>
      <c r="T1675" s="4">
        <v>2</v>
      </c>
      <c r="U1675">
        <v>0</v>
      </c>
      <c r="V1675">
        <v>0</v>
      </c>
      <c r="W1675">
        <v>0</v>
      </c>
      <c r="X1675">
        <v>0</v>
      </c>
      <c r="Y1675">
        <v>0</v>
      </c>
      <c r="Z1675">
        <v>0</v>
      </c>
      <c r="AA1675">
        <v>0</v>
      </c>
      <c r="AB1675" t="s">
        <v>29</v>
      </c>
      <c r="AC1675">
        <f ca="1">YEAR(TODAY())-Table1[[#This Row],[Year_Birth]]</f>
        <v>63</v>
      </c>
      <c r="AD1675" t="str">
        <f ca="1">IF(Table1[[#This Row],[Age ]]&lt;=24, "18-24", IF(Table1[[#This Row],[Age ]]&lt;=34, "25-34", IF(Table1[[#This Row],[Age ]]&lt;=44, "35-44", IF(Table1[[#This Row],[Age ]]&lt;=54, "45-54", "55+"))))</f>
        <v>55+</v>
      </c>
      <c r="AE1675" t="str" cm="1">
        <f t="array" ref="AE1675">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675" t="str">
        <f>IF( Table1[[#This Row],[NumDealsPurchases]]=5, "&lt;5", IF(Table1[[#This Row],[NumDealsPurchases]]&lt;=10, "5-10", IF(Table1[[#This Row],[NumDealsPurchases]]&lt;=15, "10-15")))</f>
        <v>5-10</v>
      </c>
      <c r="AG1675" t="str">
        <f>IF( Table1[[#This Row],[NumWebPurchases]]=5, "&lt;5", IF(Table1[[#This Row],[NumWebPurchases]]&lt;=10, "5-10", IF(Table1[[#This Row],[NumWebPurchases]]&lt;=15, "10-15",IF(Table1[[#This Row],[NumWebPurchases]]&lt;=20, "15-20",IF(Table1[[#This Row],[NumWebPurchases]]&lt;=25, "20-25",IF(Table1[[#This Row],[NumWebPurchases]]&lt;=30, "25-30"))))))</f>
        <v>5-10</v>
      </c>
      <c r="AH167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675" t="str">
        <f>IF( Table1[[#This Row],[NumStorePurchases]]=5, "&lt;5", IF(Table1[[#This Row],[NumStorePurchases]]&lt;=10, "5-10", IF(Table1[[#This Row],[NumStorePurchases]]&lt;=15, "10-15")))</f>
        <v>5-10</v>
      </c>
      <c r="AJ1675" t="str">
        <f>IF( Table1[[#This Row],[NumWebVisitsMonth]]=5, "&lt;5", IF(Table1[[#This Row],[NumWebVisitsMonth]]&lt;=10, "5-10", IF(Table1[[#This Row],[NumWebVisitsMonth]]&lt;=15, "10-15",IF(Table1[[#This Row],[NumWebVisitsMonth]]&lt;=20, "15-20",IF(Table1[[#This Row],[NumWebVisitsMonth]]&lt;=25, "20-25",IF(Table1[[#This Row],[NumWebVisitsMonth]]&lt;=30, "25-30"))))))</f>
        <v>5-10</v>
      </c>
      <c r="AK1675" t="str">
        <f>TEXT(Table1[[#This Row],[Date_Customer]],"mmm")</f>
        <v>Sep</v>
      </c>
      <c r="AL1675" t="str">
        <f>TEXT(Table1[[#This Row],[Date_Customer]],"DDDD")</f>
        <v>Saturday</v>
      </c>
      <c r="AM1675">
        <f>YEAR(Table1[[#This Row],[Date_Customer]])</f>
        <v>2013</v>
      </c>
    </row>
    <row r="1676" spans="1:39" x14ac:dyDescent="0.25">
      <c r="A1676">
        <v>10260</v>
      </c>
      <c r="B1676">
        <v>1965</v>
      </c>
      <c r="C1676" t="s">
        <v>40</v>
      </c>
      <c r="D1676" t="s">
        <v>34</v>
      </c>
      <c r="E1676" s="2">
        <v>45143</v>
      </c>
      <c r="F1676">
        <v>0</v>
      </c>
      <c r="G1676">
        <v>1</v>
      </c>
      <c r="H1676" s="1">
        <v>41512</v>
      </c>
      <c r="I1676">
        <v>74</v>
      </c>
      <c r="J1676" s="3">
        <v>202</v>
      </c>
      <c r="K1676" s="3">
        <v>5</v>
      </c>
      <c r="L1676" s="3">
        <v>74</v>
      </c>
      <c r="M1676" s="3">
        <v>11</v>
      </c>
      <c r="N1676" s="3">
        <v>5</v>
      </c>
      <c r="O1676" s="3">
        <v>14</v>
      </c>
      <c r="P1676" s="4">
        <v>3</v>
      </c>
      <c r="Q1676" s="4">
        <v>6</v>
      </c>
      <c r="R1676" s="4">
        <v>1</v>
      </c>
      <c r="S1676" s="4">
        <v>5</v>
      </c>
      <c r="T1676" s="4">
        <v>7</v>
      </c>
      <c r="U1676">
        <v>0</v>
      </c>
      <c r="V1676">
        <v>0</v>
      </c>
      <c r="W1676">
        <v>0</v>
      </c>
      <c r="X1676">
        <v>0</v>
      </c>
      <c r="Y1676">
        <v>0</v>
      </c>
      <c r="Z1676">
        <v>0</v>
      </c>
      <c r="AA1676">
        <v>0</v>
      </c>
      <c r="AB1676" t="s">
        <v>29</v>
      </c>
      <c r="AC1676">
        <f ca="1">YEAR(TODAY())-Table1[[#This Row],[Year_Birth]]</f>
        <v>59</v>
      </c>
      <c r="AD1676" t="str">
        <f ca="1">IF(Table1[[#This Row],[Age ]]&lt;=24, "18-24", IF(Table1[[#This Row],[Age ]]&lt;=34, "25-34", IF(Table1[[#This Row],[Age ]]&lt;=44, "35-44", IF(Table1[[#This Row],[Age ]]&lt;=54, "45-54", "55+"))))</f>
        <v>55+</v>
      </c>
      <c r="AE1676" t="str" cm="1">
        <f t="array" ref="AE1676">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676" t="str">
        <f>IF( Table1[[#This Row],[NumDealsPurchases]]=5, "&lt;5", IF(Table1[[#This Row],[NumDealsPurchases]]&lt;=10, "5-10", IF(Table1[[#This Row],[NumDealsPurchases]]&lt;=15, "10-15")))</f>
        <v>5-10</v>
      </c>
      <c r="AG1676" t="str">
        <f>IF( Table1[[#This Row],[NumWebPurchases]]=5, "&lt;5", IF(Table1[[#This Row],[NumWebPurchases]]&lt;=10, "5-10", IF(Table1[[#This Row],[NumWebPurchases]]&lt;=15, "10-15",IF(Table1[[#This Row],[NumWebPurchases]]&lt;=20, "15-20",IF(Table1[[#This Row],[NumWebPurchases]]&lt;=25, "20-25",IF(Table1[[#This Row],[NumWebPurchases]]&lt;=30, "25-30"))))))</f>
        <v>5-10</v>
      </c>
      <c r="AH167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676" t="str">
        <f>IF( Table1[[#This Row],[NumStorePurchases]]=5, "&lt;5", IF(Table1[[#This Row],[NumStorePurchases]]&lt;=10, "5-10", IF(Table1[[#This Row],[NumStorePurchases]]&lt;=15, "10-15")))</f>
        <v>&lt;5</v>
      </c>
      <c r="AJ1676" t="str">
        <f>IF( Table1[[#This Row],[NumWebVisitsMonth]]=5, "&lt;5", IF(Table1[[#This Row],[NumWebVisitsMonth]]&lt;=10, "5-10", IF(Table1[[#This Row],[NumWebVisitsMonth]]&lt;=15, "10-15",IF(Table1[[#This Row],[NumWebVisitsMonth]]&lt;=20, "15-20",IF(Table1[[#This Row],[NumWebVisitsMonth]]&lt;=25, "20-25",IF(Table1[[#This Row],[NumWebVisitsMonth]]&lt;=30, "25-30"))))))</f>
        <v>5-10</v>
      </c>
      <c r="AK1676" t="str">
        <f>TEXT(Table1[[#This Row],[Date_Customer]],"mmm")</f>
        <v>Aug</v>
      </c>
      <c r="AL1676" t="str">
        <f>TEXT(Table1[[#This Row],[Date_Customer]],"DDDD")</f>
        <v>Monday</v>
      </c>
      <c r="AM1676">
        <f>YEAR(Table1[[#This Row],[Date_Customer]])</f>
        <v>2013</v>
      </c>
    </row>
    <row r="1677" spans="1:39" x14ac:dyDescent="0.25">
      <c r="A1677">
        <v>2262</v>
      </c>
      <c r="B1677">
        <v>1965</v>
      </c>
      <c r="C1677" t="s">
        <v>40</v>
      </c>
      <c r="D1677" t="s">
        <v>34</v>
      </c>
      <c r="E1677" s="2">
        <v>45143</v>
      </c>
      <c r="F1677">
        <v>0</v>
      </c>
      <c r="G1677">
        <v>1</v>
      </c>
      <c r="H1677" s="1">
        <v>41512</v>
      </c>
      <c r="I1677">
        <v>74</v>
      </c>
      <c r="J1677" s="3">
        <v>202</v>
      </c>
      <c r="K1677" s="3">
        <v>5</v>
      </c>
      <c r="L1677" s="3">
        <v>74</v>
      </c>
      <c r="M1677" s="3">
        <v>11</v>
      </c>
      <c r="N1677" s="3">
        <v>5</v>
      </c>
      <c r="O1677" s="3">
        <v>14</v>
      </c>
      <c r="P1677" s="4">
        <v>3</v>
      </c>
      <c r="Q1677" s="4">
        <v>6</v>
      </c>
      <c r="R1677" s="4">
        <v>1</v>
      </c>
      <c r="S1677" s="4">
        <v>5</v>
      </c>
      <c r="T1677" s="4">
        <v>7</v>
      </c>
      <c r="U1677">
        <v>0</v>
      </c>
      <c r="V1677">
        <v>0</v>
      </c>
      <c r="W1677">
        <v>0</v>
      </c>
      <c r="X1677">
        <v>0</v>
      </c>
      <c r="Y1677">
        <v>0</v>
      </c>
      <c r="Z1677">
        <v>0</v>
      </c>
      <c r="AA1677">
        <v>0</v>
      </c>
      <c r="AB1677" t="s">
        <v>42</v>
      </c>
      <c r="AC1677">
        <f ca="1">YEAR(TODAY())-Table1[[#This Row],[Year_Birth]]</f>
        <v>59</v>
      </c>
      <c r="AD1677" t="str">
        <f ca="1">IF(Table1[[#This Row],[Age ]]&lt;=24, "18-24", IF(Table1[[#This Row],[Age ]]&lt;=34, "25-34", IF(Table1[[#This Row],[Age ]]&lt;=44, "35-44", IF(Table1[[#This Row],[Age ]]&lt;=54, "45-54", "55+"))))</f>
        <v>55+</v>
      </c>
      <c r="AE1677" t="str" cm="1">
        <f t="array" ref="AE1677">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677" t="str">
        <f>IF( Table1[[#This Row],[NumDealsPurchases]]=5, "&lt;5", IF(Table1[[#This Row],[NumDealsPurchases]]&lt;=10, "5-10", IF(Table1[[#This Row],[NumDealsPurchases]]&lt;=15, "10-15")))</f>
        <v>5-10</v>
      </c>
      <c r="AG1677" t="str">
        <f>IF( Table1[[#This Row],[NumWebPurchases]]=5, "&lt;5", IF(Table1[[#This Row],[NumWebPurchases]]&lt;=10, "5-10", IF(Table1[[#This Row],[NumWebPurchases]]&lt;=15, "10-15",IF(Table1[[#This Row],[NumWebPurchases]]&lt;=20, "15-20",IF(Table1[[#This Row],[NumWebPurchases]]&lt;=25, "20-25",IF(Table1[[#This Row],[NumWebPurchases]]&lt;=30, "25-30"))))))</f>
        <v>5-10</v>
      </c>
      <c r="AH167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677" t="str">
        <f>IF( Table1[[#This Row],[NumStorePurchases]]=5, "&lt;5", IF(Table1[[#This Row],[NumStorePurchases]]&lt;=10, "5-10", IF(Table1[[#This Row],[NumStorePurchases]]&lt;=15, "10-15")))</f>
        <v>&lt;5</v>
      </c>
      <c r="AJ1677" t="str">
        <f>IF( Table1[[#This Row],[NumWebVisitsMonth]]=5, "&lt;5", IF(Table1[[#This Row],[NumWebVisitsMonth]]&lt;=10, "5-10", IF(Table1[[#This Row],[NumWebVisitsMonth]]&lt;=15, "10-15",IF(Table1[[#This Row],[NumWebVisitsMonth]]&lt;=20, "15-20",IF(Table1[[#This Row],[NumWebVisitsMonth]]&lt;=25, "20-25",IF(Table1[[#This Row],[NumWebVisitsMonth]]&lt;=30, "25-30"))))))</f>
        <v>5-10</v>
      </c>
      <c r="AK1677" t="str">
        <f>TEXT(Table1[[#This Row],[Date_Customer]],"mmm")</f>
        <v>Aug</v>
      </c>
      <c r="AL1677" t="str">
        <f>TEXT(Table1[[#This Row],[Date_Customer]],"DDDD")</f>
        <v>Monday</v>
      </c>
      <c r="AM1677">
        <f>YEAR(Table1[[#This Row],[Date_Customer]])</f>
        <v>2013</v>
      </c>
    </row>
    <row r="1678" spans="1:39" x14ac:dyDescent="0.25">
      <c r="A1678">
        <v>7930</v>
      </c>
      <c r="B1678">
        <v>1969</v>
      </c>
      <c r="C1678" t="s">
        <v>40</v>
      </c>
      <c r="D1678" t="s">
        <v>30</v>
      </c>
      <c r="E1678" s="2">
        <v>26877</v>
      </c>
      <c r="F1678">
        <v>0</v>
      </c>
      <c r="G1678">
        <v>0</v>
      </c>
      <c r="H1678" s="1">
        <v>41505</v>
      </c>
      <c r="I1678">
        <v>74</v>
      </c>
      <c r="J1678" s="3">
        <v>101</v>
      </c>
      <c r="K1678" s="3">
        <v>13</v>
      </c>
      <c r="L1678" s="3">
        <v>76</v>
      </c>
      <c r="M1678" s="3">
        <v>20</v>
      </c>
      <c r="N1678" s="3">
        <v>18</v>
      </c>
      <c r="O1678" s="3">
        <v>40</v>
      </c>
      <c r="P1678" s="4">
        <v>2</v>
      </c>
      <c r="Q1678" s="4">
        <v>3</v>
      </c>
      <c r="R1678" s="4">
        <v>1</v>
      </c>
      <c r="S1678" s="4">
        <v>6</v>
      </c>
      <c r="T1678" s="4">
        <v>6</v>
      </c>
      <c r="U1678">
        <v>0</v>
      </c>
      <c r="V1678">
        <v>0</v>
      </c>
      <c r="W1678">
        <v>0</v>
      </c>
      <c r="X1678">
        <v>0</v>
      </c>
      <c r="Y1678">
        <v>0</v>
      </c>
      <c r="Z1678">
        <v>0</v>
      </c>
      <c r="AA1678">
        <v>0</v>
      </c>
      <c r="AB1678" t="s">
        <v>29</v>
      </c>
      <c r="AC1678">
        <f ca="1">YEAR(TODAY())-Table1[[#This Row],[Year_Birth]]</f>
        <v>55</v>
      </c>
      <c r="AD1678" t="str">
        <f ca="1">IF(Table1[[#This Row],[Age ]]&lt;=24, "18-24", IF(Table1[[#This Row],[Age ]]&lt;=34, "25-34", IF(Table1[[#This Row],[Age ]]&lt;=44, "35-44", IF(Table1[[#This Row],[Age ]]&lt;=54, "45-54", "55+"))))</f>
        <v>55+</v>
      </c>
      <c r="AE1678" t="str" cm="1">
        <f t="array" ref="AE1678">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678" t="str">
        <f>IF( Table1[[#This Row],[NumDealsPurchases]]=5, "&lt;5", IF(Table1[[#This Row],[NumDealsPurchases]]&lt;=10, "5-10", IF(Table1[[#This Row],[NumDealsPurchases]]&lt;=15, "10-15")))</f>
        <v>5-10</v>
      </c>
      <c r="AG1678" t="str">
        <f>IF( Table1[[#This Row],[NumWebPurchases]]=5, "&lt;5", IF(Table1[[#This Row],[NumWebPurchases]]&lt;=10, "5-10", IF(Table1[[#This Row],[NumWebPurchases]]&lt;=15, "10-15",IF(Table1[[#This Row],[NumWebPurchases]]&lt;=20, "15-20",IF(Table1[[#This Row],[NumWebPurchases]]&lt;=25, "20-25",IF(Table1[[#This Row],[NumWebPurchases]]&lt;=30, "25-30"))))))</f>
        <v>5-10</v>
      </c>
      <c r="AH167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678" t="str">
        <f>IF( Table1[[#This Row],[NumStorePurchases]]=5, "&lt;5", IF(Table1[[#This Row],[NumStorePurchases]]&lt;=10, "5-10", IF(Table1[[#This Row],[NumStorePurchases]]&lt;=15, "10-15")))</f>
        <v>5-10</v>
      </c>
      <c r="AJ1678" t="str">
        <f>IF( Table1[[#This Row],[NumWebVisitsMonth]]=5, "&lt;5", IF(Table1[[#This Row],[NumWebVisitsMonth]]&lt;=10, "5-10", IF(Table1[[#This Row],[NumWebVisitsMonth]]&lt;=15, "10-15",IF(Table1[[#This Row],[NumWebVisitsMonth]]&lt;=20, "15-20",IF(Table1[[#This Row],[NumWebVisitsMonth]]&lt;=25, "20-25",IF(Table1[[#This Row],[NumWebVisitsMonth]]&lt;=30, "25-30"))))))</f>
        <v>5-10</v>
      </c>
      <c r="AK1678" t="str">
        <f>TEXT(Table1[[#This Row],[Date_Customer]],"mmm")</f>
        <v>Aug</v>
      </c>
      <c r="AL1678" t="str">
        <f>TEXT(Table1[[#This Row],[Date_Customer]],"DDDD")</f>
        <v>Monday</v>
      </c>
      <c r="AM1678">
        <f>YEAR(Table1[[#This Row],[Date_Customer]])</f>
        <v>2013</v>
      </c>
    </row>
    <row r="1679" spans="1:39" x14ac:dyDescent="0.25">
      <c r="A1679">
        <v>1461</v>
      </c>
      <c r="B1679">
        <v>1965</v>
      </c>
      <c r="C1679" t="s">
        <v>36</v>
      </c>
      <c r="D1679" t="s">
        <v>28</v>
      </c>
      <c r="E1679" s="2">
        <v>36921</v>
      </c>
      <c r="F1679">
        <v>1</v>
      </c>
      <c r="G1679">
        <v>1</v>
      </c>
      <c r="H1679" s="1">
        <v>41483</v>
      </c>
      <c r="I1679">
        <v>74</v>
      </c>
      <c r="J1679" s="3">
        <v>17</v>
      </c>
      <c r="K1679" s="3">
        <v>1</v>
      </c>
      <c r="L1679" s="3">
        <v>12</v>
      </c>
      <c r="M1679" s="3">
        <v>3</v>
      </c>
      <c r="N1679" s="3">
        <v>1</v>
      </c>
      <c r="O1679" s="3">
        <v>4</v>
      </c>
      <c r="P1679" s="4">
        <v>2</v>
      </c>
      <c r="Q1679" s="4">
        <v>2</v>
      </c>
      <c r="R1679" s="4">
        <v>0</v>
      </c>
      <c r="S1679" s="4">
        <v>3</v>
      </c>
      <c r="T1679" s="4">
        <v>7</v>
      </c>
      <c r="U1679">
        <v>0</v>
      </c>
      <c r="V1679">
        <v>0</v>
      </c>
      <c r="W1679">
        <v>0</v>
      </c>
      <c r="X1679">
        <v>0</v>
      </c>
      <c r="Y1679">
        <v>0</v>
      </c>
      <c r="Z1679">
        <v>0</v>
      </c>
      <c r="AA1679">
        <v>0</v>
      </c>
      <c r="AB1679" t="s">
        <v>31</v>
      </c>
      <c r="AC1679">
        <f ca="1">YEAR(TODAY())-Table1[[#This Row],[Year_Birth]]</f>
        <v>59</v>
      </c>
      <c r="AD1679" t="str">
        <f ca="1">IF(Table1[[#This Row],[Age ]]&lt;=24, "18-24", IF(Table1[[#This Row],[Age ]]&lt;=34, "25-34", IF(Table1[[#This Row],[Age ]]&lt;=44, "35-44", IF(Table1[[#This Row],[Age ]]&lt;=54, "45-54", "55+"))))</f>
        <v>55+</v>
      </c>
      <c r="AE1679" t="str" cm="1">
        <f t="array" ref="AE1679">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679" t="str">
        <f>IF( Table1[[#This Row],[NumDealsPurchases]]=5, "&lt;5", IF(Table1[[#This Row],[NumDealsPurchases]]&lt;=10, "5-10", IF(Table1[[#This Row],[NumDealsPurchases]]&lt;=15, "10-15")))</f>
        <v>5-10</v>
      </c>
      <c r="AG1679" t="str">
        <f>IF( Table1[[#This Row],[NumWebPurchases]]=5, "&lt;5", IF(Table1[[#This Row],[NumWebPurchases]]&lt;=10, "5-10", IF(Table1[[#This Row],[NumWebPurchases]]&lt;=15, "10-15",IF(Table1[[#This Row],[NumWebPurchases]]&lt;=20, "15-20",IF(Table1[[#This Row],[NumWebPurchases]]&lt;=25, "20-25",IF(Table1[[#This Row],[NumWebPurchases]]&lt;=30, "25-30"))))))</f>
        <v>5-10</v>
      </c>
      <c r="AH167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679" t="str">
        <f>IF( Table1[[#This Row],[NumStorePurchases]]=5, "&lt;5", IF(Table1[[#This Row],[NumStorePurchases]]&lt;=10, "5-10", IF(Table1[[#This Row],[NumStorePurchases]]&lt;=15, "10-15")))</f>
        <v>5-10</v>
      </c>
      <c r="AJ1679" t="str">
        <f>IF( Table1[[#This Row],[NumWebVisitsMonth]]=5, "&lt;5", IF(Table1[[#This Row],[NumWebVisitsMonth]]&lt;=10, "5-10", IF(Table1[[#This Row],[NumWebVisitsMonth]]&lt;=15, "10-15",IF(Table1[[#This Row],[NumWebVisitsMonth]]&lt;=20, "15-20",IF(Table1[[#This Row],[NumWebVisitsMonth]]&lt;=25, "20-25",IF(Table1[[#This Row],[NumWebVisitsMonth]]&lt;=30, "25-30"))))))</f>
        <v>5-10</v>
      </c>
      <c r="AK1679" t="str">
        <f>TEXT(Table1[[#This Row],[Date_Customer]],"mmm")</f>
        <v>Jul</v>
      </c>
      <c r="AL1679" t="str">
        <f>TEXT(Table1[[#This Row],[Date_Customer]],"DDDD")</f>
        <v>Sunday</v>
      </c>
      <c r="AM1679">
        <f>YEAR(Table1[[#This Row],[Date_Customer]])</f>
        <v>2013</v>
      </c>
    </row>
    <row r="1680" spans="1:39" x14ac:dyDescent="0.25">
      <c r="A1680">
        <v>7514</v>
      </c>
      <c r="B1680">
        <v>1956</v>
      </c>
      <c r="C1680" t="s">
        <v>37</v>
      </c>
      <c r="D1680" t="s">
        <v>34</v>
      </c>
      <c r="E1680" s="2">
        <v>54342</v>
      </c>
      <c r="F1680">
        <v>1</v>
      </c>
      <c r="G1680">
        <v>1</v>
      </c>
      <c r="H1680" s="1">
        <v>41458</v>
      </c>
      <c r="I1680">
        <v>74</v>
      </c>
      <c r="J1680" s="3">
        <v>84</v>
      </c>
      <c r="K1680" s="3">
        <v>10</v>
      </c>
      <c r="L1680" s="3">
        <v>34</v>
      </c>
      <c r="M1680" s="3">
        <v>11</v>
      </c>
      <c r="N1680" s="3">
        <v>10</v>
      </c>
      <c r="O1680" s="3">
        <v>28</v>
      </c>
      <c r="P1680" s="4">
        <v>4</v>
      </c>
      <c r="Q1680" s="4">
        <v>3</v>
      </c>
      <c r="R1680" s="4">
        <v>1</v>
      </c>
      <c r="S1680" s="4">
        <v>4</v>
      </c>
      <c r="T1680" s="4">
        <v>6</v>
      </c>
      <c r="U1680">
        <v>0</v>
      </c>
      <c r="V1680">
        <v>0</v>
      </c>
      <c r="W1680">
        <v>0</v>
      </c>
      <c r="X1680">
        <v>0</v>
      </c>
      <c r="Y1680">
        <v>0</v>
      </c>
      <c r="Z1680">
        <v>0</v>
      </c>
      <c r="AA1680">
        <v>0</v>
      </c>
      <c r="AB1680" t="s">
        <v>35</v>
      </c>
      <c r="AC1680">
        <f ca="1">YEAR(TODAY())-Table1[[#This Row],[Year_Birth]]</f>
        <v>68</v>
      </c>
      <c r="AD1680" t="str">
        <f ca="1">IF(Table1[[#This Row],[Age ]]&lt;=24, "18-24", IF(Table1[[#This Row],[Age ]]&lt;=34, "25-34", IF(Table1[[#This Row],[Age ]]&lt;=44, "35-44", IF(Table1[[#This Row],[Age ]]&lt;=54, "45-54", "55+"))))</f>
        <v>55+</v>
      </c>
      <c r="AE1680" t="str" cm="1">
        <f t="array" ref="AE1680">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680" t="str">
        <f>IF( Table1[[#This Row],[NumDealsPurchases]]=5, "&lt;5", IF(Table1[[#This Row],[NumDealsPurchases]]&lt;=10, "5-10", IF(Table1[[#This Row],[NumDealsPurchases]]&lt;=15, "10-15")))</f>
        <v>5-10</v>
      </c>
      <c r="AG1680" t="str">
        <f>IF( Table1[[#This Row],[NumWebPurchases]]=5, "&lt;5", IF(Table1[[#This Row],[NumWebPurchases]]&lt;=10, "5-10", IF(Table1[[#This Row],[NumWebPurchases]]&lt;=15, "10-15",IF(Table1[[#This Row],[NumWebPurchases]]&lt;=20, "15-20",IF(Table1[[#This Row],[NumWebPurchases]]&lt;=25, "20-25",IF(Table1[[#This Row],[NumWebPurchases]]&lt;=30, "25-30"))))))</f>
        <v>5-10</v>
      </c>
      <c r="AH168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680" t="str">
        <f>IF( Table1[[#This Row],[NumStorePurchases]]=5, "&lt;5", IF(Table1[[#This Row],[NumStorePurchases]]&lt;=10, "5-10", IF(Table1[[#This Row],[NumStorePurchases]]&lt;=15, "10-15")))</f>
        <v>5-10</v>
      </c>
      <c r="AJ1680" t="str">
        <f>IF( Table1[[#This Row],[NumWebVisitsMonth]]=5, "&lt;5", IF(Table1[[#This Row],[NumWebVisitsMonth]]&lt;=10, "5-10", IF(Table1[[#This Row],[NumWebVisitsMonth]]&lt;=15, "10-15",IF(Table1[[#This Row],[NumWebVisitsMonth]]&lt;=20, "15-20",IF(Table1[[#This Row],[NumWebVisitsMonth]]&lt;=25, "20-25",IF(Table1[[#This Row],[NumWebVisitsMonth]]&lt;=30, "25-30"))))))</f>
        <v>5-10</v>
      </c>
      <c r="AK1680" t="str">
        <f>TEXT(Table1[[#This Row],[Date_Customer]],"mmm")</f>
        <v>Jul</v>
      </c>
      <c r="AL1680" t="str">
        <f>TEXT(Table1[[#This Row],[Date_Customer]],"DDDD")</f>
        <v>Wednesday</v>
      </c>
      <c r="AM1680">
        <f>YEAR(Table1[[#This Row],[Date_Customer]])</f>
        <v>2013</v>
      </c>
    </row>
    <row r="1681" spans="1:39" x14ac:dyDescent="0.25">
      <c r="A1681">
        <v>6461</v>
      </c>
      <c r="B1681">
        <v>1969</v>
      </c>
      <c r="C1681" t="s">
        <v>40</v>
      </c>
      <c r="D1681" t="s">
        <v>30</v>
      </c>
      <c r="E1681" s="2">
        <v>62772</v>
      </c>
      <c r="F1681">
        <v>0</v>
      </c>
      <c r="G1681">
        <v>1</v>
      </c>
      <c r="H1681" s="1">
        <v>41413</v>
      </c>
      <c r="I1681">
        <v>74</v>
      </c>
      <c r="J1681" s="3">
        <v>581</v>
      </c>
      <c r="K1681" s="3">
        <v>49</v>
      </c>
      <c r="L1681" s="3">
        <v>157</v>
      </c>
      <c r="M1681" s="3">
        <v>43</v>
      </c>
      <c r="N1681" s="3">
        <v>8</v>
      </c>
      <c r="O1681" s="3">
        <v>108</v>
      </c>
      <c r="P1681" s="4">
        <v>1</v>
      </c>
      <c r="Q1681" s="4">
        <v>5</v>
      </c>
      <c r="R1681" s="4">
        <v>6</v>
      </c>
      <c r="S1681" s="4">
        <v>11</v>
      </c>
      <c r="T1681" s="4">
        <v>2</v>
      </c>
      <c r="U1681">
        <v>0</v>
      </c>
      <c r="V1681">
        <v>1</v>
      </c>
      <c r="W1681">
        <v>0</v>
      </c>
      <c r="X1681">
        <v>0</v>
      </c>
      <c r="Y1681">
        <v>0</v>
      </c>
      <c r="Z1681">
        <v>0</v>
      </c>
      <c r="AA1681">
        <v>0</v>
      </c>
      <c r="AB1681" t="s">
        <v>29</v>
      </c>
      <c r="AC1681">
        <f ca="1">YEAR(TODAY())-Table1[[#This Row],[Year_Birth]]</f>
        <v>55</v>
      </c>
      <c r="AD1681" t="str">
        <f ca="1">IF(Table1[[#This Row],[Age ]]&lt;=24, "18-24", IF(Table1[[#This Row],[Age ]]&lt;=34, "25-34", IF(Table1[[#This Row],[Age ]]&lt;=44, "35-44", IF(Table1[[#This Row],[Age ]]&lt;=54, "45-54", "55+"))))</f>
        <v>55+</v>
      </c>
      <c r="AE1681" t="str" cm="1">
        <f t="array" ref="AE1681">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681" t="str">
        <f>IF( Table1[[#This Row],[NumDealsPurchases]]=5, "&lt;5", IF(Table1[[#This Row],[NumDealsPurchases]]&lt;=10, "5-10", IF(Table1[[#This Row],[NumDealsPurchases]]&lt;=15, "10-15")))</f>
        <v>5-10</v>
      </c>
      <c r="AG1681" t="str">
        <f>IF( Table1[[#This Row],[NumWebPurchases]]=5, "&lt;5", IF(Table1[[#This Row],[NumWebPurchases]]&lt;=10, "5-10", IF(Table1[[#This Row],[NumWebPurchases]]&lt;=15, "10-15",IF(Table1[[#This Row],[NumWebPurchases]]&lt;=20, "15-20",IF(Table1[[#This Row],[NumWebPurchases]]&lt;=25, "20-25",IF(Table1[[#This Row],[NumWebPurchases]]&lt;=30, "25-30"))))))</f>
        <v>&lt;5</v>
      </c>
      <c r="AH168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681" t="str">
        <f>IF( Table1[[#This Row],[NumStorePurchases]]=5, "&lt;5", IF(Table1[[#This Row],[NumStorePurchases]]&lt;=10, "5-10", IF(Table1[[#This Row],[NumStorePurchases]]&lt;=15, "10-15")))</f>
        <v>10-15</v>
      </c>
      <c r="AJ1681" t="str">
        <f>IF( Table1[[#This Row],[NumWebVisitsMonth]]=5, "&lt;5", IF(Table1[[#This Row],[NumWebVisitsMonth]]&lt;=10, "5-10", IF(Table1[[#This Row],[NumWebVisitsMonth]]&lt;=15, "10-15",IF(Table1[[#This Row],[NumWebVisitsMonth]]&lt;=20, "15-20",IF(Table1[[#This Row],[NumWebVisitsMonth]]&lt;=25, "20-25",IF(Table1[[#This Row],[NumWebVisitsMonth]]&lt;=30, "25-30"))))))</f>
        <v>5-10</v>
      </c>
      <c r="AK1681" t="str">
        <f>TEXT(Table1[[#This Row],[Date_Customer]],"mmm")</f>
        <v>May</v>
      </c>
      <c r="AL1681" t="str">
        <f>TEXT(Table1[[#This Row],[Date_Customer]],"DDDD")</f>
        <v>Sunday</v>
      </c>
      <c r="AM1681">
        <f>YEAR(Table1[[#This Row],[Date_Customer]])</f>
        <v>2013</v>
      </c>
    </row>
    <row r="1682" spans="1:39" x14ac:dyDescent="0.25">
      <c r="A1682">
        <v>257</v>
      </c>
      <c r="B1682">
        <v>1959</v>
      </c>
      <c r="C1682" t="s">
        <v>36</v>
      </c>
      <c r="D1682" t="s">
        <v>32</v>
      </c>
      <c r="E1682" s="2">
        <v>75032</v>
      </c>
      <c r="F1682">
        <v>0</v>
      </c>
      <c r="G1682">
        <v>1</v>
      </c>
      <c r="H1682" s="1">
        <v>41392</v>
      </c>
      <c r="I1682">
        <v>74</v>
      </c>
      <c r="J1682" s="3">
        <v>952</v>
      </c>
      <c r="K1682" s="3">
        <v>12</v>
      </c>
      <c r="L1682" s="3">
        <v>180</v>
      </c>
      <c r="M1682" s="3">
        <v>47</v>
      </c>
      <c r="N1682" s="3">
        <v>12</v>
      </c>
      <c r="O1682" s="3">
        <v>12</v>
      </c>
      <c r="P1682" s="4">
        <v>2</v>
      </c>
      <c r="Q1682" s="4">
        <v>5</v>
      </c>
      <c r="R1682" s="4">
        <v>4</v>
      </c>
      <c r="S1682" s="4">
        <v>9</v>
      </c>
      <c r="T1682" s="4">
        <v>3</v>
      </c>
      <c r="U1682">
        <v>0</v>
      </c>
      <c r="V1682">
        <v>0</v>
      </c>
      <c r="W1682">
        <v>0</v>
      </c>
      <c r="X1682">
        <v>0</v>
      </c>
      <c r="Y1682">
        <v>0</v>
      </c>
      <c r="Z1682">
        <v>0</v>
      </c>
      <c r="AA1682">
        <v>0</v>
      </c>
      <c r="AB1682" t="s">
        <v>29</v>
      </c>
      <c r="AC1682">
        <f ca="1">YEAR(TODAY())-Table1[[#This Row],[Year_Birth]]</f>
        <v>65</v>
      </c>
      <c r="AD1682" t="str">
        <f ca="1">IF(Table1[[#This Row],[Age ]]&lt;=24, "18-24", IF(Table1[[#This Row],[Age ]]&lt;=34, "25-34", IF(Table1[[#This Row],[Age ]]&lt;=44, "35-44", IF(Table1[[#This Row],[Age ]]&lt;=54, "45-54", "55+"))))</f>
        <v>55+</v>
      </c>
      <c r="AE1682" t="str" cm="1">
        <f t="array" ref="AE1682">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682" t="str">
        <f>IF( Table1[[#This Row],[NumDealsPurchases]]=5, "&lt;5", IF(Table1[[#This Row],[NumDealsPurchases]]&lt;=10, "5-10", IF(Table1[[#This Row],[NumDealsPurchases]]&lt;=15, "10-15")))</f>
        <v>5-10</v>
      </c>
      <c r="AG1682" t="str">
        <f>IF( Table1[[#This Row],[NumWebPurchases]]=5, "&lt;5", IF(Table1[[#This Row],[NumWebPurchases]]&lt;=10, "5-10", IF(Table1[[#This Row],[NumWebPurchases]]&lt;=15, "10-15",IF(Table1[[#This Row],[NumWebPurchases]]&lt;=20, "15-20",IF(Table1[[#This Row],[NumWebPurchases]]&lt;=25, "20-25",IF(Table1[[#This Row],[NumWebPurchases]]&lt;=30, "25-30"))))))</f>
        <v>&lt;5</v>
      </c>
      <c r="AH168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682" t="str">
        <f>IF( Table1[[#This Row],[NumStorePurchases]]=5, "&lt;5", IF(Table1[[#This Row],[NumStorePurchases]]&lt;=10, "5-10", IF(Table1[[#This Row],[NumStorePurchases]]&lt;=15, "10-15")))</f>
        <v>5-10</v>
      </c>
      <c r="AJ1682" t="str">
        <f>IF( Table1[[#This Row],[NumWebVisitsMonth]]=5, "&lt;5", IF(Table1[[#This Row],[NumWebVisitsMonth]]&lt;=10, "5-10", IF(Table1[[#This Row],[NumWebVisitsMonth]]&lt;=15, "10-15",IF(Table1[[#This Row],[NumWebVisitsMonth]]&lt;=20, "15-20",IF(Table1[[#This Row],[NumWebVisitsMonth]]&lt;=25, "20-25",IF(Table1[[#This Row],[NumWebVisitsMonth]]&lt;=30, "25-30"))))))</f>
        <v>5-10</v>
      </c>
      <c r="AK1682" t="str">
        <f>TEXT(Table1[[#This Row],[Date_Customer]],"mmm")</f>
        <v>Apr</v>
      </c>
      <c r="AL1682" t="str">
        <f>TEXT(Table1[[#This Row],[Date_Customer]],"DDDD")</f>
        <v>Sunday</v>
      </c>
      <c r="AM1682">
        <f>YEAR(Table1[[#This Row],[Date_Customer]])</f>
        <v>2013</v>
      </c>
    </row>
    <row r="1683" spans="1:39" x14ac:dyDescent="0.25">
      <c r="A1683">
        <v>9460</v>
      </c>
      <c r="B1683">
        <v>1963</v>
      </c>
      <c r="C1683" t="s">
        <v>27</v>
      </c>
      <c r="D1683" t="s">
        <v>32</v>
      </c>
      <c r="E1683" s="2">
        <v>22419</v>
      </c>
      <c r="F1683">
        <v>0</v>
      </c>
      <c r="G1683">
        <v>0</v>
      </c>
      <c r="H1683" s="1">
        <v>41382</v>
      </c>
      <c r="I1683">
        <v>74</v>
      </c>
      <c r="J1683" s="3">
        <v>30</v>
      </c>
      <c r="K1683" s="3">
        <v>3</v>
      </c>
      <c r="L1683" s="3">
        <v>47</v>
      </c>
      <c r="M1683" s="3">
        <v>19</v>
      </c>
      <c r="N1683" s="3">
        <v>21</v>
      </c>
      <c r="O1683" s="3">
        <v>42</v>
      </c>
      <c r="P1683" s="4">
        <v>1</v>
      </c>
      <c r="Q1683" s="4">
        <v>3</v>
      </c>
      <c r="R1683" s="4">
        <v>2</v>
      </c>
      <c r="S1683" s="4">
        <v>2</v>
      </c>
      <c r="T1683" s="4">
        <v>8</v>
      </c>
      <c r="U1683">
        <v>0</v>
      </c>
      <c r="V1683">
        <v>0</v>
      </c>
      <c r="W1683">
        <v>0</v>
      </c>
      <c r="X1683">
        <v>0</v>
      </c>
      <c r="Y1683">
        <v>0</v>
      </c>
      <c r="Z1683">
        <v>0</v>
      </c>
      <c r="AA1683">
        <v>0</v>
      </c>
      <c r="AB1683" t="s">
        <v>29</v>
      </c>
      <c r="AC1683">
        <f ca="1">YEAR(TODAY())-Table1[[#This Row],[Year_Birth]]</f>
        <v>61</v>
      </c>
      <c r="AD1683" t="str">
        <f ca="1">IF(Table1[[#This Row],[Age ]]&lt;=24, "18-24", IF(Table1[[#This Row],[Age ]]&lt;=34, "25-34", IF(Table1[[#This Row],[Age ]]&lt;=44, "35-44", IF(Table1[[#This Row],[Age ]]&lt;=54, "45-54", "55+"))))</f>
        <v>55+</v>
      </c>
      <c r="AE1683" t="str" cm="1">
        <f t="array" ref="AE1683">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683" t="str">
        <f>IF( Table1[[#This Row],[NumDealsPurchases]]=5, "&lt;5", IF(Table1[[#This Row],[NumDealsPurchases]]&lt;=10, "5-10", IF(Table1[[#This Row],[NumDealsPurchases]]&lt;=15, "10-15")))</f>
        <v>5-10</v>
      </c>
      <c r="AG1683" t="str">
        <f>IF( Table1[[#This Row],[NumWebPurchases]]=5, "&lt;5", IF(Table1[[#This Row],[NumWebPurchases]]&lt;=10, "5-10", IF(Table1[[#This Row],[NumWebPurchases]]&lt;=15, "10-15",IF(Table1[[#This Row],[NumWebPurchases]]&lt;=20, "15-20",IF(Table1[[#This Row],[NumWebPurchases]]&lt;=25, "20-25",IF(Table1[[#This Row],[NumWebPurchases]]&lt;=30, "25-30"))))))</f>
        <v>5-10</v>
      </c>
      <c r="AH168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683" t="str">
        <f>IF( Table1[[#This Row],[NumStorePurchases]]=5, "&lt;5", IF(Table1[[#This Row],[NumStorePurchases]]&lt;=10, "5-10", IF(Table1[[#This Row],[NumStorePurchases]]&lt;=15, "10-15")))</f>
        <v>5-10</v>
      </c>
      <c r="AJ1683" t="str">
        <f>IF( Table1[[#This Row],[NumWebVisitsMonth]]=5, "&lt;5", IF(Table1[[#This Row],[NumWebVisitsMonth]]&lt;=10, "5-10", IF(Table1[[#This Row],[NumWebVisitsMonth]]&lt;=15, "10-15",IF(Table1[[#This Row],[NumWebVisitsMonth]]&lt;=20, "15-20",IF(Table1[[#This Row],[NumWebVisitsMonth]]&lt;=25, "20-25",IF(Table1[[#This Row],[NumWebVisitsMonth]]&lt;=30, "25-30"))))))</f>
        <v>5-10</v>
      </c>
      <c r="AK1683" t="str">
        <f>TEXT(Table1[[#This Row],[Date_Customer]],"mmm")</f>
        <v>Apr</v>
      </c>
      <c r="AL1683" t="str">
        <f>TEXT(Table1[[#This Row],[Date_Customer]],"DDDD")</f>
        <v>Thursday</v>
      </c>
      <c r="AM1683">
        <f>YEAR(Table1[[#This Row],[Date_Customer]])</f>
        <v>2013</v>
      </c>
    </row>
    <row r="1684" spans="1:39" x14ac:dyDescent="0.25">
      <c r="A1684">
        <v>3855</v>
      </c>
      <c r="B1684">
        <v>1963</v>
      </c>
      <c r="C1684" t="s">
        <v>27</v>
      </c>
      <c r="D1684" t="s">
        <v>32</v>
      </c>
      <c r="E1684" s="2">
        <v>22419</v>
      </c>
      <c r="F1684">
        <v>0</v>
      </c>
      <c r="G1684">
        <v>0</v>
      </c>
      <c r="H1684" s="1">
        <v>41382</v>
      </c>
      <c r="I1684">
        <v>74</v>
      </c>
      <c r="J1684" s="3">
        <v>30</v>
      </c>
      <c r="K1684" s="3">
        <v>3</v>
      </c>
      <c r="L1684" s="3">
        <v>47</v>
      </c>
      <c r="M1684" s="3">
        <v>19</v>
      </c>
      <c r="N1684" s="3">
        <v>21</v>
      </c>
      <c r="O1684" s="3">
        <v>42</v>
      </c>
      <c r="P1684" s="4">
        <v>1</v>
      </c>
      <c r="Q1684" s="4">
        <v>3</v>
      </c>
      <c r="R1684" s="4">
        <v>2</v>
      </c>
      <c r="S1684" s="4">
        <v>2</v>
      </c>
      <c r="T1684" s="4">
        <v>8</v>
      </c>
      <c r="U1684">
        <v>0</v>
      </c>
      <c r="V1684">
        <v>0</v>
      </c>
      <c r="W1684">
        <v>0</v>
      </c>
      <c r="X1684">
        <v>0</v>
      </c>
      <c r="Y1684">
        <v>0</v>
      </c>
      <c r="Z1684">
        <v>0</v>
      </c>
      <c r="AA1684">
        <v>0</v>
      </c>
      <c r="AB1684" t="s">
        <v>31</v>
      </c>
      <c r="AC1684">
        <f ca="1">YEAR(TODAY())-Table1[[#This Row],[Year_Birth]]</f>
        <v>61</v>
      </c>
      <c r="AD1684" t="str">
        <f ca="1">IF(Table1[[#This Row],[Age ]]&lt;=24, "18-24", IF(Table1[[#This Row],[Age ]]&lt;=34, "25-34", IF(Table1[[#This Row],[Age ]]&lt;=44, "35-44", IF(Table1[[#This Row],[Age ]]&lt;=54, "45-54", "55+"))))</f>
        <v>55+</v>
      </c>
      <c r="AE1684" t="str" cm="1">
        <f t="array" ref="AE1684">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684" t="str">
        <f>IF( Table1[[#This Row],[NumDealsPurchases]]=5, "&lt;5", IF(Table1[[#This Row],[NumDealsPurchases]]&lt;=10, "5-10", IF(Table1[[#This Row],[NumDealsPurchases]]&lt;=15, "10-15")))</f>
        <v>5-10</v>
      </c>
      <c r="AG1684" t="str">
        <f>IF( Table1[[#This Row],[NumWebPurchases]]=5, "&lt;5", IF(Table1[[#This Row],[NumWebPurchases]]&lt;=10, "5-10", IF(Table1[[#This Row],[NumWebPurchases]]&lt;=15, "10-15",IF(Table1[[#This Row],[NumWebPurchases]]&lt;=20, "15-20",IF(Table1[[#This Row],[NumWebPurchases]]&lt;=25, "20-25",IF(Table1[[#This Row],[NumWebPurchases]]&lt;=30, "25-30"))))))</f>
        <v>5-10</v>
      </c>
      <c r="AH168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684" t="str">
        <f>IF( Table1[[#This Row],[NumStorePurchases]]=5, "&lt;5", IF(Table1[[#This Row],[NumStorePurchases]]&lt;=10, "5-10", IF(Table1[[#This Row],[NumStorePurchases]]&lt;=15, "10-15")))</f>
        <v>5-10</v>
      </c>
      <c r="AJ1684" t="str">
        <f>IF( Table1[[#This Row],[NumWebVisitsMonth]]=5, "&lt;5", IF(Table1[[#This Row],[NumWebVisitsMonth]]&lt;=10, "5-10", IF(Table1[[#This Row],[NumWebVisitsMonth]]&lt;=15, "10-15",IF(Table1[[#This Row],[NumWebVisitsMonth]]&lt;=20, "15-20",IF(Table1[[#This Row],[NumWebVisitsMonth]]&lt;=25, "20-25",IF(Table1[[#This Row],[NumWebVisitsMonth]]&lt;=30, "25-30"))))))</f>
        <v>5-10</v>
      </c>
      <c r="AK1684" t="str">
        <f>TEXT(Table1[[#This Row],[Date_Customer]],"mmm")</f>
        <v>Apr</v>
      </c>
      <c r="AL1684" t="str">
        <f>TEXT(Table1[[#This Row],[Date_Customer]],"DDDD")</f>
        <v>Thursday</v>
      </c>
      <c r="AM1684">
        <f>YEAR(Table1[[#This Row],[Date_Customer]])</f>
        <v>2013</v>
      </c>
    </row>
    <row r="1685" spans="1:39" x14ac:dyDescent="0.25">
      <c r="A1685">
        <v>367</v>
      </c>
      <c r="B1685">
        <v>1978</v>
      </c>
      <c r="C1685" t="s">
        <v>37</v>
      </c>
      <c r="D1685" t="s">
        <v>32</v>
      </c>
      <c r="E1685" s="2">
        <v>36550</v>
      </c>
      <c r="F1685">
        <v>1</v>
      </c>
      <c r="G1685">
        <v>0</v>
      </c>
      <c r="H1685" s="1">
        <v>41324</v>
      </c>
      <c r="I1685">
        <v>74</v>
      </c>
      <c r="J1685" s="3">
        <v>47</v>
      </c>
      <c r="K1685" s="3">
        <v>90</v>
      </c>
      <c r="L1685" s="3">
        <v>94</v>
      </c>
      <c r="M1685" s="3">
        <v>123</v>
      </c>
      <c r="N1685" s="3">
        <v>103</v>
      </c>
      <c r="O1685" s="3">
        <v>120</v>
      </c>
      <c r="P1685" s="4">
        <v>5</v>
      </c>
      <c r="Q1685" s="4">
        <v>9</v>
      </c>
      <c r="R1685" s="4">
        <v>1</v>
      </c>
      <c r="S1685" s="4">
        <v>5</v>
      </c>
      <c r="T1685" s="4">
        <v>9</v>
      </c>
      <c r="U1685">
        <v>0</v>
      </c>
      <c r="V1685">
        <v>0</v>
      </c>
      <c r="W1685">
        <v>0</v>
      </c>
      <c r="X1685">
        <v>0</v>
      </c>
      <c r="Y1685">
        <v>0</v>
      </c>
      <c r="Z1685">
        <v>0</v>
      </c>
      <c r="AA1685">
        <v>0</v>
      </c>
      <c r="AB1685" t="s">
        <v>31</v>
      </c>
      <c r="AC1685">
        <f ca="1">YEAR(TODAY())-Table1[[#This Row],[Year_Birth]]</f>
        <v>46</v>
      </c>
      <c r="AD1685" t="str">
        <f ca="1">IF(Table1[[#This Row],[Age ]]&lt;=24, "18-24", IF(Table1[[#This Row],[Age ]]&lt;=34, "25-34", IF(Table1[[#This Row],[Age ]]&lt;=44, "35-44", IF(Table1[[#This Row],[Age ]]&lt;=54, "45-54", "55+"))))</f>
        <v>45-54</v>
      </c>
      <c r="AE1685" t="str" cm="1">
        <f t="array" ref="AE1685">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685" t="str">
        <f>IF( Table1[[#This Row],[NumDealsPurchases]]=5, "&lt;5", IF(Table1[[#This Row],[NumDealsPurchases]]&lt;=10, "5-10", IF(Table1[[#This Row],[NumDealsPurchases]]&lt;=15, "10-15")))</f>
        <v>&lt;5</v>
      </c>
      <c r="AG1685" t="str">
        <f>IF( Table1[[#This Row],[NumWebPurchases]]=5, "&lt;5", IF(Table1[[#This Row],[NumWebPurchases]]&lt;=10, "5-10", IF(Table1[[#This Row],[NumWebPurchases]]&lt;=15, "10-15",IF(Table1[[#This Row],[NumWebPurchases]]&lt;=20, "15-20",IF(Table1[[#This Row],[NumWebPurchases]]&lt;=25, "20-25",IF(Table1[[#This Row],[NumWebPurchases]]&lt;=30, "25-30"))))))</f>
        <v>5-10</v>
      </c>
      <c r="AH168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685" t="str">
        <f>IF( Table1[[#This Row],[NumStorePurchases]]=5, "&lt;5", IF(Table1[[#This Row],[NumStorePurchases]]&lt;=10, "5-10", IF(Table1[[#This Row],[NumStorePurchases]]&lt;=15, "10-15")))</f>
        <v>&lt;5</v>
      </c>
      <c r="AJ1685" t="str">
        <f>IF( Table1[[#This Row],[NumWebVisitsMonth]]=5, "&lt;5", IF(Table1[[#This Row],[NumWebVisitsMonth]]&lt;=10, "5-10", IF(Table1[[#This Row],[NumWebVisitsMonth]]&lt;=15, "10-15",IF(Table1[[#This Row],[NumWebVisitsMonth]]&lt;=20, "15-20",IF(Table1[[#This Row],[NumWebVisitsMonth]]&lt;=25, "20-25",IF(Table1[[#This Row],[NumWebVisitsMonth]]&lt;=30, "25-30"))))))</f>
        <v>5-10</v>
      </c>
      <c r="AK1685" t="str">
        <f>TEXT(Table1[[#This Row],[Date_Customer]],"mmm")</f>
        <v>Feb</v>
      </c>
      <c r="AL1685" t="str">
        <f>TEXT(Table1[[#This Row],[Date_Customer]],"DDDD")</f>
        <v>Tuesday</v>
      </c>
      <c r="AM1685">
        <f>YEAR(Table1[[#This Row],[Date_Customer]])</f>
        <v>2013</v>
      </c>
    </row>
    <row r="1686" spans="1:39" x14ac:dyDescent="0.25">
      <c r="A1686">
        <v>9265</v>
      </c>
      <c r="B1686">
        <v>1953</v>
      </c>
      <c r="C1686" t="s">
        <v>27</v>
      </c>
      <c r="D1686" t="s">
        <v>32</v>
      </c>
      <c r="E1686" s="2">
        <v>75027</v>
      </c>
      <c r="F1686">
        <v>0</v>
      </c>
      <c r="G1686">
        <v>1</v>
      </c>
      <c r="H1686" s="1">
        <v>41283</v>
      </c>
      <c r="I1686">
        <v>74</v>
      </c>
      <c r="J1686" s="3">
        <v>925</v>
      </c>
      <c r="K1686" s="3">
        <v>64</v>
      </c>
      <c r="L1686" s="3">
        <v>179</v>
      </c>
      <c r="M1686" s="3">
        <v>133</v>
      </c>
      <c r="N1686" s="3">
        <v>12</v>
      </c>
      <c r="O1686" s="3">
        <v>77</v>
      </c>
      <c r="P1686" s="4">
        <v>2</v>
      </c>
      <c r="Q1686" s="4">
        <v>9</v>
      </c>
      <c r="R1686" s="4">
        <v>4</v>
      </c>
      <c r="S1686" s="4">
        <v>6</v>
      </c>
      <c r="T1686" s="4">
        <v>5</v>
      </c>
      <c r="U1686">
        <v>0</v>
      </c>
      <c r="V1686">
        <v>0</v>
      </c>
      <c r="W1686">
        <v>0</v>
      </c>
      <c r="X1686">
        <v>0</v>
      </c>
      <c r="Y1686">
        <v>0</v>
      </c>
      <c r="Z1686">
        <v>0</v>
      </c>
      <c r="AA1686">
        <v>0</v>
      </c>
      <c r="AB1686" t="s">
        <v>42</v>
      </c>
      <c r="AC1686">
        <f ca="1">YEAR(TODAY())-Table1[[#This Row],[Year_Birth]]</f>
        <v>71</v>
      </c>
      <c r="AD1686" t="str">
        <f ca="1">IF(Table1[[#This Row],[Age ]]&lt;=24, "18-24", IF(Table1[[#This Row],[Age ]]&lt;=34, "25-34", IF(Table1[[#This Row],[Age ]]&lt;=44, "35-44", IF(Table1[[#This Row],[Age ]]&lt;=54, "45-54", "55+"))))</f>
        <v>55+</v>
      </c>
      <c r="AE1686" t="str" cm="1">
        <f t="array" ref="AE1686">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686" t="str">
        <f>IF( Table1[[#This Row],[NumDealsPurchases]]=5, "&lt;5", IF(Table1[[#This Row],[NumDealsPurchases]]&lt;=10, "5-10", IF(Table1[[#This Row],[NumDealsPurchases]]&lt;=15, "10-15")))</f>
        <v>5-10</v>
      </c>
      <c r="AG1686" t="str">
        <f>IF( Table1[[#This Row],[NumWebPurchases]]=5, "&lt;5", IF(Table1[[#This Row],[NumWebPurchases]]&lt;=10, "5-10", IF(Table1[[#This Row],[NumWebPurchases]]&lt;=15, "10-15",IF(Table1[[#This Row],[NumWebPurchases]]&lt;=20, "15-20",IF(Table1[[#This Row],[NumWebPurchases]]&lt;=25, "20-25",IF(Table1[[#This Row],[NumWebPurchases]]&lt;=30, "25-30"))))))</f>
        <v>5-10</v>
      </c>
      <c r="AH168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686" t="str">
        <f>IF( Table1[[#This Row],[NumStorePurchases]]=5, "&lt;5", IF(Table1[[#This Row],[NumStorePurchases]]&lt;=10, "5-10", IF(Table1[[#This Row],[NumStorePurchases]]&lt;=15, "10-15")))</f>
        <v>5-10</v>
      </c>
      <c r="AJ1686" t="str">
        <f>IF( Table1[[#This Row],[NumWebVisitsMonth]]=5, "&lt;5", IF(Table1[[#This Row],[NumWebVisitsMonth]]&lt;=10, "5-10", IF(Table1[[#This Row],[NumWebVisitsMonth]]&lt;=15, "10-15",IF(Table1[[#This Row],[NumWebVisitsMonth]]&lt;=20, "15-20",IF(Table1[[#This Row],[NumWebVisitsMonth]]&lt;=25, "20-25",IF(Table1[[#This Row],[NumWebVisitsMonth]]&lt;=30, "25-30"))))))</f>
        <v>&lt;5</v>
      </c>
      <c r="AK1686" t="str">
        <f>TEXT(Table1[[#This Row],[Date_Customer]],"mmm")</f>
        <v>Jan</v>
      </c>
      <c r="AL1686" t="str">
        <f>TEXT(Table1[[#This Row],[Date_Customer]],"DDDD")</f>
        <v>Wednesday</v>
      </c>
      <c r="AM1686">
        <f>YEAR(Table1[[#This Row],[Date_Customer]])</f>
        <v>2013</v>
      </c>
    </row>
    <row r="1687" spans="1:39" x14ac:dyDescent="0.25">
      <c r="A1687">
        <v>1990</v>
      </c>
      <c r="B1687">
        <v>1974</v>
      </c>
      <c r="C1687" t="s">
        <v>36</v>
      </c>
      <c r="D1687" t="s">
        <v>30</v>
      </c>
      <c r="E1687" s="2">
        <v>63159</v>
      </c>
      <c r="F1687">
        <v>0</v>
      </c>
      <c r="G1687">
        <v>0</v>
      </c>
      <c r="H1687" s="1">
        <v>41218</v>
      </c>
      <c r="I1687">
        <v>74</v>
      </c>
      <c r="J1687" s="3">
        <v>965</v>
      </c>
      <c r="K1687" s="3">
        <v>34</v>
      </c>
      <c r="L1687" s="3">
        <v>586</v>
      </c>
      <c r="M1687" s="3">
        <v>89</v>
      </c>
      <c r="N1687" s="3">
        <v>86</v>
      </c>
      <c r="O1687" s="3">
        <v>37</v>
      </c>
      <c r="P1687" s="4">
        <v>1</v>
      </c>
      <c r="Q1687" s="4">
        <v>3</v>
      </c>
      <c r="R1687" s="4">
        <v>5</v>
      </c>
      <c r="S1687" s="4">
        <v>8</v>
      </c>
      <c r="T1687" s="4">
        <v>3</v>
      </c>
      <c r="U1687">
        <v>1</v>
      </c>
      <c r="V1687">
        <v>0</v>
      </c>
      <c r="W1687">
        <v>0</v>
      </c>
      <c r="X1687">
        <v>0</v>
      </c>
      <c r="Y1687">
        <v>0</v>
      </c>
      <c r="Z1687">
        <v>0</v>
      </c>
      <c r="AA1687">
        <v>0</v>
      </c>
      <c r="AB1687" t="s">
        <v>29</v>
      </c>
      <c r="AC1687">
        <f ca="1">YEAR(TODAY())-Table1[[#This Row],[Year_Birth]]</f>
        <v>50</v>
      </c>
      <c r="AD1687" t="str">
        <f ca="1">IF(Table1[[#This Row],[Age ]]&lt;=24, "18-24", IF(Table1[[#This Row],[Age ]]&lt;=34, "25-34", IF(Table1[[#This Row],[Age ]]&lt;=44, "35-44", IF(Table1[[#This Row],[Age ]]&lt;=54, "45-54", "55+"))))</f>
        <v>45-54</v>
      </c>
      <c r="AE1687" t="str" cm="1">
        <f t="array" ref="AE1687">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687" t="str">
        <f>IF( Table1[[#This Row],[NumDealsPurchases]]=5, "&lt;5", IF(Table1[[#This Row],[NumDealsPurchases]]&lt;=10, "5-10", IF(Table1[[#This Row],[NumDealsPurchases]]&lt;=15, "10-15")))</f>
        <v>5-10</v>
      </c>
      <c r="AG1687" t="str">
        <f>IF( Table1[[#This Row],[NumWebPurchases]]=5, "&lt;5", IF(Table1[[#This Row],[NumWebPurchases]]&lt;=10, "5-10", IF(Table1[[#This Row],[NumWebPurchases]]&lt;=15, "10-15",IF(Table1[[#This Row],[NumWebPurchases]]&lt;=20, "15-20",IF(Table1[[#This Row],[NumWebPurchases]]&lt;=25, "20-25",IF(Table1[[#This Row],[NumWebPurchases]]&lt;=30, "25-30"))))))</f>
        <v>5-10</v>
      </c>
      <c r="AH1687"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1687" t="str">
        <f>IF( Table1[[#This Row],[NumStorePurchases]]=5, "&lt;5", IF(Table1[[#This Row],[NumStorePurchases]]&lt;=10, "5-10", IF(Table1[[#This Row],[NumStorePurchases]]&lt;=15, "10-15")))</f>
        <v>5-10</v>
      </c>
      <c r="AJ1687" t="str">
        <f>IF( Table1[[#This Row],[NumWebVisitsMonth]]=5, "&lt;5", IF(Table1[[#This Row],[NumWebVisitsMonth]]&lt;=10, "5-10", IF(Table1[[#This Row],[NumWebVisitsMonth]]&lt;=15, "10-15",IF(Table1[[#This Row],[NumWebVisitsMonth]]&lt;=20, "15-20",IF(Table1[[#This Row],[NumWebVisitsMonth]]&lt;=25, "20-25",IF(Table1[[#This Row],[NumWebVisitsMonth]]&lt;=30, "25-30"))))))</f>
        <v>5-10</v>
      </c>
      <c r="AK1687" t="str">
        <f>TEXT(Table1[[#This Row],[Date_Customer]],"mmm")</f>
        <v>Nov</v>
      </c>
      <c r="AL1687" t="str">
        <f>TEXT(Table1[[#This Row],[Date_Customer]],"DDDD")</f>
        <v>Monday</v>
      </c>
      <c r="AM1687">
        <f>YEAR(Table1[[#This Row],[Date_Customer]])</f>
        <v>2012</v>
      </c>
    </row>
    <row r="1688" spans="1:39" x14ac:dyDescent="0.25">
      <c r="A1688">
        <v>3594</v>
      </c>
      <c r="B1688">
        <v>1973</v>
      </c>
      <c r="C1688" t="s">
        <v>40</v>
      </c>
      <c r="D1688" t="s">
        <v>32</v>
      </c>
      <c r="E1688" s="2">
        <v>54108</v>
      </c>
      <c r="F1688">
        <v>1</v>
      </c>
      <c r="G1688">
        <v>1</v>
      </c>
      <c r="H1688" s="1">
        <v>41218</v>
      </c>
      <c r="I1688">
        <v>74</v>
      </c>
      <c r="J1688" s="3">
        <v>539</v>
      </c>
      <c r="K1688" s="3">
        <v>6</v>
      </c>
      <c r="L1688" s="3">
        <v>91</v>
      </c>
      <c r="M1688" s="3">
        <v>8</v>
      </c>
      <c r="N1688" s="3">
        <v>6</v>
      </c>
      <c r="O1688" s="3">
        <v>97</v>
      </c>
      <c r="P1688" s="4">
        <v>13</v>
      </c>
      <c r="Q1688" s="4">
        <v>8</v>
      </c>
      <c r="R1688" s="4">
        <v>2</v>
      </c>
      <c r="S1688" s="4">
        <v>9</v>
      </c>
      <c r="T1688" s="4">
        <v>8</v>
      </c>
      <c r="U1688">
        <v>0</v>
      </c>
      <c r="V1688">
        <v>0</v>
      </c>
      <c r="W1688">
        <v>0</v>
      </c>
      <c r="X1688">
        <v>0</v>
      </c>
      <c r="Y1688">
        <v>0</v>
      </c>
      <c r="Z1688">
        <v>0</v>
      </c>
      <c r="AA1688">
        <v>0</v>
      </c>
      <c r="AB1688" t="s">
        <v>31</v>
      </c>
      <c r="AC1688">
        <f ca="1">YEAR(TODAY())-Table1[[#This Row],[Year_Birth]]</f>
        <v>51</v>
      </c>
      <c r="AD1688" t="str">
        <f ca="1">IF(Table1[[#This Row],[Age ]]&lt;=24, "18-24", IF(Table1[[#This Row],[Age ]]&lt;=34, "25-34", IF(Table1[[#This Row],[Age ]]&lt;=44, "35-44", IF(Table1[[#This Row],[Age ]]&lt;=54, "45-54", "55+"))))</f>
        <v>45-54</v>
      </c>
      <c r="AE1688" t="str" cm="1">
        <f t="array" ref="AE1688">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688" t="str">
        <f>IF( Table1[[#This Row],[NumDealsPurchases]]=5, "&lt;5", IF(Table1[[#This Row],[NumDealsPurchases]]&lt;=10, "5-10", IF(Table1[[#This Row],[NumDealsPurchases]]&lt;=15, "10-15")))</f>
        <v>10-15</v>
      </c>
      <c r="AG1688" t="str">
        <f>IF( Table1[[#This Row],[NumWebPurchases]]=5, "&lt;5", IF(Table1[[#This Row],[NumWebPurchases]]&lt;=10, "5-10", IF(Table1[[#This Row],[NumWebPurchases]]&lt;=15, "10-15",IF(Table1[[#This Row],[NumWebPurchases]]&lt;=20, "15-20",IF(Table1[[#This Row],[NumWebPurchases]]&lt;=25, "20-25",IF(Table1[[#This Row],[NumWebPurchases]]&lt;=30, "25-30"))))))</f>
        <v>5-10</v>
      </c>
      <c r="AH168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688" t="str">
        <f>IF( Table1[[#This Row],[NumStorePurchases]]=5, "&lt;5", IF(Table1[[#This Row],[NumStorePurchases]]&lt;=10, "5-10", IF(Table1[[#This Row],[NumStorePurchases]]&lt;=15, "10-15")))</f>
        <v>5-10</v>
      </c>
      <c r="AJ1688" t="str">
        <f>IF( Table1[[#This Row],[NumWebVisitsMonth]]=5, "&lt;5", IF(Table1[[#This Row],[NumWebVisitsMonth]]&lt;=10, "5-10", IF(Table1[[#This Row],[NumWebVisitsMonth]]&lt;=15, "10-15",IF(Table1[[#This Row],[NumWebVisitsMonth]]&lt;=20, "15-20",IF(Table1[[#This Row],[NumWebVisitsMonth]]&lt;=25, "20-25",IF(Table1[[#This Row],[NumWebVisitsMonth]]&lt;=30, "25-30"))))))</f>
        <v>5-10</v>
      </c>
      <c r="AK1688" t="str">
        <f>TEXT(Table1[[#This Row],[Date_Customer]],"mmm")</f>
        <v>Nov</v>
      </c>
      <c r="AL1688" t="str">
        <f>TEXT(Table1[[#This Row],[Date_Customer]],"DDDD")</f>
        <v>Monday</v>
      </c>
      <c r="AM1688">
        <f>YEAR(Table1[[#This Row],[Date_Customer]])</f>
        <v>2012</v>
      </c>
    </row>
    <row r="1689" spans="1:39" x14ac:dyDescent="0.25">
      <c r="A1689">
        <v>9292</v>
      </c>
      <c r="B1689">
        <v>1952</v>
      </c>
      <c r="C1689" t="s">
        <v>27</v>
      </c>
      <c r="D1689" t="s">
        <v>32</v>
      </c>
      <c r="E1689" s="2">
        <v>81795</v>
      </c>
      <c r="F1689">
        <v>0</v>
      </c>
      <c r="G1689">
        <v>0</v>
      </c>
      <c r="H1689" s="1">
        <v>41208</v>
      </c>
      <c r="I1689">
        <v>74</v>
      </c>
      <c r="J1689" s="3">
        <v>324</v>
      </c>
      <c r="K1689" s="3">
        <v>132</v>
      </c>
      <c r="L1689" s="3">
        <v>693</v>
      </c>
      <c r="M1689" s="3">
        <v>27</v>
      </c>
      <c r="N1689" s="3">
        <v>118</v>
      </c>
      <c r="O1689" s="3">
        <v>88</v>
      </c>
      <c r="P1689" s="4">
        <v>1</v>
      </c>
      <c r="Q1689" s="4">
        <v>4</v>
      </c>
      <c r="R1689" s="4">
        <v>11</v>
      </c>
      <c r="S1689" s="4">
        <v>7</v>
      </c>
      <c r="T1689" s="4">
        <v>2</v>
      </c>
      <c r="U1689">
        <v>0</v>
      </c>
      <c r="V1689">
        <v>0</v>
      </c>
      <c r="W1689">
        <v>0</v>
      </c>
      <c r="X1689">
        <v>0</v>
      </c>
      <c r="Y1689">
        <v>0</v>
      </c>
      <c r="Z1689">
        <v>0</v>
      </c>
      <c r="AA1689">
        <v>0</v>
      </c>
      <c r="AB1689" t="s">
        <v>29</v>
      </c>
      <c r="AC1689">
        <f ca="1">YEAR(TODAY())-Table1[[#This Row],[Year_Birth]]</f>
        <v>72</v>
      </c>
      <c r="AD1689" t="str">
        <f ca="1">IF(Table1[[#This Row],[Age ]]&lt;=24, "18-24", IF(Table1[[#This Row],[Age ]]&lt;=34, "25-34", IF(Table1[[#This Row],[Age ]]&lt;=44, "35-44", IF(Table1[[#This Row],[Age ]]&lt;=54, "45-54", "55+"))))</f>
        <v>55+</v>
      </c>
      <c r="AE1689" t="str" cm="1">
        <f t="array" ref="AE1689">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1689" t="str">
        <f>IF( Table1[[#This Row],[NumDealsPurchases]]=5, "&lt;5", IF(Table1[[#This Row],[NumDealsPurchases]]&lt;=10, "5-10", IF(Table1[[#This Row],[NumDealsPurchases]]&lt;=15, "10-15")))</f>
        <v>5-10</v>
      </c>
      <c r="AG1689" t="str">
        <f>IF( Table1[[#This Row],[NumWebPurchases]]=5, "&lt;5", IF(Table1[[#This Row],[NumWebPurchases]]&lt;=10, "5-10", IF(Table1[[#This Row],[NumWebPurchases]]&lt;=15, "10-15",IF(Table1[[#This Row],[NumWebPurchases]]&lt;=20, "15-20",IF(Table1[[#This Row],[NumWebPurchases]]&lt;=25, "20-25",IF(Table1[[#This Row],[NumWebPurchases]]&lt;=30, "25-30"))))))</f>
        <v>5-10</v>
      </c>
      <c r="AH1689" t="str">
        <f>IF( Table1[[#This Row],[NumCatalogPurchases]]=5, "&lt;5", IF(Table1[[#This Row],[NumCatalogPurchases]]&lt;=10, "5-10", IF(Table1[[#This Row],[NumCatalogPurchases]]&lt;=15, "10-15", IF(Table1[[#This Row],[NumCatalogPurchases]]&lt;=20, "15-20", IF(Table1[[#This Row],[NumCatalogPurchases]]&lt;=25, "20-25", IF(Table1[[#This Row],[NumCatalogPurchases]]&lt;=30, "25-30"))))))</f>
        <v>10-15</v>
      </c>
      <c r="AI1689" t="str">
        <f>IF( Table1[[#This Row],[NumStorePurchases]]=5, "&lt;5", IF(Table1[[#This Row],[NumStorePurchases]]&lt;=10, "5-10", IF(Table1[[#This Row],[NumStorePurchases]]&lt;=15, "10-15")))</f>
        <v>5-10</v>
      </c>
      <c r="AJ1689" t="str">
        <f>IF( Table1[[#This Row],[NumWebVisitsMonth]]=5, "&lt;5", IF(Table1[[#This Row],[NumWebVisitsMonth]]&lt;=10, "5-10", IF(Table1[[#This Row],[NumWebVisitsMonth]]&lt;=15, "10-15",IF(Table1[[#This Row],[NumWebVisitsMonth]]&lt;=20, "15-20",IF(Table1[[#This Row],[NumWebVisitsMonth]]&lt;=25, "20-25",IF(Table1[[#This Row],[NumWebVisitsMonth]]&lt;=30, "25-30"))))))</f>
        <v>5-10</v>
      </c>
      <c r="AK1689" t="str">
        <f>TEXT(Table1[[#This Row],[Date_Customer]],"mmm")</f>
        <v>Oct</v>
      </c>
      <c r="AL1689" t="str">
        <f>TEXT(Table1[[#This Row],[Date_Customer]],"DDDD")</f>
        <v>Friday</v>
      </c>
      <c r="AM1689">
        <f>YEAR(Table1[[#This Row],[Date_Customer]])</f>
        <v>2012</v>
      </c>
    </row>
    <row r="1690" spans="1:39" x14ac:dyDescent="0.25">
      <c r="A1690">
        <v>6218</v>
      </c>
      <c r="B1690">
        <v>1965</v>
      </c>
      <c r="C1690" t="s">
        <v>27</v>
      </c>
      <c r="D1690" t="s">
        <v>32</v>
      </c>
      <c r="E1690" s="2">
        <v>59594</v>
      </c>
      <c r="F1690">
        <v>0</v>
      </c>
      <c r="G1690">
        <v>1</v>
      </c>
      <c r="H1690" s="1">
        <v>41202</v>
      </c>
      <c r="I1690">
        <v>74</v>
      </c>
      <c r="J1690" s="3">
        <v>457</v>
      </c>
      <c r="K1690" s="3">
        <v>4</v>
      </c>
      <c r="L1690" s="3">
        <v>29</v>
      </c>
      <c r="M1690" s="3">
        <v>0</v>
      </c>
      <c r="N1690" s="3">
        <v>0</v>
      </c>
      <c r="O1690" s="3">
        <v>9</v>
      </c>
      <c r="P1690" s="4">
        <v>1</v>
      </c>
      <c r="Q1690" s="4">
        <v>8</v>
      </c>
      <c r="R1690" s="4">
        <v>1</v>
      </c>
      <c r="S1690" s="4">
        <v>7</v>
      </c>
      <c r="T1690" s="4">
        <v>7</v>
      </c>
      <c r="U1690">
        <v>0</v>
      </c>
      <c r="V1690">
        <v>1</v>
      </c>
      <c r="W1690">
        <v>0</v>
      </c>
      <c r="X1690">
        <v>0</v>
      </c>
      <c r="Y1690">
        <v>0</v>
      </c>
      <c r="Z1690">
        <v>0</v>
      </c>
      <c r="AA1690">
        <v>0</v>
      </c>
      <c r="AB1690" t="s">
        <v>29</v>
      </c>
      <c r="AC1690">
        <f ca="1">YEAR(TODAY())-Table1[[#This Row],[Year_Birth]]</f>
        <v>59</v>
      </c>
      <c r="AD1690" t="str">
        <f ca="1">IF(Table1[[#This Row],[Age ]]&lt;=24, "18-24", IF(Table1[[#This Row],[Age ]]&lt;=34, "25-34", IF(Table1[[#This Row],[Age ]]&lt;=44, "35-44", IF(Table1[[#This Row],[Age ]]&lt;=54, "45-54", "55+"))))</f>
        <v>55+</v>
      </c>
      <c r="AE1690" t="str" cm="1">
        <f t="array" ref="AE1690">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690" t="str">
        <f>IF( Table1[[#This Row],[NumDealsPurchases]]=5, "&lt;5", IF(Table1[[#This Row],[NumDealsPurchases]]&lt;=10, "5-10", IF(Table1[[#This Row],[NumDealsPurchases]]&lt;=15, "10-15")))</f>
        <v>5-10</v>
      </c>
      <c r="AG1690" t="str">
        <f>IF( Table1[[#This Row],[NumWebPurchases]]=5, "&lt;5", IF(Table1[[#This Row],[NumWebPurchases]]&lt;=10, "5-10", IF(Table1[[#This Row],[NumWebPurchases]]&lt;=15, "10-15",IF(Table1[[#This Row],[NumWebPurchases]]&lt;=20, "15-20",IF(Table1[[#This Row],[NumWebPurchases]]&lt;=25, "20-25",IF(Table1[[#This Row],[NumWebPurchases]]&lt;=30, "25-30"))))))</f>
        <v>5-10</v>
      </c>
      <c r="AH169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690" t="str">
        <f>IF( Table1[[#This Row],[NumStorePurchases]]=5, "&lt;5", IF(Table1[[#This Row],[NumStorePurchases]]&lt;=10, "5-10", IF(Table1[[#This Row],[NumStorePurchases]]&lt;=15, "10-15")))</f>
        <v>5-10</v>
      </c>
      <c r="AJ1690" t="str">
        <f>IF( Table1[[#This Row],[NumWebVisitsMonth]]=5, "&lt;5", IF(Table1[[#This Row],[NumWebVisitsMonth]]&lt;=10, "5-10", IF(Table1[[#This Row],[NumWebVisitsMonth]]&lt;=15, "10-15",IF(Table1[[#This Row],[NumWebVisitsMonth]]&lt;=20, "15-20",IF(Table1[[#This Row],[NumWebVisitsMonth]]&lt;=25, "20-25",IF(Table1[[#This Row],[NumWebVisitsMonth]]&lt;=30, "25-30"))))))</f>
        <v>5-10</v>
      </c>
      <c r="AK1690" t="str">
        <f>TEXT(Table1[[#This Row],[Date_Customer]],"mmm")</f>
        <v>Oct</v>
      </c>
      <c r="AL1690" t="str">
        <f>TEXT(Table1[[#This Row],[Date_Customer]],"DDDD")</f>
        <v>Saturday</v>
      </c>
      <c r="AM1690">
        <f>YEAR(Table1[[#This Row],[Date_Customer]])</f>
        <v>2012</v>
      </c>
    </row>
    <row r="1691" spans="1:39" x14ac:dyDescent="0.25">
      <c r="A1691">
        <v>6528</v>
      </c>
      <c r="B1691">
        <v>1982</v>
      </c>
      <c r="C1691" t="s">
        <v>40</v>
      </c>
      <c r="D1691" t="s">
        <v>34</v>
      </c>
      <c r="E1691" s="2">
        <v>18492</v>
      </c>
      <c r="F1691">
        <v>1</v>
      </c>
      <c r="G1691">
        <v>0</v>
      </c>
      <c r="H1691" s="1">
        <v>41795</v>
      </c>
      <c r="I1691">
        <v>75</v>
      </c>
      <c r="J1691" s="3">
        <v>2</v>
      </c>
      <c r="K1691" s="3">
        <v>2</v>
      </c>
      <c r="L1691" s="3">
        <v>2</v>
      </c>
      <c r="M1691" s="3">
        <v>2</v>
      </c>
      <c r="N1691" s="3">
        <v>1</v>
      </c>
      <c r="O1691" s="3">
        <v>1</v>
      </c>
      <c r="P1691" s="4">
        <v>1</v>
      </c>
      <c r="Q1691" s="4">
        <v>1</v>
      </c>
      <c r="R1691" s="4">
        <v>0</v>
      </c>
      <c r="S1691" s="4">
        <v>2</v>
      </c>
      <c r="T1691" s="4">
        <v>8</v>
      </c>
      <c r="U1691">
        <v>0</v>
      </c>
      <c r="V1691">
        <v>0</v>
      </c>
      <c r="W1691">
        <v>0</v>
      </c>
      <c r="X1691">
        <v>0</v>
      </c>
      <c r="Y1691">
        <v>0</v>
      </c>
      <c r="Z1691">
        <v>0</v>
      </c>
      <c r="AA1691">
        <v>0</v>
      </c>
      <c r="AB1691" t="s">
        <v>29</v>
      </c>
      <c r="AC1691">
        <f ca="1">YEAR(TODAY())-Table1[[#This Row],[Year_Birth]]</f>
        <v>42</v>
      </c>
      <c r="AD1691" t="str">
        <f ca="1">IF(Table1[[#This Row],[Age ]]&lt;=24, "18-24", IF(Table1[[#This Row],[Age ]]&lt;=34, "25-34", IF(Table1[[#This Row],[Age ]]&lt;=44, "35-44", IF(Table1[[#This Row],[Age ]]&lt;=54, "45-54", "55+"))))</f>
        <v>35-44</v>
      </c>
      <c r="AE1691" t="str" cm="1">
        <f t="array" ref="AE1691">IF(Table1[[#This Row],[ Income ]]&lt;=20000, "0-20000", IF(Table1[[#This Row],[ Income ]]&lt;=40000, "20000-40000", IF(Table1[[#This Row],[ Income ]] &lt;=60000, "40000-60000", IF(Table1[[#This Row],[ Income ]]&lt;=80000, "60000-80000",IF(Table1[[#This Row],[ Income ]] &lt;=100000, "80000-100000", IF(Table1[[#This Row],[ Income ]] &gt;=100000, "&gt;100000",I))))))</f>
        <v>0-20000</v>
      </c>
      <c r="AF1691" t="str">
        <f>IF( Table1[[#This Row],[NumDealsPurchases]]=5, "&lt;5", IF(Table1[[#This Row],[NumDealsPurchases]]&lt;=10, "5-10", IF(Table1[[#This Row],[NumDealsPurchases]]&lt;=15, "10-15")))</f>
        <v>5-10</v>
      </c>
      <c r="AG1691" t="str">
        <f>IF( Table1[[#This Row],[NumWebPurchases]]=5, "&lt;5", IF(Table1[[#This Row],[NumWebPurchases]]&lt;=10, "5-10", IF(Table1[[#This Row],[NumWebPurchases]]&lt;=15, "10-15",IF(Table1[[#This Row],[NumWebPurchases]]&lt;=20, "15-20",IF(Table1[[#This Row],[NumWebPurchases]]&lt;=25, "20-25",IF(Table1[[#This Row],[NumWebPurchases]]&lt;=30, "25-30"))))))</f>
        <v>5-10</v>
      </c>
      <c r="AH169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691" t="str">
        <f>IF( Table1[[#This Row],[NumStorePurchases]]=5, "&lt;5", IF(Table1[[#This Row],[NumStorePurchases]]&lt;=10, "5-10", IF(Table1[[#This Row],[NumStorePurchases]]&lt;=15, "10-15")))</f>
        <v>5-10</v>
      </c>
      <c r="AJ1691" t="str">
        <f>IF( Table1[[#This Row],[NumWebVisitsMonth]]=5, "&lt;5", IF(Table1[[#This Row],[NumWebVisitsMonth]]&lt;=10, "5-10", IF(Table1[[#This Row],[NumWebVisitsMonth]]&lt;=15, "10-15",IF(Table1[[#This Row],[NumWebVisitsMonth]]&lt;=20, "15-20",IF(Table1[[#This Row],[NumWebVisitsMonth]]&lt;=25, "20-25",IF(Table1[[#This Row],[NumWebVisitsMonth]]&lt;=30, "25-30"))))))</f>
        <v>5-10</v>
      </c>
      <c r="AK1691" t="str">
        <f>TEXT(Table1[[#This Row],[Date_Customer]],"mmm")</f>
        <v>Jun</v>
      </c>
      <c r="AL1691" t="str">
        <f>TEXT(Table1[[#This Row],[Date_Customer]],"DDDD")</f>
        <v>Thursday</v>
      </c>
      <c r="AM1691">
        <f>YEAR(Table1[[#This Row],[Date_Customer]])</f>
        <v>2014</v>
      </c>
    </row>
    <row r="1692" spans="1:39" x14ac:dyDescent="0.25">
      <c r="A1692">
        <v>10164</v>
      </c>
      <c r="B1692">
        <v>1958</v>
      </c>
      <c r="C1692" t="s">
        <v>27</v>
      </c>
      <c r="D1692" t="s">
        <v>30</v>
      </c>
      <c r="E1692" s="2">
        <v>94472</v>
      </c>
      <c r="F1692">
        <v>0</v>
      </c>
      <c r="G1692">
        <v>1</v>
      </c>
      <c r="H1692" s="1">
        <v>41732</v>
      </c>
      <c r="I1692">
        <v>75</v>
      </c>
      <c r="J1692" s="3">
        <v>1017</v>
      </c>
      <c r="K1692" s="3">
        <v>33</v>
      </c>
      <c r="L1692" s="3">
        <v>417</v>
      </c>
      <c r="M1692" s="3">
        <v>108</v>
      </c>
      <c r="N1692" s="3">
        <v>100</v>
      </c>
      <c r="O1692" s="3">
        <v>16</v>
      </c>
      <c r="P1692" s="4">
        <v>1</v>
      </c>
      <c r="Q1692" s="4">
        <v>5</v>
      </c>
      <c r="R1692" s="4">
        <v>5</v>
      </c>
      <c r="S1692" s="4">
        <v>5</v>
      </c>
      <c r="T1692" s="4">
        <v>5</v>
      </c>
      <c r="U1692">
        <v>0</v>
      </c>
      <c r="V1692">
        <v>1</v>
      </c>
      <c r="W1692">
        <v>1</v>
      </c>
      <c r="X1692">
        <v>0</v>
      </c>
      <c r="Y1692">
        <v>0</v>
      </c>
      <c r="Z1692">
        <v>0</v>
      </c>
      <c r="AA1692">
        <v>0</v>
      </c>
      <c r="AB1692" t="s">
        <v>29</v>
      </c>
      <c r="AC1692">
        <f ca="1">YEAR(TODAY())-Table1[[#This Row],[Year_Birth]]</f>
        <v>66</v>
      </c>
      <c r="AD1692" t="str">
        <f ca="1">IF(Table1[[#This Row],[Age ]]&lt;=24, "18-24", IF(Table1[[#This Row],[Age ]]&lt;=34, "25-34", IF(Table1[[#This Row],[Age ]]&lt;=44, "35-44", IF(Table1[[#This Row],[Age ]]&lt;=54, "45-54", "55+"))))</f>
        <v>55+</v>
      </c>
      <c r="AE1692" t="str" cm="1">
        <f t="array" ref="AE1692">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1692" t="str">
        <f>IF( Table1[[#This Row],[NumDealsPurchases]]=5, "&lt;5", IF(Table1[[#This Row],[NumDealsPurchases]]&lt;=10, "5-10", IF(Table1[[#This Row],[NumDealsPurchases]]&lt;=15, "10-15")))</f>
        <v>5-10</v>
      </c>
      <c r="AG1692" t="str">
        <f>IF( Table1[[#This Row],[NumWebPurchases]]=5, "&lt;5", IF(Table1[[#This Row],[NumWebPurchases]]&lt;=10, "5-10", IF(Table1[[#This Row],[NumWebPurchases]]&lt;=15, "10-15",IF(Table1[[#This Row],[NumWebPurchases]]&lt;=20, "15-20",IF(Table1[[#This Row],[NumWebPurchases]]&lt;=25, "20-25",IF(Table1[[#This Row],[NumWebPurchases]]&lt;=30, "25-30"))))))</f>
        <v>&lt;5</v>
      </c>
      <c r="AH1692"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1692" t="str">
        <f>IF( Table1[[#This Row],[NumStorePurchases]]=5, "&lt;5", IF(Table1[[#This Row],[NumStorePurchases]]&lt;=10, "5-10", IF(Table1[[#This Row],[NumStorePurchases]]&lt;=15, "10-15")))</f>
        <v>&lt;5</v>
      </c>
      <c r="AJ1692" t="str">
        <f>IF( Table1[[#This Row],[NumWebVisitsMonth]]=5, "&lt;5", IF(Table1[[#This Row],[NumWebVisitsMonth]]&lt;=10, "5-10", IF(Table1[[#This Row],[NumWebVisitsMonth]]&lt;=15, "10-15",IF(Table1[[#This Row],[NumWebVisitsMonth]]&lt;=20, "15-20",IF(Table1[[#This Row],[NumWebVisitsMonth]]&lt;=25, "20-25",IF(Table1[[#This Row],[NumWebVisitsMonth]]&lt;=30, "25-30"))))))</f>
        <v>&lt;5</v>
      </c>
      <c r="AK1692" t="str">
        <f>TEXT(Table1[[#This Row],[Date_Customer]],"mmm")</f>
        <v>Apr</v>
      </c>
      <c r="AL1692" t="str">
        <f>TEXT(Table1[[#This Row],[Date_Customer]],"DDDD")</f>
        <v>Thursday</v>
      </c>
      <c r="AM1692">
        <f>YEAR(Table1[[#This Row],[Date_Customer]])</f>
        <v>2014</v>
      </c>
    </row>
    <row r="1693" spans="1:39" x14ac:dyDescent="0.25">
      <c r="A1693">
        <v>9937</v>
      </c>
      <c r="B1693">
        <v>1979</v>
      </c>
      <c r="C1693" t="s">
        <v>27</v>
      </c>
      <c r="D1693" t="s">
        <v>30</v>
      </c>
      <c r="E1693" s="2">
        <v>70337</v>
      </c>
      <c r="F1693">
        <v>0</v>
      </c>
      <c r="G1693">
        <v>0</v>
      </c>
      <c r="H1693" s="1">
        <v>41641</v>
      </c>
      <c r="I1693">
        <v>75</v>
      </c>
      <c r="J1693" s="3">
        <v>187</v>
      </c>
      <c r="K1693" s="3">
        <v>81</v>
      </c>
      <c r="L1693" s="3">
        <v>149</v>
      </c>
      <c r="M1693" s="3">
        <v>25</v>
      </c>
      <c r="N1693" s="3">
        <v>43</v>
      </c>
      <c r="O1693" s="3">
        <v>91</v>
      </c>
      <c r="P1693" s="4">
        <v>1</v>
      </c>
      <c r="Q1693" s="4">
        <v>2</v>
      </c>
      <c r="R1693" s="4">
        <v>2</v>
      </c>
      <c r="S1693" s="4">
        <v>12</v>
      </c>
      <c r="T1693" s="4">
        <v>1</v>
      </c>
      <c r="U1693">
        <v>0</v>
      </c>
      <c r="V1693">
        <v>0</v>
      </c>
      <c r="W1693">
        <v>0</v>
      </c>
      <c r="X1693">
        <v>0</v>
      </c>
      <c r="Y1693">
        <v>0</v>
      </c>
      <c r="Z1693">
        <v>0</v>
      </c>
      <c r="AA1693">
        <v>0</v>
      </c>
      <c r="AB1693" t="s">
        <v>33</v>
      </c>
      <c r="AC1693">
        <f ca="1">YEAR(TODAY())-Table1[[#This Row],[Year_Birth]]</f>
        <v>45</v>
      </c>
      <c r="AD1693" t="str">
        <f ca="1">IF(Table1[[#This Row],[Age ]]&lt;=24, "18-24", IF(Table1[[#This Row],[Age ]]&lt;=34, "25-34", IF(Table1[[#This Row],[Age ]]&lt;=44, "35-44", IF(Table1[[#This Row],[Age ]]&lt;=54, "45-54", "55+"))))</f>
        <v>45-54</v>
      </c>
      <c r="AE1693" t="str" cm="1">
        <f t="array" ref="AE1693">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693" t="str">
        <f>IF( Table1[[#This Row],[NumDealsPurchases]]=5, "&lt;5", IF(Table1[[#This Row],[NumDealsPurchases]]&lt;=10, "5-10", IF(Table1[[#This Row],[NumDealsPurchases]]&lt;=15, "10-15")))</f>
        <v>5-10</v>
      </c>
      <c r="AG1693" t="str">
        <f>IF( Table1[[#This Row],[NumWebPurchases]]=5, "&lt;5", IF(Table1[[#This Row],[NumWebPurchases]]&lt;=10, "5-10", IF(Table1[[#This Row],[NumWebPurchases]]&lt;=15, "10-15",IF(Table1[[#This Row],[NumWebPurchases]]&lt;=20, "15-20",IF(Table1[[#This Row],[NumWebPurchases]]&lt;=25, "20-25",IF(Table1[[#This Row],[NumWebPurchases]]&lt;=30, "25-30"))))))</f>
        <v>5-10</v>
      </c>
      <c r="AH169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693" t="str">
        <f>IF( Table1[[#This Row],[NumStorePurchases]]=5, "&lt;5", IF(Table1[[#This Row],[NumStorePurchases]]&lt;=10, "5-10", IF(Table1[[#This Row],[NumStorePurchases]]&lt;=15, "10-15")))</f>
        <v>10-15</v>
      </c>
      <c r="AJ1693" t="str">
        <f>IF( Table1[[#This Row],[NumWebVisitsMonth]]=5, "&lt;5", IF(Table1[[#This Row],[NumWebVisitsMonth]]&lt;=10, "5-10", IF(Table1[[#This Row],[NumWebVisitsMonth]]&lt;=15, "10-15",IF(Table1[[#This Row],[NumWebVisitsMonth]]&lt;=20, "15-20",IF(Table1[[#This Row],[NumWebVisitsMonth]]&lt;=25, "20-25",IF(Table1[[#This Row],[NumWebVisitsMonth]]&lt;=30, "25-30"))))))</f>
        <v>5-10</v>
      </c>
      <c r="AK1693" t="str">
        <f>TEXT(Table1[[#This Row],[Date_Customer]],"mmm")</f>
        <v>Jan</v>
      </c>
      <c r="AL1693" t="str">
        <f>TEXT(Table1[[#This Row],[Date_Customer]],"DDDD")</f>
        <v>Thursday</v>
      </c>
      <c r="AM1693">
        <f>YEAR(Table1[[#This Row],[Date_Customer]])</f>
        <v>2014</v>
      </c>
    </row>
    <row r="1694" spans="1:39" x14ac:dyDescent="0.25">
      <c r="A1694">
        <v>274</v>
      </c>
      <c r="B1694">
        <v>1973</v>
      </c>
      <c r="C1694" t="s">
        <v>27</v>
      </c>
      <c r="D1694" t="s">
        <v>30</v>
      </c>
      <c r="E1694" s="2">
        <v>34853</v>
      </c>
      <c r="F1694">
        <v>1</v>
      </c>
      <c r="G1694">
        <v>1</v>
      </c>
      <c r="H1694" s="1">
        <v>41631</v>
      </c>
      <c r="I1694">
        <v>75</v>
      </c>
      <c r="J1694" s="3">
        <v>9</v>
      </c>
      <c r="K1694" s="3">
        <v>3</v>
      </c>
      <c r="L1694" s="3">
        <v>15</v>
      </c>
      <c r="M1694" s="3">
        <v>2</v>
      </c>
      <c r="N1694" s="3">
        <v>3</v>
      </c>
      <c r="O1694" s="3">
        <v>2</v>
      </c>
      <c r="P1694" s="4">
        <v>2</v>
      </c>
      <c r="Q1694" s="4">
        <v>2</v>
      </c>
      <c r="R1694" s="4">
        <v>0</v>
      </c>
      <c r="S1694" s="4">
        <v>3</v>
      </c>
      <c r="T1694" s="4">
        <v>6</v>
      </c>
      <c r="U1694">
        <v>0</v>
      </c>
      <c r="V1694">
        <v>0</v>
      </c>
      <c r="W1694">
        <v>0</v>
      </c>
      <c r="X1694">
        <v>0</v>
      </c>
      <c r="Y1694">
        <v>0</v>
      </c>
      <c r="Z1694">
        <v>0</v>
      </c>
      <c r="AA1694">
        <v>0</v>
      </c>
      <c r="AB1694" t="s">
        <v>38</v>
      </c>
      <c r="AC1694">
        <f ca="1">YEAR(TODAY())-Table1[[#This Row],[Year_Birth]]</f>
        <v>51</v>
      </c>
      <c r="AD1694" t="str">
        <f ca="1">IF(Table1[[#This Row],[Age ]]&lt;=24, "18-24", IF(Table1[[#This Row],[Age ]]&lt;=34, "25-34", IF(Table1[[#This Row],[Age ]]&lt;=44, "35-44", IF(Table1[[#This Row],[Age ]]&lt;=54, "45-54", "55+"))))</f>
        <v>45-54</v>
      </c>
      <c r="AE1694" t="str" cm="1">
        <f t="array" ref="AE1694">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694" t="str">
        <f>IF( Table1[[#This Row],[NumDealsPurchases]]=5, "&lt;5", IF(Table1[[#This Row],[NumDealsPurchases]]&lt;=10, "5-10", IF(Table1[[#This Row],[NumDealsPurchases]]&lt;=15, "10-15")))</f>
        <v>5-10</v>
      </c>
      <c r="AG1694" t="str">
        <f>IF( Table1[[#This Row],[NumWebPurchases]]=5, "&lt;5", IF(Table1[[#This Row],[NumWebPurchases]]&lt;=10, "5-10", IF(Table1[[#This Row],[NumWebPurchases]]&lt;=15, "10-15",IF(Table1[[#This Row],[NumWebPurchases]]&lt;=20, "15-20",IF(Table1[[#This Row],[NumWebPurchases]]&lt;=25, "20-25",IF(Table1[[#This Row],[NumWebPurchases]]&lt;=30, "25-30"))))))</f>
        <v>5-10</v>
      </c>
      <c r="AH169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694" t="str">
        <f>IF( Table1[[#This Row],[NumStorePurchases]]=5, "&lt;5", IF(Table1[[#This Row],[NumStorePurchases]]&lt;=10, "5-10", IF(Table1[[#This Row],[NumStorePurchases]]&lt;=15, "10-15")))</f>
        <v>5-10</v>
      </c>
      <c r="AJ1694" t="str">
        <f>IF( Table1[[#This Row],[NumWebVisitsMonth]]=5, "&lt;5", IF(Table1[[#This Row],[NumWebVisitsMonth]]&lt;=10, "5-10", IF(Table1[[#This Row],[NumWebVisitsMonth]]&lt;=15, "10-15",IF(Table1[[#This Row],[NumWebVisitsMonth]]&lt;=20, "15-20",IF(Table1[[#This Row],[NumWebVisitsMonth]]&lt;=25, "20-25",IF(Table1[[#This Row],[NumWebVisitsMonth]]&lt;=30, "25-30"))))))</f>
        <v>5-10</v>
      </c>
      <c r="AK1694" t="str">
        <f>TEXT(Table1[[#This Row],[Date_Customer]],"mmm")</f>
        <v>Dec</v>
      </c>
      <c r="AL1694" t="str">
        <f>TEXT(Table1[[#This Row],[Date_Customer]],"DDDD")</f>
        <v>Monday</v>
      </c>
      <c r="AM1694">
        <f>YEAR(Table1[[#This Row],[Date_Customer]])</f>
        <v>2013</v>
      </c>
    </row>
    <row r="1695" spans="1:39" x14ac:dyDescent="0.25">
      <c r="A1695">
        <v>5250</v>
      </c>
      <c r="B1695">
        <v>1943</v>
      </c>
      <c r="C1695" t="s">
        <v>40</v>
      </c>
      <c r="D1695" t="s">
        <v>41</v>
      </c>
      <c r="E1695" s="2"/>
      <c r="F1695">
        <v>0</v>
      </c>
      <c r="G1695">
        <v>0</v>
      </c>
      <c r="H1695" s="1">
        <v>41577</v>
      </c>
      <c r="I1695">
        <v>75</v>
      </c>
      <c r="J1695" s="3">
        <v>532</v>
      </c>
      <c r="K1695" s="3">
        <v>126</v>
      </c>
      <c r="L1695" s="3">
        <v>490</v>
      </c>
      <c r="M1695" s="3">
        <v>164</v>
      </c>
      <c r="N1695" s="3">
        <v>126</v>
      </c>
      <c r="O1695" s="3">
        <v>126</v>
      </c>
      <c r="P1695" s="4">
        <v>1</v>
      </c>
      <c r="Q1695" s="4">
        <v>5</v>
      </c>
      <c r="R1695" s="4">
        <v>5</v>
      </c>
      <c r="S1695" s="4">
        <v>11</v>
      </c>
      <c r="T1695" s="4">
        <v>1</v>
      </c>
      <c r="U1695">
        <v>0</v>
      </c>
      <c r="V1695">
        <v>0</v>
      </c>
      <c r="W1695">
        <v>1</v>
      </c>
      <c r="X1695">
        <v>0</v>
      </c>
      <c r="Y1695">
        <v>0</v>
      </c>
      <c r="Z1695">
        <v>1</v>
      </c>
      <c r="AA1695">
        <v>0</v>
      </c>
      <c r="AB1695" t="s">
        <v>35</v>
      </c>
      <c r="AC1695">
        <f ca="1">YEAR(TODAY())-Table1[[#This Row],[Year_Birth]]</f>
        <v>81</v>
      </c>
      <c r="AD1695" t="str">
        <f ca="1">IF(Table1[[#This Row],[Age ]]&lt;=24, "18-24", IF(Table1[[#This Row],[Age ]]&lt;=34, "25-34", IF(Table1[[#This Row],[Age ]]&lt;=44, "35-44", IF(Table1[[#This Row],[Age ]]&lt;=54, "45-54", "55+"))))</f>
        <v>55+</v>
      </c>
      <c r="AE1695" t="str" cm="1">
        <f t="array" ref="AE1695">IF(Table1[[#This Row],[ Income ]]&lt;=20000, "0-20000", IF(Table1[[#This Row],[ Income ]]&lt;=40000, "20000-40000", IF(Table1[[#This Row],[ Income ]] &lt;=60000, "40000-60000", IF(Table1[[#This Row],[ Income ]]&lt;=80000, "60000-80000",IF(Table1[[#This Row],[ Income ]] &lt;=100000, "80000-100000", IF(Table1[[#This Row],[ Income ]] &gt;=100000, "&gt;100000",I))))))</f>
        <v>0-20000</v>
      </c>
      <c r="AF1695" t="str">
        <f>IF( Table1[[#This Row],[NumDealsPurchases]]=5, "&lt;5", IF(Table1[[#This Row],[NumDealsPurchases]]&lt;=10, "5-10", IF(Table1[[#This Row],[NumDealsPurchases]]&lt;=15, "10-15")))</f>
        <v>5-10</v>
      </c>
      <c r="AG1695" t="str">
        <f>IF( Table1[[#This Row],[NumWebPurchases]]=5, "&lt;5", IF(Table1[[#This Row],[NumWebPurchases]]&lt;=10, "5-10", IF(Table1[[#This Row],[NumWebPurchases]]&lt;=15, "10-15",IF(Table1[[#This Row],[NumWebPurchases]]&lt;=20, "15-20",IF(Table1[[#This Row],[NumWebPurchases]]&lt;=25, "20-25",IF(Table1[[#This Row],[NumWebPurchases]]&lt;=30, "25-30"))))))</f>
        <v>&lt;5</v>
      </c>
      <c r="AH1695"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1695" t="str">
        <f>IF( Table1[[#This Row],[NumStorePurchases]]=5, "&lt;5", IF(Table1[[#This Row],[NumStorePurchases]]&lt;=10, "5-10", IF(Table1[[#This Row],[NumStorePurchases]]&lt;=15, "10-15")))</f>
        <v>10-15</v>
      </c>
      <c r="AJ1695" t="str">
        <f>IF( Table1[[#This Row],[NumWebVisitsMonth]]=5, "&lt;5", IF(Table1[[#This Row],[NumWebVisitsMonth]]&lt;=10, "5-10", IF(Table1[[#This Row],[NumWebVisitsMonth]]&lt;=15, "10-15",IF(Table1[[#This Row],[NumWebVisitsMonth]]&lt;=20, "15-20",IF(Table1[[#This Row],[NumWebVisitsMonth]]&lt;=25, "20-25",IF(Table1[[#This Row],[NumWebVisitsMonth]]&lt;=30, "25-30"))))))</f>
        <v>5-10</v>
      </c>
      <c r="AK1695" t="str">
        <f>TEXT(Table1[[#This Row],[Date_Customer]],"mmm")</f>
        <v>Oct</v>
      </c>
      <c r="AL1695" t="str">
        <f>TEXT(Table1[[#This Row],[Date_Customer]],"DDDD")</f>
        <v>Wednesday</v>
      </c>
      <c r="AM1695">
        <f>YEAR(Table1[[#This Row],[Date_Customer]])</f>
        <v>2013</v>
      </c>
    </row>
    <row r="1696" spans="1:39" x14ac:dyDescent="0.25">
      <c r="A1696">
        <v>11010</v>
      </c>
      <c r="B1696">
        <v>1984</v>
      </c>
      <c r="C1696" t="s">
        <v>36</v>
      </c>
      <c r="D1696" t="s">
        <v>30</v>
      </c>
      <c r="E1696" s="2">
        <v>16269</v>
      </c>
      <c r="F1696">
        <v>1</v>
      </c>
      <c r="G1696">
        <v>0</v>
      </c>
      <c r="H1696" s="1">
        <v>41516</v>
      </c>
      <c r="I1696">
        <v>75</v>
      </c>
      <c r="J1696" s="3">
        <v>19</v>
      </c>
      <c r="K1696" s="3">
        <v>3</v>
      </c>
      <c r="L1696" s="3">
        <v>18</v>
      </c>
      <c r="M1696" s="3">
        <v>3</v>
      </c>
      <c r="N1696" s="3">
        <v>1</v>
      </c>
      <c r="O1696" s="3">
        <v>0</v>
      </c>
      <c r="P1696" s="4">
        <v>3</v>
      </c>
      <c r="Q1696" s="4">
        <v>3</v>
      </c>
      <c r="R1696" s="4">
        <v>0</v>
      </c>
      <c r="S1696" s="4">
        <v>3</v>
      </c>
      <c r="T1696" s="4">
        <v>8</v>
      </c>
      <c r="U1696">
        <v>0</v>
      </c>
      <c r="V1696">
        <v>0</v>
      </c>
      <c r="W1696">
        <v>0</v>
      </c>
      <c r="X1696">
        <v>0</v>
      </c>
      <c r="Y1696">
        <v>0</v>
      </c>
      <c r="Z1696">
        <v>0</v>
      </c>
      <c r="AA1696">
        <v>0</v>
      </c>
      <c r="AB1696" t="s">
        <v>29</v>
      </c>
      <c r="AC1696">
        <f ca="1">YEAR(TODAY())-Table1[[#This Row],[Year_Birth]]</f>
        <v>40</v>
      </c>
      <c r="AD1696" t="str">
        <f ca="1">IF(Table1[[#This Row],[Age ]]&lt;=24, "18-24", IF(Table1[[#This Row],[Age ]]&lt;=34, "25-34", IF(Table1[[#This Row],[Age ]]&lt;=44, "35-44", IF(Table1[[#This Row],[Age ]]&lt;=54, "45-54", "55+"))))</f>
        <v>35-44</v>
      </c>
      <c r="AE1696" t="str" cm="1">
        <f t="array" ref="AE1696">IF(Table1[[#This Row],[ Income ]]&lt;=20000, "0-20000", IF(Table1[[#This Row],[ Income ]]&lt;=40000, "20000-40000", IF(Table1[[#This Row],[ Income ]] &lt;=60000, "40000-60000", IF(Table1[[#This Row],[ Income ]]&lt;=80000, "60000-80000",IF(Table1[[#This Row],[ Income ]] &lt;=100000, "80000-100000", IF(Table1[[#This Row],[ Income ]] &gt;=100000, "&gt;100000",I))))))</f>
        <v>0-20000</v>
      </c>
      <c r="AF1696" t="str">
        <f>IF( Table1[[#This Row],[NumDealsPurchases]]=5, "&lt;5", IF(Table1[[#This Row],[NumDealsPurchases]]&lt;=10, "5-10", IF(Table1[[#This Row],[NumDealsPurchases]]&lt;=15, "10-15")))</f>
        <v>5-10</v>
      </c>
      <c r="AG1696" t="str">
        <f>IF( Table1[[#This Row],[NumWebPurchases]]=5, "&lt;5", IF(Table1[[#This Row],[NumWebPurchases]]&lt;=10, "5-10", IF(Table1[[#This Row],[NumWebPurchases]]&lt;=15, "10-15",IF(Table1[[#This Row],[NumWebPurchases]]&lt;=20, "15-20",IF(Table1[[#This Row],[NumWebPurchases]]&lt;=25, "20-25",IF(Table1[[#This Row],[NumWebPurchases]]&lt;=30, "25-30"))))))</f>
        <v>5-10</v>
      </c>
      <c r="AH169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696" t="str">
        <f>IF( Table1[[#This Row],[NumStorePurchases]]=5, "&lt;5", IF(Table1[[#This Row],[NumStorePurchases]]&lt;=10, "5-10", IF(Table1[[#This Row],[NumStorePurchases]]&lt;=15, "10-15")))</f>
        <v>5-10</v>
      </c>
      <c r="AJ1696" t="str">
        <f>IF( Table1[[#This Row],[NumWebVisitsMonth]]=5, "&lt;5", IF(Table1[[#This Row],[NumWebVisitsMonth]]&lt;=10, "5-10", IF(Table1[[#This Row],[NumWebVisitsMonth]]&lt;=15, "10-15",IF(Table1[[#This Row],[NumWebVisitsMonth]]&lt;=20, "15-20",IF(Table1[[#This Row],[NumWebVisitsMonth]]&lt;=25, "20-25",IF(Table1[[#This Row],[NumWebVisitsMonth]]&lt;=30, "25-30"))))))</f>
        <v>5-10</v>
      </c>
      <c r="AK1696" t="str">
        <f>TEXT(Table1[[#This Row],[Date_Customer]],"mmm")</f>
        <v>Aug</v>
      </c>
      <c r="AL1696" t="str">
        <f>TEXT(Table1[[#This Row],[Date_Customer]],"DDDD")</f>
        <v>Friday</v>
      </c>
      <c r="AM1696">
        <f>YEAR(Table1[[#This Row],[Date_Customer]])</f>
        <v>2013</v>
      </c>
    </row>
    <row r="1697" spans="1:39" x14ac:dyDescent="0.25">
      <c r="A1697">
        <v>6969</v>
      </c>
      <c r="B1697">
        <v>1982</v>
      </c>
      <c r="C1697" t="s">
        <v>27</v>
      </c>
      <c r="D1697" t="s">
        <v>34</v>
      </c>
      <c r="E1697" s="2">
        <v>50272</v>
      </c>
      <c r="F1697">
        <v>1</v>
      </c>
      <c r="G1697">
        <v>0</v>
      </c>
      <c r="H1697" s="1">
        <v>41493</v>
      </c>
      <c r="I1697">
        <v>75</v>
      </c>
      <c r="J1697" s="3">
        <v>99</v>
      </c>
      <c r="K1697" s="3">
        <v>13</v>
      </c>
      <c r="L1697" s="3">
        <v>66</v>
      </c>
      <c r="M1697" s="3">
        <v>43</v>
      </c>
      <c r="N1697" s="3">
        <v>8</v>
      </c>
      <c r="O1697" s="3">
        <v>4</v>
      </c>
      <c r="P1697" s="4">
        <v>3</v>
      </c>
      <c r="Q1697" s="4">
        <v>4</v>
      </c>
      <c r="R1697" s="4">
        <v>1</v>
      </c>
      <c r="S1697" s="4">
        <v>5</v>
      </c>
      <c r="T1697" s="4">
        <v>7</v>
      </c>
      <c r="U1697">
        <v>0</v>
      </c>
      <c r="V1697">
        <v>0</v>
      </c>
      <c r="W1697">
        <v>0</v>
      </c>
      <c r="X1697">
        <v>0</v>
      </c>
      <c r="Y1697">
        <v>0</v>
      </c>
      <c r="Z1697">
        <v>0</v>
      </c>
      <c r="AA1697">
        <v>0</v>
      </c>
      <c r="AB1697" t="s">
        <v>35</v>
      </c>
      <c r="AC1697">
        <f ca="1">YEAR(TODAY())-Table1[[#This Row],[Year_Birth]]</f>
        <v>42</v>
      </c>
      <c r="AD1697" t="str">
        <f ca="1">IF(Table1[[#This Row],[Age ]]&lt;=24, "18-24", IF(Table1[[#This Row],[Age ]]&lt;=34, "25-34", IF(Table1[[#This Row],[Age ]]&lt;=44, "35-44", IF(Table1[[#This Row],[Age ]]&lt;=54, "45-54", "55+"))))</f>
        <v>35-44</v>
      </c>
      <c r="AE1697" t="str" cm="1">
        <f t="array" ref="AE1697">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697" t="str">
        <f>IF( Table1[[#This Row],[NumDealsPurchases]]=5, "&lt;5", IF(Table1[[#This Row],[NumDealsPurchases]]&lt;=10, "5-10", IF(Table1[[#This Row],[NumDealsPurchases]]&lt;=15, "10-15")))</f>
        <v>5-10</v>
      </c>
      <c r="AG1697" t="str">
        <f>IF( Table1[[#This Row],[NumWebPurchases]]=5, "&lt;5", IF(Table1[[#This Row],[NumWebPurchases]]&lt;=10, "5-10", IF(Table1[[#This Row],[NumWebPurchases]]&lt;=15, "10-15",IF(Table1[[#This Row],[NumWebPurchases]]&lt;=20, "15-20",IF(Table1[[#This Row],[NumWebPurchases]]&lt;=25, "20-25",IF(Table1[[#This Row],[NumWebPurchases]]&lt;=30, "25-30"))))))</f>
        <v>5-10</v>
      </c>
      <c r="AH169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697" t="str">
        <f>IF( Table1[[#This Row],[NumStorePurchases]]=5, "&lt;5", IF(Table1[[#This Row],[NumStorePurchases]]&lt;=10, "5-10", IF(Table1[[#This Row],[NumStorePurchases]]&lt;=15, "10-15")))</f>
        <v>&lt;5</v>
      </c>
      <c r="AJ1697" t="str">
        <f>IF( Table1[[#This Row],[NumWebVisitsMonth]]=5, "&lt;5", IF(Table1[[#This Row],[NumWebVisitsMonth]]&lt;=10, "5-10", IF(Table1[[#This Row],[NumWebVisitsMonth]]&lt;=15, "10-15",IF(Table1[[#This Row],[NumWebVisitsMonth]]&lt;=20, "15-20",IF(Table1[[#This Row],[NumWebVisitsMonth]]&lt;=25, "20-25",IF(Table1[[#This Row],[NumWebVisitsMonth]]&lt;=30, "25-30"))))))</f>
        <v>5-10</v>
      </c>
      <c r="AK1697" t="str">
        <f>TEXT(Table1[[#This Row],[Date_Customer]],"mmm")</f>
        <v>Aug</v>
      </c>
      <c r="AL1697" t="str">
        <f>TEXT(Table1[[#This Row],[Date_Customer]],"DDDD")</f>
        <v>Wednesday</v>
      </c>
      <c r="AM1697">
        <f>YEAR(Table1[[#This Row],[Date_Customer]])</f>
        <v>2013</v>
      </c>
    </row>
    <row r="1698" spans="1:39" x14ac:dyDescent="0.25">
      <c r="A1698">
        <v>10735</v>
      </c>
      <c r="B1698">
        <v>1971</v>
      </c>
      <c r="C1698" t="s">
        <v>27</v>
      </c>
      <c r="D1698" t="s">
        <v>30</v>
      </c>
      <c r="E1698" s="2">
        <v>22804</v>
      </c>
      <c r="F1698">
        <v>1</v>
      </c>
      <c r="G1698">
        <v>0</v>
      </c>
      <c r="H1698" s="1">
        <v>41486</v>
      </c>
      <c r="I1698">
        <v>75</v>
      </c>
      <c r="J1698" s="3">
        <v>14</v>
      </c>
      <c r="K1698" s="3">
        <v>1</v>
      </c>
      <c r="L1698" s="3">
        <v>7</v>
      </c>
      <c r="M1698" s="3">
        <v>2</v>
      </c>
      <c r="N1698" s="3">
        <v>1</v>
      </c>
      <c r="O1698" s="3">
        <v>1</v>
      </c>
      <c r="P1698" s="4">
        <v>1</v>
      </c>
      <c r="Q1698" s="4">
        <v>2</v>
      </c>
      <c r="R1698" s="4">
        <v>0</v>
      </c>
      <c r="S1698" s="4">
        <v>2</v>
      </c>
      <c r="T1698" s="4">
        <v>9</v>
      </c>
      <c r="U1698">
        <v>0</v>
      </c>
      <c r="V1698">
        <v>0</v>
      </c>
      <c r="W1698">
        <v>0</v>
      </c>
      <c r="X1698">
        <v>0</v>
      </c>
      <c r="Y1698">
        <v>0</v>
      </c>
      <c r="Z1698">
        <v>0</v>
      </c>
      <c r="AA1698">
        <v>0</v>
      </c>
      <c r="AB1698" t="s">
        <v>42</v>
      </c>
      <c r="AC1698">
        <f ca="1">YEAR(TODAY())-Table1[[#This Row],[Year_Birth]]</f>
        <v>53</v>
      </c>
      <c r="AD1698" t="str">
        <f ca="1">IF(Table1[[#This Row],[Age ]]&lt;=24, "18-24", IF(Table1[[#This Row],[Age ]]&lt;=34, "25-34", IF(Table1[[#This Row],[Age ]]&lt;=44, "35-44", IF(Table1[[#This Row],[Age ]]&lt;=54, "45-54", "55+"))))</f>
        <v>45-54</v>
      </c>
      <c r="AE1698" t="str" cm="1">
        <f t="array" ref="AE1698">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698" t="str">
        <f>IF( Table1[[#This Row],[NumDealsPurchases]]=5, "&lt;5", IF(Table1[[#This Row],[NumDealsPurchases]]&lt;=10, "5-10", IF(Table1[[#This Row],[NumDealsPurchases]]&lt;=15, "10-15")))</f>
        <v>5-10</v>
      </c>
      <c r="AG1698" t="str">
        <f>IF( Table1[[#This Row],[NumWebPurchases]]=5, "&lt;5", IF(Table1[[#This Row],[NumWebPurchases]]&lt;=10, "5-10", IF(Table1[[#This Row],[NumWebPurchases]]&lt;=15, "10-15",IF(Table1[[#This Row],[NumWebPurchases]]&lt;=20, "15-20",IF(Table1[[#This Row],[NumWebPurchases]]&lt;=25, "20-25",IF(Table1[[#This Row],[NumWebPurchases]]&lt;=30, "25-30"))))))</f>
        <v>5-10</v>
      </c>
      <c r="AH169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698" t="str">
        <f>IF( Table1[[#This Row],[NumStorePurchases]]=5, "&lt;5", IF(Table1[[#This Row],[NumStorePurchases]]&lt;=10, "5-10", IF(Table1[[#This Row],[NumStorePurchases]]&lt;=15, "10-15")))</f>
        <v>5-10</v>
      </c>
      <c r="AJ1698" t="str">
        <f>IF( Table1[[#This Row],[NumWebVisitsMonth]]=5, "&lt;5", IF(Table1[[#This Row],[NumWebVisitsMonth]]&lt;=10, "5-10", IF(Table1[[#This Row],[NumWebVisitsMonth]]&lt;=15, "10-15",IF(Table1[[#This Row],[NumWebVisitsMonth]]&lt;=20, "15-20",IF(Table1[[#This Row],[NumWebVisitsMonth]]&lt;=25, "20-25",IF(Table1[[#This Row],[NumWebVisitsMonth]]&lt;=30, "25-30"))))))</f>
        <v>5-10</v>
      </c>
      <c r="AK1698" t="str">
        <f>TEXT(Table1[[#This Row],[Date_Customer]],"mmm")</f>
        <v>Jul</v>
      </c>
      <c r="AL1698" t="str">
        <f>TEXT(Table1[[#This Row],[Date_Customer]],"DDDD")</f>
        <v>Wednesday</v>
      </c>
      <c r="AM1698">
        <f>YEAR(Table1[[#This Row],[Date_Customer]])</f>
        <v>2013</v>
      </c>
    </row>
    <row r="1699" spans="1:39" x14ac:dyDescent="0.25">
      <c r="A1699">
        <v>5068</v>
      </c>
      <c r="B1699">
        <v>1971</v>
      </c>
      <c r="C1699" t="s">
        <v>27</v>
      </c>
      <c r="D1699" t="s">
        <v>30</v>
      </c>
      <c r="E1699" s="2">
        <v>22804</v>
      </c>
      <c r="F1699">
        <v>1</v>
      </c>
      <c r="G1699">
        <v>0</v>
      </c>
      <c r="H1699" s="1">
        <v>41486</v>
      </c>
      <c r="I1699">
        <v>75</v>
      </c>
      <c r="J1699" s="3">
        <v>14</v>
      </c>
      <c r="K1699" s="3">
        <v>1</v>
      </c>
      <c r="L1699" s="3">
        <v>7</v>
      </c>
      <c r="M1699" s="3">
        <v>2</v>
      </c>
      <c r="N1699" s="3">
        <v>1</v>
      </c>
      <c r="O1699" s="3">
        <v>1</v>
      </c>
      <c r="P1699" s="4">
        <v>1</v>
      </c>
      <c r="Q1699" s="4">
        <v>2</v>
      </c>
      <c r="R1699" s="4">
        <v>0</v>
      </c>
      <c r="S1699" s="4">
        <v>2</v>
      </c>
      <c r="T1699" s="4">
        <v>9</v>
      </c>
      <c r="U1699">
        <v>0</v>
      </c>
      <c r="V1699">
        <v>0</v>
      </c>
      <c r="W1699">
        <v>0</v>
      </c>
      <c r="X1699">
        <v>0</v>
      </c>
      <c r="Y1699">
        <v>0</v>
      </c>
      <c r="Z1699">
        <v>0</v>
      </c>
      <c r="AA1699">
        <v>0</v>
      </c>
      <c r="AB1699" t="s">
        <v>29</v>
      </c>
      <c r="AC1699">
        <f ca="1">YEAR(TODAY())-Table1[[#This Row],[Year_Birth]]</f>
        <v>53</v>
      </c>
      <c r="AD1699" t="str">
        <f ca="1">IF(Table1[[#This Row],[Age ]]&lt;=24, "18-24", IF(Table1[[#This Row],[Age ]]&lt;=34, "25-34", IF(Table1[[#This Row],[Age ]]&lt;=44, "35-44", IF(Table1[[#This Row],[Age ]]&lt;=54, "45-54", "55+"))))</f>
        <v>45-54</v>
      </c>
      <c r="AE1699" t="str" cm="1">
        <f t="array" ref="AE1699">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699" t="str">
        <f>IF( Table1[[#This Row],[NumDealsPurchases]]=5, "&lt;5", IF(Table1[[#This Row],[NumDealsPurchases]]&lt;=10, "5-10", IF(Table1[[#This Row],[NumDealsPurchases]]&lt;=15, "10-15")))</f>
        <v>5-10</v>
      </c>
      <c r="AG1699" t="str">
        <f>IF( Table1[[#This Row],[NumWebPurchases]]=5, "&lt;5", IF(Table1[[#This Row],[NumWebPurchases]]&lt;=10, "5-10", IF(Table1[[#This Row],[NumWebPurchases]]&lt;=15, "10-15",IF(Table1[[#This Row],[NumWebPurchases]]&lt;=20, "15-20",IF(Table1[[#This Row],[NumWebPurchases]]&lt;=25, "20-25",IF(Table1[[#This Row],[NumWebPurchases]]&lt;=30, "25-30"))))))</f>
        <v>5-10</v>
      </c>
      <c r="AH169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699" t="str">
        <f>IF( Table1[[#This Row],[NumStorePurchases]]=5, "&lt;5", IF(Table1[[#This Row],[NumStorePurchases]]&lt;=10, "5-10", IF(Table1[[#This Row],[NumStorePurchases]]&lt;=15, "10-15")))</f>
        <v>5-10</v>
      </c>
      <c r="AJ1699" t="str">
        <f>IF( Table1[[#This Row],[NumWebVisitsMonth]]=5, "&lt;5", IF(Table1[[#This Row],[NumWebVisitsMonth]]&lt;=10, "5-10", IF(Table1[[#This Row],[NumWebVisitsMonth]]&lt;=15, "10-15",IF(Table1[[#This Row],[NumWebVisitsMonth]]&lt;=20, "15-20",IF(Table1[[#This Row],[NumWebVisitsMonth]]&lt;=25, "20-25",IF(Table1[[#This Row],[NumWebVisitsMonth]]&lt;=30, "25-30"))))))</f>
        <v>5-10</v>
      </c>
      <c r="AK1699" t="str">
        <f>TEXT(Table1[[#This Row],[Date_Customer]],"mmm")</f>
        <v>Jul</v>
      </c>
      <c r="AL1699" t="str">
        <f>TEXT(Table1[[#This Row],[Date_Customer]],"DDDD")</f>
        <v>Wednesday</v>
      </c>
      <c r="AM1699">
        <f>YEAR(Table1[[#This Row],[Date_Customer]])</f>
        <v>2013</v>
      </c>
    </row>
    <row r="1700" spans="1:39" x14ac:dyDescent="0.25">
      <c r="A1700">
        <v>9974</v>
      </c>
      <c r="B1700">
        <v>1974</v>
      </c>
      <c r="C1700" t="s">
        <v>27</v>
      </c>
      <c r="D1700" t="s">
        <v>32</v>
      </c>
      <c r="E1700" s="2">
        <v>30631</v>
      </c>
      <c r="F1700">
        <v>1</v>
      </c>
      <c r="G1700">
        <v>0</v>
      </c>
      <c r="H1700" s="1">
        <v>41467</v>
      </c>
      <c r="I1700">
        <v>75</v>
      </c>
      <c r="J1700" s="3">
        <v>15</v>
      </c>
      <c r="K1700" s="3">
        <v>6</v>
      </c>
      <c r="L1700" s="3">
        <v>20</v>
      </c>
      <c r="M1700" s="3">
        <v>4</v>
      </c>
      <c r="N1700" s="3">
        <v>5</v>
      </c>
      <c r="O1700" s="3">
        <v>20</v>
      </c>
      <c r="P1700" s="4">
        <v>1</v>
      </c>
      <c r="Q1700" s="4">
        <v>3</v>
      </c>
      <c r="R1700" s="4">
        <v>1</v>
      </c>
      <c r="S1700" s="4">
        <v>2</v>
      </c>
      <c r="T1700" s="4">
        <v>7</v>
      </c>
      <c r="U1700">
        <v>0</v>
      </c>
      <c r="V1700">
        <v>0</v>
      </c>
      <c r="W1700">
        <v>0</v>
      </c>
      <c r="X1700">
        <v>0</v>
      </c>
      <c r="Y1700">
        <v>0</v>
      </c>
      <c r="Z1700">
        <v>0</v>
      </c>
      <c r="AA1700">
        <v>0</v>
      </c>
      <c r="AB1700" t="s">
        <v>42</v>
      </c>
      <c r="AC1700">
        <f ca="1">YEAR(TODAY())-Table1[[#This Row],[Year_Birth]]</f>
        <v>50</v>
      </c>
      <c r="AD1700" t="str">
        <f ca="1">IF(Table1[[#This Row],[Age ]]&lt;=24, "18-24", IF(Table1[[#This Row],[Age ]]&lt;=34, "25-34", IF(Table1[[#This Row],[Age ]]&lt;=44, "35-44", IF(Table1[[#This Row],[Age ]]&lt;=54, "45-54", "55+"))))</f>
        <v>45-54</v>
      </c>
      <c r="AE1700" t="str" cm="1">
        <f t="array" ref="AE1700">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700" t="str">
        <f>IF( Table1[[#This Row],[NumDealsPurchases]]=5, "&lt;5", IF(Table1[[#This Row],[NumDealsPurchases]]&lt;=10, "5-10", IF(Table1[[#This Row],[NumDealsPurchases]]&lt;=15, "10-15")))</f>
        <v>5-10</v>
      </c>
      <c r="AG1700" t="str">
        <f>IF( Table1[[#This Row],[NumWebPurchases]]=5, "&lt;5", IF(Table1[[#This Row],[NumWebPurchases]]&lt;=10, "5-10", IF(Table1[[#This Row],[NumWebPurchases]]&lt;=15, "10-15",IF(Table1[[#This Row],[NumWebPurchases]]&lt;=20, "15-20",IF(Table1[[#This Row],[NumWebPurchases]]&lt;=25, "20-25",IF(Table1[[#This Row],[NumWebPurchases]]&lt;=30, "25-30"))))))</f>
        <v>5-10</v>
      </c>
      <c r="AH170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700" t="str">
        <f>IF( Table1[[#This Row],[NumStorePurchases]]=5, "&lt;5", IF(Table1[[#This Row],[NumStorePurchases]]&lt;=10, "5-10", IF(Table1[[#This Row],[NumStorePurchases]]&lt;=15, "10-15")))</f>
        <v>5-10</v>
      </c>
      <c r="AJ1700" t="str">
        <f>IF( Table1[[#This Row],[NumWebVisitsMonth]]=5, "&lt;5", IF(Table1[[#This Row],[NumWebVisitsMonth]]&lt;=10, "5-10", IF(Table1[[#This Row],[NumWebVisitsMonth]]&lt;=15, "10-15",IF(Table1[[#This Row],[NumWebVisitsMonth]]&lt;=20, "15-20",IF(Table1[[#This Row],[NumWebVisitsMonth]]&lt;=25, "20-25",IF(Table1[[#This Row],[NumWebVisitsMonth]]&lt;=30, "25-30"))))))</f>
        <v>5-10</v>
      </c>
      <c r="AK1700" t="str">
        <f>TEXT(Table1[[#This Row],[Date_Customer]],"mmm")</f>
        <v>Jul</v>
      </c>
      <c r="AL1700" t="str">
        <f>TEXT(Table1[[#This Row],[Date_Customer]],"DDDD")</f>
        <v>Friday</v>
      </c>
      <c r="AM1700">
        <f>YEAR(Table1[[#This Row],[Date_Customer]])</f>
        <v>2013</v>
      </c>
    </row>
    <row r="1701" spans="1:39" x14ac:dyDescent="0.25">
      <c r="A1701">
        <v>7053</v>
      </c>
      <c r="B1701">
        <v>1966</v>
      </c>
      <c r="C1701" t="s">
        <v>36</v>
      </c>
      <c r="D1701" t="s">
        <v>30</v>
      </c>
      <c r="E1701" s="2">
        <v>78420</v>
      </c>
      <c r="F1701">
        <v>0</v>
      </c>
      <c r="G1701">
        <v>0</v>
      </c>
      <c r="H1701" s="1">
        <v>41454</v>
      </c>
      <c r="I1701">
        <v>75</v>
      </c>
      <c r="J1701" s="3">
        <v>604</v>
      </c>
      <c r="K1701" s="3">
        <v>28</v>
      </c>
      <c r="L1701" s="3">
        <v>674</v>
      </c>
      <c r="M1701" s="3">
        <v>91</v>
      </c>
      <c r="N1701" s="3">
        <v>28</v>
      </c>
      <c r="O1701" s="3">
        <v>28</v>
      </c>
      <c r="P1701" s="4">
        <v>1</v>
      </c>
      <c r="Q1701" s="4">
        <v>3</v>
      </c>
      <c r="R1701" s="4">
        <v>10</v>
      </c>
      <c r="S1701" s="4">
        <v>8</v>
      </c>
      <c r="T1701" s="4">
        <v>1</v>
      </c>
      <c r="U1701">
        <v>0</v>
      </c>
      <c r="V1701">
        <v>0</v>
      </c>
      <c r="W1701">
        <v>0</v>
      </c>
      <c r="X1701">
        <v>0</v>
      </c>
      <c r="Y1701">
        <v>0</v>
      </c>
      <c r="Z1701">
        <v>0</v>
      </c>
      <c r="AA1701">
        <v>0</v>
      </c>
      <c r="AB1701" t="s">
        <v>42</v>
      </c>
      <c r="AC1701">
        <f ca="1">YEAR(TODAY())-Table1[[#This Row],[Year_Birth]]</f>
        <v>58</v>
      </c>
      <c r="AD1701" t="str">
        <f ca="1">IF(Table1[[#This Row],[Age ]]&lt;=24, "18-24", IF(Table1[[#This Row],[Age ]]&lt;=34, "25-34", IF(Table1[[#This Row],[Age ]]&lt;=44, "35-44", IF(Table1[[#This Row],[Age ]]&lt;=54, "45-54", "55+"))))</f>
        <v>55+</v>
      </c>
      <c r="AE1701" t="str" cm="1">
        <f t="array" ref="AE1701">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701" t="str">
        <f>IF( Table1[[#This Row],[NumDealsPurchases]]=5, "&lt;5", IF(Table1[[#This Row],[NumDealsPurchases]]&lt;=10, "5-10", IF(Table1[[#This Row],[NumDealsPurchases]]&lt;=15, "10-15")))</f>
        <v>5-10</v>
      </c>
      <c r="AG1701" t="str">
        <f>IF( Table1[[#This Row],[NumWebPurchases]]=5, "&lt;5", IF(Table1[[#This Row],[NumWebPurchases]]&lt;=10, "5-10", IF(Table1[[#This Row],[NumWebPurchases]]&lt;=15, "10-15",IF(Table1[[#This Row],[NumWebPurchases]]&lt;=20, "15-20",IF(Table1[[#This Row],[NumWebPurchases]]&lt;=25, "20-25",IF(Table1[[#This Row],[NumWebPurchases]]&lt;=30, "25-30"))))))</f>
        <v>5-10</v>
      </c>
      <c r="AH170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701" t="str">
        <f>IF( Table1[[#This Row],[NumStorePurchases]]=5, "&lt;5", IF(Table1[[#This Row],[NumStorePurchases]]&lt;=10, "5-10", IF(Table1[[#This Row],[NumStorePurchases]]&lt;=15, "10-15")))</f>
        <v>5-10</v>
      </c>
      <c r="AJ1701" t="str">
        <f>IF( Table1[[#This Row],[NumWebVisitsMonth]]=5, "&lt;5", IF(Table1[[#This Row],[NumWebVisitsMonth]]&lt;=10, "5-10", IF(Table1[[#This Row],[NumWebVisitsMonth]]&lt;=15, "10-15",IF(Table1[[#This Row],[NumWebVisitsMonth]]&lt;=20, "15-20",IF(Table1[[#This Row],[NumWebVisitsMonth]]&lt;=25, "20-25",IF(Table1[[#This Row],[NumWebVisitsMonth]]&lt;=30, "25-30"))))))</f>
        <v>5-10</v>
      </c>
      <c r="AK1701" t="str">
        <f>TEXT(Table1[[#This Row],[Date_Customer]],"mmm")</f>
        <v>Jun</v>
      </c>
      <c r="AL1701" t="str">
        <f>TEXT(Table1[[#This Row],[Date_Customer]],"DDDD")</f>
        <v>Saturday</v>
      </c>
      <c r="AM1701">
        <f>YEAR(Table1[[#This Row],[Date_Customer]])</f>
        <v>2013</v>
      </c>
    </row>
    <row r="1702" spans="1:39" x14ac:dyDescent="0.25">
      <c r="A1702">
        <v>3179</v>
      </c>
      <c r="B1702">
        <v>1980</v>
      </c>
      <c r="C1702" t="s">
        <v>27</v>
      </c>
      <c r="D1702" t="s">
        <v>30</v>
      </c>
      <c r="E1702" s="2">
        <v>81741</v>
      </c>
      <c r="F1702">
        <v>0</v>
      </c>
      <c r="G1702">
        <v>0</v>
      </c>
      <c r="H1702" s="1">
        <v>41441</v>
      </c>
      <c r="I1702">
        <v>75</v>
      </c>
      <c r="J1702" s="3">
        <v>249</v>
      </c>
      <c r="K1702" s="3">
        <v>153</v>
      </c>
      <c r="L1702" s="3">
        <v>940</v>
      </c>
      <c r="M1702" s="3">
        <v>58</v>
      </c>
      <c r="N1702" s="3">
        <v>134</v>
      </c>
      <c r="O1702" s="3">
        <v>38</v>
      </c>
      <c r="P1702" s="4">
        <v>0</v>
      </c>
      <c r="Q1702" s="4">
        <v>6</v>
      </c>
      <c r="R1702" s="4">
        <v>6</v>
      </c>
      <c r="S1702" s="4">
        <v>7</v>
      </c>
      <c r="T1702" s="4">
        <v>2</v>
      </c>
      <c r="U1702">
        <v>0</v>
      </c>
      <c r="V1702">
        <v>0</v>
      </c>
      <c r="W1702">
        <v>0</v>
      </c>
      <c r="X1702">
        <v>0</v>
      </c>
      <c r="Y1702">
        <v>0</v>
      </c>
      <c r="Z1702">
        <v>0</v>
      </c>
      <c r="AA1702">
        <v>0</v>
      </c>
      <c r="AB1702" t="s">
        <v>29</v>
      </c>
      <c r="AC1702">
        <f ca="1">YEAR(TODAY())-Table1[[#This Row],[Year_Birth]]</f>
        <v>44</v>
      </c>
      <c r="AD1702" t="str">
        <f ca="1">IF(Table1[[#This Row],[Age ]]&lt;=24, "18-24", IF(Table1[[#This Row],[Age ]]&lt;=34, "25-34", IF(Table1[[#This Row],[Age ]]&lt;=44, "35-44", IF(Table1[[#This Row],[Age ]]&lt;=54, "45-54", "55+"))))</f>
        <v>35-44</v>
      </c>
      <c r="AE1702" t="str" cm="1">
        <f t="array" ref="AE1702">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1702" t="str">
        <f>IF( Table1[[#This Row],[NumDealsPurchases]]=5, "&lt;5", IF(Table1[[#This Row],[NumDealsPurchases]]&lt;=10, "5-10", IF(Table1[[#This Row],[NumDealsPurchases]]&lt;=15, "10-15")))</f>
        <v>5-10</v>
      </c>
      <c r="AG1702" t="str">
        <f>IF( Table1[[#This Row],[NumWebPurchases]]=5, "&lt;5", IF(Table1[[#This Row],[NumWebPurchases]]&lt;=10, "5-10", IF(Table1[[#This Row],[NumWebPurchases]]&lt;=15, "10-15",IF(Table1[[#This Row],[NumWebPurchases]]&lt;=20, "15-20",IF(Table1[[#This Row],[NumWebPurchases]]&lt;=25, "20-25",IF(Table1[[#This Row],[NumWebPurchases]]&lt;=30, "25-30"))))))</f>
        <v>5-10</v>
      </c>
      <c r="AH170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702" t="str">
        <f>IF( Table1[[#This Row],[NumStorePurchases]]=5, "&lt;5", IF(Table1[[#This Row],[NumStorePurchases]]&lt;=10, "5-10", IF(Table1[[#This Row],[NumStorePurchases]]&lt;=15, "10-15")))</f>
        <v>5-10</v>
      </c>
      <c r="AJ1702" t="str">
        <f>IF( Table1[[#This Row],[NumWebVisitsMonth]]=5, "&lt;5", IF(Table1[[#This Row],[NumWebVisitsMonth]]&lt;=10, "5-10", IF(Table1[[#This Row],[NumWebVisitsMonth]]&lt;=15, "10-15",IF(Table1[[#This Row],[NumWebVisitsMonth]]&lt;=20, "15-20",IF(Table1[[#This Row],[NumWebVisitsMonth]]&lt;=25, "20-25",IF(Table1[[#This Row],[NumWebVisitsMonth]]&lt;=30, "25-30"))))))</f>
        <v>5-10</v>
      </c>
      <c r="AK1702" t="str">
        <f>TEXT(Table1[[#This Row],[Date_Customer]],"mmm")</f>
        <v>Jun</v>
      </c>
      <c r="AL1702" t="str">
        <f>TEXT(Table1[[#This Row],[Date_Customer]],"DDDD")</f>
        <v>Sunday</v>
      </c>
      <c r="AM1702">
        <f>YEAR(Table1[[#This Row],[Date_Customer]])</f>
        <v>2013</v>
      </c>
    </row>
    <row r="1703" spans="1:39" x14ac:dyDescent="0.25">
      <c r="A1703">
        <v>8082</v>
      </c>
      <c r="B1703">
        <v>1971</v>
      </c>
      <c r="C1703" t="s">
        <v>27</v>
      </c>
      <c r="D1703" t="s">
        <v>32</v>
      </c>
      <c r="E1703" s="2">
        <v>25721</v>
      </c>
      <c r="F1703">
        <v>1</v>
      </c>
      <c r="G1703">
        <v>0</v>
      </c>
      <c r="H1703" s="1">
        <v>41415</v>
      </c>
      <c r="I1703">
        <v>75</v>
      </c>
      <c r="J1703" s="3">
        <v>1</v>
      </c>
      <c r="K1703" s="3">
        <v>3</v>
      </c>
      <c r="L1703" s="3">
        <v>6</v>
      </c>
      <c r="M1703" s="3">
        <v>3</v>
      </c>
      <c r="N1703" s="3">
        <v>6</v>
      </c>
      <c r="O1703" s="3">
        <v>15</v>
      </c>
      <c r="P1703" s="4">
        <v>1</v>
      </c>
      <c r="Q1703" s="4">
        <v>1</v>
      </c>
      <c r="R1703" s="4">
        <v>1</v>
      </c>
      <c r="S1703" s="4">
        <v>2</v>
      </c>
      <c r="T1703" s="4">
        <v>7</v>
      </c>
      <c r="U1703">
        <v>0</v>
      </c>
      <c r="V1703">
        <v>0</v>
      </c>
      <c r="W1703">
        <v>0</v>
      </c>
      <c r="X1703">
        <v>0</v>
      </c>
      <c r="Y1703">
        <v>0</v>
      </c>
      <c r="Z1703">
        <v>1</v>
      </c>
      <c r="AA1703">
        <v>0</v>
      </c>
      <c r="AB1703" t="s">
        <v>35</v>
      </c>
      <c r="AC1703">
        <f ca="1">YEAR(TODAY())-Table1[[#This Row],[Year_Birth]]</f>
        <v>53</v>
      </c>
      <c r="AD1703" t="str">
        <f ca="1">IF(Table1[[#This Row],[Age ]]&lt;=24, "18-24", IF(Table1[[#This Row],[Age ]]&lt;=34, "25-34", IF(Table1[[#This Row],[Age ]]&lt;=44, "35-44", IF(Table1[[#This Row],[Age ]]&lt;=54, "45-54", "55+"))))</f>
        <v>45-54</v>
      </c>
      <c r="AE1703" t="str" cm="1">
        <f t="array" ref="AE1703">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703" t="str">
        <f>IF( Table1[[#This Row],[NumDealsPurchases]]=5, "&lt;5", IF(Table1[[#This Row],[NumDealsPurchases]]&lt;=10, "5-10", IF(Table1[[#This Row],[NumDealsPurchases]]&lt;=15, "10-15")))</f>
        <v>5-10</v>
      </c>
      <c r="AG1703" t="str">
        <f>IF( Table1[[#This Row],[NumWebPurchases]]=5, "&lt;5", IF(Table1[[#This Row],[NumWebPurchases]]&lt;=10, "5-10", IF(Table1[[#This Row],[NumWebPurchases]]&lt;=15, "10-15",IF(Table1[[#This Row],[NumWebPurchases]]&lt;=20, "15-20",IF(Table1[[#This Row],[NumWebPurchases]]&lt;=25, "20-25",IF(Table1[[#This Row],[NumWebPurchases]]&lt;=30, "25-30"))))))</f>
        <v>5-10</v>
      </c>
      <c r="AH170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703" t="str">
        <f>IF( Table1[[#This Row],[NumStorePurchases]]=5, "&lt;5", IF(Table1[[#This Row],[NumStorePurchases]]&lt;=10, "5-10", IF(Table1[[#This Row],[NumStorePurchases]]&lt;=15, "10-15")))</f>
        <v>5-10</v>
      </c>
      <c r="AJ1703" t="str">
        <f>IF( Table1[[#This Row],[NumWebVisitsMonth]]=5, "&lt;5", IF(Table1[[#This Row],[NumWebVisitsMonth]]&lt;=10, "5-10", IF(Table1[[#This Row],[NumWebVisitsMonth]]&lt;=15, "10-15",IF(Table1[[#This Row],[NumWebVisitsMonth]]&lt;=20, "15-20",IF(Table1[[#This Row],[NumWebVisitsMonth]]&lt;=25, "20-25",IF(Table1[[#This Row],[NumWebVisitsMonth]]&lt;=30, "25-30"))))))</f>
        <v>5-10</v>
      </c>
      <c r="AK1703" t="str">
        <f>TEXT(Table1[[#This Row],[Date_Customer]],"mmm")</f>
        <v>May</v>
      </c>
      <c r="AL1703" t="str">
        <f>TEXT(Table1[[#This Row],[Date_Customer]],"DDDD")</f>
        <v>Tuesday</v>
      </c>
      <c r="AM1703">
        <f>YEAR(Table1[[#This Row],[Date_Customer]])</f>
        <v>2013</v>
      </c>
    </row>
    <row r="1704" spans="1:39" x14ac:dyDescent="0.25">
      <c r="A1704">
        <v>1362</v>
      </c>
      <c r="B1704">
        <v>1972</v>
      </c>
      <c r="C1704" t="s">
        <v>27</v>
      </c>
      <c r="D1704" t="s">
        <v>30</v>
      </c>
      <c r="E1704" s="2">
        <v>31907</v>
      </c>
      <c r="F1704">
        <v>0</v>
      </c>
      <c r="G1704">
        <v>0</v>
      </c>
      <c r="H1704" s="1">
        <v>41337</v>
      </c>
      <c r="I1704">
        <v>75</v>
      </c>
      <c r="J1704" s="3">
        <v>33</v>
      </c>
      <c r="K1704" s="3">
        <v>87</v>
      </c>
      <c r="L1704" s="3">
        <v>64</v>
      </c>
      <c r="M1704" s="3">
        <v>175</v>
      </c>
      <c r="N1704" s="3">
        <v>16</v>
      </c>
      <c r="O1704" s="3">
        <v>74</v>
      </c>
      <c r="P1704" s="4">
        <v>1</v>
      </c>
      <c r="Q1704" s="4">
        <v>6</v>
      </c>
      <c r="R1704" s="4">
        <v>1</v>
      </c>
      <c r="S1704" s="4">
        <v>6</v>
      </c>
      <c r="T1704" s="4">
        <v>7</v>
      </c>
      <c r="U1704">
        <v>0</v>
      </c>
      <c r="V1704">
        <v>0</v>
      </c>
      <c r="W1704">
        <v>0</v>
      </c>
      <c r="X1704">
        <v>0</v>
      </c>
      <c r="Y1704">
        <v>0</v>
      </c>
      <c r="Z1704">
        <v>0</v>
      </c>
      <c r="AA1704">
        <v>0</v>
      </c>
      <c r="AB1704" t="s">
        <v>38</v>
      </c>
      <c r="AC1704">
        <f ca="1">YEAR(TODAY())-Table1[[#This Row],[Year_Birth]]</f>
        <v>52</v>
      </c>
      <c r="AD1704" t="str">
        <f ca="1">IF(Table1[[#This Row],[Age ]]&lt;=24, "18-24", IF(Table1[[#This Row],[Age ]]&lt;=34, "25-34", IF(Table1[[#This Row],[Age ]]&lt;=44, "35-44", IF(Table1[[#This Row],[Age ]]&lt;=54, "45-54", "55+"))))</f>
        <v>45-54</v>
      </c>
      <c r="AE1704" t="str" cm="1">
        <f t="array" ref="AE1704">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704" t="str">
        <f>IF( Table1[[#This Row],[NumDealsPurchases]]=5, "&lt;5", IF(Table1[[#This Row],[NumDealsPurchases]]&lt;=10, "5-10", IF(Table1[[#This Row],[NumDealsPurchases]]&lt;=15, "10-15")))</f>
        <v>5-10</v>
      </c>
      <c r="AG1704" t="str">
        <f>IF( Table1[[#This Row],[NumWebPurchases]]=5, "&lt;5", IF(Table1[[#This Row],[NumWebPurchases]]&lt;=10, "5-10", IF(Table1[[#This Row],[NumWebPurchases]]&lt;=15, "10-15",IF(Table1[[#This Row],[NumWebPurchases]]&lt;=20, "15-20",IF(Table1[[#This Row],[NumWebPurchases]]&lt;=25, "20-25",IF(Table1[[#This Row],[NumWebPurchases]]&lt;=30, "25-30"))))))</f>
        <v>5-10</v>
      </c>
      <c r="AH170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704" t="str">
        <f>IF( Table1[[#This Row],[NumStorePurchases]]=5, "&lt;5", IF(Table1[[#This Row],[NumStorePurchases]]&lt;=10, "5-10", IF(Table1[[#This Row],[NumStorePurchases]]&lt;=15, "10-15")))</f>
        <v>5-10</v>
      </c>
      <c r="AJ1704" t="str">
        <f>IF( Table1[[#This Row],[NumWebVisitsMonth]]=5, "&lt;5", IF(Table1[[#This Row],[NumWebVisitsMonth]]&lt;=10, "5-10", IF(Table1[[#This Row],[NumWebVisitsMonth]]&lt;=15, "10-15",IF(Table1[[#This Row],[NumWebVisitsMonth]]&lt;=20, "15-20",IF(Table1[[#This Row],[NumWebVisitsMonth]]&lt;=25, "20-25",IF(Table1[[#This Row],[NumWebVisitsMonth]]&lt;=30, "25-30"))))))</f>
        <v>5-10</v>
      </c>
      <c r="AK1704" t="str">
        <f>TEXT(Table1[[#This Row],[Date_Customer]],"mmm")</f>
        <v>Mar</v>
      </c>
      <c r="AL1704" t="str">
        <f>TEXT(Table1[[#This Row],[Date_Customer]],"DDDD")</f>
        <v>Monday</v>
      </c>
      <c r="AM1704">
        <f>YEAR(Table1[[#This Row],[Date_Customer]])</f>
        <v>2013</v>
      </c>
    </row>
    <row r="1705" spans="1:39" x14ac:dyDescent="0.25">
      <c r="A1705">
        <v>6768</v>
      </c>
      <c r="B1705">
        <v>1962</v>
      </c>
      <c r="C1705" t="s">
        <v>27</v>
      </c>
      <c r="D1705" t="s">
        <v>28</v>
      </c>
      <c r="E1705" s="2">
        <v>37859</v>
      </c>
      <c r="F1705">
        <v>1</v>
      </c>
      <c r="G1705">
        <v>2</v>
      </c>
      <c r="H1705" s="1">
        <v>41286</v>
      </c>
      <c r="I1705">
        <v>75</v>
      </c>
      <c r="J1705" s="3">
        <v>22</v>
      </c>
      <c r="K1705" s="3">
        <v>1</v>
      </c>
      <c r="L1705" s="3">
        <v>8</v>
      </c>
      <c r="M1705" s="3">
        <v>2</v>
      </c>
      <c r="N1705" s="3">
        <v>1</v>
      </c>
      <c r="O1705" s="3">
        <v>2</v>
      </c>
      <c r="P1705" s="4">
        <v>2</v>
      </c>
      <c r="Q1705" s="4">
        <v>1</v>
      </c>
      <c r="R1705" s="4">
        <v>0</v>
      </c>
      <c r="S1705" s="4">
        <v>3</v>
      </c>
      <c r="T1705" s="4">
        <v>8</v>
      </c>
      <c r="U1705">
        <v>0</v>
      </c>
      <c r="V1705">
        <v>0</v>
      </c>
      <c r="W1705">
        <v>0</v>
      </c>
      <c r="X1705">
        <v>0</v>
      </c>
      <c r="Y1705">
        <v>0</v>
      </c>
      <c r="Z1705">
        <v>0</v>
      </c>
      <c r="AA1705">
        <v>0</v>
      </c>
      <c r="AB1705" t="s">
        <v>31</v>
      </c>
      <c r="AC1705">
        <f ca="1">YEAR(TODAY())-Table1[[#This Row],[Year_Birth]]</f>
        <v>62</v>
      </c>
      <c r="AD1705" t="str">
        <f ca="1">IF(Table1[[#This Row],[Age ]]&lt;=24, "18-24", IF(Table1[[#This Row],[Age ]]&lt;=34, "25-34", IF(Table1[[#This Row],[Age ]]&lt;=44, "35-44", IF(Table1[[#This Row],[Age ]]&lt;=54, "45-54", "55+"))))</f>
        <v>55+</v>
      </c>
      <c r="AE1705" t="str" cm="1">
        <f t="array" ref="AE1705">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705" t="str">
        <f>IF( Table1[[#This Row],[NumDealsPurchases]]=5, "&lt;5", IF(Table1[[#This Row],[NumDealsPurchases]]&lt;=10, "5-10", IF(Table1[[#This Row],[NumDealsPurchases]]&lt;=15, "10-15")))</f>
        <v>5-10</v>
      </c>
      <c r="AG1705" t="str">
        <f>IF( Table1[[#This Row],[NumWebPurchases]]=5, "&lt;5", IF(Table1[[#This Row],[NumWebPurchases]]&lt;=10, "5-10", IF(Table1[[#This Row],[NumWebPurchases]]&lt;=15, "10-15",IF(Table1[[#This Row],[NumWebPurchases]]&lt;=20, "15-20",IF(Table1[[#This Row],[NumWebPurchases]]&lt;=25, "20-25",IF(Table1[[#This Row],[NumWebPurchases]]&lt;=30, "25-30"))))))</f>
        <v>5-10</v>
      </c>
      <c r="AH170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705" t="str">
        <f>IF( Table1[[#This Row],[NumStorePurchases]]=5, "&lt;5", IF(Table1[[#This Row],[NumStorePurchases]]&lt;=10, "5-10", IF(Table1[[#This Row],[NumStorePurchases]]&lt;=15, "10-15")))</f>
        <v>5-10</v>
      </c>
      <c r="AJ1705" t="str">
        <f>IF( Table1[[#This Row],[NumWebVisitsMonth]]=5, "&lt;5", IF(Table1[[#This Row],[NumWebVisitsMonth]]&lt;=10, "5-10", IF(Table1[[#This Row],[NumWebVisitsMonth]]&lt;=15, "10-15",IF(Table1[[#This Row],[NumWebVisitsMonth]]&lt;=20, "15-20",IF(Table1[[#This Row],[NumWebVisitsMonth]]&lt;=25, "20-25",IF(Table1[[#This Row],[NumWebVisitsMonth]]&lt;=30, "25-30"))))))</f>
        <v>5-10</v>
      </c>
      <c r="AK1705" t="str">
        <f>TEXT(Table1[[#This Row],[Date_Customer]],"mmm")</f>
        <v>Jan</v>
      </c>
      <c r="AL1705" t="str">
        <f>TEXT(Table1[[#This Row],[Date_Customer]],"DDDD")</f>
        <v>Saturday</v>
      </c>
      <c r="AM1705">
        <f>YEAR(Table1[[#This Row],[Date_Customer]])</f>
        <v>2013</v>
      </c>
    </row>
    <row r="1706" spans="1:39" x14ac:dyDescent="0.25">
      <c r="A1706">
        <v>2375</v>
      </c>
      <c r="B1706">
        <v>1972</v>
      </c>
      <c r="C1706" t="s">
        <v>27</v>
      </c>
      <c r="D1706" t="s">
        <v>34</v>
      </c>
      <c r="E1706" s="2">
        <v>30261</v>
      </c>
      <c r="F1706">
        <v>1</v>
      </c>
      <c r="G1706">
        <v>2</v>
      </c>
      <c r="H1706" s="1">
        <v>41177</v>
      </c>
      <c r="I1706">
        <v>75</v>
      </c>
      <c r="J1706" s="3">
        <v>8</v>
      </c>
      <c r="K1706" s="3">
        <v>0</v>
      </c>
      <c r="L1706" s="3">
        <v>5</v>
      </c>
      <c r="M1706" s="3">
        <v>0</v>
      </c>
      <c r="N1706" s="3">
        <v>3</v>
      </c>
      <c r="O1706" s="3">
        <v>6</v>
      </c>
      <c r="P1706" s="4">
        <v>1</v>
      </c>
      <c r="Q1706" s="4">
        <v>0</v>
      </c>
      <c r="R1706" s="4">
        <v>0</v>
      </c>
      <c r="S1706" s="4">
        <v>3</v>
      </c>
      <c r="T1706" s="4">
        <v>8</v>
      </c>
      <c r="U1706">
        <v>0</v>
      </c>
      <c r="V1706">
        <v>0</v>
      </c>
      <c r="W1706">
        <v>0</v>
      </c>
      <c r="X1706">
        <v>0</v>
      </c>
      <c r="Y1706">
        <v>0</v>
      </c>
      <c r="Z1706">
        <v>0</v>
      </c>
      <c r="AA1706">
        <v>0</v>
      </c>
      <c r="AB1706" t="s">
        <v>29</v>
      </c>
      <c r="AC1706">
        <f ca="1">YEAR(TODAY())-Table1[[#This Row],[Year_Birth]]</f>
        <v>52</v>
      </c>
      <c r="AD1706" t="str">
        <f ca="1">IF(Table1[[#This Row],[Age ]]&lt;=24, "18-24", IF(Table1[[#This Row],[Age ]]&lt;=34, "25-34", IF(Table1[[#This Row],[Age ]]&lt;=44, "35-44", IF(Table1[[#This Row],[Age ]]&lt;=54, "45-54", "55+"))))</f>
        <v>45-54</v>
      </c>
      <c r="AE1706" t="str" cm="1">
        <f t="array" ref="AE1706">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706" t="str">
        <f>IF( Table1[[#This Row],[NumDealsPurchases]]=5, "&lt;5", IF(Table1[[#This Row],[NumDealsPurchases]]&lt;=10, "5-10", IF(Table1[[#This Row],[NumDealsPurchases]]&lt;=15, "10-15")))</f>
        <v>5-10</v>
      </c>
      <c r="AG1706" t="str">
        <f>IF( Table1[[#This Row],[NumWebPurchases]]=5, "&lt;5", IF(Table1[[#This Row],[NumWebPurchases]]&lt;=10, "5-10", IF(Table1[[#This Row],[NumWebPurchases]]&lt;=15, "10-15",IF(Table1[[#This Row],[NumWebPurchases]]&lt;=20, "15-20",IF(Table1[[#This Row],[NumWebPurchases]]&lt;=25, "20-25",IF(Table1[[#This Row],[NumWebPurchases]]&lt;=30, "25-30"))))))</f>
        <v>5-10</v>
      </c>
      <c r="AH170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706" t="str">
        <f>IF( Table1[[#This Row],[NumStorePurchases]]=5, "&lt;5", IF(Table1[[#This Row],[NumStorePurchases]]&lt;=10, "5-10", IF(Table1[[#This Row],[NumStorePurchases]]&lt;=15, "10-15")))</f>
        <v>5-10</v>
      </c>
      <c r="AJ1706" t="str">
        <f>IF( Table1[[#This Row],[NumWebVisitsMonth]]=5, "&lt;5", IF(Table1[[#This Row],[NumWebVisitsMonth]]&lt;=10, "5-10", IF(Table1[[#This Row],[NumWebVisitsMonth]]&lt;=15, "10-15",IF(Table1[[#This Row],[NumWebVisitsMonth]]&lt;=20, "15-20",IF(Table1[[#This Row],[NumWebVisitsMonth]]&lt;=25, "20-25",IF(Table1[[#This Row],[NumWebVisitsMonth]]&lt;=30, "25-30"))))))</f>
        <v>5-10</v>
      </c>
      <c r="AK1706" t="str">
        <f>TEXT(Table1[[#This Row],[Date_Customer]],"mmm")</f>
        <v>Sep</v>
      </c>
      <c r="AL1706" t="str">
        <f>TEXT(Table1[[#This Row],[Date_Customer]],"DDDD")</f>
        <v>Tuesday</v>
      </c>
      <c r="AM1706">
        <f>YEAR(Table1[[#This Row],[Date_Customer]])</f>
        <v>2012</v>
      </c>
    </row>
    <row r="1707" spans="1:39" x14ac:dyDescent="0.25">
      <c r="A1707">
        <v>6856</v>
      </c>
      <c r="B1707">
        <v>1979</v>
      </c>
      <c r="C1707" t="s">
        <v>27</v>
      </c>
      <c r="D1707" t="s">
        <v>34</v>
      </c>
      <c r="E1707" s="2">
        <v>21645</v>
      </c>
      <c r="F1707">
        <v>1</v>
      </c>
      <c r="G1707">
        <v>0</v>
      </c>
      <c r="H1707" s="1">
        <v>41155</v>
      </c>
      <c r="I1707">
        <v>75</v>
      </c>
      <c r="J1707" s="3">
        <v>14</v>
      </c>
      <c r="K1707" s="3">
        <v>0</v>
      </c>
      <c r="L1707" s="3">
        <v>23</v>
      </c>
      <c r="M1707" s="3">
        <v>4</v>
      </c>
      <c r="N1707" s="3">
        <v>5</v>
      </c>
      <c r="O1707" s="3">
        <v>19</v>
      </c>
      <c r="P1707" s="4">
        <v>3</v>
      </c>
      <c r="Q1707" s="4">
        <v>3</v>
      </c>
      <c r="R1707" s="4">
        <v>0</v>
      </c>
      <c r="S1707" s="4">
        <v>3</v>
      </c>
      <c r="T1707" s="4">
        <v>9</v>
      </c>
      <c r="U1707">
        <v>0</v>
      </c>
      <c r="V1707">
        <v>0</v>
      </c>
      <c r="W1707">
        <v>0</v>
      </c>
      <c r="X1707">
        <v>0</v>
      </c>
      <c r="Y1707">
        <v>0</v>
      </c>
      <c r="Z1707">
        <v>1</v>
      </c>
      <c r="AA1707">
        <v>0</v>
      </c>
      <c r="AB1707" t="s">
        <v>38</v>
      </c>
      <c r="AC1707">
        <f ca="1">YEAR(TODAY())-Table1[[#This Row],[Year_Birth]]</f>
        <v>45</v>
      </c>
      <c r="AD1707" t="str">
        <f ca="1">IF(Table1[[#This Row],[Age ]]&lt;=24, "18-24", IF(Table1[[#This Row],[Age ]]&lt;=34, "25-34", IF(Table1[[#This Row],[Age ]]&lt;=44, "35-44", IF(Table1[[#This Row],[Age ]]&lt;=54, "45-54", "55+"))))</f>
        <v>45-54</v>
      </c>
      <c r="AE1707" t="str" cm="1">
        <f t="array" ref="AE1707">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707" t="str">
        <f>IF( Table1[[#This Row],[NumDealsPurchases]]=5, "&lt;5", IF(Table1[[#This Row],[NumDealsPurchases]]&lt;=10, "5-10", IF(Table1[[#This Row],[NumDealsPurchases]]&lt;=15, "10-15")))</f>
        <v>5-10</v>
      </c>
      <c r="AG1707" t="str">
        <f>IF( Table1[[#This Row],[NumWebPurchases]]=5, "&lt;5", IF(Table1[[#This Row],[NumWebPurchases]]&lt;=10, "5-10", IF(Table1[[#This Row],[NumWebPurchases]]&lt;=15, "10-15",IF(Table1[[#This Row],[NumWebPurchases]]&lt;=20, "15-20",IF(Table1[[#This Row],[NumWebPurchases]]&lt;=25, "20-25",IF(Table1[[#This Row],[NumWebPurchases]]&lt;=30, "25-30"))))))</f>
        <v>5-10</v>
      </c>
      <c r="AH170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707" t="str">
        <f>IF( Table1[[#This Row],[NumStorePurchases]]=5, "&lt;5", IF(Table1[[#This Row],[NumStorePurchases]]&lt;=10, "5-10", IF(Table1[[#This Row],[NumStorePurchases]]&lt;=15, "10-15")))</f>
        <v>5-10</v>
      </c>
      <c r="AJ1707" t="str">
        <f>IF( Table1[[#This Row],[NumWebVisitsMonth]]=5, "&lt;5", IF(Table1[[#This Row],[NumWebVisitsMonth]]&lt;=10, "5-10", IF(Table1[[#This Row],[NumWebVisitsMonth]]&lt;=15, "10-15",IF(Table1[[#This Row],[NumWebVisitsMonth]]&lt;=20, "15-20",IF(Table1[[#This Row],[NumWebVisitsMonth]]&lt;=25, "20-25",IF(Table1[[#This Row],[NumWebVisitsMonth]]&lt;=30, "25-30"))))))</f>
        <v>5-10</v>
      </c>
      <c r="AK1707" t="str">
        <f>TEXT(Table1[[#This Row],[Date_Customer]],"mmm")</f>
        <v>Sep</v>
      </c>
      <c r="AL1707" t="str">
        <f>TEXT(Table1[[#This Row],[Date_Customer]],"DDDD")</f>
        <v>Monday</v>
      </c>
      <c r="AM1707">
        <f>YEAR(Table1[[#This Row],[Date_Customer]])</f>
        <v>2012</v>
      </c>
    </row>
    <row r="1708" spans="1:39" x14ac:dyDescent="0.25">
      <c r="A1708">
        <v>4066</v>
      </c>
      <c r="B1708">
        <v>1978</v>
      </c>
      <c r="C1708" t="s">
        <v>37</v>
      </c>
      <c r="D1708" t="s">
        <v>28</v>
      </c>
      <c r="E1708" s="2">
        <v>21282</v>
      </c>
      <c r="F1708">
        <v>1</v>
      </c>
      <c r="G1708">
        <v>0</v>
      </c>
      <c r="H1708" s="1">
        <v>41770</v>
      </c>
      <c r="I1708">
        <v>76</v>
      </c>
      <c r="J1708" s="3">
        <v>1</v>
      </c>
      <c r="K1708" s="3">
        <v>5</v>
      </c>
      <c r="L1708" s="3">
        <v>8</v>
      </c>
      <c r="M1708" s="3">
        <v>4</v>
      </c>
      <c r="N1708" s="3">
        <v>8</v>
      </c>
      <c r="O1708" s="3">
        <v>20</v>
      </c>
      <c r="P1708" s="4">
        <v>2</v>
      </c>
      <c r="Q1708" s="4">
        <v>2</v>
      </c>
      <c r="R1708" s="4">
        <v>1</v>
      </c>
      <c r="S1708" s="4">
        <v>2</v>
      </c>
      <c r="T1708" s="4">
        <v>6</v>
      </c>
      <c r="U1708">
        <v>0</v>
      </c>
      <c r="V1708">
        <v>0</v>
      </c>
      <c r="W1708">
        <v>0</v>
      </c>
      <c r="X1708">
        <v>0</v>
      </c>
      <c r="Y1708">
        <v>0</v>
      </c>
      <c r="Z1708">
        <v>0</v>
      </c>
      <c r="AA1708">
        <v>0</v>
      </c>
      <c r="AB1708" t="s">
        <v>29</v>
      </c>
      <c r="AC1708">
        <f ca="1">YEAR(TODAY())-Table1[[#This Row],[Year_Birth]]</f>
        <v>46</v>
      </c>
      <c r="AD1708" t="str">
        <f ca="1">IF(Table1[[#This Row],[Age ]]&lt;=24, "18-24", IF(Table1[[#This Row],[Age ]]&lt;=34, "25-34", IF(Table1[[#This Row],[Age ]]&lt;=44, "35-44", IF(Table1[[#This Row],[Age ]]&lt;=54, "45-54", "55+"))))</f>
        <v>45-54</v>
      </c>
      <c r="AE1708" t="str" cm="1">
        <f t="array" ref="AE1708">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708" t="str">
        <f>IF( Table1[[#This Row],[NumDealsPurchases]]=5, "&lt;5", IF(Table1[[#This Row],[NumDealsPurchases]]&lt;=10, "5-10", IF(Table1[[#This Row],[NumDealsPurchases]]&lt;=15, "10-15")))</f>
        <v>5-10</v>
      </c>
      <c r="AG1708" t="str">
        <f>IF( Table1[[#This Row],[NumWebPurchases]]=5, "&lt;5", IF(Table1[[#This Row],[NumWebPurchases]]&lt;=10, "5-10", IF(Table1[[#This Row],[NumWebPurchases]]&lt;=15, "10-15",IF(Table1[[#This Row],[NumWebPurchases]]&lt;=20, "15-20",IF(Table1[[#This Row],[NumWebPurchases]]&lt;=25, "20-25",IF(Table1[[#This Row],[NumWebPurchases]]&lt;=30, "25-30"))))))</f>
        <v>5-10</v>
      </c>
      <c r="AH170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708" t="str">
        <f>IF( Table1[[#This Row],[NumStorePurchases]]=5, "&lt;5", IF(Table1[[#This Row],[NumStorePurchases]]&lt;=10, "5-10", IF(Table1[[#This Row],[NumStorePurchases]]&lt;=15, "10-15")))</f>
        <v>5-10</v>
      </c>
      <c r="AJ1708" t="str">
        <f>IF( Table1[[#This Row],[NumWebVisitsMonth]]=5, "&lt;5", IF(Table1[[#This Row],[NumWebVisitsMonth]]&lt;=10, "5-10", IF(Table1[[#This Row],[NumWebVisitsMonth]]&lt;=15, "10-15",IF(Table1[[#This Row],[NumWebVisitsMonth]]&lt;=20, "15-20",IF(Table1[[#This Row],[NumWebVisitsMonth]]&lt;=25, "20-25",IF(Table1[[#This Row],[NumWebVisitsMonth]]&lt;=30, "25-30"))))))</f>
        <v>5-10</v>
      </c>
      <c r="AK1708" t="str">
        <f>TEXT(Table1[[#This Row],[Date_Customer]],"mmm")</f>
        <v>May</v>
      </c>
      <c r="AL1708" t="str">
        <f>TEXT(Table1[[#This Row],[Date_Customer]],"DDDD")</f>
        <v>Sunday</v>
      </c>
      <c r="AM1708">
        <f>YEAR(Table1[[#This Row],[Date_Customer]])</f>
        <v>2014</v>
      </c>
    </row>
    <row r="1709" spans="1:39" x14ac:dyDescent="0.25">
      <c r="A1709">
        <v>4333</v>
      </c>
      <c r="B1709">
        <v>1954</v>
      </c>
      <c r="C1709" t="s">
        <v>27</v>
      </c>
      <c r="D1709" t="s">
        <v>34</v>
      </c>
      <c r="E1709" s="2">
        <v>32144</v>
      </c>
      <c r="F1709">
        <v>1</v>
      </c>
      <c r="G1709">
        <v>1</v>
      </c>
      <c r="H1709" s="1">
        <v>41721</v>
      </c>
      <c r="I1709">
        <v>76</v>
      </c>
      <c r="J1709" s="3">
        <v>41</v>
      </c>
      <c r="K1709" s="3">
        <v>0</v>
      </c>
      <c r="L1709" s="3">
        <v>10</v>
      </c>
      <c r="M1709" s="3">
        <v>0</v>
      </c>
      <c r="N1709" s="3">
        <v>0</v>
      </c>
      <c r="O1709" s="3">
        <v>3</v>
      </c>
      <c r="P1709" s="4">
        <v>4</v>
      </c>
      <c r="Q1709" s="4">
        <v>2</v>
      </c>
      <c r="R1709" s="4">
        <v>1</v>
      </c>
      <c r="S1709" s="4">
        <v>3</v>
      </c>
      <c r="T1709" s="4">
        <v>7</v>
      </c>
      <c r="U1709">
        <v>0</v>
      </c>
      <c r="V1709">
        <v>1</v>
      </c>
      <c r="W1709">
        <v>0</v>
      </c>
      <c r="X1709">
        <v>0</v>
      </c>
      <c r="Y1709">
        <v>0</v>
      </c>
      <c r="Z1709">
        <v>0</v>
      </c>
      <c r="AA1709">
        <v>0</v>
      </c>
      <c r="AB1709" t="s">
        <v>39</v>
      </c>
      <c r="AC1709">
        <f ca="1">YEAR(TODAY())-Table1[[#This Row],[Year_Birth]]</f>
        <v>70</v>
      </c>
      <c r="AD1709" t="str">
        <f ca="1">IF(Table1[[#This Row],[Age ]]&lt;=24, "18-24", IF(Table1[[#This Row],[Age ]]&lt;=34, "25-34", IF(Table1[[#This Row],[Age ]]&lt;=44, "35-44", IF(Table1[[#This Row],[Age ]]&lt;=54, "45-54", "55+"))))</f>
        <v>55+</v>
      </c>
      <c r="AE1709" t="str" cm="1">
        <f t="array" ref="AE1709">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709" t="str">
        <f>IF( Table1[[#This Row],[NumDealsPurchases]]=5, "&lt;5", IF(Table1[[#This Row],[NumDealsPurchases]]&lt;=10, "5-10", IF(Table1[[#This Row],[NumDealsPurchases]]&lt;=15, "10-15")))</f>
        <v>5-10</v>
      </c>
      <c r="AG1709" t="str">
        <f>IF( Table1[[#This Row],[NumWebPurchases]]=5, "&lt;5", IF(Table1[[#This Row],[NumWebPurchases]]&lt;=10, "5-10", IF(Table1[[#This Row],[NumWebPurchases]]&lt;=15, "10-15",IF(Table1[[#This Row],[NumWebPurchases]]&lt;=20, "15-20",IF(Table1[[#This Row],[NumWebPurchases]]&lt;=25, "20-25",IF(Table1[[#This Row],[NumWebPurchases]]&lt;=30, "25-30"))))))</f>
        <v>5-10</v>
      </c>
      <c r="AH170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709" t="str">
        <f>IF( Table1[[#This Row],[NumStorePurchases]]=5, "&lt;5", IF(Table1[[#This Row],[NumStorePurchases]]&lt;=10, "5-10", IF(Table1[[#This Row],[NumStorePurchases]]&lt;=15, "10-15")))</f>
        <v>5-10</v>
      </c>
      <c r="AJ1709" t="str">
        <f>IF( Table1[[#This Row],[NumWebVisitsMonth]]=5, "&lt;5", IF(Table1[[#This Row],[NumWebVisitsMonth]]&lt;=10, "5-10", IF(Table1[[#This Row],[NumWebVisitsMonth]]&lt;=15, "10-15",IF(Table1[[#This Row],[NumWebVisitsMonth]]&lt;=20, "15-20",IF(Table1[[#This Row],[NumWebVisitsMonth]]&lt;=25, "20-25",IF(Table1[[#This Row],[NumWebVisitsMonth]]&lt;=30, "25-30"))))))</f>
        <v>5-10</v>
      </c>
      <c r="AK1709" t="str">
        <f>TEXT(Table1[[#This Row],[Date_Customer]],"mmm")</f>
        <v>Mar</v>
      </c>
      <c r="AL1709" t="str">
        <f>TEXT(Table1[[#This Row],[Date_Customer]],"DDDD")</f>
        <v>Sunday</v>
      </c>
      <c r="AM1709">
        <f>YEAR(Table1[[#This Row],[Date_Customer]])</f>
        <v>2014</v>
      </c>
    </row>
    <row r="1710" spans="1:39" x14ac:dyDescent="0.25">
      <c r="A1710">
        <v>2948</v>
      </c>
      <c r="B1710">
        <v>1954</v>
      </c>
      <c r="C1710" t="s">
        <v>40</v>
      </c>
      <c r="D1710" t="s">
        <v>28</v>
      </c>
      <c r="E1710" s="2">
        <v>62637</v>
      </c>
      <c r="F1710">
        <v>0</v>
      </c>
      <c r="G1710">
        <v>1</v>
      </c>
      <c r="H1710" s="1">
        <v>41699</v>
      </c>
      <c r="I1710">
        <v>76</v>
      </c>
      <c r="J1710" s="3">
        <v>104</v>
      </c>
      <c r="K1710" s="3">
        <v>12</v>
      </c>
      <c r="L1710" s="3">
        <v>48</v>
      </c>
      <c r="M1710" s="3">
        <v>4</v>
      </c>
      <c r="N1710" s="3">
        <v>12</v>
      </c>
      <c r="O1710" s="3">
        <v>5</v>
      </c>
      <c r="P1710" s="4">
        <v>1</v>
      </c>
      <c r="Q1710" s="4">
        <v>2</v>
      </c>
      <c r="R1710" s="4">
        <v>2</v>
      </c>
      <c r="S1710" s="4">
        <v>5</v>
      </c>
      <c r="T1710" s="4">
        <v>2</v>
      </c>
      <c r="U1710">
        <v>0</v>
      </c>
      <c r="V1710">
        <v>0</v>
      </c>
      <c r="W1710">
        <v>0</v>
      </c>
      <c r="X1710">
        <v>0</v>
      </c>
      <c r="Y1710">
        <v>0</v>
      </c>
      <c r="Z1710">
        <v>0</v>
      </c>
      <c r="AA1710">
        <v>0</v>
      </c>
      <c r="AB1710" t="s">
        <v>31</v>
      </c>
      <c r="AC1710">
        <f ca="1">YEAR(TODAY())-Table1[[#This Row],[Year_Birth]]</f>
        <v>70</v>
      </c>
      <c r="AD1710" t="str">
        <f ca="1">IF(Table1[[#This Row],[Age ]]&lt;=24, "18-24", IF(Table1[[#This Row],[Age ]]&lt;=34, "25-34", IF(Table1[[#This Row],[Age ]]&lt;=44, "35-44", IF(Table1[[#This Row],[Age ]]&lt;=54, "45-54", "55+"))))</f>
        <v>55+</v>
      </c>
      <c r="AE1710" t="str" cm="1">
        <f t="array" ref="AE1710">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710" t="str">
        <f>IF( Table1[[#This Row],[NumDealsPurchases]]=5, "&lt;5", IF(Table1[[#This Row],[NumDealsPurchases]]&lt;=10, "5-10", IF(Table1[[#This Row],[NumDealsPurchases]]&lt;=15, "10-15")))</f>
        <v>5-10</v>
      </c>
      <c r="AG1710" t="str">
        <f>IF( Table1[[#This Row],[NumWebPurchases]]=5, "&lt;5", IF(Table1[[#This Row],[NumWebPurchases]]&lt;=10, "5-10", IF(Table1[[#This Row],[NumWebPurchases]]&lt;=15, "10-15",IF(Table1[[#This Row],[NumWebPurchases]]&lt;=20, "15-20",IF(Table1[[#This Row],[NumWebPurchases]]&lt;=25, "20-25",IF(Table1[[#This Row],[NumWebPurchases]]&lt;=30, "25-30"))))))</f>
        <v>5-10</v>
      </c>
      <c r="AH171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710" t="str">
        <f>IF( Table1[[#This Row],[NumStorePurchases]]=5, "&lt;5", IF(Table1[[#This Row],[NumStorePurchases]]&lt;=10, "5-10", IF(Table1[[#This Row],[NumStorePurchases]]&lt;=15, "10-15")))</f>
        <v>&lt;5</v>
      </c>
      <c r="AJ1710" t="str">
        <f>IF( Table1[[#This Row],[NumWebVisitsMonth]]=5, "&lt;5", IF(Table1[[#This Row],[NumWebVisitsMonth]]&lt;=10, "5-10", IF(Table1[[#This Row],[NumWebVisitsMonth]]&lt;=15, "10-15",IF(Table1[[#This Row],[NumWebVisitsMonth]]&lt;=20, "15-20",IF(Table1[[#This Row],[NumWebVisitsMonth]]&lt;=25, "20-25",IF(Table1[[#This Row],[NumWebVisitsMonth]]&lt;=30, "25-30"))))))</f>
        <v>5-10</v>
      </c>
      <c r="AK1710" t="str">
        <f>TEXT(Table1[[#This Row],[Date_Customer]],"mmm")</f>
        <v>Mar</v>
      </c>
      <c r="AL1710" t="str">
        <f>TEXT(Table1[[#This Row],[Date_Customer]],"DDDD")</f>
        <v>Saturday</v>
      </c>
      <c r="AM1710">
        <f>YEAR(Table1[[#This Row],[Date_Customer]])</f>
        <v>2014</v>
      </c>
    </row>
    <row r="1711" spans="1:39" x14ac:dyDescent="0.25">
      <c r="A1711">
        <v>4927</v>
      </c>
      <c r="B1711">
        <v>1971</v>
      </c>
      <c r="C1711" t="s">
        <v>27</v>
      </c>
      <c r="D1711" t="s">
        <v>34</v>
      </c>
      <c r="E1711" s="2">
        <v>16626</v>
      </c>
      <c r="F1711">
        <v>2</v>
      </c>
      <c r="G1711">
        <v>0</v>
      </c>
      <c r="H1711" s="1">
        <v>41654</v>
      </c>
      <c r="I1711">
        <v>76</v>
      </c>
      <c r="J1711" s="3">
        <v>8</v>
      </c>
      <c r="K1711" s="3">
        <v>3</v>
      </c>
      <c r="L1711" s="3">
        <v>22</v>
      </c>
      <c r="M1711" s="3">
        <v>21</v>
      </c>
      <c r="N1711" s="3">
        <v>1</v>
      </c>
      <c r="O1711" s="3">
        <v>13</v>
      </c>
      <c r="P1711" s="4">
        <v>3</v>
      </c>
      <c r="Q1711" s="4">
        <v>3</v>
      </c>
      <c r="R1711" s="4">
        <v>0</v>
      </c>
      <c r="S1711" s="4">
        <v>3</v>
      </c>
      <c r="T1711" s="4">
        <v>9</v>
      </c>
      <c r="U1711">
        <v>0</v>
      </c>
      <c r="V1711">
        <v>0</v>
      </c>
      <c r="W1711">
        <v>0</v>
      </c>
      <c r="X1711">
        <v>0</v>
      </c>
      <c r="Y1711">
        <v>0</v>
      </c>
      <c r="Z1711">
        <v>0</v>
      </c>
      <c r="AA1711">
        <v>0</v>
      </c>
      <c r="AB1711" t="s">
        <v>42</v>
      </c>
      <c r="AC1711">
        <f ca="1">YEAR(TODAY())-Table1[[#This Row],[Year_Birth]]</f>
        <v>53</v>
      </c>
      <c r="AD1711" t="str">
        <f ca="1">IF(Table1[[#This Row],[Age ]]&lt;=24, "18-24", IF(Table1[[#This Row],[Age ]]&lt;=34, "25-34", IF(Table1[[#This Row],[Age ]]&lt;=44, "35-44", IF(Table1[[#This Row],[Age ]]&lt;=54, "45-54", "55+"))))</f>
        <v>45-54</v>
      </c>
      <c r="AE1711" t="str" cm="1">
        <f t="array" ref="AE1711">IF(Table1[[#This Row],[ Income ]]&lt;=20000, "0-20000", IF(Table1[[#This Row],[ Income ]]&lt;=40000, "20000-40000", IF(Table1[[#This Row],[ Income ]] &lt;=60000, "40000-60000", IF(Table1[[#This Row],[ Income ]]&lt;=80000, "60000-80000",IF(Table1[[#This Row],[ Income ]] &lt;=100000, "80000-100000", IF(Table1[[#This Row],[ Income ]] &gt;=100000, "&gt;100000",I))))))</f>
        <v>0-20000</v>
      </c>
      <c r="AF1711" t="str">
        <f>IF( Table1[[#This Row],[NumDealsPurchases]]=5, "&lt;5", IF(Table1[[#This Row],[NumDealsPurchases]]&lt;=10, "5-10", IF(Table1[[#This Row],[NumDealsPurchases]]&lt;=15, "10-15")))</f>
        <v>5-10</v>
      </c>
      <c r="AG1711" t="str">
        <f>IF( Table1[[#This Row],[NumWebPurchases]]=5, "&lt;5", IF(Table1[[#This Row],[NumWebPurchases]]&lt;=10, "5-10", IF(Table1[[#This Row],[NumWebPurchases]]&lt;=15, "10-15",IF(Table1[[#This Row],[NumWebPurchases]]&lt;=20, "15-20",IF(Table1[[#This Row],[NumWebPurchases]]&lt;=25, "20-25",IF(Table1[[#This Row],[NumWebPurchases]]&lt;=30, "25-30"))))))</f>
        <v>5-10</v>
      </c>
      <c r="AH171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711" t="str">
        <f>IF( Table1[[#This Row],[NumStorePurchases]]=5, "&lt;5", IF(Table1[[#This Row],[NumStorePurchases]]&lt;=10, "5-10", IF(Table1[[#This Row],[NumStorePurchases]]&lt;=15, "10-15")))</f>
        <v>5-10</v>
      </c>
      <c r="AJ1711" t="str">
        <f>IF( Table1[[#This Row],[NumWebVisitsMonth]]=5, "&lt;5", IF(Table1[[#This Row],[NumWebVisitsMonth]]&lt;=10, "5-10", IF(Table1[[#This Row],[NumWebVisitsMonth]]&lt;=15, "10-15",IF(Table1[[#This Row],[NumWebVisitsMonth]]&lt;=20, "15-20",IF(Table1[[#This Row],[NumWebVisitsMonth]]&lt;=25, "20-25",IF(Table1[[#This Row],[NumWebVisitsMonth]]&lt;=30, "25-30"))))))</f>
        <v>5-10</v>
      </c>
      <c r="AK1711" t="str">
        <f>TEXT(Table1[[#This Row],[Date_Customer]],"mmm")</f>
        <v>Jan</v>
      </c>
      <c r="AL1711" t="str">
        <f>TEXT(Table1[[#This Row],[Date_Customer]],"DDDD")</f>
        <v>Wednesday</v>
      </c>
      <c r="AM1711">
        <f>YEAR(Table1[[#This Row],[Date_Customer]])</f>
        <v>2014</v>
      </c>
    </row>
    <row r="1712" spans="1:39" x14ac:dyDescent="0.25">
      <c r="A1712">
        <v>7426</v>
      </c>
      <c r="B1712">
        <v>1971</v>
      </c>
      <c r="C1712" t="s">
        <v>37</v>
      </c>
      <c r="D1712" t="s">
        <v>32</v>
      </c>
      <c r="E1712" s="2">
        <v>54690</v>
      </c>
      <c r="F1712">
        <v>1</v>
      </c>
      <c r="G1712">
        <v>1</v>
      </c>
      <c r="H1712" s="1">
        <v>41585</v>
      </c>
      <c r="I1712">
        <v>76</v>
      </c>
      <c r="J1712" s="3">
        <v>111</v>
      </c>
      <c r="K1712" s="3">
        <v>16</v>
      </c>
      <c r="L1712" s="3">
        <v>37</v>
      </c>
      <c r="M1712" s="3">
        <v>7</v>
      </c>
      <c r="N1712" s="3">
        <v>9</v>
      </c>
      <c r="O1712" s="3">
        <v>18</v>
      </c>
      <c r="P1712" s="4">
        <v>3</v>
      </c>
      <c r="Q1712" s="4">
        <v>3</v>
      </c>
      <c r="R1712" s="4">
        <v>1</v>
      </c>
      <c r="S1712" s="4">
        <v>5</v>
      </c>
      <c r="T1712" s="4">
        <v>3</v>
      </c>
      <c r="U1712">
        <v>0</v>
      </c>
      <c r="V1712">
        <v>0</v>
      </c>
      <c r="W1712">
        <v>0</v>
      </c>
      <c r="X1712">
        <v>0</v>
      </c>
      <c r="Y1712">
        <v>0</v>
      </c>
      <c r="Z1712">
        <v>0</v>
      </c>
      <c r="AA1712">
        <v>0</v>
      </c>
      <c r="AB1712" t="s">
        <v>29</v>
      </c>
      <c r="AC1712">
        <f ca="1">YEAR(TODAY())-Table1[[#This Row],[Year_Birth]]</f>
        <v>53</v>
      </c>
      <c r="AD1712" t="str">
        <f ca="1">IF(Table1[[#This Row],[Age ]]&lt;=24, "18-24", IF(Table1[[#This Row],[Age ]]&lt;=34, "25-34", IF(Table1[[#This Row],[Age ]]&lt;=44, "35-44", IF(Table1[[#This Row],[Age ]]&lt;=54, "45-54", "55+"))))</f>
        <v>45-54</v>
      </c>
      <c r="AE1712" t="str" cm="1">
        <f t="array" ref="AE1712">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712" t="str">
        <f>IF( Table1[[#This Row],[NumDealsPurchases]]=5, "&lt;5", IF(Table1[[#This Row],[NumDealsPurchases]]&lt;=10, "5-10", IF(Table1[[#This Row],[NumDealsPurchases]]&lt;=15, "10-15")))</f>
        <v>5-10</v>
      </c>
      <c r="AG1712" t="str">
        <f>IF( Table1[[#This Row],[NumWebPurchases]]=5, "&lt;5", IF(Table1[[#This Row],[NumWebPurchases]]&lt;=10, "5-10", IF(Table1[[#This Row],[NumWebPurchases]]&lt;=15, "10-15",IF(Table1[[#This Row],[NumWebPurchases]]&lt;=20, "15-20",IF(Table1[[#This Row],[NumWebPurchases]]&lt;=25, "20-25",IF(Table1[[#This Row],[NumWebPurchases]]&lt;=30, "25-30"))))))</f>
        <v>5-10</v>
      </c>
      <c r="AH171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712" t="str">
        <f>IF( Table1[[#This Row],[NumStorePurchases]]=5, "&lt;5", IF(Table1[[#This Row],[NumStorePurchases]]&lt;=10, "5-10", IF(Table1[[#This Row],[NumStorePurchases]]&lt;=15, "10-15")))</f>
        <v>&lt;5</v>
      </c>
      <c r="AJ1712" t="str">
        <f>IF( Table1[[#This Row],[NumWebVisitsMonth]]=5, "&lt;5", IF(Table1[[#This Row],[NumWebVisitsMonth]]&lt;=10, "5-10", IF(Table1[[#This Row],[NumWebVisitsMonth]]&lt;=15, "10-15",IF(Table1[[#This Row],[NumWebVisitsMonth]]&lt;=20, "15-20",IF(Table1[[#This Row],[NumWebVisitsMonth]]&lt;=25, "20-25",IF(Table1[[#This Row],[NumWebVisitsMonth]]&lt;=30, "25-30"))))))</f>
        <v>5-10</v>
      </c>
      <c r="AK1712" t="str">
        <f>TEXT(Table1[[#This Row],[Date_Customer]],"mmm")</f>
        <v>Nov</v>
      </c>
      <c r="AL1712" t="str">
        <f>TEXT(Table1[[#This Row],[Date_Customer]],"DDDD")</f>
        <v>Thursday</v>
      </c>
      <c r="AM1712">
        <f>YEAR(Table1[[#This Row],[Date_Customer]])</f>
        <v>2013</v>
      </c>
    </row>
    <row r="1713" spans="1:39" x14ac:dyDescent="0.25">
      <c r="A1713">
        <v>8360</v>
      </c>
      <c r="B1713">
        <v>1971</v>
      </c>
      <c r="C1713" t="s">
        <v>37</v>
      </c>
      <c r="D1713" t="s">
        <v>32</v>
      </c>
      <c r="E1713" s="2">
        <v>54690</v>
      </c>
      <c r="F1713">
        <v>1</v>
      </c>
      <c r="G1713">
        <v>1</v>
      </c>
      <c r="H1713" s="1">
        <v>41585</v>
      </c>
      <c r="I1713">
        <v>76</v>
      </c>
      <c r="J1713" s="3">
        <v>111</v>
      </c>
      <c r="K1713" s="3">
        <v>16</v>
      </c>
      <c r="L1713" s="3">
        <v>37</v>
      </c>
      <c r="M1713" s="3">
        <v>7</v>
      </c>
      <c r="N1713" s="3">
        <v>9</v>
      </c>
      <c r="O1713" s="3">
        <v>18</v>
      </c>
      <c r="P1713" s="4">
        <v>3</v>
      </c>
      <c r="Q1713" s="4">
        <v>3</v>
      </c>
      <c r="R1713" s="4">
        <v>1</v>
      </c>
      <c r="S1713" s="4">
        <v>5</v>
      </c>
      <c r="T1713" s="4">
        <v>3</v>
      </c>
      <c r="U1713">
        <v>0</v>
      </c>
      <c r="V1713">
        <v>0</v>
      </c>
      <c r="W1713">
        <v>0</v>
      </c>
      <c r="X1713">
        <v>0</v>
      </c>
      <c r="Y1713">
        <v>0</v>
      </c>
      <c r="Z1713">
        <v>0</v>
      </c>
      <c r="AA1713">
        <v>0</v>
      </c>
      <c r="AB1713" t="s">
        <v>29</v>
      </c>
      <c r="AC1713">
        <f ca="1">YEAR(TODAY())-Table1[[#This Row],[Year_Birth]]</f>
        <v>53</v>
      </c>
      <c r="AD1713" t="str">
        <f ca="1">IF(Table1[[#This Row],[Age ]]&lt;=24, "18-24", IF(Table1[[#This Row],[Age ]]&lt;=34, "25-34", IF(Table1[[#This Row],[Age ]]&lt;=44, "35-44", IF(Table1[[#This Row],[Age ]]&lt;=54, "45-54", "55+"))))</f>
        <v>45-54</v>
      </c>
      <c r="AE1713" t="str" cm="1">
        <f t="array" ref="AE1713">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713" t="str">
        <f>IF( Table1[[#This Row],[NumDealsPurchases]]=5, "&lt;5", IF(Table1[[#This Row],[NumDealsPurchases]]&lt;=10, "5-10", IF(Table1[[#This Row],[NumDealsPurchases]]&lt;=15, "10-15")))</f>
        <v>5-10</v>
      </c>
      <c r="AG1713" t="str">
        <f>IF( Table1[[#This Row],[NumWebPurchases]]=5, "&lt;5", IF(Table1[[#This Row],[NumWebPurchases]]&lt;=10, "5-10", IF(Table1[[#This Row],[NumWebPurchases]]&lt;=15, "10-15",IF(Table1[[#This Row],[NumWebPurchases]]&lt;=20, "15-20",IF(Table1[[#This Row],[NumWebPurchases]]&lt;=25, "20-25",IF(Table1[[#This Row],[NumWebPurchases]]&lt;=30, "25-30"))))))</f>
        <v>5-10</v>
      </c>
      <c r="AH171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713" t="str">
        <f>IF( Table1[[#This Row],[NumStorePurchases]]=5, "&lt;5", IF(Table1[[#This Row],[NumStorePurchases]]&lt;=10, "5-10", IF(Table1[[#This Row],[NumStorePurchases]]&lt;=15, "10-15")))</f>
        <v>&lt;5</v>
      </c>
      <c r="AJ1713" t="str">
        <f>IF( Table1[[#This Row],[NumWebVisitsMonth]]=5, "&lt;5", IF(Table1[[#This Row],[NumWebVisitsMonth]]&lt;=10, "5-10", IF(Table1[[#This Row],[NumWebVisitsMonth]]&lt;=15, "10-15",IF(Table1[[#This Row],[NumWebVisitsMonth]]&lt;=20, "15-20",IF(Table1[[#This Row],[NumWebVisitsMonth]]&lt;=25, "20-25",IF(Table1[[#This Row],[NumWebVisitsMonth]]&lt;=30, "25-30"))))))</f>
        <v>5-10</v>
      </c>
      <c r="AK1713" t="str">
        <f>TEXT(Table1[[#This Row],[Date_Customer]],"mmm")</f>
        <v>Nov</v>
      </c>
      <c r="AL1713" t="str">
        <f>TEXT(Table1[[#This Row],[Date_Customer]],"DDDD")</f>
        <v>Thursday</v>
      </c>
      <c r="AM1713">
        <f>YEAR(Table1[[#This Row],[Date_Customer]])</f>
        <v>2013</v>
      </c>
    </row>
    <row r="1714" spans="1:39" x14ac:dyDescent="0.25">
      <c r="A1714">
        <v>4058</v>
      </c>
      <c r="B1714">
        <v>1955</v>
      </c>
      <c r="C1714" t="s">
        <v>36</v>
      </c>
      <c r="D1714" t="s">
        <v>30</v>
      </c>
      <c r="E1714" s="2">
        <v>61284</v>
      </c>
      <c r="F1714">
        <v>0</v>
      </c>
      <c r="G1714">
        <v>0</v>
      </c>
      <c r="H1714" s="1">
        <v>41559</v>
      </c>
      <c r="I1714">
        <v>76</v>
      </c>
      <c r="J1714" s="3">
        <v>618</v>
      </c>
      <c r="K1714" s="3">
        <v>15</v>
      </c>
      <c r="L1714" s="3">
        <v>106</v>
      </c>
      <c r="M1714" s="3">
        <v>20</v>
      </c>
      <c r="N1714" s="3">
        <v>7</v>
      </c>
      <c r="O1714" s="3">
        <v>45</v>
      </c>
      <c r="P1714" s="4">
        <v>1</v>
      </c>
      <c r="Q1714" s="4">
        <v>11</v>
      </c>
      <c r="R1714" s="4">
        <v>2</v>
      </c>
      <c r="S1714" s="4">
        <v>8</v>
      </c>
      <c r="T1714" s="4">
        <v>6</v>
      </c>
      <c r="U1714">
        <v>0</v>
      </c>
      <c r="V1714">
        <v>1</v>
      </c>
      <c r="W1714">
        <v>0</v>
      </c>
      <c r="X1714">
        <v>0</v>
      </c>
      <c r="Y1714">
        <v>0</v>
      </c>
      <c r="Z1714">
        <v>0</v>
      </c>
      <c r="AA1714">
        <v>0</v>
      </c>
      <c r="AB1714" t="s">
        <v>29</v>
      </c>
      <c r="AC1714">
        <f ca="1">YEAR(TODAY())-Table1[[#This Row],[Year_Birth]]</f>
        <v>69</v>
      </c>
      <c r="AD1714" t="str">
        <f ca="1">IF(Table1[[#This Row],[Age ]]&lt;=24, "18-24", IF(Table1[[#This Row],[Age ]]&lt;=34, "25-34", IF(Table1[[#This Row],[Age ]]&lt;=44, "35-44", IF(Table1[[#This Row],[Age ]]&lt;=54, "45-54", "55+"))))</f>
        <v>55+</v>
      </c>
      <c r="AE1714" t="str" cm="1">
        <f t="array" ref="AE1714">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714" t="str">
        <f>IF( Table1[[#This Row],[NumDealsPurchases]]=5, "&lt;5", IF(Table1[[#This Row],[NumDealsPurchases]]&lt;=10, "5-10", IF(Table1[[#This Row],[NumDealsPurchases]]&lt;=15, "10-15")))</f>
        <v>5-10</v>
      </c>
      <c r="AG1714" t="str">
        <f>IF( Table1[[#This Row],[NumWebPurchases]]=5, "&lt;5", IF(Table1[[#This Row],[NumWebPurchases]]&lt;=10, "5-10", IF(Table1[[#This Row],[NumWebPurchases]]&lt;=15, "10-15",IF(Table1[[#This Row],[NumWebPurchases]]&lt;=20, "15-20",IF(Table1[[#This Row],[NumWebPurchases]]&lt;=25, "20-25",IF(Table1[[#This Row],[NumWebPurchases]]&lt;=30, "25-30"))))))</f>
        <v>10-15</v>
      </c>
      <c r="AH171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714" t="str">
        <f>IF( Table1[[#This Row],[NumStorePurchases]]=5, "&lt;5", IF(Table1[[#This Row],[NumStorePurchases]]&lt;=10, "5-10", IF(Table1[[#This Row],[NumStorePurchases]]&lt;=15, "10-15")))</f>
        <v>5-10</v>
      </c>
      <c r="AJ1714" t="str">
        <f>IF( Table1[[#This Row],[NumWebVisitsMonth]]=5, "&lt;5", IF(Table1[[#This Row],[NumWebVisitsMonth]]&lt;=10, "5-10", IF(Table1[[#This Row],[NumWebVisitsMonth]]&lt;=15, "10-15",IF(Table1[[#This Row],[NumWebVisitsMonth]]&lt;=20, "15-20",IF(Table1[[#This Row],[NumWebVisitsMonth]]&lt;=25, "20-25",IF(Table1[[#This Row],[NumWebVisitsMonth]]&lt;=30, "25-30"))))))</f>
        <v>5-10</v>
      </c>
      <c r="AK1714" t="str">
        <f>TEXT(Table1[[#This Row],[Date_Customer]],"mmm")</f>
        <v>Oct</v>
      </c>
      <c r="AL1714" t="str">
        <f>TEXT(Table1[[#This Row],[Date_Customer]],"DDDD")</f>
        <v>Saturday</v>
      </c>
      <c r="AM1714">
        <f>YEAR(Table1[[#This Row],[Date_Customer]])</f>
        <v>2013</v>
      </c>
    </row>
    <row r="1715" spans="1:39" x14ac:dyDescent="0.25">
      <c r="A1715">
        <v>10755</v>
      </c>
      <c r="B1715">
        <v>1976</v>
      </c>
      <c r="C1715" t="s">
        <v>37</v>
      </c>
      <c r="D1715" t="s">
        <v>32</v>
      </c>
      <c r="E1715" s="2">
        <v>23718</v>
      </c>
      <c r="F1715">
        <v>1</v>
      </c>
      <c r="G1715">
        <v>0</v>
      </c>
      <c r="H1715" s="1">
        <v>41519</v>
      </c>
      <c r="I1715">
        <v>76</v>
      </c>
      <c r="J1715" s="3">
        <v>6</v>
      </c>
      <c r="K1715" s="3">
        <v>3</v>
      </c>
      <c r="L1715" s="3">
        <v>14</v>
      </c>
      <c r="M1715" s="3">
        <v>15</v>
      </c>
      <c r="N1715" s="3">
        <v>7</v>
      </c>
      <c r="O1715" s="3">
        <v>36</v>
      </c>
      <c r="P1715" s="4">
        <v>3</v>
      </c>
      <c r="Q1715" s="4">
        <v>3</v>
      </c>
      <c r="R1715" s="4">
        <v>1</v>
      </c>
      <c r="S1715" s="4">
        <v>2</v>
      </c>
      <c r="T1715" s="4">
        <v>7</v>
      </c>
      <c r="U1715">
        <v>0</v>
      </c>
      <c r="V1715">
        <v>0</v>
      </c>
      <c r="W1715">
        <v>0</v>
      </c>
      <c r="X1715">
        <v>0</v>
      </c>
      <c r="Y1715">
        <v>0</v>
      </c>
      <c r="Z1715">
        <v>0</v>
      </c>
      <c r="AA1715">
        <v>0</v>
      </c>
      <c r="AB1715" t="s">
        <v>35</v>
      </c>
      <c r="AC1715">
        <f ca="1">YEAR(TODAY())-Table1[[#This Row],[Year_Birth]]</f>
        <v>48</v>
      </c>
      <c r="AD1715" t="str">
        <f ca="1">IF(Table1[[#This Row],[Age ]]&lt;=24, "18-24", IF(Table1[[#This Row],[Age ]]&lt;=34, "25-34", IF(Table1[[#This Row],[Age ]]&lt;=44, "35-44", IF(Table1[[#This Row],[Age ]]&lt;=54, "45-54", "55+"))))</f>
        <v>45-54</v>
      </c>
      <c r="AE1715" t="str" cm="1">
        <f t="array" ref="AE1715">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715" t="str">
        <f>IF( Table1[[#This Row],[NumDealsPurchases]]=5, "&lt;5", IF(Table1[[#This Row],[NumDealsPurchases]]&lt;=10, "5-10", IF(Table1[[#This Row],[NumDealsPurchases]]&lt;=15, "10-15")))</f>
        <v>5-10</v>
      </c>
      <c r="AG1715" t="str">
        <f>IF( Table1[[#This Row],[NumWebPurchases]]=5, "&lt;5", IF(Table1[[#This Row],[NumWebPurchases]]&lt;=10, "5-10", IF(Table1[[#This Row],[NumWebPurchases]]&lt;=15, "10-15",IF(Table1[[#This Row],[NumWebPurchases]]&lt;=20, "15-20",IF(Table1[[#This Row],[NumWebPurchases]]&lt;=25, "20-25",IF(Table1[[#This Row],[NumWebPurchases]]&lt;=30, "25-30"))))))</f>
        <v>5-10</v>
      </c>
      <c r="AH171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715" t="str">
        <f>IF( Table1[[#This Row],[NumStorePurchases]]=5, "&lt;5", IF(Table1[[#This Row],[NumStorePurchases]]&lt;=10, "5-10", IF(Table1[[#This Row],[NumStorePurchases]]&lt;=15, "10-15")))</f>
        <v>5-10</v>
      </c>
      <c r="AJ1715" t="str">
        <f>IF( Table1[[#This Row],[NumWebVisitsMonth]]=5, "&lt;5", IF(Table1[[#This Row],[NumWebVisitsMonth]]&lt;=10, "5-10", IF(Table1[[#This Row],[NumWebVisitsMonth]]&lt;=15, "10-15",IF(Table1[[#This Row],[NumWebVisitsMonth]]&lt;=20, "15-20",IF(Table1[[#This Row],[NumWebVisitsMonth]]&lt;=25, "20-25",IF(Table1[[#This Row],[NumWebVisitsMonth]]&lt;=30, "25-30"))))))</f>
        <v>5-10</v>
      </c>
      <c r="AK1715" t="str">
        <f>TEXT(Table1[[#This Row],[Date_Customer]],"mmm")</f>
        <v>Sep</v>
      </c>
      <c r="AL1715" t="str">
        <f>TEXT(Table1[[#This Row],[Date_Customer]],"DDDD")</f>
        <v>Monday</v>
      </c>
      <c r="AM1715">
        <f>YEAR(Table1[[#This Row],[Date_Customer]])</f>
        <v>2013</v>
      </c>
    </row>
    <row r="1716" spans="1:39" x14ac:dyDescent="0.25">
      <c r="A1716">
        <v>8414</v>
      </c>
      <c r="B1716">
        <v>1962</v>
      </c>
      <c r="C1716" t="s">
        <v>36</v>
      </c>
      <c r="D1716" t="s">
        <v>30</v>
      </c>
      <c r="E1716" s="2">
        <v>33419</v>
      </c>
      <c r="F1716">
        <v>0</v>
      </c>
      <c r="G1716">
        <v>1</v>
      </c>
      <c r="H1716" s="1">
        <v>41503</v>
      </c>
      <c r="I1716">
        <v>76</v>
      </c>
      <c r="J1716" s="3">
        <v>56</v>
      </c>
      <c r="K1716" s="3">
        <v>0</v>
      </c>
      <c r="L1716" s="3">
        <v>12</v>
      </c>
      <c r="M1716" s="3">
        <v>0</v>
      </c>
      <c r="N1716" s="3">
        <v>0</v>
      </c>
      <c r="O1716" s="3">
        <v>18</v>
      </c>
      <c r="P1716" s="4">
        <v>2</v>
      </c>
      <c r="Q1716" s="4">
        <v>2</v>
      </c>
      <c r="R1716" s="4">
        <v>0</v>
      </c>
      <c r="S1716" s="4">
        <v>4</v>
      </c>
      <c r="T1716" s="4">
        <v>7</v>
      </c>
      <c r="U1716">
        <v>0</v>
      </c>
      <c r="V1716">
        <v>0</v>
      </c>
      <c r="W1716">
        <v>0</v>
      </c>
      <c r="X1716">
        <v>0</v>
      </c>
      <c r="Y1716">
        <v>0</v>
      </c>
      <c r="Z1716">
        <v>0</v>
      </c>
      <c r="AA1716">
        <v>0</v>
      </c>
      <c r="AB1716" t="s">
        <v>29</v>
      </c>
      <c r="AC1716">
        <f ca="1">YEAR(TODAY())-Table1[[#This Row],[Year_Birth]]</f>
        <v>62</v>
      </c>
      <c r="AD1716" t="str">
        <f ca="1">IF(Table1[[#This Row],[Age ]]&lt;=24, "18-24", IF(Table1[[#This Row],[Age ]]&lt;=34, "25-34", IF(Table1[[#This Row],[Age ]]&lt;=44, "35-44", IF(Table1[[#This Row],[Age ]]&lt;=54, "45-54", "55+"))))</f>
        <v>55+</v>
      </c>
      <c r="AE1716" t="str" cm="1">
        <f t="array" ref="AE1716">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716" t="str">
        <f>IF( Table1[[#This Row],[NumDealsPurchases]]=5, "&lt;5", IF(Table1[[#This Row],[NumDealsPurchases]]&lt;=10, "5-10", IF(Table1[[#This Row],[NumDealsPurchases]]&lt;=15, "10-15")))</f>
        <v>5-10</v>
      </c>
      <c r="AG1716" t="str">
        <f>IF( Table1[[#This Row],[NumWebPurchases]]=5, "&lt;5", IF(Table1[[#This Row],[NumWebPurchases]]&lt;=10, "5-10", IF(Table1[[#This Row],[NumWebPurchases]]&lt;=15, "10-15",IF(Table1[[#This Row],[NumWebPurchases]]&lt;=20, "15-20",IF(Table1[[#This Row],[NumWebPurchases]]&lt;=25, "20-25",IF(Table1[[#This Row],[NumWebPurchases]]&lt;=30, "25-30"))))))</f>
        <v>5-10</v>
      </c>
      <c r="AH171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716" t="str">
        <f>IF( Table1[[#This Row],[NumStorePurchases]]=5, "&lt;5", IF(Table1[[#This Row],[NumStorePurchases]]&lt;=10, "5-10", IF(Table1[[#This Row],[NumStorePurchases]]&lt;=15, "10-15")))</f>
        <v>5-10</v>
      </c>
      <c r="AJ1716" t="str">
        <f>IF( Table1[[#This Row],[NumWebVisitsMonth]]=5, "&lt;5", IF(Table1[[#This Row],[NumWebVisitsMonth]]&lt;=10, "5-10", IF(Table1[[#This Row],[NumWebVisitsMonth]]&lt;=15, "10-15",IF(Table1[[#This Row],[NumWebVisitsMonth]]&lt;=20, "15-20",IF(Table1[[#This Row],[NumWebVisitsMonth]]&lt;=25, "20-25",IF(Table1[[#This Row],[NumWebVisitsMonth]]&lt;=30, "25-30"))))))</f>
        <v>5-10</v>
      </c>
      <c r="AK1716" t="str">
        <f>TEXT(Table1[[#This Row],[Date_Customer]],"mmm")</f>
        <v>Aug</v>
      </c>
      <c r="AL1716" t="str">
        <f>TEXT(Table1[[#This Row],[Date_Customer]],"DDDD")</f>
        <v>Saturday</v>
      </c>
      <c r="AM1716">
        <f>YEAR(Table1[[#This Row],[Date_Customer]])</f>
        <v>2013</v>
      </c>
    </row>
    <row r="1717" spans="1:39" x14ac:dyDescent="0.25">
      <c r="A1717">
        <v>6810</v>
      </c>
      <c r="B1717">
        <v>1983</v>
      </c>
      <c r="C1717" t="s">
        <v>27</v>
      </c>
      <c r="D1717" t="s">
        <v>28</v>
      </c>
      <c r="E1717" s="2">
        <v>82025</v>
      </c>
      <c r="F1717">
        <v>0</v>
      </c>
      <c r="G1717">
        <v>0</v>
      </c>
      <c r="H1717" s="1">
        <v>41422</v>
      </c>
      <c r="I1717">
        <v>76</v>
      </c>
      <c r="J1717" s="3">
        <v>267</v>
      </c>
      <c r="K1717" s="3">
        <v>98</v>
      </c>
      <c r="L1717" s="3">
        <v>606</v>
      </c>
      <c r="M1717" s="3">
        <v>48</v>
      </c>
      <c r="N1717" s="3">
        <v>70</v>
      </c>
      <c r="O1717" s="3">
        <v>98</v>
      </c>
      <c r="P1717" s="4">
        <v>1</v>
      </c>
      <c r="Q1717" s="4">
        <v>3</v>
      </c>
      <c r="R1717" s="4">
        <v>2</v>
      </c>
      <c r="S1717" s="4">
        <v>6</v>
      </c>
      <c r="T1717" s="4">
        <v>1</v>
      </c>
      <c r="U1717">
        <v>0</v>
      </c>
      <c r="V1717">
        <v>0</v>
      </c>
      <c r="W1717">
        <v>1</v>
      </c>
      <c r="X1717">
        <v>0</v>
      </c>
      <c r="Y1717">
        <v>0</v>
      </c>
      <c r="Z1717">
        <v>1</v>
      </c>
      <c r="AA1717">
        <v>0</v>
      </c>
      <c r="AB1717" t="s">
        <v>42</v>
      </c>
      <c r="AC1717">
        <f ca="1">YEAR(TODAY())-Table1[[#This Row],[Year_Birth]]</f>
        <v>41</v>
      </c>
      <c r="AD1717" t="str">
        <f ca="1">IF(Table1[[#This Row],[Age ]]&lt;=24, "18-24", IF(Table1[[#This Row],[Age ]]&lt;=34, "25-34", IF(Table1[[#This Row],[Age ]]&lt;=44, "35-44", IF(Table1[[#This Row],[Age ]]&lt;=54, "45-54", "55+"))))</f>
        <v>35-44</v>
      </c>
      <c r="AE1717" t="str" cm="1">
        <f t="array" ref="AE1717">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1717" t="str">
        <f>IF( Table1[[#This Row],[NumDealsPurchases]]=5, "&lt;5", IF(Table1[[#This Row],[NumDealsPurchases]]&lt;=10, "5-10", IF(Table1[[#This Row],[NumDealsPurchases]]&lt;=15, "10-15")))</f>
        <v>5-10</v>
      </c>
      <c r="AG1717" t="str">
        <f>IF( Table1[[#This Row],[NumWebPurchases]]=5, "&lt;5", IF(Table1[[#This Row],[NumWebPurchases]]&lt;=10, "5-10", IF(Table1[[#This Row],[NumWebPurchases]]&lt;=15, "10-15",IF(Table1[[#This Row],[NumWebPurchases]]&lt;=20, "15-20",IF(Table1[[#This Row],[NumWebPurchases]]&lt;=25, "20-25",IF(Table1[[#This Row],[NumWebPurchases]]&lt;=30, "25-30"))))))</f>
        <v>5-10</v>
      </c>
      <c r="AH171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717" t="str">
        <f>IF( Table1[[#This Row],[NumStorePurchases]]=5, "&lt;5", IF(Table1[[#This Row],[NumStorePurchases]]&lt;=10, "5-10", IF(Table1[[#This Row],[NumStorePurchases]]&lt;=15, "10-15")))</f>
        <v>5-10</v>
      </c>
      <c r="AJ1717" t="str">
        <f>IF( Table1[[#This Row],[NumWebVisitsMonth]]=5, "&lt;5", IF(Table1[[#This Row],[NumWebVisitsMonth]]&lt;=10, "5-10", IF(Table1[[#This Row],[NumWebVisitsMonth]]&lt;=15, "10-15",IF(Table1[[#This Row],[NumWebVisitsMonth]]&lt;=20, "15-20",IF(Table1[[#This Row],[NumWebVisitsMonth]]&lt;=25, "20-25",IF(Table1[[#This Row],[NumWebVisitsMonth]]&lt;=30, "25-30"))))))</f>
        <v>5-10</v>
      </c>
      <c r="AK1717" t="str">
        <f>TEXT(Table1[[#This Row],[Date_Customer]],"mmm")</f>
        <v>May</v>
      </c>
      <c r="AL1717" t="str">
        <f>TEXT(Table1[[#This Row],[Date_Customer]],"DDDD")</f>
        <v>Tuesday</v>
      </c>
      <c r="AM1717">
        <f>YEAR(Table1[[#This Row],[Date_Customer]])</f>
        <v>2013</v>
      </c>
    </row>
    <row r="1718" spans="1:39" x14ac:dyDescent="0.25">
      <c r="A1718">
        <v>3839</v>
      </c>
      <c r="B1718">
        <v>1958</v>
      </c>
      <c r="C1718" t="s">
        <v>43</v>
      </c>
      <c r="D1718" t="s">
        <v>30</v>
      </c>
      <c r="E1718" s="2">
        <v>15056</v>
      </c>
      <c r="F1718">
        <v>1</v>
      </c>
      <c r="G1718">
        <v>1</v>
      </c>
      <c r="H1718" s="1">
        <v>41397</v>
      </c>
      <c r="I1718">
        <v>76</v>
      </c>
      <c r="J1718" s="3">
        <v>6</v>
      </c>
      <c r="K1718" s="3">
        <v>12</v>
      </c>
      <c r="L1718" s="3">
        <v>3</v>
      </c>
      <c r="M1718" s="3">
        <v>21</v>
      </c>
      <c r="N1718" s="3">
        <v>6</v>
      </c>
      <c r="O1718" s="3">
        <v>40</v>
      </c>
      <c r="P1718" s="4">
        <v>5</v>
      </c>
      <c r="Q1718" s="4">
        <v>2</v>
      </c>
      <c r="R1718" s="4">
        <v>2</v>
      </c>
      <c r="S1718" s="4">
        <v>3</v>
      </c>
      <c r="T1718" s="4">
        <v>5</v>
      </c>
      <c r="U1718">
        <v>0</v>
      </c>
      <c r="V1718">
        <v>0</v>
      </c>
      <c r="W1718">
        <v>0</v>
      </c>
      <c r="X1718">
        <v>0</v>
      </c>
      <c r="Y1718">
        <v>0</v>
      </c>
      <c r="Z1718">
        <v>0</v>
      </c>
      <c r="AA1718">
        <v>0</v>
      </c>
      <c r="AB1718" t="s">
        <v>29</v>
      </c>
      <c r="AC1718">
        <f ca="1">YEAR(TODAY())-Table1[[#This Row],[Year_Birth]]</f>
        <v>66</v>
      </c>
      <c r="AD1718" t="str">
        <f ca="1">IF(Table1[[#This Row],[Age ]]&lt;=24, "18-24", IF(Table1[[#This Row],[Age ]]&lt;=34, "25-34", IF(Table1[[#This Row],[Age ]]&lt;=44, "35-44", IF(Table1[[#This Row],[Age ]]&lt;=54, "45-54", "55+"))))</f>
        <v>55+</v>
      </c>
      <c r="AE1718" t="str" cm="1">
        <f t="array" ref="AE1718">IF(Table1[[#This Row],[ Income ]]&lt;=20000, "0-20000", IF(Table1[[#This Row],[ Income ]]&lt;=40000, "20000-40000", IF(Table1[[#This Row],[ Income ]] &lt;=60000, "40000-60000", IF(Table1[[#This Row],[ Income ]]&lt;=80000, "60000-80000",IF(Table1[[#This Row],[ Income ]] &lt;=100000, "80000-100000", IF(Table1[[#This Row],[ Income ]] &gt;=100000, "&gt;100000",I))))))</f>
        <v>0-20000</v>
      </c>
      <c r="AF1718" t="str">
        <f>IF( Table1[[#This Row],[NumDealsPurchases]]=5, "&lt;5", IF(Table1[[#This Row],[NumDealsPurchases]]&lt;=10, "5-10", IF(Table1[[#This Row],[NumDealsPurchases]]&lt;=15, "10-15")))</f>
        <v>&lt;5</v>
      </c>
      <c r="AG1718" t="str">
        <f>IF( Table1[[#This Row],[NumWebPurchases]]=5, "&lt;5", IF(Table1[[#This Row],[NumWebPurchases]]&lt;=10, "5-10", IF(Table1[[#This Row],[NumWebPurchases]]&lt;=15, "10-15",IF(Table1[[#This Row],[NumWebPurchases]]&lt;=20, "15-20",IF(Table1[[#This Row],[NumWebPurchases]]&lt;=25, "20-25",IF(Table1[[#This Row],[NumWebPurchases]]&lt;=30, "25-30"))))))</f>
        <v>5-10</v>
      </c>
      <c r="AH171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718" t="str">
        <f>IF( Table1[[#This Row],[NumStorePurchases]]=5, "&lt;5", IF(Table1[[#This Row],[NumStorePurchases]]&lt;=10, "5-10", IF(Table1[[#This Row],[NumStorePurchases]]&lt;=15, "10-15")))</f>
        <v>5-10</v>
      </c>
      <c r="AJ1718" t="str">
        <f>IF( Table1[[#This Row],[NumWebVisitsMonth]]=5, "&lt;5", IF(Table1[[#This Row],[NumWebVisitsMonth]]&lt;=10, "5-10", IF(Table1[[#This Row],[NumWebVisitsMonth]]&lt;=15, "10-15",IF(Table1[[#This Row],[NumWebVisitsMonth]]&lt;=20, "15-20",IF(Table1[[#This Row],[NumWebVisitsMonth]]&lt;=25, "20-25",IF(Table1[[#This Row],[NumWebVisitsMonth]]&lt;=30, "25-30"))))))</f>
        <v>&lt;5</v>
      </c>
      <c r="AK1718" t="str">
        <f>TEXT(Table1[[#This Row],[Date_Customer]],"mmm")</f>
        <v>May</v>
      </c>
      <c r="AL1718" t="str">
        <f>TEXT(Table1[[#This Row],[Date_Customer]],"DDDD")</f>
        <v>Friday</v>
      </c>
      <c r="AM1718">
        <f>YEAR(Table1[[#This Row],[Date_Customer]])</f>
        <v>2013</v>
      </c>
    </row>
    <row r="1719" spans="1:39" x14ac:dyDescent="0.25">
      <c r="A1719">
        <v>3483</v>
      </c>
      <c r="B1719">
        <v>1958</v>
      </c>
      <c r="C1719" t="s">
        <v>27</v>
      </c>
      <c r="D1719" t="s">
        <v>32</v>
      </c>
      <c r="E1719" s="2">
        <v>48192</v>
      </c>
      <c r="F1719">
        <v>0</v>
      </c>
      <c r="G1719">
        <v>0</v>
      </c>
      <c r="H1719" s="1">
        <v>41370</v>
      </c>
      <c r="I1719">
        <v>76</v>
      </c>
      <c r="J1719" s="3">
        <v>1039</v>
      </c>
      <c r="K1719" s="3">
        <v>43</v>
      </c>
      <c r="L1719" s="3">
        <v>204</v>
      </c>
      <c r="M1719" s="3">
        <v>153</v>
      </c>
      <c r="N1719" s="3">
        <v>58</v>
      </c>
      <c r="O1719" s="3">
        <v>29</v>
      </c>
      <c r="P1719" s="4">
        <v>3</v>
      </c>
      <c r="Q1719" s="4">
        <v>2</v>
      </c>
      <c r="R1719" s="4">
        <v>8</v>
      </c>
      <c r="S1719" s="4">
        <v>12</v>
      </c>
      <c r="T1719" s="4">
        <v>8</v>
      </c>
      <c r="U1719">
        <v>0</v>
      </c>
      <c r="V1719">
        <v>1</v>
      </c>
      <c r="W1719">
        <v>0</v>
      </c>
      <c r="X1719">
        <v>1</v>
      </c>
      <c r="Y1719">
        <v>1</v>
      </c>
      <c r="Z1719">
        <v>1</v>
      </c>
      <c r="AA1719">
        <v>0</v>
      </c>
      <c r="AB1719" t="s">
        <v>31</v>
      </c>
      <c r="AC1719">
        <f ca="1">YEAR(TODAY())-Table1[[#This Row],[Year_Birth]]</f>
        <v>66</v>
      </c>
      <c r="AD1719" t="str">
        <f ca="1">IF(Table1[[#This Row],[Age ]]&lt;=24, "18-24", IF(Table1[[#This Row],[Age ]]&lt;=34, "25-34", IF(Table1[[#This Row],[Age ]]&lt;=44, "35-44", IF(Table1[[#This Row],[Age ]]&lt;=54, "45-54", "55+"))))</f>
        <v>55+</v>
      </c>
      <c r="AE1719" t="str" cm="1">
        <f t="array" ref="AE1719">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719" t="str">
        <f>IF( Table1[[#This Row],[NumDealsPurchases]]=5, "&lt;5", IF(Table1[[#This Row],[NumDealsPurchases]]&lt;=10, "5-10", IF(Table1[[#This Row],[NumDealsPurchases]]&lt;=15, "10-15")))</f>
        <v>5-10</v>
      </c>
      <c r="AG1719" t="str">
        <f>IF( Table1[[#This Row],[NumWebPurchases]]=5, "&lt;5", IF(Table1[[#This Row],[NumWebPurchases]]&lt;=10, "5-10", IF(Table1[[#This Row],[NumWebPurchases]]&lt;=15, "10-15",IF(Table1[[#This Row],[NumWebPurchases]]&lt;=20, "15-20",IF(Table1[[#This Row],[NumWebPurchases]]&lt;=25, "20-25",IF(Table1[[#This Row],[NumWebPurchases]]&lt;=30, "25-30"))))))</f>
        <v>5-10</v>
      </c>
      <c r="AH171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719" t="str">
        <f>IF( Table1[[#This Row],[NumStorePurchases]]=5, "&lt;5", IF(Table1[[#This Row],[NumStorePurchases]]&lt;=10, "5-10", IF(Table1[[#This Row],[NumStorePurchases]]&lt;=15, "10-15")))</f>
        <v>10-15</v>
      </c>
      <c r="AJ1719" t="str">
        <f>IF( Table1[[#This Row],[NumWebVisitsMonth]]=5, "&lt;5", IF(Table1[[#This Row],[NumWebVisitsMonth]]&lt;=10, "5-10", IF(Table1[[#This Row],[NumWebVisitsMonth]]&lt;=15, "10-15",IF(Table1[[#This Row],[NumWebVisitsMonth]]&lt;=20, "15-20",IF(Table1[[#This Row],[NumWebVisitsMonth]]&lt;=25, "20-25",IF(Table1[[#This Row],[NumWebVisitsMonth]]&lt;=30, "25-30"))))))</f>
        <v>5-10</v>
      </c>
      <c r="AK1719" t="str">
        <f>TEXT(Table1[[#This Row],[Date_Customer]],"mmm")</f>
        <v>Apr</v>
      </c>
      <c r="AL1719" t="str">
        <f>TEXT(Table1[[#This Row],[Date_Customer]],"DDDD")</f>
        <v>Saturday</v>
      </c>
      <c r="AM1719">
        <f>YEAR(Table1[[#This Row],[Date_Customer]])</f>
        <v>2013</v>
      </c>
    </row>
    <row r="1720" spans="1:39" x14ac:dyDescent="0.25">
      <c r="A1720">
        <v>238</v>
      </c>
      <c r="B1720">
        <v>1967</v>
      </c>
      <c r="C1720" t="s">
        <v>37</v>
      </c>
      <c r="D1720" t="s">
        <v>34</v>
      </c>
      <c r="E1720" s="2">
        <v>67309</v>
      </c>
      <c r="F1720">
        <v>1</v>
      </c>
      <c r="G1720">
        <v>1</v>
      </c>
      <c r="H1720" s="1">
        <v>41297</v>
      </c>
      <c r="I1720">
        <v>76</v>
      </c>
      <c r="J1720" s="3">
        <v>515</v>
      </c>
      <c r="K1720" s="3">
        <v>47</v>
      </c>
      <c r="L1720" s="3">
        <v>181</v>
      </c>
      <c r="M1720" s="3">
        <v>149</v>
      </c>
      <c r="N1720" s="3">
        <v>95</v>
      </c>
      <c r="O1720" s="3">
        <v>95</v>
      </c>
      <c r="P1720" s="4">
        <v>15</v>
      </c>
      <c r="Q1720" s="4">
        <v>9</v>
      </c>
      <c r="R1720" s="4">
        <v>6</v>
      </c>
      <c r="S1720" s="4">
        <v>9</v>
      </c>
      <c r="T1720" s="4">
        <v>7</v>
      </c>
      <c r="U1720">
        <v>0</v>
      </c>
      <c r="V1720">
        <v>0</v>
      </c>
      <c r="W1720">
        <v>0</v>
      </c>
      <c r="X1720">
        <v>0</v>
      </c>
      <c r="Y1720">
        <v>0</v>
      </c>
      <c r="Z1720">
        <v>0</v>
      </c>
      <c r="AA1720">
        <v>0</v>
      </c>
      <c r="AB1720" t="s">
        <v>29</v>
      </c>
      <c r="AC1720">
        <f ca="1">YEAR(TODAY())-Table1[[#This Row],[Year_Birth]]</f>
        <v>57</v>
      </c>
      <c r="AD1720" t="str">
        <f ca="1">IF(Table1[[#This Row],[Age ]]&lt;=24, "18-24", IF(Table1[[#This Row],[Age ]]&lt;=34, "25-34", IF(Table1[[#This Row],[Age ]]&lt;=44, "35-44", IF(Table1[[#This Row],[Age ]]&lt;=54, "45-54", "55+"))))</f>
        <v>55+</v>
      </c>
      <c r="AE1720" t="str" cm="1">
        <f t="array" ref="AE1720">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720" t="str">
        <f>IF( Table1[[#This Row],[NumDealsPurchases]]=5, "&lt;5", IF(Table1[[#This Row],[NumDealsPurchases]]&lt;=10, "5-10", IF(Table1[[#This Row],[NumDealsPurchases]]&lt;=15, "10-15")))</f>
        <v>10-15</v>
      </c>
      <c r="AG1720" t="str">
        <f>IF( Table1[[#This Row],[NumWebPurchases]]=5, "&lt;5", IF(Table1[[#This Row],[NumWebPurchases]]&lt;=10, "5-10", IF(Table1[[#This Row],[NumWebPurchases]]&lt;=15, "10-15",IF(Table1[[#This Row],[NumWebPurchases]]&lt;=20, "15-20",IF(Table1[[#This Row],[NumWebPurchases]]&lt;=25, "20-25",IF(Table1[[#This Row],[NumWebPurchases]]&lt;=30, "25-30"))))))</f>
        <v>5-10</v>
      </c>
      <c r="AH172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720" t="str">
        <f>IF( Table1[[#This Row],[NumStorePurchases]]=5, "&lt;5", IF(Table1[[#This Row],[NumStorePurchases]]&lt;=10, "5-10", IF(Table1[[#This Row],[NumStorePurchases]]&lt;=15, "10-15")))</f>
        <v>5-10</v>
      </c>
      <c r="AJ1720" t="str">
        <f>IF( Table1[[#This Row],[NumWebVisitsMonth]]=5, "&lt;5", IF(Table1[[#This Row],[NumWebVisitsMonth]]&lt;=10, "5-10", IF(Table1[[#This Row],[NumWebVisitsMonth]]&lt;=15, "10-15",IF(Table1[[#This Row],[NumWebVisitsMonth]]&lt;=20, "15-20",IF(Table1[[#This Row],[NumWebVisitsMonth]]&lt;=25, "20-25",IF(Table1[[#This Row],[NumWebVisitsMonth]]&lt;=30, "25-30"))))))</f>
        <v>5-10</v>
      </c>
      <c r="AK1720" t="str">
        <f>TEXT(Table1[[#This Row],[Date_Customer]],"mmm")</f>
        <v>Jan</v>
      </c>
      <c r="AL1720" t="str">
        <f>TEXT(Table1[[#This Row],[Date_Customer]],"DDDD")</f>
        <v>Wednesday</v>
      </c>
      <c r="AM1720">
        <f>YEAR(Table1[[#This Row],[Date_Customer]])</f>
        <v>2013</v>
      </c>
    </row>
    <row r="1721" spans="1:39" x14ac:dyDescent="0.25">
      <c r="A1721">
        <v>591</v>
      </c>
      <c r="B1721">
        <v>1957</v>
      </c>
      <c r="C1721" t="s">
        <v>27</v>
      </c>
      <c r="D1721" t="s">
        <v>41</v>
      </c>
      <c r="E1721" s="2">
        <v>66033</v>
      </c>
      <c r="F1721">
        <v>0</v>
      </c>
      <c r="G1721">
        <v>1</v>
      </c>
      <c r="H1721" s="1">
        <v>41294</v>
      </c>
      <c r="I1721">
        <v>76</v>
      </c>
      <c r="J1721" s="3">
        <v>293</v>
      </c>
      <c r="K1721" s="3">
        <v>35</v>
      </c>
      <c r="L1721" s="3">
        <v>179</v>
      </c>
      <c r="M1721" s="3">
        <v>46</v>
      </c>
      <c r="N1721" s="3">
        <v>59</v>
      </c>
      <c r="O1721" s="3">
        <v>65</v>
      </c>
      <c r="P1721" s="4">
        <v>2</v>
      </c>
      <c r="Q1721" s="4">
        <v>8</v>
      </c>
      <c r="R1721" s="4">
        <v>3</v>
      </c>
      <c r="S1721" s="4">
        <v>7</v>
      </c>
      <c r="T1721" s="4">
        <v>7</v>
      </c>
      <c r="U1721">
        <v>0</v>
      </c>
      <c r="V1721">
        <v>0</v>
      </c>
      <c r="W1721">
        <v>0</v>
      </c>
      <c r="X1721">
        <v>0</v>
      </c>
      <c r="Y1721">
        <v>0</v>
      </c>
      <c r="Z1721">
        <v>0</v>
      </c>
      <c r="AA1721">
        <v>0</v>
      </c>
      <c r="AB1721" t="s">
        <v>39</v>
      </c>
      <c r="AC1721">
        <f ca="1">YEAR(TODAY())-Table1[[#This Row],[Year_Birth]]</f>
        <v>67</v>
      </c>
      <c r="AD1721" t="str">
        <f ca="1">IF(Table1[[#This Row],[Age ]]&lt;=24, "18-24", IF(Table1[[#This Row],[Age ]]&lt;=34, "25-34", IF(Table1[[#This Row],[Age ]]&lt;=44, "35-44", IF(Table1[[#This Row],[Age ]]&lt;=54, "45-54", "55+"))))</f>
        <v>55+</v>
      </c>
      <c r="AE1721" t="str" cm="1">
        <f t="array" ref="AE1721">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721" t="str">
        <f>IF( Table1[[#This Row],[NumDealsPurchases]]=5, "&lt;5", IF(Table1[[#This Row],[NumDealsPurchases]]&lt;=10, "5-10", IF(Table1[[#This Row],[NumDealsPurchases]]&lt;=15, "10-15")))</f>
        <v>5-10</v>
      </c>
      <c r="AG1721" t="str">
        <f>IF( Table1[[#This Row],[NumWebPurchases]]=5, "&lt;5", IF(Table1[[#This Row],[NumWebPurchases]]&lt;=10, "5-10", IF(Table1[[#This Row],[NumWebPurchases]]&lt;=15, "10-15",IF(Table1[[#This Row],[NumWebPurchases]]&lt;=20, "15-20",IF(Table1[[#This Row],[NumWebPurchases]]&lt;=25, "20-25",IF(Table1[[#This Row],[NumWebPurchases]]&lt;=30, "25-30"))))))</f>
        <v>5-10</v>
      </c>
      <c r="AH172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721" t="str">
        <f>IF( Table1[[#This Row],[NumStorePurchases]]=5, "&lt;5", IF(Table1[[#This Row],[NumStorePurchases]]&lt;=10, "5-10", IF(Table1[[#This Row],[NumStorePurchases]]&lt;=15, "10-15")))</f>
        <v>5-10</v>
      </c>
      <c r="AJ1721" t="str">
        <f>IF( Table1[[#This Row],[NumWebVisitsMonth]]=5, "&lt;5", IF(Table1[[#This Row],[NumWebVisitsMonth]]&lt;=10, "5-10", IF(Table1[[#This Row],[NumWebVisitsMonth]]&lt;=15, "10-15",IF(Table1[[#This Row],[NumWebVisitsMonth]]&lt;=20, "15-20",IF(Table1[[#This Row],[NumWebVisitsMonth]]&lt;=25, "20-25",IF(Table1[[#This Row],[NumWebVisitsMonth]]&lt;=30, "25-30"))))))</f>
        <v>5-10</v>
      </c>
      <c r="AK1721" t="str">
        <f>TEXT(Table1[[#This Row],[Date_Customer]],"mmm")</f>
        <v>Jan</v>
      </c>
      <c r="AL1721" t="str">
        <f>TEXT(Table1[[#This Row],[Date_Customer]],"DDDD")</f>
        <v>Sunday</v>
      </c>
      <c r="AM1721">
        <f>YEAR(Table1[[#This Row],[Date_Customer]])</f>
        <v>2013</v>
      </c>
    </row>
    <row r="1722" spans="1:39" x14ac:dyDescent="0.25">
      <c r="A1722">
        <v>5063</v>
      </c>
      <c r="B1722">
        <v>1977</v>
      </c>
      <c r="C1722" t="s">
        <v>27</v>
      </c>
      <c r="D1722" t="s">
        <v>30</v>
      </c>
      <c r="E1722" s="2">
        <v>28769</v>
      </c>
      <c r="F1722">
        <v>1</v>
      </c>
      <c r="G1722">
        <v>0</v>
      </c>
      <c r="H1722" s="1">
        <v>41261</v>
      </c>
      <c r="I1722">
        <v>76</v>
      </c>
      <c r="J1722" s="3">
        <v>41</v>
      </c>
      <c r="K1722" s="3">
        <v>5</v>
      </c>
      <c r="L1722" s="3">
        <v>129</v>
      </c>
      <c r="M1722" s="3">
        <v>10</v>
      </c>
      <c r="N1722" s="3">
        <v>3</v>
      </c>
      <c r="O1722" s="3">
        <v>3</v>
      </c>
      <c r="P1722" s="4">
        <v>3</v>
      </c>
      <c r="Q1722" s="4">
        <v>4</v>
      </c>
      <c r="R1722" s="4">
        <v>1</v>
      </c>
      <c r="S1722" s="4">
        <v>4</v>
      </c>
      <c r="T1722" s="4">
        <v>9</v>
      </c>
      <c r="U1722">
        <v>0</v>
      </c>
      <c r="V1722">
        <v>0</v>
      </c>
      <c r="W1722">
        <v>0</v>
      </c>
      <c r="X1722">
        <v>0</v>
      </c>
      <c r="Y1722">
        <v>0</v>
      </c>
      <c r="Z1722">
        <v>0</v>
      </c>
      <c r="AA1722">
        <v>0</v>
      </c>
      <c r="AB1722" t="s">
        <v>29</v>
      </c>
      <c r="AC1722">
        <f ca="1">YEAR(TODAY())-Table1[[#This Row],[Year_Birth]]</f>
        <v>47</v>
      </c>
      <c r="AD1722" t="str">
        <f ca="1">IF(Table1[[#This Row],[Age ]]&lt;=24, "18-24", IF(Table1[[#This Row],[Age ]]&lt;=34, "25-34", IF(Table1[[#This Row],[Age ]]&lt;=44, "35-44", IF(Table1[[#This Row],[Age ]]&lt;=54, "45-54", "55+"))))</f>
        <v>45-54</v>
      </c>
      <c r="AE1722" t="str" cm="1">
        <f t="array" ref="AE1722">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722" t="str">
        <f>IF( Table1[[#This Row],[NumDealsPurchases]]=5, "&lt;5", IF(Table1[[#This Row],[NumDealsPurchases]]&lt;=10, "5-10", IF(Table1[[#This Row],[NumDealsPurchases]]&lt;=15, "10-15")))</f>
        <v>5-10</v>
      </c>
      <c r="AG1722" t="str">
        <f>IF( Table1[[#This Row],[NumWebPurchases]]=5, "&lt;5", IF(Table1[[#This Row],[NumWebPurchases]]&lt;=10, "5-10", IF(Table1[[#This Row],[NumWebPurchases]]&lt;=15, "10-15",IF(Table1[[#This Row],[NumWebPurchases]]&lt;=20, "15-20",IF(Table1[[#This Row],[NumWebPurchases]]&lt;=25, "20-25",IF(Table1[[#This Row],[NumWebPurchases]]&lt;=30, "25-30"))))))</f>
        <v>5-10</v>
      </c>
      <c r="AH172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722" t="str">
        <f>IF( Table1[[#This Row],[NumStorePurchases]]=5, "&lt;5", IF(Table1[[#This Row],[NumStorePurchases]]&lt;=10, "5-10", IF(Table1[[#This Row],[NumStorePurchases]]&lt;=15, "10-15")))</f>
        <v>5-10</v>
      </c>
      <c r="AJ1722" t="str">
        <f>IF( Table1[[#This Row],[NumWebVisitsMonth]]=5, "&lt;5", IF(Table1[[#This Row],[NumWebVisitsMonth]]&lt;=10, "5-10", IF(Table1[[#This Row],[NumWebVisitsMonth]]&lt;=15, "10-15",IF(Table1[[#This Row],[NumWebVisitsMonth]]&lt;=20, "15-20",IF(Table1[[#This Row],[NumWebVisitsMonth]]&lt;=25, "20-25",IF(Table1[[#This Row],[NumWebVisitsMonth]]&lt;=30, "25-30"))))))</f>
        <v>5-10</v>
      </c>
      <c r="AK1722" t="str">
        <f>TEXT(Table1[[#This Row],[Date_Customer]],"mmm")</f>
        <v>Dec</v>
      </c>
      <c r="AL1722" t="str">
        <f>TEXT(Table1[[#This Row],[Date_Customer]],"DDDD")</f>
        <v>Tuesday</v>
      </c>
      <c r="AM1722">
        <f>YEAR(Table1[[#This Row],[Date_Customer]])</f>
        <v>2012</v>
      </c>
    </row>
    <row r="1723" spans="1:39" x14ac:dyDescent="0.25">
      <c r="A1723">
        <v>4303</v>
      </c>
      <c r="B1723">
        <v>1957</v>
      </c>
      <c r="C1723" t="s">
        <v>36</v>
      </c>
      <c r="D1723" t="s">
        <v>34</v>
      </c>
      <c r="E1723" s="2">
        <v>6835</v>
      </c>
      <c r="F1723">
        <v>0</v>
      </c>
      <c r="G1723">
        <v>1</v>
      </c>
      <c r="H1723" s="1">
        <v>41251</v>
      </c>
      <c r="I1723">
        <v>76</v>
      </c>
      <c r="J1723" s="3">
        <v>107</v>
      </c>
      <c r="K1723" s="3">
        <v>2</v>
      </c>
      <c r="L1723" s="3">
        <v>12</v>
      </c>
      <c r="M1723" s="3">
        <v>2</v>
      </c>
      <c r="N1723" s="3">
        <v>2</v>
      </c>
      <c r="O1723" s="3">
        <v>12</v>
      </c>
      <c r="P1723" s="4">
        <v>0</v>
      </c>
      <c r="Q1723" s="4">
        <v>0</v>
      </c>
      <c r="R1723" s="4">
        <v>0</v>
      </c>
      <c r="S1723" s="4">
        <v>1</v>
      </c>
      <c r="T1723" s="4">
        <v>20</v>
      </c>
      <c r="U1723">
        <v>0</v>
      </c>
      <c r="V1723">
        <v>0</v>
      </c>
      <c r="W1723">
        <v>0</v>
      </c>
      <c r="X1723">
        <v>0</v>
      </c>
      <c r="Y1723">
        <v>0</v>
      </c>
      <c r="Z1723">
        <v>0</v>
      </c>
      <c r="AA1723">
        <v>0</v>
      </c>
      <c r="AB1723" t="s">
        <v>31</v>
      </c>
      <c r="AC1723">
        <f ca="1">YEAR(TODAY())-Table1[[#This Row],[Year_Birth]]</f>
        <v>67</v>
      </c>
      <c r="AD1723" t="str">
        <f ca="1">IF(Table1[[#This Row],[Age ]]&lt;=24, "18-24", IF(Table1[[#This Row],[Age ]]&lt;=34, "25-34", IF(Table1[[#This Row],[Age ]]&lt;=44, "35-44", IF(Table1[[#This Row],[Age ]]&lt;=54, "45-54", "55+"))))</f>
        <v>55+</v>
      </c>
      <c r="AE1723" t="str" cm="1">
        <f t="array" ref="AE1723">IF(Table1[[#This Row],[ Income ]]&lt;=20000, "0-20000", IF(Table1[[#This Row],[ Income ]]&lt;=40000, "20000-40000", IF(Table1[[#This Row],[ Income ]] &lt;=60000, "40000-60000", IF(Table1[[#This Row],[ Income ]]&lt;=80000, "60000-80000",IF(Table1[[#This Row],[ Income ]] &lt;=100000, "80000-100000", IF(Table1[[#This Row],[ Income ]] &gt;=100000, "&gt;100000",I))))))</f>
        <v>0-20000</v>
      </c>
      <c r="AF1723" t="str">
        <f>IF( Table1[[#This Row],[NumDealsPurchases]]=5, "&lt;5", IF(Table1[[#This Row],[NumDealsPurchases]]&lt;=10, "5-10", IF(Table1[[#This Row],[NumDealsPurchases]]&lt;=15, "10-15")))</f>
        <v>5-10</v>
      </c>
      <c r="AG1723" t="str">
        <f>IF( Table1[[#This Row],[NumWebPurchases]]=5, "&lt;5", IF(Table1[[#This Row],[NumWebPurchases]]&lt;=10, "5-10", IF(Table1[[#This Row],[NumWebPurchases]]&lt;=15, "10-15",IF(Table1[[#This Row],[NumWebPurchases]]&lt;=20, "15-20",IF(Table1[[#This Row],[NumWebPurchases]]&lt;=25, "20-25",IF(Table1[[#This Row],[NumWebPurchases]]&lt;=30, "25-30"))))))</f>
        <v>5-10</v>
      </c>
      <c r="AH172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723" t="str">
        <f>IF( Table1[[#This Row],[NumStorePurchases]]=5, "&lt;5", IF(Table1[[#This Row],[NumStorePurchases]]&lt;=10, "5-10", IF(Table1[[#This Row],[NumStorePurchases]]&lt;=15, "10-15")))</f>
        <v>5-10</v>
      </c>
      <c r="AJ1723" t="str">
        <f>IF( Table1[[#This Row],[NumWebVisitsMonth]]=5, "&lt;5", IF(Table1[[#This Row],[NumWebVisitsMonth]]&lt;=10, "5-10", IF(Table1[[#This Row],[NumWebVisitsMonth]]&lt;=15, "10-15",IF(Table1[[#This Row],[NumWebVisitsMonth]]&lt;=20, "15-20",IF(Table1[[#This Row],[NumWebVisitsMonth]]&lt;=25, "20-25",IF(Table1[[#This Row],[NumWebVisitsMonth]]&lt;=30, "25-30"))))))</f>
        <v>15-20</v>
      </c>
      <c r="AK1723" t="str">
        <f>TEXT(Table1[[#This Row],[Date_Customer]],"mmm")</f>
        <v>Dec</v>
      </c>
      <c r="AL1723" t="str">
        <f>TEXT(Table1[[#This Row],[Date_Customer]],"DDDD")</f>
        <v>Saturday</v>
      </c>
      <c r="AM1723">
        <f>YEAR(Table1[[#This Row],[Date_Customer]])</f>
        <v>2012</v>
      </c>
    </row>
    <row r="1724" spans="1:39" x14ac:dyDescent="0.25">
      <c r="A1724">
        <v>2258</v>
      </c>
      <c r="B1724">
        <v>1986</v>
      </c>
      <c r="C1724" t="s">
        <v>27</v>
      </c>
      <c r="D1724" t="s">
        <v>32</v>
      </c>
      <c r="E1724" s="2">
        <v>32880</v>
      </c>
      <c r="F1724">
        <v>1</v>
      </c>
      <c r="G1724">
        <v>0</v>
      </c>
      <c r="H1724" s="1">
        <v>41247</v>
      </c>
      <c r="I1724">
        <v>76</v>
      </c>
      <c r="J1724" s="3">
        <v>8</v>
      </c>
      <c r="K1724" s="3">
        <v>4</v>
      </c>
      <c r="L1724" s="3">
        <v>15</v>
      </c>
      <c r="M1724" s="3">
        <v>7</v>
      </c>
      <c r="N1724" s="3">
        <v>6</v>
      </c>
      <c r="O1724" s="3">
        <v>2</v>
      </c>
      <c r="P1724" s="4">
        <v>1</v>
      </c>
      <c r="Q1724" s="4">
        <v>1</v>
      </c>
      <c r="R1724" s="4">
        <v>0</v>
      </c>
      <c r="S1724" s="4">
        <v>3</v>
      </c>
      <c r="T1724" s="4">
        <v>8</v>
      </c>
      <c r="U1724">
        <v>0</v>
      </c>
      <c r="V1724">
        <v>0</v>
      </c>
      <c r="W1724">
        <v>0</v>
      </c>
      <c r="X1724">
        <v>0</v>
      </c>
      <c r="Y1724">
        <v>0</v>
      </c>
      <c r="Z1724">
        <v>0</v>
      </c>
      <c r="AA1724">
        <v>0</v>
      </c>
      <c r="AB1724" t="s">
        <v>29</v>
      </c>
      <c r="AC1724">
        <f ca="1">YEAR(TODAY())-Table1[[#This Row],[Year_Birth]]</f>
        <v>38</v>
      </c>
      <c r="AD1724" t="str">
        <f ca="1">IF(Table1[[#This Row],[Age ]]&lt;=24, "18-24", IF(Table1[[#This Row],[Age ]]&lt;=34, "25-34", IF(Table1[[#This Row],[Age ]]&lt;=44, "35-44", IF(Table1[[#This Row],[Age ]]&lt;=54, "45-54", "55+"))))</f>
        <v>35-44</v>
      </c>
      <c r="AE1724" t="str" cm="1">
        <f t="array" ref="AE1724">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724" t="str">
        <f>IF( Table1[[#This Row],[NumDealsPurchases]]=5, "&lt;5", IF(Table1[[#This Row],[NumDealsPurchases]]&lt;=10, "5-10", IF(Table1[[#This Row],[NumDealsPurchases]]&lt;=15, "10-15")))</f>
        <v>5-10</v>
      </c>
      <c r="AG1724" t="str">
        <f>IF( Table1[[#This Row],[NumWebPurchases]]=5, "&lt;5", IF(Table1[[#This Row],[NumWebPurchases]]&lt;=10, "5-10", IF(Table1[[#This Row],[NumWebPurchases]]&lt;=15, "10-15",IF(Table1[[#This Row],[NumWebPurchases]]&lt;=20, "15-20",IF(Table1[[#This Row],[NumWebPurchases]]&lt;=25, "20-25",IF(Table1[[#This Row],[NumWebPurchases]]&lt;=30, "25-30"))))))</f>
        <v>5-10</v>
      </c>
      <c r="AH172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724" t="str">
        <f>IF( Table1[[#This Row],[NumStorePurchases]]=5, "&lt;5", IF(Table1[[#This Row],[NumStorePurchases]]&lt;=10, "5-10", IF(Table1[[#This Row],[NumStorePurchases]]&lt;=15, "10-15")))</f>
        <v>5-10</v>
      </c>
      <c r="AJ1724" t="str">
        <f>IF( Table1[[#This Row],[NumWebVisitsMonth]]=5, "&lt;5", IF(Table1[[#This Row],[NumWebVisitsMonth]]&lt;=10, "5-10", IF(Table1[[#This Row],[NumWebVisitsMonth]]&lt;=15, "10-15",IF(Table1[[#This Row],[NumWebVisitsMonth]]&lt;=20, "15-20",IF(Table1[[#This Row],[NumWebVisitsMonth]]&lt;=25, "20-25",IF(Table1[[#This Row],[NumWebVisitsMonth]]&lt;=30, "25-30"))))))</f>
        <v>5-10</v>
      </c>
      <c r="AK1724" t="str">
        <f>TEXT(Table1[[#This Row],[Date_Customer]],"mmm")</f>
        <v>Dec</v>
      </c>
      <c r="AL1724" t="str">
        <f>TEXT(Table1[[#This Row],[Date_Customer]],"DDDD")</f>
        <v>Tuesday</v>
      </c>
      <c r="AM1724">
        <f>YEAR(Table1[[#This Row],[Date_Customer]])</f>
        <v>2012</v>
      </c>
    </row>
    <row r="1725" spans="1:39" x14ac:dyDescent="0.25">
      <c r="A1725">
        <v>7301</v>
      </c>
      <c r="B1725">
        <v>1982</v>
      </c>
      <c r="C1725" t="s">
        <v>37</v>
      </c>
      <c r="D1725" t="s">
        <v>30</v>
      </c>
      <c r="E1725" s="2">
        <v>23616</v>
      </c>
      <c r="F1725">
        <v>1</v>
      </c>
      <c r="G1725">
        <v>0</v>
      </c>
      <c r="H1725" s="1">
        <v>41230</v>
      </c>
      <c r="I1725">
        <v>76</v>
      </c>
      <c r="J1725" s="3">
        <v>4</v>
      </c>
      <c r="K1725" s="3">
        <v>22</v>
      </c>
      <c r="L1725" s="3">
        <v>11</v>
      </c>
      <c r="M1725" s="3">
        <v>3</v>
      </c>
      <c r="N1725" s="3">
        <v>7</v>
      </c>
      <c r="O1725" s="3">
        <v>32</v>
      </c>
      <c r="P1725" s="4">
        <v>2</v>
      </c>
      <c r="Q1725" s="4">
        <v>3</v>
      </c>
      <c r="R1725" s="4">
        <v>0</v>
      </c>
      <c r="S1725" s="4">
        <v>3</v>
      </c>
      <c r="T1725" s="4">
        <v>8</v>
      </c>
      <c r="U1725">
        <v>0</v>
      </c>
      <c r="V1725">
        <v>0</v>
      </c>
      <c r="W1725">
        <v>0</v>
      </c>
      <c r="X1725">
        <v>0</v>
      </c>
      <c r="Y1725">
        <v>0</v>
      </c>
      <c r="Z1725">
        <v>1</v>
      </c>
      <c r="AA1725">
        <v>0</v>
      </c>
      <c r="AB1725" t="s">
        <v>29</v>
      </c>
      <c r="AC1725">
        <f ca="1">YEAR(TODAY())-Table1[[#This Row],[Year_Birth]]</f>
        <v>42</v>
      </c>
      <c r="AD1725" t="str">
        <f ca="1">IF(Table1[[#This Row],[Age ]]&lt;=24, "18-24", IF(Table1[[#This Row],[Age ]]&lt;=34, "25-34", IF(Table1[[#This Row],[Age ]]&lt;=44, "35-44", IF(Table1[[#This Row],[Age ]]&lt;=54, "45-54", "55+"))))</f>
        <v>35-44</v>
      </c>
      <c r="AE1725" t="str" cm="1">
        <f t="array" ref="AE1725">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725" t="str">
        <f>IF( Table1[[#This Row],[NumDealsPurchases]]=5, "&lt;5", IF(Table1[[#This Row],[NumDealsPurchases]]&lt;=10, "5-10", IF(Table1[[#This Row],[NumDealsPurchases]]&lt;=15, "10-15")))</f>
        <v>5-10</v>
      </c>
      <c r="AG1725" t="str">
        <f>IF( Table1[[#This Row],[NumWebPurchases]]=5, "&lt;5", IF(Table1[[#This Row],[NumWebPurchases]]&lt;=10, "5-10", IF(Table1[[#This Row],[NumWebPurchases]]&lt;=15, "10-15",IF(Table1[[#This Row],[NumWebPurchases]]&lt;=20, "15-20",IF(Table1[[#This Row],[NumWebPurchases]]&lt;=25, "20-25",IF(Table1[[#This Row],[NumWebPurchases]]&lt;=30, "25-30"))))))</f>
        <v>5-10</v>
      </c>
      <c r="AH172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725" t="str">
        <f>IF( Table1[[#This Row],[NumStorePurchases]]=5, "&lt;5", IF(Table1[[#This Row],[NumStorePurchases]]&lt;=10, "5-10", IF(Table1[[#This Row],[NumStorePurchases]]&lt;=15, "10-15")))</f>
        <v>5-10</v>
      </c>
      <c r="AJ1725" t="str">
        <f>IF( Table1[[#This Row],[NumWebVisitsMonth]]=5, "&lt;5", IF(Table1[[#This Row],[NumWebVisitsMonth]]&lt;=10, "5-10", IF(Table1[[#This Row],[NumWebVisitsMonth]]&lt;=15, "10-15",IF(Table1[[#This Row],[NumWebVisitsMonth]]&lt;=20, "15-20",IF(Table1[[#This Row],[NumWebVisitsMonth]]&lt;=25, "20-25",IF(Table1[[#This Row],[NumWebVisitsMonth]]&lt;=30, "25-30"))))))</f>
        <v>5-10</v>
      </c>
      <c r="AK1725" t="str">
        <f>TEXT(Table1[[#This Row],[Date_Customer]],"mmm")</f>
        <v>Nov</v>
      </c>
      <c r="AL1725" t="str">
        <f>TEXT(Table1[[#This Row],[Date_Customer]],"DDDD")</f>
        <v>Saturday</v>
      </c>
      <c r="AM1725">
        <f>YEAR(Table1[[#This Row],[Date_Customer]])</f>
        <v>2012</v>
      </c>
    </row>
    <row r="1726" spans="1:39" x14ac:dyDescent="0.25">
      <c r="A1726">
        <v>11121</v>
      </c>
      <c r="B1726">
        <v>1981</v>
      </c>
      <c r="C1726" t="s">
        <v>27</v>
      </c>
      <c r="D1726" t="s">
        <v>32</v>
      </c>
      <c r="E1726" s="2">
        <v>19419</v>
      </c>
      <c r="F1726">
        <v>1</v>
      </c>
      <c r="G1726">
        <v>0</v>
      </c>
      <c r="H1726" s="1">
        <v>41223</v>
      </c>
      <c r="I1726">
        <v>76</v>
      </c>
      <c r="J1726" s="3">
        <v>2</v>
      </c>
      <c r="K1726" s="3">
        <v>14</v>
      </c>
      <c r="L1726" s="3">
        <v>28</v>
      </c>
      <c r="M1726" s="3">
        <v>16</v>
      </c>
      <c r="N1726" s="3">
        <v>3</v>
      </c>
      <c r="O1726" s="3">
        <v>7</v>
      </c>
      <c r="P1726" s="4">
        <v>4</v>
      </c>
      <c r="Q1726" s="4">
        <v>4</v>
      </c>
      <c r="R1726" s="4">
        <v>0</v>
      </c>
      <c r="S1726" s="4">
        <v>3</v>
      </c>
      <c r="T1726" s="4">
        <v>9</v>
      </c>
      <c r="U1726">
        <v>0</v>
      </c>
      <c r="V1726">
        <v>0</v>
      </c>
      <c r="W1726">
        <v>0</v>
      </c>
      <c r="X1726">
        <v>0</v>
      </c>
      <c r="Y1726">
        <v>0</v>
      </c>
      <c r="Z1726">
        <v>0</v>
      </c>
      <c r="AA1726">
        <v>0</v>
      </c>
      <c r="AB1726" t="s">
        <v>39</v>
      </c>
      <c r="AC1726">
        <f ca="1">YEAR(TODAY())-Table1[[#This Row],[Year_Birth]]</f>
        <v>43</v>
      </c>
      <c r="AD1726" t="str">
        <f ca="1">IF(Table1[[#This Row],[Age ]]&lt;=24, "18-24", IF(Table1[[#This Row],[Age ]]&lt;=34, "25-34", IF(Table1[[#This Row],[Age ]]&lt;=44, "35-44", IF(Table1[[#This Row],[Age ]]&lt;=54, "45-54", "55+"))))</f>
        <v>35-44</v>
      </c>
      <c r="AE1726" t="str" cm="1">
        <f t="array" ref="AE1726">IF(Table1[[#This Row],[ Income ]]&lt;=20000, "0-20000", IF(Table1[[#This Row],[ Income ]]&lt;=40000, "20000-40000", IF(Table1[[#This Row],[ Income ]] &lt;=60000, "40000-60000", IF(Table1[[#This Row],[ Income ]]&lt;=80000, "60000-80000",IF(Table1[[#This Row],[ Income ]] &lt;=100000, "80000-100000", IF(Table1[[#This Row],[ Income ]] &gt;=100000, "&gt;100000",I))))))</f>
        <v>0-20000</v>
      </c>
      <c r="AF1726" t="str">
        <f>IF( Table1[[#This Row],[NumDealsPurchases]]=5, "&lt;5", IF(Table1[[#This Row],[NumDealsPurchases]]&lt;=10, "5-10", IF(Table1[[#This Row],[NumDealsPurchases]]&lt;=15, "10-15")))</f>
        <v>5-10</v>
      </c>
      <c r="AG1726" t="str">
        <f>IF( Table1[[#This Row],[NumWebPurchases]]=5, "&lt;5", IF(Table1[[#This Row],[NumWebPurchases]]&lt;=10, "5-10", IF(Table1[[#This Row],[NumWebPurchases]]&lt;=15, "10-15",IF(Table1[[#This Row],[NumWebPurchases]]&lt;=20, "15-20",IF(Table1[[#This Row],[NumWebPurchases]]&lt;=25, "20-25",IF(Table1[[#This Row],[NumWebPurchases]]&lt;=30, "25-30"))))))</f>
        <v>5-10</v>
      </c>
      <c r="AH172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726" t="str">
        <f>IF( Table1[[#This Row],[NumStorePurchases]]=5, "&lt;5", IF(Table1[[#This Row],[NumStorePurchases]]&lt;=10, "5-10", IF(Table1[[#This Row],[NumStorePurchases]]&lt;=15, "10-15")))</f>
        <v>5-10</v>
      </c>
      <c r="AJ1726" t="str">
        <f>IF( Table1[[#This Row],[NumWebVisitsMonth]]=5, "&lt;5", IF(Table1[[#This Row],[NumWebVisitsMonth]]&lt;=10, "5-10", IF(Table1[[#This Row],[NumWebVisitsMonth]]&lt;=15, "10-15",IF(Table1[[#This Row],[NumWebVisitsMonth]]&lt;=20, "15-20",IF(Table1[[#This Row],[NumWebVisitsMonth]]&lt;=25, "20-25",IF(Table1[[#This Row],[NumWebVisitsMonth]]&lt;=30, "25-30"))))))</f>
        <v>5-10</v>
      </c>
      <c r="AK1726" t="str">
        <f>TEXT(Table1[[#This Row],[Date_Customer]],"mmm")</f>
        <v>Nov</v>
      </c>
      <c r="AL1726" t="str">
        <f>TEXT(Table1[[#This Row],[Date_Customer]],"DDDD")</f>
        <v>Saturday</v>
      </c>
      <c r="AM1726">
        <f>YEAR(Table1[[#This Row],[Date_Customer]])</f>
        <v>2012</v>
      </c>
    </row>
    <row r="1727" spans="1:39" x14ac:dyDescent="0.25">
      <c r="A1727">
        <v>5287</v>
      </c>
      <c r="B1727">
        <v>1973</v>
      </c>
      <c r="C1727" t="s">
        <v>27</v>
      </c>
      <c r="D1727" t="s">
        <v>32</v>
      </c>
      <c r="E1727" s="2">
        <v>34961</v>
      </c>
      <c r="F1727">
        <v>1</v>
      </c>
      <c r="G1727">
        <v>0</v>
      </c>
      <c r="H1727" s="1">
        <v>41809</v>
      </c>
      <c r="I1727">
        <v>77</v>
      </c>
      <c r="J1727" s="3">
        <v>45</v>
      </c>
      <c r="K1727" s="3">
        <v>2</v>
      </c>
      <c r="L1727" s="3">
        <v>26</v>
      </c>
      <c r="M1727" s="3">
        <v>4</v>
      </c>
      <c r="N1727" s="3">
        <v>1</v>
      </c>
      <c r="O1727" s="3">
        <v>1</v>
      </c>
      <c r="P1727" s="4">
        <v>3</v>
      </c>
      <c r="Q1727" s="4">
        <v>3</v>
      </c>
      <c r="R1727" s="4">
        <v>1</v>
      </c>
      <c r="S1727" s="4">
        <v>3</v>
      </c>
      <c r="T1727" s="4">
        <v>7</v>
      </c>
      <c r="U1727">
        <v>0</v>
      </c>
      <c r="V1727">
        <v>0</v>
      </c>
      <c r="W1727">
        <v>0</v>
      </c>
      <c r="X1727">
        <v>0</v>
      </c>
      <c r="Y1727">
        <v>0</v>
      </c>
      <c r="Z1727">
        <v>0</v>
      </c>
      <c r="AA1727">
        <v>0</v>
      </c>
      <c r="AB1727" t="s">
        <v>29</v>
      </c>
      <c r="AC1727">
        <f ca="1">YEAR(TODAY())-Table1[[#This Row],[Year_Birth]]</f>
        <v>51</v>
      </c>
      <c r="AD1727" t="str">
        <f ca="1">IF(Table1[[#This Row],[Age ]]&lt;=24, "18-24", IF(Table1[[#This Row],[Age ]]&lt;=34, "25-34", IF(Table1[[#This Row],[Age ]]&lt;=44, "35-44", IF(Table1[[#This Row],[Age ]]&lt;=54, "45-54", "55+"))))</f>
        <v>45-54</v>
      </c>
      <c r="AE1727" t="str" cm="1">
        <f t="array" ref="AE1727">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727" t="str">
        <f>IF( Table1[[#This Row],[NumDealsPurchases]]=5, "&lt;5", IF(Table1[[#This Row],[NumDealsPurchases]]&lt;=10, "5-10", IF(Table1[[#This Row],[NumDealsPurchases]]&lt;=15, "10-15")))</f>
        <v>5-10</v>
      </c>
      <c r="AG1727" t="str">
        <f>IF( Table1[[#This Row],[NumWebPurchases]]=5, "&lt;5", IF(Table1[[#This Row],[NumWebPurchases]]&lt;=10, "5-10", IF(Table1[[#This Row],[NumWebPurchases]]&lt;=15, "10-15",IF(Table1[[#This Row],[NumWebPurchases]]&lt;=20, "15-20",IF(Table1[[#This Row],[NumWebPurchases]]&lt;=25, "20-25",IF(Table1[[#This Row],[NumWebPurchases]]&lt;=30, "25-30"))))))</f>
        <v>5-10</v>
      </c>
      <c r="AH172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727" t="str">
        <f>IF( Table1[[#This Row],[NumStorePurchases]]=5, "&lt;5", IF(Table1[[#This Row],[NumStorePurchases]]&lt;=10, "5-10", IF(Table1[[#This Row],[NumStorePurchases]]&lt;=15, "10-15")))</f>
        <v>5-10</v>
      </c>
      <c r="AJ1727" t="str">
        <f>IF( Table1[[#This Row],[NumWebVisitsMonth]]=5, "&lt;5", IF(Table1[[#This Row],[NumWebVisitsMonth]]&lt;=10, "5-10", IF(Table1[[#This Row],[NumWebVisitsMonth]]&lt;=15, "10-15",IF(Table1[[#This Row],[NumWebVisitsMonth]]&lt;=20, "15-20",IF(Table1[[#This Row],[NumWebVisitsMonth]]&lt;=25, "20-25",IF(Table1[[#This Row],[NumWebVisitsMonth]]&lt;=30, "25-30"))))))</f>
        <v>5-10</v>
      </c>
      <c r="AK1727" t="str">
        <f>TEXT(Table1[[#This Row],[Date_Customer]],"mmm")</f>
        <v>Jun</v>
      </c>
      <c r="AL1727" t="str">
        <f>TEXT(Table1[[#This Row],[Date_Customer]],"DDDD")</f>
        <v>Thursday</v>
      </c>
      <c r="AM1727">
        <f>YEAR(Table1[[#This Row],[Date_Customer]])</f>
        <v>2014</v>
      </c>
    </row>
    <row r="1728" spans="1:39" x14ac:dyDescent="0.25">
      <c r="A1728">
        <v>6457</v>
      </c>
      <c r="B1728">
        <v>1976</v>
      </c>
      <c r="C1728" t="s">
        <v>27</v>
      </c>
      <c r="D1728" t="s">
        <v>28</v>
      </c>
      <c r="E1728" s="2">
        <v>64892</v>
      </c>
      <c r="F1728">
        <v>0</v>
      </c>
      <c r="G1728">
        <v>1</v>
      </c>
      <c r="H1728" s="1">
        <v>41788</v>
      </c>
      <c r="I1728">
        <v>77</v>
      </c>
      <c r="J1728" s="3">
        <v>527</v>
      </c>
      <c r="K1728" s="3">
        <v>24</v>
      </c>
      <c r="L1728" s="3">
        <v>230</v>
      </c>
      <c r="M1728" s="3">
        <v>32</v>
      </c>
      <c r="N1728" s="3">
        <v>24</v>
      </c>
      <c r="O1728" s="3">
        <v>65</v>
      </c>
      <c r="P1728" s="4">
        <v>2</v>
      </c>
      <c r="Q1728" s="4">
        <v>6</v>
      </c>
      <c r="R1728" s="4">
        <v>4</v>
      </c>
      <c r="S1728" s="4">
        <v>12</v>
      </c>
      <c r="T1728" s="4">
        <v>4</v>
      </c>
      <c r="U1728">
        <v>0</v>
      </c>
      <c r="V1728">
        <v>0</v>
      </c>
      <c r="W1728">
        <v>0</v>
      </c>
      <c r="X1728">
        <v>0</v>
      </c>
      <c r="Y1728">
        <v>0</v>
      </c>
      <c r="Z1728">
        <v>0</v>
      </c>
      <c r="AA1728">
        <v>0</v>
      </c>
      <c r="AB1728" t="s">
        <v>42</v>
      </c>
      <c r="AC1728">
        <f ca="1">YEAR(TODAY())-Table1[[#This Row],[Year_Birth]]</f>
        <v>48</v>
      </c>
      <c r="AD1728" t="str">
        <f ca="1">IF(Table1[[#This Row],[Age ]]&lt;=24, "18-24", IF(Table1[[#This Row],[Age ]]&lt;=34, "25-34", IF(Table1[[#This Row],[Age ]]&lt;=44, "35-44", IF(Table1[[#This Row],[Age ]]&lt;=54, "45-54", "55+"))))</f>
        <v>45-54</v>
      </c>
      <c r="AE1728" t="str" cm="1">
        <f t="array" ref="AE1728">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728" t="str">
        <f>IF( Table1[[#This Row],[NumDealsPurchases]]=5, "&lt;5", IF(Table1[[#This Row],[NumDealsPurchases]]&lt;=10, "5-10", IF(Table1[[#This Row],[NumDealsPurchases]]&lt;=15, "10-15")))</f>
        <v>5-10</v>
      </c>
      <c r="AG1728" t="str">
        <f>IF( Table1[[#This Row],[NumWebPurchases]]=5, "&lt;5", IF(Table1[[#This Row],[NumWebPurchases]]&lt;=10, "5-10", IF(Table1[[#This Row],[NumWebPurchases]]&lt;=15, "10-15",IF(Table1[[#This Row],[NumWebPurchases]]&lt;=20, "15-20",IF(Table1[[#This Row],[NumWebPurchases]]&lt;=25, "20-25",IF(Table1[[#This Row],[NumWebPurchases]]&lt;=30, "25-30"))))))</f>
        <v>5-10</v>
      </c>
      <c r="AH172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728" t="str">
        <f>IF( Table1[[#This Row],[NumStorePurchases]]=5, "&lt;5", IF(Table1[[#This Row],[NumStorePurchases]]&lt;=10, "5-10", IF(Table1[[#This Row],[NumStorePurchases]]&lt;=15, "10-15")))</f>
        <v>10-15</v>
      </c>
      <c r="AJ1728" t="str">
        <f>IF( Table1[[#This Row],[NumWebVisitsMonth]]=5, "&lt;5", IF(Table1[[#This Row],[NumWebVisitsMonth]]&lt;=10, "5-10", IF(Table1[[#This Row],[NumWebVisitsMonth]]&lt;=15, "10-15",IF(Table1[[#This Row],[NumWebVisitsMonth]]&lt;=20, "15-20",IF(Table1[[#This Row],[NumWebVisitsMonth]]&lt;=25, "20-25",IF(Table1[[#This Row],[NumWebVisitsMonth]]&lt;=30, "25-30"))))))</f>
        <v>5-10</v>
      </c>
      <c r="AK1728" t="str">
        <f>TEXT(Table1[[#This Row],[Date_Customer]],"mmm")</f>
        <v>May</v>
      </c>
      <c r="AL1728" t="str">
        <f>TEXT(Table1[[#This Row],[Date_Customer]],"DDDD")</f>
        <v>Thursday</v>
      </c>
      <c r="AM1728">
        <f>YEAR(Table1[[#This Row],[Date_Customer]])</f>
        <v>2014</v>
      </c>
    </row>
    <row r="1729" spans="1:39" x14ac:dyDescent="0.25">
      <c r="A1729">
        <v>3559</v>
      </c>
      <c r="B1729">
        <v>1988</v>
      </c>
      <c r="C1729" t="s">
        <v>37</v>
      </c>
      <c r="D1729" t="s">
        <v>32</v>
      </c>
      <c r="E1729" s="2">
        <v>16248</v>
      </c>
      <c r="F1729">
        <v>1</v>
      </c>
      <c r="G1729">
        <v>0</v>
      </c>
      <c r="H1729" s="1">
        <v>41769</v>
      </c>
      <c r="I1729">
        <v>77</v>
      </c>
      <c r="J1729" s="3">
        <v>12</v>
      </c>
      <c r="K1729" s="3">
        <v>11</v>
      </c>
      <c r="L1729" s="3">
        <v>10</v>
      </c>
      <c r="M1729" s="3">
        <v>3</v>
      </c>
      <c r="N1729" s="3">
        <v>12</v>
      </c>
      <c r="O1729" s="3">
        <v>9</v>
      </c>
      <c r="P1729" s="4">
        <v>3</v>
      </c>
      <c r="Q1729" s="4">
        <v>2</v>
      </c>
      <c r="R1729" s="4">
        <v>1</v>
      </c>
      <c r="S1729" s="4">
        <v>3</v>
      </c>
      <c r="T1729" s="4">
        <v>6</v>
      </c>
      <c r="U1729">
        <v>0</v>
      </c>
      <c r="V1729">
        <v>0</v>
      </c>
      <c r="W1729">
        <v>0</v>
      </c>
      <c r="X1729">
        <v>0</v>
      </c>
      <c r="Y1729">
        <v>0</v>
      </c>
      <c r="Z1729">
        <v>0</v>
      </c>
      <c r="AA1729">
        <v>0</v>
      </c>
      <c r="AB1729" t="s">
        <v>39</v>
      </c>
      <c r="AC1729">
        <f ca="1">YEAR(TODAY())-Table1[[#This Row],[Year_Birth]]</f>
        <v>36</v>
      </c>
      <c r="AD1729" t="str">
        <f ca="1">IF(Table1[[#This Row],[Age ]]&lt;=24, "18-24", IF(Table1[[#This Row],[Age ]]&lt;=34, "25-34", IF(Table1[[#This Row],[Age ]]&lt;=44, "35-44", IF(Table1[[#This Row],[Age ]]&lt;=54, "45-54", "55+"))))</f>
        <v>35-44</v>
      </c>
      <c r="AE1729" t="str" cm="1">
        <f t="array" ref="AE1729">IF(Table1[[#This Row],[ Income ]]&lt;=20000, "0-20000", IF(Table1[[#This Row],[ Income ]]&lt;=40000, "20000-40000", IF(Table1[[#This Row],[ Income ]] &lt;=60000, "40000-60000", IF(Table1[[#This Row],[ Income ]]&lt;=80000, "60000-80000",IF(Table1[[#This Row],[ Income ]] &lt;=100000, "80000-100000", IF(Table1[[#This Row],[ Income ]] &gt;=100000, "&gt;100000",I))))))</f>
        <v>0-20000</v>
      </c>
      <c r="AF1729" t="str">
        <f>IF( Table1[[#This Row],[NumDealsPurchases]]=5, "&lt;5", IF(Table1[[#This Row],[NumDealsPurchases]]&lt;=10, "5-10", IF(Table1[[#This Row],[NumDealsPurchases]]&lt;=15, "10-15")))</f>
        <v>5-10</v>
      </c>
      <c r="AG1729" t="str">
        <f>IF( Table1[[#This Row],[NumWebPurchases]]=5, "&lt;5", IF(Table1[[#This Row],[NumWebPurchases]]&lt;=10, "5-10", IF(Table1[[#This Row],[NumWebPurchases]]&lt;=15, "10-15",IF(Table1[[#This Row],[NumWebPurchases]]&lt;=20, "15-20",IF(Table1[[#This Row],[NumWebPurchases]]&lt;=25, "20-25",IF(Table1[[#This Row],[NumWebPurchases]]&lt;=30, "25-30"))))))</f>
        <v>5-10</v>
      </c>
      <c r="AH172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729" t="str">
        <f>IF( Table1[[#This Row],[NumStorePurchases]]=5, "&lt;5", IF(Table1[[#This Row],[NumStorePurchases]]&lt;=10, "5-10", IF(Table1[[#This Row],[NumStorePurchases]]&lt;=15, "10-15")))</f>
        <v>5-10</v>
      </c>
      <c r="AJ1729" t="str">
        <f>IF( Table1[[#This Row],[NumWebVisitsMonth]]=5, "&lt;5", IF(Table1[[#This Row],[NumWebVisitsMonth]]&lt;=10, "5-10", IF(Table1[[#This Row],[NumWebVisitsMonth]]&lt;=15, "10-15",IF(Table1[[#This Row],[NumWebVisitsMonth]]&lt;=20, "15-20",IF(Table1[[#This Row],[NumWebVisitsMonth]]&lt;=25, "20-25",IF(Table1[[#This Row],[NumWebVisitsMonth]]&lt;=30, "25-30"))))))</f>
        <v>5-10</v>
      </c>
      <c r="AK1729" t="str">
        <f>TEXT(Table1[[#This Row],[Date_Customer]],"mmm")</f>
        <v>May</v>
      </c>
      <c r="AL1729" t="str">
        <f>TEXT(Table1[[#This Row],[Date_Customer]],"DDDD")</f>
        <v>Saturday</v>
      </c>
      <c r="AM1729">
        <f>YEAR(Table1[[#This Row],[Date_Customer]])</f>
        <v>2014</v>
      </c>
    </row>
    <row r="1730" spans="1:39" x14ac:dyDescent="0.25">
      <c r="A1730">
        <v>5577</v>
      </c>
      <c r="B1730">
        <v>1983</v>
      </c>
      <c r="C1730" t="s">
        <v>27</v>
      </c>
      <c r="D1730" t="s">
        <v>34</v>
      </c>
      <c r="E1730" s="2">
        <v>43776</v>
      </c>
      <c r="F1730">
        <v>1</v>
      </c>
      <c r="G1730">
        <v>0</v>
      </c>
      <c r="H1730" s="1">
        <v>41762</v>
      </c>
      <c r="I1730">
        <v>77</v>
      </c>
      <c r="J1730" s="3">
        <v>8</v>
      </c>
      <c r="K1730" s="3">
        <v>0</v>
      </c>
      <c r="L1730" s="3">
        <v>9</v>
      </c>
      <c r="M1730" s="3">
        <v>2</v>
      </c>
      <c r="N1730" s="3">
        <v>1</v>
      </c>
      <c r="O1730" s="3">
        <v>3</v>
      </c>
      <c r="P1730" s="4">
        <v>1</v>
      </c>
      <c r="Q1730" s="4">
        <v>1</v>
      </c>
      <c r="R1730" s="4">
        <v>0</v>
      </c>
      <c r="S1730" s="4">
        <v>2</v>
      </c>
      <c r="T1730" s="4">
        <v>6</v>
      </c>
      <c r="U1730">
        <v>0</v>
      </c>
      <c r="V1730">
        <v>0</v>
      </c>
      <c r="W1730">
        <v>0</v>
      </c>
      <c r="X1730">
        <v>0</v>
      </c>
      <c r="Y1730">
        <v>0</v>
      </c>
      <c r="Z1730">
        <v>0</v>
      </c>
      <c r="AA1730">
        <v>0</v>
      </c>
      <c r="AB1730" t="s">
        <v>29</v>
      </c>
      <c r="AC1730">
        <f ca="1">YEAR(TODAY())-Table1[[#This Row],[Year_Birth]]</f>
        <v>41</v>
      </c>
      <c r="AD1730" t="str">
        <f ca="1">IF(Table1[[#This Row],[Age ]]&lt;=24, "18-24", IF(Table1[[#This Row],[Age ]]&lt;=34, "25-34", IF(Table1[[#This Row],[Age ]]&lt;=44, "35-44", IF(Table1[[#This Row],[Age ]]&lt;=54, "45-54", "55+"))))</f>
        <v>35-44</v>
      </c>
      <c r="AE1730" t="str" cm="1">
        <f t="array" ref="AE1730">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730" t="str">
        <f>IF( Table1[[#This Row],[NumDealsPurchases]]=5, "&lt;5", IF(Table1[[#This Row],[NumDealsPurchases]]&lt;=10, "5-10", IF(Table1[[#This Row],[NumDealsPurchases]]&lt;=15, "10-15")))</f>
        <v>5-10</v>
      </c>
      <c r="AG1730" t="str">
        <f>IF( Table1[[#This Row],[NumWebPurchases]]=5, "&lt;5", IF(Table1[[#This Row],[NumWebPurchases]]&lt;=10, "5-10", IF(Table1[[#This Row],[NumWebPurchases]]&lt;=15, "10-15",IF(Table1[[#This Row],[NumWebPurchases]]&lt;=20, "15-20",IF(Table1[[#This Row],[NumWebPurchases]]&lt;=25, "20-25",IF(Table1[[#This Row],[NumWebPurchases]]&lt;=30, "25-30"))))))</f>
        <v>5-10</v>
      </c>
      <c r="AH173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730" t="str">
        <f>IF( Table1[[#This Row],[NumStorePurchases]]=5, "&lt;5", IF(Table1[[#This Row],[NumStorePurchases]]&lt;=10, "5-10", IF(Table1[[#This Row],[NumStorePurchases]]&lt;=15, "10-15")))</f>
        <v>5-10</v>
      </c>
      <c r="AJ1730" t="str">
        <f>IF( Table1[[#This Row],[NumWebVisitsMonth]]=5, "&lt;5", IF(Table1[[#This Row],[NumWebVisitsMonth]]&lt;=10, "5-10", IF(Table1[[#This Row],[NumWebVisitsMonth]]&lt;=15, "10-15",IF(Table1[[#This Row],[NumWebVisitsMonth]]&lt;=20, "15-20",IF(Table1[[#This Row],[NumWebVisitsMonth]]&lt;=25, "20-25",IF(Table1[[#This Row],[NumWebVisitsMonth]]&lt;=30, "25-30"))))))</f>
        <v>5-10</v>
      </c>
      <c r="AK1730" t="str">
        <f>TEXT(Table1[[#This Row],[Date_Customer]],"mmm")</f>
        <v>May</v>
      </c>
      <c r="AL1730" t="str">
        <f>TEXT(Table1[[#This Row],[Date_Customer]],"DDDD")</f>
        <v>Saturday</v>
      </c>
      <c r="AM1730">
        <f>YEAR(Table1[[#This Row],[Date_Customer]])</f>
        <v>2014</v>
      </c>
    </row>
    <row r="1731" spans="1:39" x14ac:dyDescent="0.25">
      <c r="A1731">
        <v>641</v>
      </c>
      <c r="B1731">
        <v>1967</v>
      </c>
      <c r="C1731" t="s">
        <v>27</v>
      </c>
      <c r="D1731" t="s">
        <v>30</v>
      </c>
      <c r="E1731" s="2">
        <v>52074</v>
      </c>
      <c r="F1731">
        <v>0</v>
      </c>
      <c r="G1731">
        <v>1</v>
      </c>
      <c r="H1731" s="1">
        <v>41733</v>
      </c>
      <c r="I1731">
        <v>77</v>
      </c>
      <c r="J1731" s="3">
        <v>59</v>
      </c>
      <c r="K1731" s="3">
        <v>0</v>
      </c>
      <c r="L1731" s="3">
        <v>12</v>
      </c>
      <c r="M1731" s="3">
        <v>0</v>
      </c>
      <c r="N1731" s="3">
        <v>0</v>
      </c>
      <c r="O1731" s="3">
        <v>48</v>
      </c>
      <c r="P1731" s="4">
        <v>1</v>
      </c>
      <c r="Q1731" s="4">
        <v>2</v>
      </c>
      <c r="R1731" s="4">
        <v>2</v>
      </c>
      <c r="S1731" s="4">
        <v>2</v>
      </c>
      <c r="T1731" s="4">
        <v>4</v>
      </c>
      <c r="U1731">
        <v>1</v>
      </c>
      <c r="V1731">
        <v>0</v>
      </c>
      <c r="W1731">
        <v>0</v>
      </c>
      <c r="X1731">
        <v>0</v>
      </c>
      <c r="Y1731">
        <v>0</v>
      </c>
      <c r="Z1731">
        <v>0</v>
      </c>
      <c r="AA1731">
        <v>0</v>
      </c>
      <c r="AB1731" t="s">
        <v>39</v>
      </c>
      <c r="AC1731">
        <f ca="1">YEAR(TODAY())-Table1[[#This Row],[Year_Birth]]</f>
        <v>57</v>
      </c>
      <c r="AD1731" t="str">
        <f ca="1">IF(Table1[[#This Row],[Age ]]&lt;=24, "18-24", IF(Table1[[#This Row],[Age ]]&lt;=34, "25-34", IF(Table1[[#This Row],[Age ]]&lt;=44, "35-44", IF(Table1[[#This Row],[Age ]]&lt;=54, "45-54", "55+"))))</f>
        <v>55+</v>
      </c>
      <c r="AE1731" t="str" cm="1">
        <f t="array" ref="AE1731">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731" t="str">
        <f>IF( Table1[[#This Row],[NumDealsPurchases]]=5, "&lt;5", IF(Table1[[#This Row],[NumDealsPurchases]]&lt;=10, "5-10", IF(Table1[[#This Row],[NumDealsPurchases]]&lt;=15, "10-15")))</f>
        <v>5-10</v>
      </c>
      <c r="AG1731" t="str">
        <f>IF( Table1[[#This Row],[NumWebPurchases]]=5, "&lt;5", IF(Table1[[#This Row],[NumWebPurchases]]&lt;=10, "5-10", IF(Table1[[#This Row],[NumWebPurchases]]&lt;=15, "10-15",IF(Table1[[#This Row],[NumWebPurchases]]&lt;=20, "15-20",IF(Table1[[#This Row],[NumWebPurchases]]&lt;=25, "20-25",IF(Table1[[#This Row],[NumWebPurchases]]&lt;=30, "25-30"))))))</f>
        <v>5-10</v>
      </c>
      <c r="AH173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731" t="str">
        <f>IF( Table1[[#This Row],[NumStorePurchases]]=5, "&lt;5", IF(Table1[[#This Row],[NumStorePurchases]]&lt;=10, "5-10", IF(Table1[[#This Row],[NumStorePurchases]]&lt;=15, "10-15")))</f>
        <v>5-10</v>
      </c>
      <c r="AJ1731" t="str">
        <f>IF( Table1[[#This Row],[NumWebVisitsMonth]]=5, "&lt;5", IF(Table1[[#This Row],[NumWebVisitsMonth]]&lt;=10, "5-10", IF(Table1[[#This Row],[NumWebVisitsMonth]]&lt;=15, "10-15",IF(Table1[[#This Row],[NumWebVisitsMonth]]&lt;=20, "15-20",IF(Table1[[#This Row],[NumWebVisitsMonth]]&lt;=25, "20-25",IF(Table1[[#This Row],[NumWebVisitsMonth]]&lt;=30, "25-30"))))))</f>
        <v>5-10</v>
      </c>
      <c r="AK1731" t="str">
        <f>TEXT(Table1[[#This Row],[Date_Customer]],"mmm")</f>
        <v>Apr</v>
      </c>
      <c r="AL1731" t="str">
        <f>TEXT(Table1[[#This Row],[Date_Customer]],"DDDD")</f>
        <v>Friday</v>
      </c>
      <c r="AM1731">
        <f>YEAR(Table1[[#This Row],[Date_Customer]])</f>
        <v>2014</v>
      </c>
    </row>
    <row r="1732" spans="1:39" x14ac:dyDescent="0.25">
      <c r="A1732">
        <v>954</v>
      </c>
      <c r="B1732">
        <v>1960</v>
      </c>
      <c r="C1732" t="s">
        <v>43</v>
      </c>
      <c r="D1732" t="s">
        <v>41</v>
      </c>
      <c r="E1732" s="2">
        <v>22123</v>
      </c>
      <c r="F1732">
        <v>0</v>
      </c>
      <c r="G1732">
        <v>0</v>
      </c>
      <c r="H1732" s="1">
        <v>41725</v>
      </c>
      <c r="I1732">
        <v>77</v>
      </c>
      <c r="J1732" s="3">
        <v>3</v>
      </c>
      <c r="K1732" s="3">
        <v>3</v>
      </c>
      <c r="L1732" s="3">
        <v>24</v>
      </c>
      <c r="M1732" s="3">
        <v>34</v>
      </c>
      <c r="N1732" s="3">
        <v>7</v>
      </c>
      <c r="O1732" s="3">
        <v>31</v>
      </c>
      <c r="P1732" s="4">
        <v>1</v>
      </c>
      <c r="Q1732" s="4">
        <v>2</v>
      </c>
      <c r="R1732" s="4">
        <v>1</v>
      </c>
      <c r="S1732" s="4">
        <v>3</v>
      </c>
      <c r="T1732" s="4">
        <v>5</v>
      </c>
      <c r="U1732">
        <v>0</v>
      </c>
      <c r="V1732">
        <v>0</v>
      </c>
      <c r="W1732">
        <v>0</v>
      </c>
      <c r="X1732">
        <v>0</v>
      </c>
      <c r="Y1732">
        <v>0</v>
      </c>
      <c r="Z1732">
        <v>0</v>
      </c>
      <c r="AA1732">
        <v>0</v>
      </c>
      <c r="AB1732" t="s">
        <v>35</v>
      </c>
      <c r="AC1732">
        <f ca="1">YEAR(TODAY())-Table1[[#This Row],[Year_Birth]]</f>
        <v>64</v>
      </c>
      <c r="AD1732" t="str">
        <f ca="1">IF(Table1[[#This Row],[Age ]]&lt;=24, "18-24", IF(Table1[[#This Row],[Age ]]&lt;=34, "25-34", IF(Table1[[#This Row],[Age ]]&lt;=44, "35-44", IF(Table1[[#This Row],[Age ]]&lt;=54, "45-54", "55+"))))</f>
        <v>55+</v>
      </c>
      <c r="AE1732" t="str" cm="1">
        <f t="array" ref="AE1732">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732" t="str">
        <f>IF( Table1[[#This Row],[NumDealsPurchases]]=5, "&lt;5", IF(Table1[[#This Row],[NumDealsPurchases]]&lt;=10, "5-10", IF(Table1[[#This Row],[NumDealsPurchases]]&lt;=15, "10-15")))</f>
        <v>5-10</v>
      </c>
      <c r="AG1732" t="str">
        <f>IF( Table1[[#This Row],[NumWebPurchases]]=5, "&lt;5", IF(Table1[[#This Row],[NumWebPurchases]]&lt;=10, "5-10", IF(Table1[[#This Row],[NumWebPurchases]]&lt;=15, "10-15",IF(Table1[[#This Row],[NumWebPurchases]]&lt;=20, "15-20",IF(Table1[[#This Row],[NumWebPurchases]]&lt;=25, "20-25",IF(Table1[[#This Row],[NumWebPurchases]]&lt;=30, "25-30"))))))</f>
        <v>5-10</v>
      </c>
      <c r="AH173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732" t="str">
        <f>IF( Table1[[#This Row],[NumStorePurchases]]=5, "&lt;5", IF(Table1[[#This Row],[NumStorePurchases]]&lt;=10, "5-10", IF(Table1[[#This Row],[NumStorePurchases]]&lt;=15, "10-15")))</f>
        <v>5-10</v>
      </c>
      <c r="AJ1732" t="str">
        <f>IF( Table1[[#This Row],[NumWebVisitsMonth]]=5, "&lt;5", IF(Table1[[#This Row],[NumWebVisitsMonth]]&lt;=10, "5-10", IF(Table1[[#This Row],[NumWebVisitsMonth]]&lt;=15, "10-15",IF(Table1[[#This Row],[NumWebVisitsMonth]]&lt;=20, "15-20",IF(Table1[[#This Row],[NumWebVisitsMonth]]&lt;=25, "20-25",IF(Table1[[#This Row],[NumWebVisitsMonth]]&lt;=30, "25-30"))))))</f>
        <v>&lt;5</v>
      </c>
      <c r="AK1732" t="str">
        <f>TEXT(Table1[[#This Row],[Date_Customer]],"mmm")</f>
        <v>Mar</v>
      </c>
      <c r="AL1732" t="str">
        <f>TEXT(Table1[[#This Row],[Date_Customer]],"DDDD")</f>
        <v>Thursday</v>
      </c>
      <c r="AM1732">
        <f>YEAR(Table1[[#This Row],[Date_Customer]])</f>
        <v>2014</v>
      </c>
    </row>
    <row r="1733" spans="1:39" x14ac:dyDescent="0.25">
      <c r="A1733">
        <v>1834</v>
      </c>
      <c r="B1733">
        <v>1978</v>
      </c>
      <c r="C1733" t="s">
        <v>40</v>
      </c>
      <c r="D1733" t="s">
        <v>30</v>
      </c>
      <c r="E1733" s="2">
        <v>35544</v>
      </c>
      <c r="F1733">
        <v>1</v>
      </c>
      <c r="G1733">
        <v>0</v>
      </c>
      <c r="H1733" s="1">
        <v>41706</v>
      </c>
      <c r="I1733">
        <v>77</v>
      </c>
      <c r="J1733" s="3">
        <v>30</v>
      </c>
      <c r="K1733" s="3">
        <v>5</v>
      </c>
      <c r="L1733" s="3">
        <v>23</v>
      </c>
      <c r="M1733" s="3">
        <v>4</v>
      </c>
      <c r="N1733" s="3">
        <v>1</v>
      </c>
      <c r="O1733" s="3">
        <v>4</v>
      </c>
      <c r="P1733" s="4">
        <v>1</v>
      </c>
      <c r="Q1733" s="4">
        <v>2</v>
      </c>
      <c r="R1733" s="4">
        <v>0</v>
      </c>
      <c r="S1733" s="4">
        <v>3</v>
      </c>
      <c r="T1733" s="4">
        <v>7</v>
      </c>
      <c r="U1733">
        <v>0</v>
      </c>
      <c r="V1733">
        <v>0</v>
      </c>
      <c r="W1733">
        <v>0</v>
      </c>
      <c r="X1733">
        <v>0</v>
      </c>
      <c r="Y1733">
        <v>0</v>
      </c>
      <c r="Z1733">
        <v>0</v>
      </c>
      <c r="AA1733">
        <v>0</v>
      </c>
      <c r="AB1733" t="s">
        <v>42</v>
      </c>
      <c r="AC1733">
        <f ca="1">YEAR(TODAY())-Table1[[#This Row],[Year_Birth]]</f>
        <v>46</v>
      </c>
      <c r="AD1733" t="str">
        <f ca="1">IF(Table1[[#This Row],[Age ]]&lt;=24, "18-24", IF(Table1[[#This Row],[Age ]]&lt;=34, "25-34", IF(Table1[[#This Row],[Age ]]&lt;=44, "35-44", IF(Table1[[#This Row],[Age ]]&lt;=54, "45-54", "55+"))))</f>
        <v>45-54</v>
      </c>
      <c r="AE1733" t="str" cm="1">
        <f t="array" ref="AE1733">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733" t="str">
        <f>IF( Table1[[#This Row],[NumDealsPurchases]]=5, "&lt;5", IF(Table1[[#This Row],[NumDealsPurchases]]&lt;=10, "5-10", IF(Table1[[#This Row],[NumDealsPurchases]]&lt;=15, "10-15")))</f>
        <v>5-10</v>
      </c>
      <c r="AG1733" t="str">
        <f>IF( Table1[[#This Row],[NumWebPurchases]]=5, "&lt;5", IF(Table1[[#This Row],[NumWebPurchases]]&lt;=10, "5-10", IF(Table1[[#This Row],[NumWebPurchases]]&lt;=15, "10-15",IF(Table1[[#This Row],[NumWebPurchases]]&lt;=20, "15-20",IF(Table1[[#This Row],[NumWebPurchases]]&lt;=25, "20-25",IF(Table1[[#This Row],[NumWebPurchases]]&lt;=30, "25-30"))))))</f>
        <v>5-10</v>
      </c>
      <c r="AH173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733" t="str">
        <f>IF( Table1[[#This Row],[NumStorePurchases]]=5, "&lt;5", IF(Table1[[#This Row],[NumStorePurchases]]&lt;=10, "5-10", IF(Table1[[#This Row],[NumStorePurchases]]&lt;=15, "10-15")))</f>
        <v>5-10</v>
      </c>
      <c r="AJ1733" t="str">
        <f>IF( Table1[[#This Row],[NumWebVisitsMonth]]=5, "&lt;5", IF(Table1[[#This Row],[NumWebVisitsMonth]]&lt;=10, "5-10", IF(Table1[[#This Row],[NumWebVisitsMonth]]&lt;=15, "10-15",IF(Table1[[#This Row],[NumWebVisitsMonth]]&lt;=20, "15-20",IF(Table1[[#This Row],[NumWebVisitsMonth]]&lt;=25, "20-25",IF(Table1[[#This Row],[NumWebVisitsMonth]]&lt;=30, "25-30"))))))</f>
        <v>5-10</v>
      </c>
      <c r="AK1733" t="str">
        <f>TEXT(Table1[[#This Row],[Date_Customer]],"mmm")</f>
        <v>Mar</v>
      </c>
      <c r="AL1733" t="str">
        <f>TEXT(Table1[[#This Row],[Date_Customer]],"DDDD")</f>
        <v>Saturday</v>
      </c>
      <c r="AM1733">
        <f>YEAR(Table1[[#This Row],[Date_Customer]])</f>
        <v>2014</v>
      </c>
    </row>
    <row r="1734" spans="1:39" x14ac:dyDescent="0.25">
      <c r="A1734">
        <v>8789</v>
      </c>
      <c r="B1734">
        <v>1989</v>
      </c>
      <c r="C1734" t="s">
        <v>37</v>
      </c>
      <c r="D1734" t="s">
        <v>32</v>
      </c>
      <c r="E1734" s="2">
        <v>59060</v>
      </c>
      <c r="F1734">
        <v>1</v>
      </c>
      <c r="G1734">
        <v>0</v>
      </c>
      <c r="H1734" s="1">
        <v>41650</v>
      </c>
      <c r="I1734">
        <v>77</v>
      </c>
      <c r="J1734" s="3">
        <v>35</v>
      </c>
      <c r="K1734" s="3">
        <v>40</v>
      </c>
      <c r="L1734" s="3">
        <v>111</v>
      </c>
      <c r="M1734" s="3">
        <v>36</v>
      </c>
      <c r="N1734" s="3">
        <v>40</v>
      </c>
      <c r="O1734" s="3">
        <v>12</v>
      </c>
      <c r="P1734" s="4">
        <v>3</v>
      </c>
      <c r="Q1734" s="4">
        <v>3</v>
      </c>
      <c r="R1734" s="4">
        <v>1</v>
      </c>
      <c r="S1734" s="4">
        <v>7</v>
      </c>
      <c r="T1734" s="4">
        <v>4</v>
      </c>
      <c r="U1734">
        <v>0</v>
      </c>
      <c r="V1734">
        <v>0</v>
      </c>
      <c r="W1734">
        <v>0</v>
      </c>
      <c r="X1734">
        <v>0</v>
      </c>
      <c r="Y1734">
        <v>0</v>
      </c>
      <c r="Z1734">
        <v>0</v>
      </c>
      <c r="AA1734">
        <v>0</v>
      </c>
      <c r="AB1734" t="s">
        <v>29</v>
      </c>
      <c r="AC1734">
        <f ca="1">YEAR(TODAY())-Table1[[#This Row],[Year_Birth]]</f>
        <v>35</v>
      </c>
      <c r="AD1734" t="str">
        <f ca="1">IF(Table1[[#This Row],[Age ]]&lt;=24, "18-24", IF(Table1[[#This Row],[Age ]]&lt;=34, "25-34", IF(Table1[[#This Row],[Age ]]&lt;=44, "35-44", IF(Table1[[#This Row],[Age ]]&lt;=54, "45-54", "55+"))))</f>
        <v>35-44</v>
      </c>
      <c r="AE1734" t="str" cm="1">
        <f t="array" ref="AE1734">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734" t="str">
        <f>IF( Table1[[#This Row],[NumDealsPurchases]]=5, "&lt;5", IF(Table1[[#This Row],[NumDealsPurchases]]&lt;=10, "5-10", IF(Table1[[#This Row],[NumDealsPurchases]]&lt;=15, "10-15")))</f>
        <v>5-10</v>
      </c>
      <c r="AG1734" t="str">
        <f>IF( Table1[[#This Row],[NumWebPurchases]]=5, "&lt;5", IF(Table1[[#This Row],[NumWebPurchases]]&lt;=10, "5-10", IF(Table1[[#This Row],[NumWebPurchases]]&lt;=15, "10-15",IF(Table1[[#This Row],[NumWebPurchases]]&lt;=20, "15-20",IF(Table1[[#This Row],[NumWebPurchases]]&lt;=25, "20-25",IF(Table1[[#This Row],[NumWebPurchases]]&lt;=30, "25-30"))))))</f>
        <v>5-10</v>
      </c>
      <c r="AH173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734" t="str">
        <f>IF( Table1[[#This Row],[NumStorePurchases]]=5, "&lt;5", IF(Table1[[#This Row],[NumStorePurchases]]&lt;=10, "5-10", IF(Table1[[#This Row],[NumStorePurchases]]&lt;=15, "10-15")))</f>
        <v>5-10</v>
      </c>
      <c r="AJ1734" t="str">
        <f>IF( Table1[[#This Row],[NumWebVisitsMonth]]=5, "&lt;5", IF(Table1[[#This Row],[NumWebVisitsMonth]]&lt;=10, "5-10", IF(Table1[[#This Row],[NumWebVisitsMonth]]&lt;=15, "10-15",IF(Table1[[#This Row],[NumWebVisitsMonth]]&lt;=20, "15-20",IF(Table1[[#This Row],[NumWebVisitsMonth]]&lt;=25, "20-25",IF(Table1[[#This Row],[NumWebVisitsMonth]]&lt;=30, "25-30"))))))</f>
        <v>5-10</v>
      </c>
      <c r="AK1734" t="str">
        <f>TEXT(Table1[[#This Row],[Date_Customer]],"mmm")</f>
        <v>Jan</v>
      </c>
      <c r="AL1734" t="str">
        <f>TEXT(Table1[[#This Row],[Date_Customer]],"DDDD")</f>
        <v>Saturday</v>
      </c>
      <c r="AM1734">
        <f>YEAR(Table1[[#This Row],[Date_Customer]])</f>
        <v>2014</v>
      </c>
    </row>
    <row r="1735" spans="1:39" x14ac:dyDescent="0.25">
      <c r="A1735">
        <v>10584</v>
      </c>
      <c r="B1735">
        <v>1976</v>
      </c>
      <c r="C1735" t="s">
        <v>27</v>
      </c>
      <c r="D1735" t="s">
        <v>32</v>
      </c>
      <c r="E1735" s="2">
        <v>65665</v>
      </c>
      <c r="F1735">
        <v>0</v>
      </c>
      <c r="G1735">
        <v>1</v>
      </c>
      <c r="H1735" s="1">
        <v>41610</v>
      </c>
      <c r="I1735">
        <v>77</v>
      </c>
      <c r="J1735" s="3">
        <v>225</v>
      </c>
      <c r="K1735" s="3">
        <v>162</v>
      </c>
      <c r="L1735" s="3">
        <v>387</v>
      </c>
      <c r="M1735" s="3">
        <v>106</v>
      </c>
      <c r="N1735" s="3">
        <v>36</v>
      </c>
      <c r="O1735" s="3">
        <v>29</v>
      </c>
      <c r="P1735" s="4">
        <v>1</v>
      </c>
      <c r="Q1735" s="4">
        <v>5</v>
      </c>
      <c r="R1735" s="4">
        <v>10</v>
      </c>
      <c r="S1735" s="4">
        <v>8</v>
      </c>
      <c r="T1735" s="4">
        <v>3</v>
      </c>
      <c r="U1735">
        <v>0</v>
      </c>
      <c r="V1735">
        <v>0</v>
      </c>
      <c r="W1735">
        <v>0</v>
      </c>
      <c r="X1735">
        <v>0</v>
      </c>
      <c r="Y1735">
        <v>0</v>
      </c>
      <c r="Z1735">
        <v>0</v>
      </c>
      <c r="AA1735">
        <v>0</v>
      </c>
      <c r="AB1735" t="s">
        <v>29</v>
      </c>
      <c r="AC1735">
        <f ca="1">YEAR(TODAY())-Table1[[#This Row],[Year_Birth]]</f>
        <v>48</v>
      </c>
      <c r="AD1735" t="str">
        <f ca="1">IF(Table1[[#This Row],[Age ]]&lt;=24, "18-24", IF(Table1[[#This Row],[Age ]]&lt;=34, "25-34", IF(Table1[[#This Row],[Age ]]&lt;=44, "35-44", IF(Table1[[#This Row],[Age ]]&lt;=54, "45-54", "55+"))))</f>
        <v>45-54</v>
      </c>
      <c r="AE1735" t="str" cm="1">
        <f t="array" ref="AE1735">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735" t="str">
        <f>IF( Table1[[#This Row],[NumDealsPurchases]]=5, "&lt;5", IF(Table1[[#This Row],[NumDealsPurchases]]&lt;=10, "5-10", IF(Table1[[#This Row],[NumDealsPurchases]]&lt;=15, "10-15")))</f>
        <v>5-10</v>
      </c>
      <c r="AG1735" t="str">
        <f>IF( Table1[[#This Row],[NumWebPurchases]]=5, "&lt;5", IF(Table1[[#This Row],[NumWebPurchases]]&lt;=10, "5-10", IF(Table1[[#This Row],[NumWebPurchases]]&lt;=15, "10-15",IF(Table1[[#This Row],[NumWebPurchases]]&lt;=20, "15-20",IF(Table1[[#This Row],[NumWebPurchases]]&lt;=25, "20-25",IF(Table1[[#This Row],[NumWebPurchases]]&lt;=30, "25-30"))))))</f>
        <v>&lt;5</v>
      </c>
      <c r="AH173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735" t="str">
        <f>IF( Table1[[#This Row],[NumStorePurchases]]=5, "&lt;5", IF(Table1[[#This Row],[NumStorePurchases]]&lt;=10, "5-10", IF(Table1[[#This Row],[NumStorePurchases]]&lt;=15, "10-15")))</f>
        <v>5-10</v>
      </c>
      <c r="AJ1735" t="str">
        <f>IF( Table1[[#This Row],[NumWebVisitsMonth]]=5, "&lt;5", IF(Table1[[#This Row],[NumWebVisitsMonth]]&lt;=10, "5-10", IF(Table1[[#This Row],[NumWebVisitsMonth]]&lt;=15, "10-15",IF(Table1[[#This Row],[NumWebVisitsMonth]]&lt;=20, "15-20",IF(Table1[[#This Row],[NumWebVisitsMonth]]&lt;=25, "20-25",IF(Table1[[#This Row],[NumWebVisitsMonth]]&lt;=30, "25-30"))))))</f>
        <v>5-10</v>
      </c>
      <c r="AK1735" t="str">
        <f>TEXT(Table1[[#This Row],[Date_Customer]],"mmm")</f>
        <v>Dec</v>
      </c>
      <c r="AL1735" t="str">
        <f>TEXT(Table1[[#This Row],[Date_Customer]],"DDDD")</f>
        <v>Monday</v>
      </c>
      <c r="AM1735">
        <f>YEAR(Table1[[#This Row],[Date_Customer]])</f>
        <v>2013</v>
      </c>
    </row>
    <row r="1736" spans="1:39" x14ac:dyDescent="0.25">
      <c r="A1736">
        <v>2337</v>
      </c>
      <c r="B1736">
        <v>1971</v>
      </c>
      <c r="C1736" t="s">
        <v>27</v>
      </c>
      <c r="D1736" t="s">
        <v>28</v>
      </c>
      <c r="E1736" s="2">
        <v>29819</v>
      </c>
      <c r="F1736">
        <v>1</v>
      </c>
      <c r="G1736">
        <v>0</v>
      </c>
      <c r="H1736" s="1">
        <v>41571</v>
      </c>
      <c r="I1736">
        <v>77</v>
      </c>
      <c r="J1736" s="3">
        <v>9</v>
      </c>
      <c r="K1736" s="3">
        <v>1</v>
      </c>
      <c r="L1736" s="3">
        <v>24</v>
      </c>
      <c r="M1736" s="3">
        <v>2</v>
      </c>
      <c r="N1736" s="3">
        <v>1</v>
      </c>
      <c r="O1736" s="3">
        <v>2</v>
      </c>
      <c r="P1736" s="4">
        <v>3</v>
      </c>
      <c r="Q1736" s="4">
        <v>3</v>
      </c>
      <c r="R1736" s="4">
        <v>0</v>
      </c>
      <c r="S1736" s="4">
        <v>3</v>
      </c>
      <c r="T1736" s="4">
        <v>6</v>
      </c>
      <c r="U1736">
        <v>0</v>
      </c>
      <c r="V1736">
        <v>0</v>
      </c>
      <c r="W1736">
        <v>0</v>
      </c>
      <c r="X1736">
        <v>0</v>
      </c>
      <c r="Y1736">
        <v>0</v>
      </c>
      <c r="Z1736">
        <v>0</v>
      </c>
      <c r="AA1736">
        <v>0</v>
      </c>
      <c r="AB1736" t="s">
        <v>29</v>
      </c>
      <c r="AC1736">
        <f ca="1">YEAR(TODAY())-Table1[[#This Row],[Year_Birth]]</f>
        <v>53</v>
      </c>
      <c r="AD1736" t="str">
        <f ca="1">IF(Table1[[#This Row],[Age ]]&lt;=24, "18-24", IF(Table1[[#This Row],[Age ]]&lt;=34, "25-34", IF(Table1[[#This Row],[Age ]]&lt;=44, "35-44", IF(Table1[[#This Row],[Age ]]&lt;=54, "45-54", "55+"))))</f>
        <v>45-54</v>
      </c>
      <c r="AE1736" t="str" cm="1">
        <f t="array" ref="AE1736">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736" t="str">
        <f>IF( Table1[[#This Row],[NumDealsPurchases]]=5, "&lt;5", IF(Table1[[#This Row],[NumDealsPurchases]]&lt;=10, "5-10", IF(Table1[[#This Row],[NumDealsPurchases]]&lt;=15, "10-15")))</f>
        <v>5-10</v>
      </c>
      <c r="AG1736" t="str">
        <f>IF( Table1[[#This Row],[NumWebPurchases]]=5, "&lt;5", IF(Table1[[#This Row],[NumWebPurchases]]&lt;=10, "5-10", IF(Table1[[#This Row],[NumWebPurchases]]&lt;=15, "10-15",IF(Table1[[#This Row],[NumWebPurchases]]&lt;=20, "15-20",IF(Table1[[#This Row],[NumWebPurchases]]&lt;=25, "20-25",IF(Table1[[#This Row],[NumWebPurchases]]&lt;=30, "25-30"))))))</f>
        <v>5-10</v>
      </c>
      <c r="AH173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736" t="str">
        <f>IF( Table1[[#This Row],[NumStorePurchases]]=5, "&lt;5", IF(Table1[[#This Row],[NumStorePurchases]]&lt;=10, "5-10", IF(Table1[[#This Row],[NumStorePurchases]]&lt;=15, "10-15")))</f>
        <v>5-10</v>
      </c>
      <c r="AJ1736" t="str">
        <f>IF( Table1[[#This Row],[NumWebVisitsMonth]]=5, "&lt;5", IF(Table1[[#This Row],[NumWebVisitsMonth]]&lt;=10, "5-10", IF(Table1[[#This Row],[NumWebVisitsMonth]]&lt;=15, "10-15",IF(Table1[[#This Row],[NumWebVisitsMonth]]&lt;=20, "15-20",IF(Table1[[#This Row],[NumWebVisitsMonth]]&lt;=25, "20-25",IF(Table1[[#This Row],[NumWebVisitsMonth]]&lt;=30, "25-30"))))))</f>
        <v>5-10</v>
      </c>
      <c r="AK1736" t="str">
        <f>TEXT(Table1[[#This Row],[Date_Customer]],"mmm")</f>
        <v>Oct</v>
      </c>
      <c r="AL1736" t="str">
        <f>TEXT(Table1[[#This Row],[Date_Customer]],"DDDD")</f>
        <v>Thursday</v>
      </c>
      <c r="AM1736">
        <f>YEAR(Table1[[#This Row],[Date_Customer]])</f>
        <v>2013</v>
      </c>
    </row>
    <row r="1737" spans="1:39" x14ac:dyDescent="0.25">
      <c r="A1737">
        <v>6071</v>
      </c>
      <c r="B1737">
        <v>1989</v>
      </c>
      <c r="C1737" t="s">
        <v>27</v>
      </c>
      <c r="D1737" t="s">
        <v>30</v>
      </c>
      <c r="E1737" s="2">
        <v>81217</v>
      </c>
      <c r="F1737">
        <v>0</v>
      </c>
      <c r="G1737">
        <v>0</v>
      </c>
      <c r="H1737" s="1">
        <v>41474</v>
      </c>
      <c r="I1737">
        <v>77</v>
      </c>
      <c r="J1737" s="3">
        <v>493</v>
      </c>
      <c r="K1737" s="3">
        <v>70</v>
      </c>
      <c r="L1737" s="3">
        <v>324</v>
      </c>
      <c r="M1737" s="3">
        <v>146</v>
      </c>
      <c r="N1737" s="3">
        <v>40</v>
      </c>
      <c r="O1737" s="3">
        <v>84</v>
      </c>
      <c r="P1737" s="4">
        <v>1</v>
      </c>
      <c r="Q1737" s="4">
        <v>3</v>
      </c>
      <c r="R1737" s="4">
        <v>7</v>
      </c>
      <c r="S1737" s="4">
        <v>11</v>
      </c>
      <c r="T1737" s="4">
        <v>1</v>
      </c>
      <c r="U1737">
        <v>0</v>
      </c>
      <c r="V1737">
        <v>0</v>
      </c>
      <c r="W1737">
        <v>0</v>
      </c>
      <c r="X1737">
        <v>0</v>
      </c>
      <c r="Y1737">
        <v>0</v>
      </c>
      <c r="Z1737">
        <v>0</v>
      </c>
      <c r="AA1737">
        <v>0</v>
      </c>
      <c r="AB1737" t="s">
        <v>29</v>
      </c>
      <c r="AC1737">
        <f ca="1">YEAR(TODAY())-Table1[[#This Row],[Year_Birth]]</f>
        <v>35</v>
      </c>
      <c r="AD1737" t="str">
        <f ca="1">IF(Table1[[#This Row],[Age ]]&lt;=24, "18-24", IF(Table1[[#This Row],[Age ]]&lt;=34, "25-34", IF(Table1[[#This Row],[Age ]]&lt;=44, "35-44", IF(Table1[[#This Row],[Age ]]&lt;=54, "45-54", "55+"))))</f>
        <v>35-44</v>
      </c>
      <c r="AE1737" t="str" cm="1">
        <f t="array" ref="AE1737">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1737" t="str">
        <f>IF( Table1[[#This Row],[NumDealsPurchases]]=5, "&lt;5", IF(Table1[[#This Row],[NumDealsPurchases]]&lt;=10, "5-10", IF(Table1[[#This Row],[NumDealsPurchases]]&lt;=15, "10-15")))</f>
        <v>5-10</v>
      </c>
      <c r="AG1737" t="str">
        <f>IF( Table1[[#This Row],[NumWebPurchases]]=5, "&lt;5", IF(Table1[[#This Row],[NumWebPurchases]]&lt;=10, "5-10", IF(Table1[[#This Row],[NumWebPurchases]]&lt;=15, "10-15",IF(Table1[[#This Row],[NumWebPurchases]]&lt;=20, "15-20",IF(Table1[[#This Row],[NumWebPurchases]]&lt;=25, "20-25",IF(Table1[[#This Row],[NumWebPurchases]]&lt;=30, "25-30"))))))</f>
        <v>5-10</v>
      </c>
      <c r="AH173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737" t="str">
        <f>IF( Table1[[#This Row],[NumStorePurchases]]=5, "&lt;5", IF(Table1[[#This Row],[NumStorePurchases]]&lt;=10, "5-10", IF(Table1[[#This Row],[NumStorePurchases]]&lt;=15, "10-15")))</f>
        <v>10-15</v>
      </c>
      <c r="AJ1737" t="str">
        <f>IF( Table1[[#This Row],[NumWebVisitsMonth]]=5, "&lt;5", IF(Table1[[#This Row],[NumWebVisitsMonth]]&lt;=10, "5-10", IF(Table1[[#This Row],[NumWebVisitsMonth]]&lt;=15, "10-15",IF(Table1[[#This Row],[NumWebVisitsMonth]]&lt;=20, "15-20",IF(Table1[[#This Row],[NumWebVisitsMonth]]&lt;=25, "20-25",IF(Table1[[#This Row],[NumWebVisitsMonth]]&lt;=30, "25-30"))))))</f>
        <v>5-10</v>
      </c>
      <c r="AK1737" t="str">
        <f>TEXT(Table1[[#This Row],[Date_Customer]],"mmm")</f>
        <v>Jul</v>
      </c>
      <c r="AL1737" t="str">
        <f>TEXT(Table1[[#This Row],[Date_Customer]],"DDDD")</f>
        <v>Friday</v>
      </c>
      <c r="AM1737">
        <f>YEAR(Table1[[#This Row],[Date_Customer]])</f>
        <v>2013</v>
      </c>
    </row>
    <row r="1738" spans="1:39" x14ac:dyDescent="0.25">
      <c r="A1738">
        <v>295</v>
      </c>
      <c r="B1738">
        <v>1989</v>
      </c>
      <c r="C1738" t="s">
        <v>27</v>
      </c>
      <c r="D1738" t="s">
        <v>30</v>
      </c>
      <c r="E1738" s="2">
        <v>81217</v>
      </c>
      <c r="F1738">
        <v>0</v>
      </c>
      <c r="G1738">
        <v>0</v>
      </c>
      <c r="H1738" s="1">
        <v>41474</v>
      </c>
      <c r="I1738">
        <v>77</v>
      </c>
      <c r="J1738" s="3">
        <v>493</v>
      </c>
      <c r="K1738" s="3">
        <v>70</v>
      </c>
      <c r="L1738" s="3">
        <v>324</v>
      </c>
      <c r="M1738" s="3">
        <v>146</v>
      </c>
      <c r="N1738" s="3">
        <v>40</v>
      </c>
      <c r="O1738" s="3">
        <v>84</v>
      </c>
      <c r="P1738" s="4">
        <v>1</v>
      </c>
      <c r="Q1738" s="4">
        <v>3</v>
      </c>
      <c r="R1738" s="4">
        <v>7</v>
      </c>
      <c r="S1738" s="4">
        <v>11</v>
      </c>
      <c r="T1738" s="4">
        <v>1</v>
      </c>
      <c r="U1738">
        <v>0</v>
      </c>
      <c r="V1738">
        <v>0</v>
      </c>
      <c r="W1738">
        <v>0</v>
      </c>
      <c r="X1738">
        <v>0</v>
      </c>
      <c r="Y1738">
        <v>0</v>
      </c>
      <c r="Z1738">
        <v>0</v>
      </c>
      <c r="AA1738">
        <v>0</v>
      </c>
      <c r="AB1738" t="s">
        <v>29</v>
      </c>
      <c r="AC1738">
        <f ca="1">YEAR(TODAY())-Table1[[#This Row],[Year_Birth]]</f>
        <v>35</v>
      </c>
      <c r="AD1738" t="str">
        <f ca="1">IF(Table1[[#This Row],[Age ]]&lt;=24, "18-24", IF(Table1[[#This Row],[Age ]]&lt;=34, "25-34", IF(Table1[[#This Row],[Age ]]&lt;=44, "35-44", IF(Table1[[#This Row],[Age ]]&lt;=54, "45-54", "55+"))))</f>
        <v>35-44</v>
      </c>
      <c r="AE1738" t="str" cm="1">
        <f t="array" ref="AE1738">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1738" t="str">
        <f>IF( Table1[[#This Row],[NumDealsPurchases]]=5, "&lt;5", IF(Table1[[#This Row],[NumDealsPurchases]]&lt;=10, "5-10", IF(Table1[[#This Row],[NumDealsPurchases]]&lt;=15, "10-15")))</f>
        <v>5-10</v>
      </c>
      <c r="AG1738" t="str">
        <f>IF( Table1[[#This Row],[NumWebPurchases]]=5, "&lt;5", IF(Table1[[#This Row],[NumWebPurchases]]&lt;=10, "5-10", IF(Table1[[#This Row],[NumWebPurchases]]&lt;=15, "10-15",IF(Table1[[#This Row],[NumWebPurchases]]&lt;=20, "15-20",IF(Table1[[#This Row],[NumWebPurchases]]&lt;=25, "20-25",IF(Table1[[#This Row],[NumWebPurchases]]&lt;=30, "25-30"))))))</f>
        <v>5-10</v>
      </c>
      <c r="AH173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738" t="str">
        <f>IF( Table1[[#This Row],[NumStorePurchases]]=5, "&lt;5", IF(Table1[[#This Row],[NumStorePurchases]]&lt;=10, "5-10", IF(Table1[[#This Row],[NumStorePurchases]]&lt;=15, "10-15")))</f>
        <v>10-15</v>
      </c>
      <c r="AJ1738" t="str">
        <f>IF( Table1[[#This Row],[NumWebVisitsMonth]]=5, "&lt;5", IF(Table1[[#This Row],[NumWebVisitsMonth]]&lt;=10, "5-10", IF(Table1[[#This Row],[NumWebVisitsMonth]]&lt;=15, "10-15",IF(Table1[[#This Row],[NumWebVisitsMonth]]&lt;=20, "15-20",IF(Table1[[#This Row],[NumWebVisitsMonth]]&lt;=25, "20-25",IF(Table1[[#This Row],[NumWebVisitsMonth]]&lt;=30, "25-30"))))))</f>
        <v>5-10</v>
      </c>
      <c r="AK1738" t="str">
        <f>TEXT(Table1[[#This Row],[Date_Customer]],"mmm")</f>
        <v>Jul</v>
      </c>
      <c r="AL1738" t="str">
        <f>TEXT(Table1[[#This Row],[Date_Customer]],"DDDD")</f>
        <v>Friday</v>
      </c>
      <c r="AM1738">
        <f>YEAR(Table1[[#This Row],[Date_Customer]])</f>
        <v>2013</v>
      </c>
    </row>
    <row r="1739" spans="1:39" x14ac:dyDescent="0.25">
      <c r="A1739">
        <v>10203</v>
      </c>
      <c r="B1739">
        <v>1990</v>
      </c>
      <c r="C1739" t="s">
        <v>27</v>
      </c>
      <c r="D1739" t="s">
        <v>30</v>
      </c>
      <c r="E1739" s="2">
        <v>26095</v>
      </c>
      <c r="F1739">
        <v>1</v>
      </c>
      <c r="G1739">
        <v>0</v>
      </c>
      <c r="H1739" s="1">
        <v>41455</v>
      </c>
      <c r="I1739">
        <v>77</v>
      </c>
      <c r="J1739" s="3">
        <v>11</v>
      </c>
      <c r="K1739" s="3">
        <v>7</v>
      </c>
      <c r="L1739" s="3">
        <v>9</v>
      </c>
      <c r="M1739" s="3">
        <v>3</v>
      </c>
      <c r="N1739" s="3">
        <v>1</v>
      </c>
      <c r="O1739" s="3">
        <v>11</v>
      </c>
      <c r="P1739" s="4">
        <v>1</v>
      </c>
      <c r="Q1739" s="4">
        <v>1</v>
      </c>
      <c r="R1739" s="4">
        <v>0</v>
      </c>
      <c r="S1739" s="4">
        <v>3</v>
      </c>
      <c r="T1739" s="4">
        <v>7</v>
      </c>
      <c r="U1739">
        <v>0</v>
      </c>
      <c r="V1739">
        <v>0</v>
      </c>
      <c r="W1739">
        <v>0</v>
      </c>
      <c r="X1739">
        <v>0</v>
      </c>
      <c r="Y1739">
        <v>0</v>
      </c>
      <c r="Z1739">
        <v>0</v>
      </c>
      <c r="AA1739">
        <v>0</v>
      </c>
      <c r="AB1739" t="s">
        <v>29</v>
      </c>
      <c r="AC1739">
        <f ca="1">YEAR(TODAY())-Table1[[#This Row],[Year_Birth]]</f>
        <v>34</v>
      </c>
      <c r="AD1739" t="str">
        <f ca="1">IF(Table1[[#This Row],[Age ]]&lt;=24, "18-24", IF(Table1[[#This Row],[Age ]]&lt;=34, "25-34", IF(Table1[[#This Row],[Age ]]&lt;=44, "35-44", IF(Table1[[#This Row],[Age ]]&lt;=54, "45-54", "55+"))))</f>
        <v>25-34</v>
      </c>
      <c r="AE1739" t="str" cm="1">
        <f t="array" ref="AE1739">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739" t="str">
        <f>IF( Table1[[#This Row],[NumDealsPurchases]]=5, "&lt;5", IF(Table1[[#This Row],[NumDealsPurchases]]&lt;=10, "5-10", IF(Table1[[#This Row],[NumDealsPurchases]]&lt;=15, "10-15")))</f>
        <v>5-10</v>
      </c>
      <c r="AG1739" t="str">
        <f>IF( Table1[[#This Row],[NumWebPurchases]]=5, "&lt;5", IF(Table1[[#This Row],[NumWebPurchases]]&lt;=10, "5-10", IF(Table1[[#This Row],[NumWebPurchases]]&lt;=15, "10-15",IF(Table1[[#This Row],[NumWebPurchases]]&lt;=20, "15-20",IF(Table1[[#This Row],[NumWebPurchases]]&lt;=25, "20-25",IF(Table1[[#This Row],[NumWebPurchases]]&lt;=30, "25-30"))))))</f>
        <v>5-10</v>
      </c>
      <c r="AH173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739" t="str">
        <f>IF( Table1[[#This Row],[NumStorePurchases]]=5, "&lt;5", IF(Table1[[#This Row],[NumStorePurchases]]&lt;=10, "5-10", IF(Table1[[#This Row],[NumStorePurchases]]&lt;=15, "10-15")))</f>
        <v>5-10</v>
      </c>
      <c r="AJ1739" t="str">
        <f>IF( Table1[[#This Row],[NumWebVisitsMonth]]=5, "&lt;5", IF(Table1[[#This Row],[NumWebVisitsMonth]]&lt;=10, "5-10", IF(Table1[[#This Row],[NumWebVisitsMonth]]&lt;=15, "10-15",IF(Table1[[#This Row],[NumWebVisitsMonth]]&lt;=20, "15-20",IF(Table1[[#This Row],[NumWebVisitsMonth]]&lt;=25, "20-25",IF(Table1[[#This Row],[NumWebVisitsMonth]]&lt;=30, "25-30"))))))</f>
        <v>5-10</v>
      </c>
      <c r="AK1739" t="str">
        <f>TEXT(Table1[[#This Row],[Date_Customer]],"mmm")</f>
        <v>Jun</v>
      </c>
      <c r="AL1739" t="str">
        <f>TEXT(Table1[[#This Row],[Date_Customer]],"DDDD")</f>
        <v>Sunday</v>
      </c>
      <c r="AM1739">
        <f>YEAR(Table1[[#This Row],[Date_Customer]])</f>
        <v>2013</v>
      </c>
    </row>
    <row r="1740" spans="1:39" x14ac:dyDescent="0.25">
      <c r="A1740">
        <v>3968</v>
      </c>
      <c r="B1740">
        <v>1970</v>
      </c>
      <c r="C1740" t="s">
        <v>37</v>
      </c>
      <c r="D1740" t="s">
        <v>28</v>
      </c>
      <c r="E1740" s="2">
        <v>65706</v>
      </c>
      <c r="F1740">
        <v>0</v>
      </c>
      <c r="G1740">
        <v>0</v>
      </c>
      <c r="H1740" s="1">
        <v>41453</v>
      </c>
      <c r="I1740">
        <v>77</v>
      </c>
      <c r="J1740" s="3">
        <v>918</v>
      </c>
      <c r="K1740" s="3">
        <v>10</v>
      </c>
      <c r="L1740" s="3">
        <v>129</v>
      </c>
      <c r="M1740" s="3">
        <v>13</v>
      </c>
      <c r="N1740" s="3">
        <v>0</v>
      </c>
      <c r="O1740" s="3">
        <v>129</v>
      </c>
      <c r="P1740" s="4">
        <v>1</v>
      </c>
      <c r="Q1740" s="4">
        <v>11</v>
      </c>
      <c r="R1740" s="4">
        <v>3</v>
      </c>
      <c r="S1740" s="4">
        <v>12</v>
      </c>
      <c r="T1740" s="4">
        <v>7</v>
      </c>
      <c r="U1740">
        <v>0</v>
      </c>
      <c r="V1740">
        <v>1</v>
      </c>
      <c r="W1740">
        <v>1</v>
      </c>
      <c r="X1740">
        <v>0</v>
      </c>
      <c r="Y1740">
        <v>1</v>
      </c>
      <c r="Z1740">
        <v>1</v>
      </c>
      <c r="AA1740">
        <v>0</v>
      </c>
      <c r="AB1740" t="s">
        <v>31</v>
      </c>
      <c r="AC1740">
        <f ca="1">YEAR(TODAY())-Table1[[#This Row],[Year_Birth]]</f>
        <v>54</v>
      </c>
      <c r="AD1740" t="str">
        <f ca="1">IF(Table1[[#This Row],[Age ]]&lt;=24, "18-24", IF(Table1[[#This Row],[Age ]]&lt;=34, "25-34", IF(Table1[[#This Row],[Age ]]&lt;=44, "35-44", IF(Table1[[#This Row],[Age ]]&lt;=54, "45-54", "55+"))))</f>
        <v>45-54</v>
      </c>
      <c r="AE1740" t="str" cm="1">
        <f t="array" ref="AE1740">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740" t="str">
        <f>IF( Table1[[#This Row],[NumDealsPurchases]]=5, "&lt;5", IF(Table1[[#This Row],[NumDealsPurchases]]&lt;=10, "5-10", IF(Table1[[#This Row],[NumDealsPurchases]]&lt;=15, "10-15")))</f>
        <v>5-10</v>
      </c>
      <c r="AG1740" t="str">
        <f>IF( Table1[[#This Row],[NumWebPurchases]]=5, "&lt;5", IF(Table1[[#This Row],[NumWebPurchases]]&lt;=10, "5-10", IF(Table1[[#This Row],[NumWebPurchases]]&lt;=15, "10-15",IF(Table1[[#This Row],[NumWebPurchases]]&lt;=20, "15-20",IF(Table1[[#This Row],[NumWebPurchases]]&lt;=25, "20-25",IF(Table1[[#This Row],[NumWebPurchases]]&lt;=30, "25-30"))))))</f>
        <v>10-15</v>
      </c>
      <c r="AH174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740" t="str">
        <f>IF( Table1[[#This Row],[NumStorePurchases]]=5, "&lt;5", IF(Table1[[#This Row],[NumStorePurchases]]&lt;=10, "5-10", IF(Table1[[#This Row],[NumStorePurchases]]&lt;=15, "10-15")))</f>
        <v>10-15</v>
      </c>
      <c r="AJ1740" t="str">
        <f>IF( Table1[[#This Row],[NumWebVisitsMonth]]=5, "&lt;5", IF(Table1[[#This Row],[NumWebVisitsMonth]]&lt;=10, "5-10", IF(Table1[[#This Row],[NumWebVisitsMonth]]&lt;=15, "10-15",IF(Table1[[#This Row],[NumWebVisitsMonth]]&lt;=20, "15-20",IF(Table1[[#This Row],[NumWebVisitsMonth]]&lt;=25, "20-25",IF(Table1[[#This Row],[NumWebVisitsMonth]]&lt;=30, "25-30"))))))</f>
        <v>5-10</v>
      </c>
      <c r="AK1740" t="str">
        <f>TEXT(Table1[[#This Row],[Date_Customer]],"mmm")</f>
        <v>Jun</v>
      </c>
      <c r="AL1740" t="str">
        <f>TEXT(Table1[[#This Row],[Date_Customer]],"DDDD")</f>
        <v>Friday</v>
      </c>
      <c r="AM1740">
        <f>YEAR(Table1[[#This Row],[Date_Customer]])</f>
        <v>2013</v>
      </c>
    </row>
    <row r="1741" spans="1:39" x14ac:dyDescent="0.25">
      <c r="A1741">
        <v>4037</v>
      </c>
      <c r="B1741">
        <v>1976</v>
      </c>
      <c r="C1741" t="s">
        <v>27</v>
      </c>
      <c r="D1741" t="s">
        <v>28</v>
      </c>
      <c r="E1741" s="2">
        <v>31859</v>
      </c>
      <c r="F1741">
        <v>1</v>
      </c>
      <c r="G1741">
        <v>0</v>
      </c>
      <c r="H1741" s="1">
        <v>41439</v>
      </c>
      <c r="I1741">
        <v>77</v>
      </c>
      <c r="J1741" s="3">
        <v>3</v>
      </c>
      <c r="K1741" s="3">
        <v>1</v>
      </c>
      <c r="L1741" s="3">
        <v>3</v>
      </c>
      <c r="M1741" s="3">
        <v>8</v>
      </c>
      <c r="N1741" s="3">
        <v>0</v>
      </c>
      <c r="O1741" s="3">
        <v>5</v>
      </c>
      <c r="P1741" s="4">
        <v>1</v>
      </c>
      <c r="Q1741" s="4">
        <v>1</v>
      </c>
      <c r="R1741" s="4">
        <v>0</v>
      </c>
      <c r="S1741" s="4">
        <v>2</v>
      </c>
      <c r="T1741" s="4">
        <v>7</v>
      </c>
      <c r="U1741">
        <v>0</v>
      </c>
      <c r="V1741">
        <v>0</v>
      </c>
      <c r="W1741">
        <v>0</v>
      </c>
      <c r="X1741">
        <v>0</v>
      </c>
      <c r="Y1741">
        <v>0</v>
      </c>
      <c r="Z1741">
        <v>0</v>
      </c>
      <c r="AA1741">
        <v>0</v>
      </c>
      <c r="AB1741" t="s">
        <v>42</v>
      </c>
      <c r="AC1741">
        <f ca="1">YEAR(TODAY())-Table1[[#This Row],[Year_Birth]]</f>
        <v>48</v>
      </c>
      <c r="AD1741" t="str">
        <f ca="1">IF(Table1[[#This Row],[Age ]]&lt;=24, "18-24", IF(Table1[[#This Row],[Age ]]&lt;=34, "25-34", IF(Table1[[#This Row],[Age ]]&lt;=44, "35-44", IF(Table1[[#This Row],[Age ]]&lt;=54, "45-54", "55+"))))</f>
        <v>45-54</v>
      </c>
      <c r="AE1741" t="str" cm="1">
        <f t="array" ref="AE1741">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741" t="str">
        <f>IF( Table1[[#This Row],[NumDealsPurchases]]=5, "&lt;5", IF(Table1[[#This Row],[NumDealsPurchases]]&lt;=10, "5-10", IF(Table1[[#This Row],[NumDealsPurchases]]&lt;=15, "10-15")))</f>
        <v>5-10</v>
      </c>
      <c r="AG1741" t="str">
        <f>IF( Table1[[#This Row],[NumWebPurchases]]=5, "&lt;5", IF(Table1[[#This Row],[NumWebPurchases]]&lt;=10, "5-10", IF(Table1[[#This Row],[NumWebPurchases]]&lt;=15, "10-15",IF(Table1[[#This Row],[NumWebPurchases]]&lt;=20, "15-20",IF(Table1[[#This Row],[NumWebPurchases]]&lt;=25, "20-25",IF(Table1[[#This Row],[NumWebPurchases]]&lt;=30, "25-30"))))))</f>
        <v>5-10</v>
      </c>
      <c r="AH174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741" t="str">
        <f>IF( Table1[[#This Row],[NumStorePurchases]]=5, "&lt;5", IF(Table1[[#This Row],[NumStorePurchases]]&lt;=10, "5-10", IF(Table1[[#This Row],[NumStorePurchases]]&lt;=15, "10-15")))</f>
        <v>5-10</v>
      </c>
      <c r="AJ1741" t="str">
        <f>IF( Table1[[#This Row],[NumWebVisitsMonth]]=5, "&lt;5", IF(Table1[[#This Row],[NumWebVisitsMonth]]&lt;=10, "5-10", IF(Table1[[#This Row],[NumWebVisitsMonth]]&lt;=15, "10-15",IF(Table1[[#This Row],[NumWebVisitsMonth]]&lt;=20, "15-20",IF(Table1[[#This Row],[NumWebVisitsMonth]]&lt;=25, "20-25",IF(Table1[[#This Row],[NumWebVisitsMonth]]&lt;=30, "25-30"))))))</f>
        <v>5-10</v>
      </c>
      <c r="AK1741" t="str">
        <f>TEXT(Table1[[#This Row],[Date_Customer]],"mmm")</f>
        <v>Jun</v>
      </c>
      <c r="AL1741" t="str">
        <f>TEXT(Table1[[#This Row],[Date_Customer]],"DDDD")</f>
        <v>Friday</v>
      </c>
      <c r="AM1741">
        <f>YEAR(Table1[[#This Row],[Date_Customer]])</f>
        <v>2013</v>
      </c>
    </row>
    <row r="1742" spans="1:39" x14ac:dyDescent="0.25">
      <c r="A1742">
        <v>6932</v>
      </c>
      <c r="B1742">
        <v>1941</v>
      </c>
      <c r="C1742" t="s">
        <v>36</v>
      </c>
      <c r="D1742" t="s">
        <v>32</v>
      </c>
      <c r="E1742" s="2">
        <v>93027</v>
      </c>
      <c r="F1742">
        <v>0</v>
      </c>
      <c r="G1742">
        <v>0</v>
      </c>
      <c r="H1742" s="1">
        <v>41377</v>
      </c>
      <c r="I1742">
        <v>77</v>
      </c>
      <c r="J1742" s="3">
        <v>1285</v>
      </c>
      <c r="K1742" s="3">
        <v>42</v>
      </c>
      <c r="L1742" s="3">
        <v>716</v>
      </c>
      <c r="M1742" s="3">
        <v>55</v>
      </c>
      <c r="N1742" s="3">
        <v>0</v>
      </c>
      <c r="O1742" s="3">
        <v>21</v>
      </c>
      <c r="P1742" s="4">
        <v>0</v>
      </c>
      <c r="Q1742" s="4">
        <v>7</v>
      </c>
      <c r="R1742" s="4">
        <v>10</v>
      </c>
      <c r="S1742" s="4">
        <v>5</v>
      </c>
      <c r="T1742" s="4">
        <v>2</v>
      </c>
      <c r="U1742">
        <v>0</v>
      </c>
      <c r="V1742">
        <v>0</v>
      </c>
      <c r="W1742">
        <v>1</v>
      </c>
      <c r="X1742">
        <v>0</v>
      </c>
      <c r="Y1742">
        <v>0</v>
      </c>
      <c r="Z1742">
        <v>0</v>
      </c>
      <c r="AA1742">
        <v>0</v>
      </c>
      <c r="AB1742" t="s">
        <v>29</v>
      </c>
      <c r="AC1742">
        <f ca="1">YEAR(TODAY())-Table1[[#This Row],[Year_Birth]]</f>
        <v>83</v>
      </c>
      <c r="AD1742" t="str">
        <f ca="1">IF(Table1[[#This Row],[Age ]]&lt;=24, "18-24", IF(Table1[[#This Row],[Age ]]&lt;=34, "25-34", IF(Table1[[#This Row],[Age ]]&lt;=44, "35-44", IF(Table1[[#This Row],[Age ]]&lt;=54, "45-54", "55+"))))</f>
        <v>55+</v>
      </c>
      <c r="AE1742" t="str" cm="1">
        <f t="array" ref="AE1742">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1742" t="str">
        <f>IF( Table1[[#This Row],[NumDealsPurchases]]=5, "&lt;5", IF(Table1[[#This Row],[NumDealsPurchases]]&lt;=10, "5-10", IF(Table1[[#This Row],[NumDealsPurchases]]&lt;=15, "10-15")))</f>
        <v>5-10</v>
      </c>
      <c r="AG1742" t="str">
        <f>IF( Table1[[#This Row],[NumWebPurchases]]=5, "&lt;5", IF(Table1[[#This Row],[NumWebPurchases]]&lt;=10, "5-10", IF(Table1[[#This Row],[NumWebPurchases]]&lt;=15, "10-15",IF(Table1[[#This Row],[NumWebPurchases]]&lt;=20, "15-20",IF(Table1[[#This Row],[NumWebPurchases]]&lt;=25, "20-25",IF(Table1[[#This Row],[NumWebPurchases]]&lt;=30, "25-30"))))))</f>
        <v>5-10</v>
      </c>
      <c r="AH174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742" t="str">
        <f>IF( Table1[[#This Row],[NumStorePurchases]]=5, "&lt;5", IF(Table1[[#This Row],[NumStorePurchases]]&lt;=10, "5-10", IF(Table1[[#This Row],[NumStorePurchases]]&lt;=15, "10-15")))</f>
        <v>&lt;5</v>
      </c>
      <c r="AJ1742" t="str">
        <f>IF( Table1[[#This Row],[NumWebVisitsMonth]]=5, "&lt;5", IF(Table1[[#This Row],[NumWebVisitsMonth]]&lt;=10, "5-10", IF(Table1[[#This Row],[NumWebVisitsMonth]]&lt;=15, "10-15",IF(Table1[[#This Row],[NumWebVisitsMonth]]&lt;=20, "15-20",IF(Table1[[#This Row],[NumWebVisitsMonth]]&lt;=25, "20-25",IF(Table1[[#This Row],[NumWebVisitsMonth]]&lt;=30, "25-30"))))))</f>
        <v>5-10</v>
      </c>
      <c r="AK1742" t="str">
        <f>TEXT(Table1[[#This Row],[Date_Customer]],"mmm")</f>
        <v>Apr</v>
      </c>
      <c r="AL1742" t="str">
        <f>TEXT(Table1[[#This Row],[Date_Customer]],"DDDD")</f>
        <v>Saturday</v>
      </c>
      <c r="AM1742">
        <f>YEAR(Table1[[#This Row],[Date_Customer]])</f>
        <v>2013</v>
      </c>
    </row>
    <row r="1743" spans="1:39" x14ac:dyDescent="0.25">
      <c r="A1743">
        <v>10159</v>
      </c>
      <c r="B1743">
        <v>1970</v>
      </c>
      <c r="C1743" t="s">
        <v>27</v>
      </c>
      <c r="D1743" t="s">
        <v>28</v>
      </c>
      <c r="E1743" s="2">
        <v>58710</v>
      </c>
      <c r="F1743">
        <v>0</v>
      </c>
      <c r="G1743">
        <v>1</v>
      </c>
      <c r="H1743" s="1">
        <v>41364</v>
      </c>
      <c r="I1743">
        <v>77</v>
      </c>
      <c r="J1743" s="3">
        <v>440</v>
      </c>
      <c r="K1743" s="3">
        <v>81</v>
      </c>
      <c r="L1743" s="3">
        <v>368</v>
      </c>
      <c r="M1743" s="3">
        <v>0</v>
      </c>
      <c r="N1743" s="3">
        <v>122</v>
      </c>
      <c r="O1743" s="3">
        <v>174</v>
      </c>
      <c r="P1743" s="4">
        <v>6</v>
      </c>
      <c r="Q1743" s="4">
        <v>11</v>
      </c>
      <c r="R1743" s="4">
        <v>5</v>
      </c>
      <c r="S1743" s="4">
        <v>9</v>
      </c>
      <c r="T1743" s="4">
        <v>6</v>
      </c>
      <c r="U1743">
        <v>0</v>
      </c>
      <c r="V1743">
        <v>0</v>
      </c>
      <c r="W1743">
        <v>0</v>
      </c>
      <c r="X1743">
        <v>0</v>
      </c>
      <c r="Y1743">
        <v>0</v>
      </c>
      <c r="Z1743">
        <v>0</v>
      </c>
      <c r="AA1743">
        <v>0</v>
      </c>
      <c r="AB1743" t="s">
        <v>35</v>
      </c>
      <c r="AC1743">
        <f ca="1">YEAR(TODAY())-Table1[[#This Row],[Year_Birth]]</f>
        <v>54</v>
      </c>
      <c r="AD1743" t="str">
        <f ca="1">IF(Table1[[#This Row],[Age ]]&lt;=24, "18-24", IF(Table1[[#This Row],[Age ]]&lt;=34, "25-34", IF(Table1[[#This Row],[Age ]]&lt;=44, "35-44", IF(Table1[[#This Row],[Age ]]&lt;=54, "45-54", "55+"))))</f>
        <v>45-54</v>
      </c>
      <c r="AE1743" t="str" cm="1">
        <f t="array" ref="AE1743">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743" t="str">
        <f>IF( Table1[[#This Row],[NumDealsPurchases]]=5, "&lt;5", IF(Table1[[#This Row],[NumDealsPurchases]]&lt;=10, "5-10", IF(Table1[[#This Row],[NumDealsPurchases]]&lt;=15, "10-15")))</f>
        <v>5-10</v>
      </c>
      <c r="AG1743" t="str">
        <f>IF( Table1[[#This Row],[NumWebPurchases]]=5, "&lt;5", IF(Table1[[#This Row],[NumWebPurchases]]&lt;=10, "5-10", IF(Table1[[#This Row],[NumWebPurchases]]&lt;=15, "10-15",IF(Table1[[#This Row],[NumWebPurchases]]&lt;=20, "15-20",IF(Table1[[#This Row],[NumWebPurchases]]&lt;=25, "20-25",IF(Table1[[#This Row],[NumWebPurchases]]&lt;=30, "25-30"))))))</f>
        <v>10-15</v>
      </c>
      <c r="AH1743"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1743" t="str">
        <f>IF( Table1[[#This Row],[NumStorePurchases]]=5, "&lt;5", IF(Table1[[#This Row],[NumStorePurchases]]&lt;=10, "5-10", IF(Table1[[#This Row],[NumStorePurchases]]&lt;=15, "10-15")))</f>
        <v>5-10</v>
      </c>
      <c r="AJ1743" t="str">
        <f>IF( Table1[[#This Row],[NumWebVisitsMonth]]=5, "&lt;5", IF(Table1[[#This Row],[NumWebVisitsMonth]]&lt;=10, "5-10", IF(Table1[[#This Row],[NumWebVisitsMonth]]&lt;=15, "10-15",IF(Table1[[#This Row],[NumWebVisitsMonth]]&lt;=20, "15-20",IF(Table1[[#This Row],[NumWebVisitsMonth]]&lt;=25, "20-25",IF(Table1[[#This Row],[NumWebVisitsMonth]]&lt;=30, "25-30"))))))</f>
        <v>5-10</v>
      </c>
      <c r="AK1743" t="str">
        <f>TEXT(Table1[[#This Row],[Date_Customer]],"mmm")</f>
        <v>Mar</v>
      </c>
      <c r="AL1743" t="str">
        <f>TEXT(Table1[[#This Row],[Date_Customer]],"DDDD")</f>
        <v>Sunday</v>
      </c>
      <c r="AM1743">
        <f>YEAR(Table1[[#This Row],[Date_Customer]])</f>
        <v>2013</v>
      </c>
    </row>
    <row r="1744" spans="1:39" x14ac:dyDescent="0.25">
      <c r="A1744">
        <v>1177</v>
      </c>
      <c r="B1744">
        <v>1966</v>
      </c>
      <c r="C1744" t="s">
        <v>40</v>
      </c>
      <c r="D1744" t="s">
        <v>34</v>
      </c>
      <c r="E1744" s="2">
        <v>49618</v>
      </c>
      <c r="F1744">
        <v>1</v>
      </c>
      <c r="G1744">
        <v>1</v>
      </c>
      <c r="H1744" s="1">
        <v>41300</v>
      </c>
      <c r="I1744">
        <v>77</v>
      </c>
      <c r="J1744" s="3">
        <v>80</v>
      </c>
      <c r="K1744" s="3">
        <v>3</v>
      </c>
      <c r="L1744" s="3">
        <v>26</v>
      </c>
      <c r="M1744" s="3">
        <v>4</v>
      </c>
      <c r="N1744" s="3">
        <v>2</v>
      </c>
      <c r="O1744" s="3">
        <v>14</v>
      </c>
      <c r="P1744" s="4">
        <v>4</v>
      </c>
      <c r="Q1744" s="4">
        <v>3</v>
      </c>
      <c r="R1744" s="4">
        <v>1</v>
      </c>
      <c r="S1744" s="4">
        <v>3</v>
      </c>
      <c r="T1744" s="4">
        <v>7</v>
      </c>
      <c r="U1744">
        <v>0</v>
      </c>
      <c r="V1744">
        <v>0</v>
      </c>
      <c r="W1744">
        <v>0</v>
      </c>
      <c r="X1744">
        <v>0</v>
      </c>
      <c r="Y1744">
        <v>0</v>
      </c>
      <c r="Z1744">
        <v>0</v>
      </c>
      <c r="AA1744">
        <v>0</v>
      </c>
      <c r="AB1744" t="s">
        <v>29</v>
      </c>
      <c r="AC1744">
        <f ca="1">YEAR(TODAY())-Table1[[#This Row],[Year_Birth]]</f>
        <v>58</v>
      </c>
      <c r="AD1744" t="str">
        <f ca="1">IF(Table1[[#This Row],[Age ]]&lt;=24, "18-24", IF(Table1[[#This Row],[Age ]]&lt;=34, "25-34", IF(Table1[[#This Row],[Age ]]&lt;=44, "35-44", IF(Table1[[#This Row],[Age ]]&lt;=54, "45-54", "55+"))))</f>
        <v>55+</v>
      </c>
      <c r="AE1744" t="str" cm="1">
        <f t="array" ref="AE1744">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744" t="str">
        <f>IF( Table1[[#This Row],[NumDealsPurchases]]=5, "&lt;5", IF(Table1[[#This Row],[NumDealsPurchases]]&lt;=10, "5-10", IF(Table1[[#This Row],[NumDealsPurchases]]&lt;=15, "10-15")))</f>
        <v>5-10</v>
      </c>
      <c r="AG1744" t="str">
        <f>IF( Table1[[#This Row],[NumWebPurchases]]=5, "&lt;5", IF(Table1[[#This Row],[NumWebPurchases]]&lt;=10, "5-10", IF(Table1[[#This Row],[NumWebPurchases]]&lt;=15, "10-15",IF(Table1[[#This Row],[NumWebPurchases]]&lt;=20, "15-20",IF(Table1[[#This Row],[NumWebPurchases]]&lt;=25, "20-25",IF(Table1[[#This Row],[NumWebPurchases]]&lt;=30, "25-30"))))))</f>
        <v>5-10</v>
      </c>
      <c r="AH174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744" t="str">
        <f>IF( Table1[[#This Row],[NumStorePurchases]]=5, "&lt;5", IF(Table1[[#This Row],[NumStorePurchases]]&lt;=10, "5-10", IF(Table1[[#This Row],[NumStorePurchases]]&lt;=15, "10-15")))</f>
        <v>5-10</v>
      </c>
      <c r="AJ1744" t="str">
        <f>IF( Table1[[#This Row],[NumWebVisitsMonth]]=5, "&lt;5", IF(Table1[[#This Row],[NumWebVisitsMonth]]&lt;=10, "5-10", IF(Table1[[#This Row],[NumWebVisitsMonth]]&lt;=15, "10-15",IF(Table1[[#This Row],[NumWebVisitsMonth]]&lt;=20, "15-20",IF(Table1[[#This Row],[NumWebVisitsMonth]]&lt;=25, "20-25",IF(Table1[[#This Row],[NumWebVisitsMonth]]&lt;=30, "25-30"))))))</f>
        <v>5-10</v>
      </c>
      <c r="AK1744" t="str">
        <f>TEXT(Table1[[#This Row],[Date_Customer]],"mmm")</f>
        <v>Jan</v>
      </c>
      <c r="AL1744" t="str">
        <f>TEXT(Table1[[#This Row],[Date_Customer]],"DDDD")</f>
        <v>Saturday</v>
      </c>
      <c r="AM1744">
        <f>YEAR(Table1[[#This Row],[Date_Customer]])</f>
        <v>2013</v>
      </c>
    </row>
    <row r="1745" spans="1:39" x14ac:dyDescent="0.25">
      <c r="A1745">
        <v>9426</v>
      </c>
      <c r="B1745">
        <v>1964</v>
      </c>
      <c r="C1745" t="s">
        <v>40</v>
      </c>
      <c r="D1745" t="s">
        <v>30</v>
      </c>
      <c r="E1745" s="2">
        <v>58308</v>
      </c>
      <c r="F1745">
        <v>0</v>
      </c>
      <c r="G1745">
        <v>1</v>
      </c>
      <c r="H1745" s="1">
        <v>41286</v>
      </c>
      <c r="I1745">
        <v>77</v>
      </c>
      <c r="J1745" s="3">
        <v>691</v>
      </c>
      <c r="K1745" s="3">
        <v>0</v>
      </c>
      <c r="L1745" s="3">
        <v>69</v>
      </c>
      <c r="M1745" s="3">
        <v>10</v>
      </c>
      <c r="N1745" s="3">
        <v>0</v>
      </c>
      <c r="O1745" s="3">
        <v>130</v>
      </c>
      <c r="P1745" s="4">
        <v>4</v>
      </c>
      <c r="Q1745" s="4">
        <v>2</v>
      </c>
      <c r="R1745" s="4">
        <v>6</v>
      </c>
      <c r="S1745" s="4">
        <v>3</v>
      </c>
      <c r="T1745" s="4">
        <v>8</v>
      </c>
      <c r="U1745">
        <v>0</v>
      </c>
      <c r="V1745">
        <v>0</v>
      </c>
      <c r="W1745">
        <v>0</v>
      </c>
      <c r="X1745">
        <v>0</v>
      </c>
      <c r="Y1745">
        <v>0</v>
      </c>
      <c r="Z1745">
        <v>0</v>
      </c>
      <c r="AA1745">
        <v>0</v>
      </c>
      <c r="AB1745" t="s">
        <v>29</v>
      </c>
      <c r="AC1745">
        <f ca="1">YEAR(TODAY())-Table1[[#This Row],[Year_Birth]]</f>
        <v>60</v>
      </c>
      <c r="AD1745" t="str">
        <f ca="1">IF(Table1[[#This Row],[Age ]]&lt;=24, "18-24", IF(Table1[[#This Row],[Age ]]&lt;=34, "25-34", IF(Table1[[#This Row],[Age ]]&lt;=44, "35-44", IF(Table1[[#This Row],[Age ]]&lt;=54, "45-54", "55+"))))</f>
        <v>55+</v>
      </c>
      <c r="AE1745" t="str" cm="1">
        <f t="array" ref="AE1745">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745" t="str">
        <f>IF( Table1[[#This Row],[NumDealsPurchases]]=5, "&lt;5", IF(Table1[[#This Row],[NumDealsPurchases]]&lt;=10, "5-10", IF(Table1[[#This Row],[NumDealsPurchases]]&lt;=15, "10-15")))</f>
        <v>5-10</v>
      </c>
      <c r="AG1745" t="str">
        <f>IF( Table1[[#This Row],[NumWebPurchases]]=5, "&lt;5", IF(Table1[[#This Row],[NumWebPurchases]]&lt;=10, "5-10", IF(Table1[[#This Row],[NumWebPurchases]]&lt;=15, "10-15",IF(Table1[[#This Row],[NumWebPurchases]]&lt;=20, "15-20",IF(Table1[[#This Row],[NumWebPurchases]]&lt;=25, "20-25",IF(Table1[[#This Row],[NumWebPurchases]]&lt;=30, "25-30"))))))</f>
        <v>5-10</v>
      </c>
      <c r="AH174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745" t="str">
        <f>IF( Table1[[#This Row],[NumStorePurchases]]=5, "&lt;5", IF(Table1[[#This Row],[NumStorePurchases]]&lt;=10, "5-10", IF(Table1[[#This Row],[NumStorePurchases]]&lt;=15, "10-15")))</f>
        <v>5-10</v>
      </c>
      <c r="AJ1745" t="str">
        <f>IF( Table1[[#This Row],[NumWebVisitsMonth]]=5, "&lt;5", IF(Table1[[#This Row],[NumWebVisitsMonth]]&lt;=10, "5-10", IF(Table1[[#This Row],[NumWebVisitsMonth]]&lt;=15, "10-15",IF(Table1[[#This Row],[NumWebVisitsMonth]]&lt;=20, "15-20",IF(Table1[[#This Row],[NumWebVisitsMonth]]&lt;=25, "20-25",IF(Table1[[#This Row],[NumWebVisitsMonth]]&lt;=30, "25-30"))))))</f>
        <v>5-10</v>
      </c>
      <c r="AK1745" t="str">
        <f>TEXT(Table1[[#This Row],[Date_Customer]],"mmm")</f>
        <v>Jan</v>
      </c>
      <c r="AL1745" t="str">
        <f>TEXT(Table1[[#This Row],[Date_Customer]],"DDDD")</f>
        <v>Saturday</v>
      </c>
      <c r="AM1745">
        <f>YEAR(Table1[[#This Row],[Date_Customer]])</f>
        <v>2013</v>
      </c>
    </row>
    <row r="1746" spans="1:39" x14ac:dyDescent="0.25">
      <c r="A1746">
        <v>10637</v>
      </c>
      <c r="B1746">
        <v>1964</v>
      </c>
      <c r="C1746" t="s">
        <v>27</v>
      </c>
      <c r="D1746" t="s">
        <v>32</v>
      </c>
      <c r="E1746" s="2">
        <v>40800</v>
      </c>
      <c r="F1746">
        <v>1</v>
      </c>
      <c r="G1746">
        <v>2</v>
      </c>
      <c r="H1746" s="1">
        <v>41275</v>
      </c>
      <c r="I1746">
        <v>77</v>
      </c>
      <c r="J1746" s="3">
        <v>24</v>
      </c>
      <c r="K1746" s="3">
        <v>0</v>
      </c>
      <c r="L1746" s="3">
        <v>27</v>
      </c>
      <c r="M1746" s="3">
        <v>8</v>
      </c>
      <c r="N1746" s="3">
        <v>30</v>
      </c>
      <c r="O1746" s="3">
        <v>10</v>
      </c>
      <c r="P1746" s="4">
        <v>2</v>
      </c>
      <c r="Q1746" s="4">
        <v>3</v>
      </c>
      <c r="R1746" s="4">
        <v>0</v>
      </c>
      <c r="S1746" s="4">
        <v>3</v>
      </c>
      <c r="T1746" s="4">
        <v>7</v>
      </c>
      <c r="U1746">
        <v>0</v>
      </c>
      <c r="V1746">
        <v>0</v>
      </c>
      <c r="W1746">
        <v>0</v>
      </c>
      <c r="X1746">
        <v>0</v>
      </c>
      <c r="Y1746">
        <v>0</v>
      </c>
      <c r="Z1746">
        <v>0</v>
      </c>
      <c r="AA1746">
        <v>1</v>
      </c>
      <c r="AB1746" t="s">
        <v>29</v>
      </c>
      <c r="AC1746">
        <f ca="1">YEAR(TODAY())-Table1[[#This Row],[Year_Birth]]</f>
        <v>60</v>
      </c>
      <c r="AD1746" t="str">
        <f ca="1">IF(Table1[[#This Row],[Age ]]&lt;=24, "18-24", IF(Table1[[#This Row],[Age ]]&lt;=34, "25-34", IF(Table1[[#This Row],[Age ]]&lt;=44, "35-44", IF(Table1[[#This Row],[Age ]]&lt;=54, "45-54", "55+"))))</f>
        <v>55+</v>
      </c>
      <c r="AE1746" t="str" cm="1">
        <f t="array" ref="AE1746">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746" t="str">
        <f>IF( Table1[[#This Row],[NumDealsPurchases]]=5, "&lt;5", IF(Table1[[#This Row],[NumDealsPurchases]]&lt;=10, "5-10", IF(Table1[[#This Row],[NumDealsPurchases]]&lt;=15, "10-15")))</f>
        <v>5-10</v>
      </c>
      <c r="AG1746" t="str">
        <f>IF( Table1[[#This Row],[NumWebPurchases]]=5, "&lt;5", IF(Table1[[#This Row],[NumWebPurchases]]&lt;=10, "5-10", IF(Table1[[#This Row],[NumWebPurchases]]&lt;=15, "10-15",IF(Table1[[#This Row],[NumWebPurchases]]&lt;=20, "15-20",IF(Table1[[#This Row],[NumWebPurchases]]&lt;=25, "20-25",IF(Table1[[#This Row],[NumWebPurchases]]&lt;=30, "25-30"))))))</f>
        <v>5-10</v>
      </c>
      <c r="AH174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746" t="str">
        <f>IF( Table1[[#This Row],[NumStorePurchases]]=5, "&lt;5", IF(Table1[[#This Row],[NumStorePurchases]]&lt;=10, "5-10", IF(Table1[[#This Row],[NumStorePurchases]]&lt;=15, "10-15")))</f>
        <v>5-10</v>
      </c>
      <c r="AJ1746" t="str">
        <f>IF( Table1[[#This Row],[NumWebVisitsMonth]]=5, "&lt;5", IF(Table1[[#This Row],[NumWebVisitsMonth]]&lt;=10, "5-10", IF(Table1[[#This Row],[NumWebVisitsMonth]]&lt;=15, "10-15",IF(Table1[[#This Row],[NumWebVisitsMonth]]&lt;=20, "15-20",IF(Table1[[#This Row],[NumWebVisitsMonth]]&lt;=25, "20-25",IF(Table1[[#This Row],[NumWebVisitsMonth]]&lt;=30, "25-30"))))))</f>
        <v>5-10</v>
      </c>
      <c r="AK1746" t="str">
        <f>TEXT(Table1[[#This Row],[Date_Customer]],"mmm")</f>
        <v>Jan</v>
      </c>
      <c r="AL1746" t="str">
        <f>TEXT(Table1[[#This Row],[Date_Customer]],"DDDD")</f>
        <v>Tuesday</v>
      </c>
      <c r="AM1746">
        <f>YEAR(Table1[[#This Row],[Date_Customer]])</f>
        <v>2013</v>
      </c>
    </row>
    <row r="1747" spans="1:39" x14ac:dyDescent="0.25">
      <c r="A1747">
        <v>10826</v>
      </c>
      <c r="B1747">
        <v>1959</v>
      </c>
      <c r="C1747" t="s">
        <v>27</v>
      </c>
      <c r="D1747" t="s">
        <v>32</v>
      </c>
      <c r="E1747" s="2">
        <v>18690</v>
      </c>
      <c r="F1747">
        <v>0</v>
      </c>
      <c r="G1747">
        <v>0</v>
      </c>
      <c r="H1747" s="1">
        <v>41271</v>
      </c>
      <c r="I1747">
        <v>77</v>
      </c>
      <c r="J1747" s="3">
        <v>6</v>
      </c>
      <c r="K1747" s="3">
        <v>1</v>
      </c>
      <c r="L1747" s="3">
        <v>7</v>
      </c>
      <c r="M1747" s="3">
        <v>23</v>
      </c>
      <c r="N1747" s="3">
        <v>4</v>
      </c>
      <c r="O1747" s="3">
        <v>19</v>
      </c>
      <c r="P1747" s="4">
        <v>1</v>
      </c>
      <c r="Q1747" s="4">
        <v>1</v>
      </c>
      <c r="R1747" s="4">
        <v>1</v>
      </c>
      <c r="S1747" s="4">
        <v>2</v>
      </c>
      <c r="T1747" s="4">
        <v>8</v>
      </c>
      <c r="U1747">
        <v>0</v>
      </c>
      <c r="V1747">
        <v>0</v>
      </c>
      <c r="W1747">
        <v>0</v>
      </c>
      <c r="X1747">
        <v>0</v>
      </c>
      <c r="Y1747">
        <v>0</v>
      </c>
      <c r="Z1747">
        <v>0</v>
      </c>
      <c r="AA1747">
        <v>0</v>
      </c>
      <c r="AB1747" t="s">
        <v>29</v>
      </c>
      <c r="AC1747">
        <f ca="1">YEAR(TODAY())-Table1[[#This Row],[Year_Birth]]</f>
        <v>65</v>
      </c>
      <c r="AD1747" t="str">
        <f ca="1">IF(Table1[[#This Row],[Age ]]&lt;=24, "18-24", IF(Table1[[#This Row],[Age ]]&lt;=34, "25-34", IF(Table1[[#This Row],[Age ]]&lt;=44, "35-44", IF(Table1[[#This Row],[Age ]]&lt;=54, "45-54", "55+"))))</f>
        <v>55+</v>
      </c>
      <c r="AE1747" t="str" cm="1">
        <f t="array" ref="AE1747">IF(Table1[[#This Row],[ Income ]]&lt;=20000, "0-20000", IF(Table1[[#This Row],[ Income ]]&lt;=40000, "20000-40000", IF(Table1[[#This Row],[ Income ]] &lt;=60000, "40000-60000", IF(Table1[[#This Row],[ Income ]]&lt;=80000, "60000-80000",IF(Table1[[#This Row],[ Income ]] &lt;=100000, "80000-100000", IF(Table1[[#This Row],[ Income ]] &gt;=100000, "&gt;100000",I))))))</f>
        <v>0-20000</v>
      </c>
      <c r="AF1747" t="str">
        <f>IF( Table1[[#This Row],[NumDealsPurchases]]=5, "&lt;5", IF(Table1[[#This Row],[NumDealsPurchases]]&lt;=10, "5-10", IF(Table1[[#This Row],[NumDealsPurchases]]&lt;=15, "10-15")))</f>
        <v>5-10</v>
      </c>
      <c r="AG1747" t="str">
        <f>IF( Table1[[#This Row],[NumWebPurchases]]=5, "&lt;5", IF(Table1[[#This Row],[NumWebPurchases]]&lt;=10, "5-10", IF(Table1[[#This Row],[NumWebPurchases]]&lt;=15, "10-15",IF(Table1[[#This Row],[NumWebPurchases]]&lt;=20, "15-20",IF(Table1[[#This Row],[NumWebPurchases]]&lt;=25, "20-25",IF(Table1[[#This Row],[NumWebPurchases]]&lt;=30, "25-30"))))))</f>
        <v>5-10</v>
      </c>
      <c r="AH174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747" t="str">
        <f>IF( Table1[[#This Row],[NumStorePurchases]]=5, "&lt;5", IF(Table1[[#This Row],[NumStorePurchases]]&lt;=10, "5-10", IF(Table1[[#This Row],[NumStorePurchases]]&lt;=15, "10-15")))</f>
        <v>5-10</v>
      </c>
      <c r="AJ1747" t="str">
        <f>IF( Table1[[#This Row],[NumWebVisitsMonth]]=5, "&lt;5", IF(Table1[[#This Row],[NumWebVisitsMonth]]&lt;=10, "5-10", IF(Table1[[#This Row],[NumWebVisitsMonth]]&lt;=15, "10-15",IF(Table1[[#This Row],[NumWebVisitsMonth]]&lt;=20, "15-20",IF(Table1[[#This Row],[NumWebVisitsMonth]]&lt;=25, "20-25",IF(Table1[[#This Row],[NumWebVisitsMonth]]&lt;=30, "25-30"))))))</f>
        <v>5-10</v>
      </c>
      <c r="AK1747" t="str">
        <f>TEXT(Table1[[#This Row],[Date_Customer]],"mmm")</f>
        <v>Dec</v>
      </c>
      <c r="AL1747" t="str">
        <f>TEXT(Table1[[#This Row],[Date_Customer]],"DDDD")</f>
        <v>Friday</v>
      </c>
      <c r="AM1747">
        <f>YEAR(Table1[[#This Row],[Date_Customer]])</f>
        <v>2012</v>
      </c>
    </row>
    <row r="1748" spans="1:39" x14ac:dyDescent="0.25">
      <c r="A1748">
        <v>4086</v>
      </c>
      <c r="B1748">
        <v>1959</v>
      </c>
      <c r="C1748" t="s">
        <v>27</v>
      </c>
      <c r="D1748" t="s">
        <v>32</v>
      </c>
      <c r="E1748" s="2">
        <v>18690</v>
      </c>
      <c r="F1748">
        <v>0</v>
      </c>
      <c r="G1748">
        <v>0</v>
      </c>
      <c r="H1748" s="1">
        <v>41271</v>
      </c>
      <c r="I1748">
        <v>77</v>
      </c>
      <c r="J1748" s="3">
        <v>6</v>
      </c>
      <c r="K1748" s="3">
        <v>1</v>
      </c>
      <c r="L1748" s="3">
        <v>7</v>
      </c>
      <c r="M1748" s="3">
        <v>23</v>
      </c>
      <c r="N1748" s="3">
        <v>4</v>
      </c>
      <c r="O1748" s="3">
        <v>19</v>
      </c>
      <c r="P1748" s="4">
        <v>1</v>
      </c>
      <c r="Q1748" s="4">
        <v>1</v>
      </c>
      <c r="R1748" s="4">
        <v>1</v>
      </c>
      <c r="S1748" s="4">
        <v>2</v>
      </c>
      <c r="T1748" s="4">
        <v>8</v>
      </c>
      <c r="U1748">
        <v>0</v>
      </c>
      <c r="V1748">
        <v>0</v>
      </c>
      <c r="W1748">
        <v>0</v>
      </c>
      <c r="X1748">
        <v>0</v>
      </c>
      <c r="Y1748">
        <v>0</v>
      </c>
      <c r="Z1748">
        <v>0</v>
      </c>
      <c r="AA1748">
        <v>0</v>
      </c>
      <c r="AB1748" t="s">
        <v>38</v>
      </c>
      <c r="AC1748">
        <f ca="1">YEAR(TODAY())-Table1[[#This Row],[Year_Birth]]</f>
        <v>65</v>
      </c>
      <c r="AD1748" t="str">
        <f ca="1">IF(Table1[[#This Row],[Age ]]&lt;=24, "18-24", IF(Table1[[#This Row],[Age ]]&lt;=34, "25-34", IF(Table1[[#This Row],[Age ]]&lt;=44, "35-44", IF(Table1[[#This Row],[Age ]]&lt;=54, "45-54", "55+"))))</f>
        <v>55+</v>
      </c>
      <c r="AE1748" t="str" cm="1">
        <f t="array" ref="AE1748">IF(Table1[[#This Row],[ Income ]]&lt;=20000, "0-20000", IF(Table1[[#This Row],[ Income ]]&lt;=40000, "20000-40000", IF(Table1[[#This Row],[ Income ]] &lt;=60000, "40000-60000", IF(Table1[[#This Row],[ Income ]]&lt;=80000, "60000-80000",IF(Table1[[#This Row],[ Income ]] &lt;=100000, "80000-100000", IF(Table1[[#This Row],[ Income ]] &gt;=100000, "&gt;100000",I))))))</f>
        <v>0-20000</v>
      </c>
      <c r="AF1748" t="str">
        <f>IF( Table1[[#This Row],[NumDealsPurchases]]=5, "&lt;5", IF(Table1[[#This Row],[NumDealsPurchases]]&lt;=10, "5-10", IF(Table1[[#This Row],[NumDealsPurchases]]&lt;=15, "10-15")))</f>
        <v>5-10</v>
      </c>
      <c r="AG1748" t="str">
        <f>IF( Table1[[#This Row],[NumWebPurchases]]=5, "&lt;5", IF(Table1[[#This Row],[NumWebPurchases]]&lt;=10, "5-10", IF(Table1[[#This Row],[NumWebPurchases]]&lt;=15, "10-15",IF(Table1[[#This Row],[NumWebPurchases]]&lt;=20, "15-20",IF(Table1[[#This Row],[NumWebPurchases]]&lt;=25, "20-25",IF(Table1[[#This Row],[NumWebPurchases]]&lt;=30, "25-30"))))))</f>
        <v>5-10</v>
      </c>
      <c r="AH174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748" t="str">
        <f>IF( Table1[[#This Row],[NumStorePurchases]]=5, "&lt;5", IF(Table1[[#This Row],[NumStorePurchases]]&lt;=10, "5-10", IF(Table1[[#This Row],[NumStorePurchases]]&lt;=15, "10-15")))</f>
        <v>5-10</v>
      </c>
      <c r="AJ1748" t="str">
        <f>IF( Table1[[#This Row],[NumWebVisitsMonth]]=5, "&lt;5", IF(Table1[[#This Row],[NumWebVisitsMonth]]&lt;=10, "5-10", IF(Table1[[#This Row],[NumWebVisitsMonth]]&lt;=15, "10-15",IF(Table1[[#This Row],[NumWebVisitsMonth]]&lt;=20, "15-20",IF(Table1[[#This Row],[NumWebVisitsMonth]]&lt;=25, "20-25",IF(Table1[[#This Row],[NumWebVisitsMonth]]&lt;=30, "25-30"))))))</f>
        <v>5-10</v>
      </c>
      <c r="AK1748" t="str">
        <f>TEXT(Table1[[#This Row],[Date_Customer]],"mmm")</f>
        <v>Dec</v>
      </c>
      <c r="AL1748" t="str">
        <f>TEXT(Table1[[#This Row],[Date_Customer]],"DDDD")</f>
        <v>Friday</v>
      </c>
      <c r="AM1748">
        <f>YEAR(Table1[[#This Row],[Date_Customer]])</f>
        <v>2012</v>
      </c>
    </row>
    <row r="1749" spans="1:39" x14ac:dyDescent="0.25">
      <c r="A1749">
        <v>10304</v>
      </c>
      <c r="B1749">
        <v>1959</v>
      </c>
      <c r="C1749" t="s">
        <v>27</v>
      </c>
      <c r="D1749" t="s">
        <v>32</v>
      </c>
      <c r="E1749" s="2">
        <v>18690</v>
      </c>
      <c r="F1749">
        <v>0</v>
      </c>
      <c r="G1749">
        <v>0</v>
      </c>
      <c r="H1749" s="1">
        <v>41271</v>
      </c>
      <c r="I1749">
        <v>77</v>
      </c>
      <c r="J1749" s="3">
        <v>6</v>
      </c>
      <c r="K1749" s="3">
        <v>1</v>
      </c>
      <c r="L1749" s="3">
        <v>7</v>
      </c>
      <c r="M1749" s="3">
        <v>23</v>
      </c>
      <c r="N1749" s="3">
        <v>4</v>
      </c>
      <c r="O1749" s="3">
        <v>19</v>
      </c>
      <c r="P1749" s="4">
        <v>1</v>
      </c>
      <c r="Q1749" s="4">
        <v>1</v>
      </c>
      <c r="R1749" s="4">
        <v>1</v>
      </c>
      <c r="S1749" s="4">
        <v>2</v>
      </c>
      <c r="T1749" s="4">
        <v>8</v>
      </c>
      <c r="U1749">
        <v>0</v>
      </c>
      <c r="V1749">
        <v>0</v>
      </c>
      <c r="W1749">
        <v>0</v>
      </c>
      <c r="X1749">
        <v>0</v>
      </c>
      <c r="Y1749">
        <v>0</v>
      </c>
      <c r="Z1749">
        <v>0</v>
      </c>
      <c r="AA1749">
        <v>0</v>
      </c>
      <c r="AB1749" t="s">
        <v>29</v>
      </c>
      <c r="AC1749">
        <f ca="1">YEAR(TODAY())-Table1[[#This Row],[Year_Birth]]</f>
        <v>65</v>
      </c>
      <c r="AD1749" t="str">
        <f ca="1">IF(Table1[[#This Row],[Age ]]&lt;=24, "18-24", IF(Table1[[#This Row],[Age ]]&lt;=34, "25-34", IF(Table1[[#This Row],[Age ]]&lt;=44, "35-44", IF(Table1[[#This Row],[Age ]]&lt;=54, "45-54", "55+"))))</f>
        <v>55+</v>
      </c>
      <c r="AE1749" t="str" cm="1">
        <f t="array" ref="AE1749">IF(Table1[[#This Row],[ Income ]]&lt;=20000, "0-20000", IF(Table1[[#This Row],[ Income ]]&lt;=40000, "20000-40000", IF(Table1[[#This Row],[ Income ]] &lt;=60000, "40000-60000", IF(Table1[[#This Row],[ Income ]]&lt;=80000, "60000-80000",IF(Table1[[#This Row],[ Income ]] &lt;=100000, "80000-100000", IF(Table1[[#This Row],[ Income ]] &gt;=100000, "&gt;100000",I))))))</f>
        <v>0-20000</v>
      </c>
      <c r="AF1749" t="str">
        <f>IF( Table1[[#This Row],[NumDealsPurchases]]=5, "&lt;5", IF(Table1[[#This Row],[NumDealsPurchases]]&lt;=10, "5-10", IF(Table1[[#This Row],[NumDealsPurchases]]&lt;=15, "10-15")))</f>
        <v>5-10</v>
      </c>
      <c r="AG1749" t="str">
        <f>IF( Table1[[#This Row],[NumWebPurchases]]=5, "&lt;5", IF(Table1[[#This Row],[NumWebPurchases]]&lt;=10, "5-10", IF(Table1[[#This Row],[NumWebPurchases]]&lt;=15, "10-15",IF(Table1[[#This Row],[NumWebPurchases]]&lt;=20, "15-20",IF(Table1[[#This Row],[NumWebPurchases]]&lt;=25, "20-25",IF(Table1[[#This Row],[NumWebPurchases]]&lt;=30, "25-30"))))))</f>
        <v>5-10</v>
      </c>
      <c r="AH174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749" t="str">
        <f>IF( Table1[[#This Row],[NumStorePurchases]]=5, "&lt;5", IF(Table1[[#This Row],[NumStorePurchases]]&lt;=10, "5-10", IF(Table1[[#This Row],[NumStorePurchases]]&lt;=15, "10-15")))</f>
        <v>5-10</v>
      </c>
      <c r="AJ1749" t="str">
        <f>IF( Table1[[#This Row],[NumWebVisitsMonth]]=5, "&lt;5", IF(Table1[[#This Row],[NumWebVisitsMonth]]&lt;=10, "5-10", IF(Table1[[#This Row],[NumWebVisitsMonth]]&lt;=15, "10-15",IF(Table1[[#This Row],[NumWebVisitsMonth]]&lt;=20, "15-20",IF(Table1[[#This Row],[NumWebVisitsMonth]]&lt;=25, "20-25",IF(Table1[[#This Row],[NumWebVisitsMonth]]&lt;=30, "25-30"))))))</f>
        <v>5-10</v>
      </c>
      <c r="AK1749" t="str">
        <f>TEXT(Table1[[#This Row],[Date_Customer]],"mmm")</f>
        <v>Dec</v>
      </c>
      <c r="AL1749" t="str">
        <f>TEXT(Table1[[#This Row],[Date_Customer]],"DDDD")</f>
        <v>Friday</v>
      </c>
      <c r="AM1749">
        <f>YEAR(Table1[[#This Row],[Date_Customer]])</f>
        <v>2012</v>
      </c>
    </row>
    <row r="1750" spans="1:39" x14ac:dyDescent="0.25">
      <c r="A1750">
        <v>7998</v>
      </c>
      <c r="B1750">
        <v>1958</v>
      </c>
      <c r="C1750" t="s">
        <v>27</v>
      </c>
      <c r="D1750" t="s">
        <v>34</v>
      </c>
      <c r="E1750" s="2">
        <v>28087</v>
      </c>
      <c r="F1750">
        <v>1</v>
      </c>
      <c r="G1750">
        <v>1</v>
      </c>
      <c r="H1750" s="1">
        <v>41254</v>
      </c>
      <c r="I1750">
        <v>77</v>
      </c>
      <c r="J1750" s="3">
        <v>53</v>
      </c>
      <c r="K1750" s="3">
        <v>8</v>
      </c>
      <c r="L1750" s="3">
        <v>17</v>
      </c>
      <c r="M1750" s="3">
        <v>13</v>
      </c>
      <c r="N1750" s="3">
        <v>0</v>
      </c>
      <c r="O1750" s="3">
        <v>21</v>
      </c>
      <c r="P1750" s="4">
        <v>3</v>
      </c>
      <c r="Q1750" s="4">
        <v>2</v>
      </c>
      <c r="R1750" s="4">
        <v>2</v>
      </c>
      <c r="S1750" s="4">
        <v>2</v>
      </c>
      <c r="T1750" s="4">
        <v>7</v>
      </c>
      <c r="U1750">
        <v>0</v>
      </c>
      <c r="V1750">
        <v>0</v>
      </c>
      <c r="W1750">
        <v>0</v>
      </c>
      <c r="X1750">
        <v>0</v>
      </c>
      <c r="Y1750">
        <v>0</v>
      </c>
      <c r="Z1750">
        <v>0</v>
      </c>
      <c r="AA1750">
        <v>0</v>
      </c>
      <c r="AB1750" t="s">
        <v>39</v>
      </c>
      <c r="AC1750">
        <f ca="1">YEAR(TODAY())-Table1[[#This Row],[Year_Birth]]</f>
        <v>66</v>
      </c>
      <c r="AD1750" t="str">
        <f ca="1">IF(Table1[[#This Row],[Age ]]&lt;=24, "18-24", IF(Table1[[#This Row],[Age ]]&lt;=34, "25-34", IF(Table1[[#This Row],[Age ]]&lt;=44, "35-44", IF(Table1[[#This Row],[Age ]]&lt;=54, "45-54", "55+"))))</f>
        <v>55+</v>
      </c>
      <c r="AE1750" t="str" cm="1">
        <f t="array" ref="AE1750">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750" t="str">
        <f>IF( Table1[[#This Row],[NumDealsPurchases]]=5, "&lt;5", IF(Table1[[#This Row],[NumDealsPurchases]]&lt;=10, "5-10", IF(Table1[[#This Row],[NumDealsPurchases]]&lt;=15, "10-15")))</f>
        <v>5-10</v>
      </c>
      <c r="AG1750" t="str">
        <f>IF( Table1[[#This Row],[NumWebPurchases]]=5, "&lt;5", IF(Table1[[#This Row],[NumWebPurchases]]&lt;=10, "5-10", IF(Table1[[#This Row],[NumWebPurchases]]&lt;=15, "10-15",IF(Table1[[#This Row],[NumWebPurchases]]&lt;=20, "15-20",IF(Table1[[#This Row],[NumWebPurchases]]&lt;=25, "20-25",IF(Table1[[#This Row],[NumWebPurchases]]&lt;=30, "25-30"))))))</f>
        <v>5-10</v>
      </c>
      <c r="AH175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750" t="str">
        <f>IF( Table1[[#This Row],[NumStorePurchases]]=5, "&lt;5", IF(Table1[[#This Row],[NumStorePurchases]]&lt;=10, "5-10", IF(Table1[[#This Row],[NumStorePurchases]]&lt;=15, "10-15")))</f>
        <v>5-10</v>
      </c>
      <c r="AJ1750" t="str">
        <f>IF( Table1[[#This Row],[NumWebVisitsMonth]]=5, "&lt;5", IF(Table1[[#This Row],[NumWebVisitsMonth]]&lt;=10, "5-10", IF(Table1[[#This Row],[NumWebVisitsMonth]]&lt;=15, "10-15",IF(Table1[[#This Row],[NumWebVisitsMonth]]&lt;=20, "15-20",IF(Table1[[#This Row],[NumWebVisitsMonth]]&lt;=25, "20-25",IF(Table1[[#This Row],[NumWebVisitsMonth]]&lt;=30, "25-30"))))))</f>
        <v>5-10</v>
      </c>
      <c r="AK1750" t="str">
        <f>TEXT(Table1[[#This Row],[Date_Customer]],"mmm")</f>
        <v>Dec</v>
      </c>
      <c r="AL1750" t="str">
        <f>TEXT(Table1[[#This Row],[Date_Customer]],"DDDD")</f>
        <v>Tuesday</v>
      </c>
      <c r="AM1750">
        <f>YEAR(Table1[[#This Row],[Date_Customer]])</f>
        <v>2012</v>
      </c>
    </row>
    <row r="1751" spans="1:39" x14ac:dyDescent="0.25">
      <c r="A1751">
        <v>10992</v>
      </c>
      <c r="B1751">
        <v>1967</v>
      </c>
      <c r="C1751" t="s">
        <v>27</v>
      </c>
      <c r="D1751" t="s">
        <v>34</v>
      </c>
      <c r="E1751" s="2">
        <v>75702</v>
      </c>
      <c r="F1751">
        <v>1</v>
      </c>
      <c r="G1751">
        <v>1</v>
      </c>
      <c r="H1751" s="1">
        <v>41150</v>
      </c>
      <c r="I1751">
        <v>77</v>
      </c>
      <c r="J1751" s="3">
        <v>650</v>
      </c>
      <c r="K1751" s="3">
        <v>28</v>
      </c>
      <c r="L1751" s="3">
        <v>353</v>
      </c>
      <c r="M1751" s="3">
        <v>45</v>
      </c>
      <c r="N1751" s="3">
        <v>42</v>
      </c>
      <c r="O1751" s="3">
        <v>30</v>
      </c>
      <c r="P1751" s="4">
        <v>5</v>
      </c>
      <c r="Q1751" s="4">
        <v>4</v>
      </c>
      <c r="R1751" s="4">
        <v>6</v>
      </c>
      <c r="S1751" s="4">
        <v>11</v>
      </c>
      <c r="T1751" s="4">
        <v>8</v>
      </c>
      <c r="U1751">
        <v>0</v>
      </c>
      <c r="V1751">
        <v>0</v>
      </c>
      <c r="W1751">
        <v>0</v>
      </c>
      <c r="X1751">
        <v>0</v>
      </c>
      <c r="Y1751">
        <v>0</v>
      </c>
      <c r="Z1751">
        <v>0</v>
      </c>
      <c r="AA1751">
        <v>0</v>
      </c>
      <c r="AB1751" t="s">
        <v>42</v>
      </c>
      <c r="AC1751">
        <f ca="1">YEAR(TODAY())-Table1[[#This Row],[Year_Birth]]</f>
        <v>57</v>
      </c>
      <c r="AD1751" t="str">
        <f ca="1">IF(Table1[[#This Row],[Age ]]&lt;=24, "18-24", IF(Table1[[#This Row],[Age ]]&lt;=34, "25-34", IF(Table1[[#This Row],[Age ]]&lt;=44, "35-44", IF(Table1[[#This Row],[Age ]]&lt;=54, "45-54", "55+"))))</f>
        <v>55+</v>
      </c>
      <c r="AE1751" t="str" cm="1">
        <f t="array" ref="AE1751">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751" t="str">
        <f>IF( Table1[[#This Row],[NumDealsPurchases]]=5, "&lt;5", IF(Table1[[#This Row],[NumDealsPurchases]]&lt;=10, "5-10", IF(Table1[[#This Row],[NumDealsPurchases]]&lt;=15, "10-15")))</f>
        <v>&lt;5</v>
      </c>
      <c r="AG1751" t="str">
        <f>IF( Table1[[#This Row],[NumWebPurchases]]=5, "&lt;5", IF(Table1[[#This Row],[NumWebPurchases]]&lt;=10, "5-10", IF(Table1[[#This Row],[NumWebPurchases]]&lt;=15, "10-15",IF(Table1[[#This Row],[NumWebPurchases]]&lt;=20, "15-20",IF(Table1[[#This Row],[NumWebPurchases]]&lt;=25, "20-25",IF(Table1[[#This Row],[NumWebPurchases]]&lt;=30, "25-30"))))))</f>
        <v>5-10</v>
      </c>
      <c r="AH175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751" t="str">
        <f>IF( Table1[[#This Row],[NumStorePurchases]]=5, "&lt;5", IF(Table1[[#This Row],[NumStorePurchases]]&lt;=10, "5-10", IF(Table1[[#This Row],[NumStorePurchases]]&lt;=15, "10-15")))</f>
        <v>10-15</v>
      </c>
      <c r="AJ1751" t="str">
        <f>IF( Table1[[#This Row],[NumWebVisitsMonth]]=5, "&lt;5", IF(Table1[[#This Row],[NumWebVisitsMonth]]&lt;=10, "5-10", IF(Table1[[#This Row],[NumWebVisitsMonth]]&lt;=15, "10-15",IF(Table1[[#This Row],[NumWebVisitsMonth]]&lt;=20, "15-20",IF(Table1[[#This Row],[NumWebVisitsMonth]]&lt;=25, "20-25",IF(Table1[[#This Row],[NumWebVisitsMonth]]&lt;=30, "25-30"))))))</f>
        <v>5-10</v>
      </c>
      <c r="AK1751" t="str">
        <f>TEXT(Table1[[#This Row],[Date_Customer]],"mmm")</f>
        <v>Aug</v>
      </c>
      <c r="AL1751" t="str">
        <f>TEXT(Table1[[#This Row],[Date_Customer]],"DDDD")</f>
        <v>Wednesday</v>
      </c>
      <c r="AM1751">
        <f>YEAR(Table1[[#This Row],[Date_Customer]])</f>
        <v>2012</v>
      </c>
    </row>
    <row r="1752" spans="1:39" x14ac:dyDescent="0.25">
      <c r="A1752">
        <v>6383</v>
      </c>
      <c r="B1752">
        <v>1971</v>
      </c>
      <c r="C1752" t="s">
        <v>36</v>
      </c>
      <c r="D1752" t="s">
        <v>34</v>
      </c>
      <c r="E1752" s="2">
        <v>32892</v>
      </c>
      <c r="F1752">
        <v>1</v>
      </c>
      <c r="G1752">
        <v>0</v>
      </c>
      <c r="H1752" s="1">
        <v>41784</v>
      </c>
      <c r="I1752">
        <v>78</v>
      </c>
      <c r="J1752" s="3">
        <v>26</v>
      </c>
      <c r="K1752" s="3">
        <v>0</v>
      </c>
      <c r="L1752" s="3">
        <v>15</v>
      </c>
      <c r="M1752" s="3">
        <v>2</v>
      </c>
      <c r="N1752" s="3">
        <v>1</v>
      </c>
      <c r="O1752" s="3">
        <v>2</v>
      </c>
      <c r="P1752" s="4">
        <v>2</v>
      </c>
      <c r="Q1752" s="4">
        <v>3</v>
      </c>
      <c r="R1752" s="4">
        <v>0</v>
      </c>
      <c r="S1752" s="4">
        <v>3</v>
      </c>
      <c r="T1752" s="4">
        <v>8</v>
      </c>
      <c r="U1752">
        <v>0</v>
      </c>
      <c r="V1752">
        <v>0</v>
      </c>
      <c r="W1752">
        <v>0</v>
      </c>
      <c r="X1752">
        <v>0</v>
      </c>
      <c r="Y1752">
        <v>0</v>
      </c>
      <c r="Z1752">
        <v>0</v>
      </c>
      <c r="AA1752">
        <v>0</v>
      </c>
      <c r="AB1752" t="s">
        <v>42</v>
      </c>
      <c r="AC1752">
        <f ca="1">YEAR(TODAY())-Table1[[#This Row],[Year_Birth]]</f>
        <v>53</v>
      </c>
      <c r="AD1752" t="str">
        <f ca="1">IF(Table1[[#This Row],[Age ]]&lt;=24, "18-24", IF(Table1[[#This Row],[Age ]]&lt;=34, "25-34", IF(Table1[[#This Row],[Age ]]&lt;=44, "35-44", IF(Table1[[#This Row],[Age ]]&lt;=54, "45-54", "55+"))))</f>
        <v>45-54</v>
      </c>
      <c r="AE1752" t="str" cm="1">
        <f t="array" ref="AE1752">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752" t="str">
        <f>IF( Table1[[#This Row],[NumDealsPurchases]]=5, "&lt;5", IF(Table1[[#This Row],[NumDealsPurchases]]&lt;=10, "5-10", IF(Table1[[#This Row],[NumDealsPurchases]]&lt;=15, "10-15")))</f>
        <v>5-10</v>
      </c>
      <c r="AG1752" t="str">
        <f>IF( Table1[[#This Row],[NumWebPurchases]]=5, "&lt;5", IF(Table1[[#This Row],[NumWebPurchases]]&lt;=10, "5-10", IF(Table1[[#This Row],[NumWebPurchases]]&lt;=15, "10-15",IF(Table1[[#This Row],[NumWebPurchases]]&lt;=20, "15-20",IF(Table1[[#This Row],[NumWebPurchases]]&lt;=25, "20-25",IF(Table1[[#This Row],[NumWebPurchases]]&lt;=30, "25-30"))))))</f>
        <v>5-10</v>
      </c>
      <c r="AH175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752" t="str">
        <f>IF( Table1[[#This Row],[NumStorePurchases]]=5, "&lt;5", IF(Table1[[#This Row],[NumStorePurchases]]&lt;=10, "5-10", IF(Table1[[#This Row],[NumStorePurchases]]&lt;=15, "10-15")))</f>
        <v>5-10</v>
      </c>
      <c r="AJ1752" t="str">
        <f>IF( Table1[[#This Row],[NumWebVisitsMonth]]=5, "&lt;5", IF(Table1[[#This Row],[NumWebVisitsMonth]]&lt;=10, "5-10", IF(Table1[[#This Row],[NumWebVisitsMonth]]&lt;=15, "10-15",IF(Table1[[#This Row],[NumWebVisitsMonth]]&lt;=20, "15-20",IF(Table1[[#This Row],[NumWebVisitsMonth]]&lt;=25, "20-25",IF(Table1[[#This Row],[NumWebVisitsMonth]]&lt;=30, "25-30"))))))</f>
        <v>5-10</v>
      </c>
      <c r="AK1752" t="str">
        <f>TEXT(Table1[[#This Row],[Date_Customer]],"mmm")</f>
        <v>May</v>
      </c>
      <c r="AL1752" t="str">
        <f>TEXT(Table1[[#This Row],[Date_Customer]],"DDDD")</f>
        <v>Sunday</v>
      </c>
      <c r="AM1752">
        <f>YEAR(Table1[[#This Row],[Date_Customer]])</f>
        <v>2014</v>
      </c>
    </row>
    <row r="1753" spans="1:39" x14ac:dyDescent="0.25">
      <c r="A1753">
        <v>10536</v>
      </c>
      <c r="B1753">
        <v>1971</v>
      </c>
      <c r="C1753" t="s">
        <v>36</v>
      </c>
      <c r="D1753" t="s">
        <v>34</v>
      </c>
      <c r="E1753" s="2">
        <v>32892</v>
      </c>
      <c r="F1753">
        <v>1</v>
      </c>
      <c r="G1753">
        <v>0</v>
      </c>
      <c r="H1753" s="1">
        <v>41784</v>
      </c>
      <c r="I1753">
        <v>78</v>
      </c>
      <c r="J1753" s="3">
        <v>26</v>
      </c>
      <c r="K1753" s="3">
        <v>0</v>
      </c>
      <c r="L1753" s="3">
        <v>15</v>
      </c>
      <c r="M1753" s="3">
        <v>2</v>
      </c>
      <c r="N1753" s="3">
        <v>1</v>
      </c>
      <c r="O1753" s="3">
        <v>2</v>
      </c>
      <c r="P1753" s="4">
        <v>2</v>
      </c>
      <c r="Q1753" s="4">
        <v>3</v>
      </c>
      <c r="R1753" s="4">
        <v>0</v>
      </c>
      <c r="S1753" s="4">
        <v>3</v>
      </c>
      <c r="T1753" s="4">
        <v>8</v>
      </c>
      <c r="U1753">
        <v>0</v>
      </c>
      <c r="V1753">
        <v>0</v>
      </c>
      <c r="W1753">
        <v>0</v>
      </c>
      <c r="X1753">
        <v>0</v>
      </c>
      <c r="Y1753">
        <v>0</v>
      </c>
      <c r="Z1753">
        <v>0</v>
      </c>
      <c r="AA1753">
        <v>0</v>
      </c>
      <c r="AB1753" t="s">
        <v>29</v>
      </c>
      <c r="AC1753">
        <f ca="1">YEAR(TODAY())-Table1[[#This Row],[Year_Birth]]</f>
        <v>53</v>
      </c>
      <c r="AD1753" t="str">
        <f ca="1">IF(Table1[[#This Row],[Age ]]&lt;=24, "18-24", IF(Table1[[#This Row],[Age ]]&lt;=34, "25-34", IF(Table1[[#This Row],[Age ]]&lt;=44, "35-44", IF(Table1[[#This Row],[Age ]]&lt;=54, "45-54", "55+"))))</f>
        <v>45-54</v>
      </c>
      <c r="AE1753" t="str" cm="1">
        <f t="array" ref="AE1753">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753" t="str">
        <f>IF( Table1[[#This Row],[NumDealsPurchases]]=5, "&lt;5", IF(Table1[[#This Row],[NumDealsPurchases]]&lt;=10, "5-10", IF(Table1[[#This Row],[NumDealsPurchases]]&lt;=15, "10-15")))</f>
        <v>5-10</v>
      </c>
      <c r="AG1753" t="str">
        <f>IF( Table1[[#This Row],[NumWebPurchases]]=5, "&lt;5", IF(Table1[[#This Row],[NumWebPurchases]]&lt;=10, "5-10", IF(Table1[[#This Row],[NumWebPurchases]]&lt;=15, "10-15",IF(Table1[[#This Row],[NumWebPurchases]]&lt;=20, "15-20",IF(Table1[[#This Row],[NumWebPurchases]]&lt;=25, "20-25",IF(Table1[[#This Row],[NumWebPurchases]]&lt;=30, "25-30"))))))</f>
        <v>5-10</v>
      </c>
      <c r="AH175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753" t="str">
        <f>IF( Table1[[#This Row],[NumStorePurchases]]=5, "&lt;5", IF(Table1[[#This Row],[NumStorePurchases]]&lt;=10, "5-10", IF(Table1[[#This Row],[NumStorePurchases]]&lt;=15, "10-15")))</f>
        <v>5-10</v>
      </c>
      <c r="AJ1753" t="str">
        <f>IF( Table1[[#This Row],[NumWebVisitsMonth]]=5, "&lt;5", IF(Table1[[#This Row],[NumWebVisitsMonth]]&lt;=10, "5-10", IF(Table1[[#This Row],[NumWebVisitsMonth]]&lt;=15, "10-15",IF(Table1[[#This Row],[NumWebVisitsMonth]]&lt;=20, "15-20",IF(Table1[[#This Row],[NumWebVisitsMonth]]&lt;=25, "20-25",IF(Table1[[#This Row],[NumWebVisitsMonth]]&lt;=30, "25-30"))))))</f>
        <v>5-10</v>
      </c>
      <c r="AK1753" t="str">
        <f>TEXT(Table1[[#This Row],[Date_Customer]],"mmm")</f>
        <v>May</v>
      </c>
      <c r="AL1753" t="str">
        <f>TEXT(Table1[[#This Row],[Date_Customer]],"DDDD")</f>
        <v>Sunday</v>
      </c>
      <c r="AM1753">
        <f>YEAR(Table1[[#This Row],[Date_Customer]])</f>
        <v>2014</v>
      </c>
    </row>
    <row r="1754" spans="1:39" x14ac:dyDescent="0.25">
      <c r="A1754">
        <v>6036</v>
      </c>
      <c r="B1754">
        <v>1959</v>
      </c>
      <c r="C1754" t="s">
        <v>40</v>
      </c>
      <c r="D1754" t="s">
        <v>34</v>
      </c>
      <c r="E1754" s="2">
        <v>89120</v>
      </c>
      <c r="F1754">
        <v>0</v>
      </c>
      <c r="G1754">
        <v>0</v>
      </c>
      <c r="H1754" s="1">
        <v>41715</v>
      </c>
      <c r="I1754">
        <v>78</v>
      </c>
      <c r="J1754" s="3">
        <v>1168</v>
      </c>
      <c r="K1754" s="3">
        <v>92</v>
      </c>
      <c r="L1754" s="3">
        <v>408</v>
      </c>
      <c r="M1754" s="3">
        <v>72</v>
      </c>
      <c r="N1754" s="3">
        <v>129</v>
      </c>
      <c r="O1754" s="3">
        <v>55</v>
      </c>
      <c r="P1754" s="4">
        <v>1</v>
      </c>
      <c r="Q1754" s="4">
        <v>5</v>
      </c>
      <c r="R1754" s="4">
        <v>6</v>
      </c>
      <c r="S1754" s="4">
        <v>7</v>
      </c>
      <c r="T1754" s="4">
        <v>1</v>
      </c>
      <c r="U1754">
        <v>0</v>
      </c>
      <c r="V1754">
        <v>0</v>
      </c>
      <c r="W1754">
        <v>1</v>
      </c>
      <c r="X1754">
        <v>0</v>
      </c>
      <c r="Y1754">
        <v>0</v>
      </c>
      <c r="Z1754">
        <v>0</v>
      </c>
      <c r="AA1754">
        <v>0</v>
      </c>
      <c r="AB1754" t="s">
        <v>29</v>
      </c>
      <c r="AC1754">
        <f ca="1">YEAR(TODAY())-Table1[[#This Row],[Year_Birth]]</f>
        <v>65</v>
      </c>
      <c r="AD1754" t="str">
        <f ca="1">IF(Table1[[#This Row],[Age ]]&lt;=24, "18-24", IF(Table1[[#This Row],[Age ]]&lt;=34, "25-34", IF(Table1[[#This Row],[Age ]]&lt;=44, "35-44", IF(Table1[[#This Row],[Age ]]&lt;=54, "45-54", "55+"))))</f>
        <v>55+</v>
      </c>
      <c r="AE1754" t="str" cm="1">
        <f t="array" ref="AE1754">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1754" t="str">
        <f>IF( Table1[[#This Row],[NumDealsPurchases]]=5, "&lt;5", IF(Table1[[#This Row],[NumDealsPurchases]]&lt;=10, "5-10", IF(Table1[[#This Row],[NumDealsPurchases]]&lt;=15, "10-15")))</f>
        <v>5-10</v>
      </c>
      <c r="AG1754" t="str">
        <f>IF( Table1[[#This Row],[NumWebPurchases]]=5, "&lt;5", IF(Table1[[#This Row],[NumWebPurchases]]&lt;=10, "5-10", IF(Table1[[#This Row],[NumWebPurchases]]&lt;=15, "10-15",IF(Table1[[#This Row],[NumWebPurchases]]&lt;=20, "15-20",IF(Table1[[#This Row],[NumWebPurchases]]&lt;=25, "20-25",IF(Table1[[#This Row],[NumWebPurchases]]&lt;=30, "25-30"))))))</f>
        <v>&lt;5</v>
      </c>
      <c r="AH175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754" t="str">
        <f>IF( Table1[[#This Row],[NumStorePurchases]]=5, "&lt;5", IF(Table1[[#This Row],[NumStorePurchases]]&lt;=10, "5-10", IF(Table1[[#This Row],[NumStorePurchases]]&lt;=15, "10-15")))</f>
        <v>5-10</v>
      </c>
      <c r="AJ1754" t="str">
        <f>IF( Table1[[#This Row],[NumWebVisitsMonth]]=5, "&lt;5", IF(Table1[[#This Row],[NumWebVisitsMonth]]&lt;=10, "5-10", IF(Table1[[#This Row],[NumWebVisitsMonth]]&lt;=15, "10-15",IF(Table1[[#This Row],[NumWebVisitsMonth]]&lt;=20, "15-20",IF(Table1[[#This Row],[NumWebVisitsMonth]]&lt;=25, "20-25",IF(Table1[[#This Row],[NumWebVisitsMonth]]&lt;=30, "25-30"))))))</f>
        <v>5-10</v>
      </c>
      <c r="AK1754" t="str">
        <f>TEXT(Table1[[#This Row],[Date_Customer]],"mmm")</f>
        <v>Mar</v>
      </c>
      <c r="AL1754" t="str">
        <f>TEXT(Table1[[#This Row],[Date_Customer]],"DDDD")</f>
        <v>Monday</v>
      </c>
      <c r="AM1754">
        <f>YEAR(Table1[[#This Row],[Date_Customer]])</f>
        <v>2014</v>
      </c>
    </row>
    <row r="1755" spans="1:39" x14ac:dyDescent="0.25">
      <c r="A1755">
        <v>11092</v>
      </c>
      <c r="B1755">
        <v>1961</v>
      </c>
      <c r="C1755" t="s">
        <v>27</v>
      </c>
      <c r="D1755" t="s">
        <v>32</v>
      </c>
      <c r="E1755" s="2">
        <v>27116</v>
      </c>
      <c r="F1755">
        <v>1</v>
      </c>
      <c r="G1755">
        <v>1</v>
      </c>
      <c r="H1755" s="1">
        <v>41700</v>
      </c>
      <c r="I1755">
        <v>78</v>
      </c>
      <c r="J1755" s="3">
        <v>12</v>
      </c>
      <c r="K1755" s="3">
        <v>1</v>
      </c>
      <c r="L1755" s="3">
        <v>21</v>
      </c>
      <c r="M1755" s="3">
        <v>2</v>
      </c>
      <c r="N1755" s="3">
        <v>2</v>
      </c>
      <c r="O1755" s="3">
        <v>3</v>
      </c>
      <c r="P1755" s="4">
        <v>2</v>
      </c>
      <c r="Q1755" s="4">
        <v>2</v>
      </c>
      <c r="R1755" s="4">
        <v>0</v>
      </c>
      <c r="S1755" s="4">
        <v>3</v>
      </c>
      <c r="T1755" s="4">
        <v>7</v>
      </c>
      <c r="U1755">
        <v>0</v>
      </c>
      <c r="V1755">
        <v>0</v>
      </c>
      <c r="W1755">
        <v>0</v>
      </c>
      <c r="X1755">
        <v>0</v>
      </c>
      <c r="Y1755">
        <v>0</v>
      </c>
      <c r="Z1755">
        <v>0</v>
      </c>
      <c r="AA1755">
        <v>0</v>
      </c>
      <c r="AB1755" t="s">
        <v>42</v>
      </c>
      <c r="AC1755">
        <f ca="1">YEAR(TODAY())-Table1[[#This Row],[Year_Birth]]</f>
        <v>63</v>
      </c>
      <c r="AD1755" t="str">
        <f ca="1">IF(Table1[[#This Row],[Age ]]&lt;=24, "18-24", IF(Table1[[#This Row],[Age ]]&lt;=34, "25-34", IF(Table1[[#This Row],[Age ]]&lt;=44, "35-44", IF(Table1[[#This Row],[Age ]]&lt;=54, "45-54", "55+"))))</f>
        <v>55+</v>
      </c>
      <c r="AE1755" t="str" cm="1">
        <f t="array" ref="AE1755">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755" t="str">
        <f>IF( Table1[[#This Row],[NumDealsPurchases]]=5, "&lt;5", IF(Table1[[#This Row],[NumDealsPurchases]]&lt;=10, "5-10", IF(Table1[[#This Row],[NumDealsPurchases]]&lt;=15, "10-15")))</f>
        <v>5-10</v>
      </c>
      <c r="AG1755" t="str">
        <f>IF( Table1[[#This Row],[NumWebPurchases]]=5, "&lt;5", IF(Table1[[#This Row],[NumWebPurchases]]&lt;=10, "5-10", IF(Table1[[#This Row],[NumWebPurchases]]&lt;=15, "10-15",IF(Table1[[#This Row],[NumWebPurchases]]&lt;=20, "15-20",IF(Table1[[#This Row],[NumWebPurchases]]&lt;=25, "20-25",IF(Table1[[#This Row],[NumWebPurchases]]&lt;=30, "25-30"))))))</f>
        <v>5-10</v>
      </c>
      <c r="AH175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755" t="str">
        <f>IF( Table1[[#This Row],[NumStorePurchases]]=5, "&lt;5", IF(Table1[[#This Row],[NumStorePurchases]]&lt;=10, "5-10", IF(Table1[[#This Row],[NumStorePurchases]]&lt;=15, "10-15")))</f>
        <v>5-10</v>
      </c>
      <c r="AJ1755" t="str">
        <f>IF( Table1[[#This Row],[NumWebVisitsMonth]]=5, "&lt;5", IF(Table1[[#This Row],[NumWebVisitsMonth]]&lt;=10, "5-10", IF(Table1[[#This Row],[NumWebVisitsMonth]]&lt;=15, "10-15",IF(Table1[[#This Row],[NumWebVisitsMonth]]&lt;=20, "15-20",IF(Table1[[#This Row],[NumWebVisitsMonth]]&lt;=25, "20-25",IF(Table1[[#This Row],[NumWebVisitsMonth]]&lt;=30, "25-30"))))))</f>
        <v>5-10</v>
      </c>
      <c r="AK1755" t="str">
        <f>TEXT(Table1[[#This Row],[Date_Customer]],"mmm")</f>
        <v>Mar</v>
      </c>
      <c r="AL1755" t="str">
        <f>TEXT(Table1[[#This Row],[Date_Customer]],"DDDD")</f>
        <v>Sunday</v>
      </c>
      <c r="AM1755">
        <f>YEAR(Table1[[#This Row],[Date_Customer]])</f>
        <v>2014</v>
      </c>
    </row>
    <row r="1756" spans="1:39" x14ac:dyDescent="0.25">
      <c r="A1756">
        <v>538</v>
      </c>
      <c r="B1756">
        <v>1989</v>
      </c>
      <c r="C1756" t="s">
        <v>27</v>
      </c>
      <c r="D1756" t="s">
        <v>30</v>
      </c>
      <c r="E1756" s="2">
        <v>46107</v>
      </c>
      <c r="F1756">
        <v>1</v>
      </c>
      <c r="G1756">
        <v>0</v>
      </c>
      <c r="H1756" s="1">
        <v>41680</v>
      </c>
      <c r="I1756">
        <v>78</v>
      </c>
      <c r="J1756" s="3">
        <v>31</v>
      </c>
      <c r="K1756" s="3">
        <v>9</v>
      </c>
      <c r="L1756" s="3">
        <v>27</v>
      </c>
      <c r="M1756" s="3">
        <v>16</v>
      </c>
      <c r="N1756" s="3">
        <v>9</v>
      </c>
      <c r="O1756" s="3">
        <v>33</v>
      </c>
      <c r="P1756" s="4">
        <v>1</v>
      </c>
      <c r="Q1756" s="4">
        <v>1</v>
      </c>
      <c r="R1756" s="4">
        <v>1</v>
      </c>
      <c r="S1756" s="4">
        <v>4</v>
      </c>
      <c r="T1756" s="4">
        <v>3</v>
      </c>
      <c r="U1756">
        <v>0</v>
      </c>
      <c r="V1756">
        <v>0</v>
      </c>
      <c r="W1756">
        <v>0</v>
      </c>
      <c r="X1756">
        <v>0</v>
      </c>
      <c r="Y1756">
        <v>0</v>
      </c>
      <c r="Z1756">
        <v>0</v>
      </c>
      <c r="AA1756">
        <v>0</v>
      </c>
      <c r="AB1756" t="s">
        <v>42</v>
      </c>
      <c r="AC1756">
        <f ca="1">YEAR(TODAY())-Table1[[#This Row],[Year_Birth]]</f>
        <v>35</v>
      </c>
      <c r="AD1756" t="str">
        <f ca="1">IF(Table1[[#This Row],[Age ]]&lt;=24, "18-24", IF(Table1[[#This Row],[Age ]]&lt;=34, "25-34", IF(Table1[[#This Row],[Age ]]&lt;=44, "35-44", IF(Table1[[#This Row],[Age ]]&lt;=54, "45-54", "55+"))))</f>
        <v>35-44</v>
      </c>
      <c r="AE1756" t="str" cm="1">
        <f t="array" ref="AE1756">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756" t="str">
        <f>IF( Table1[[#This Row],[NumDealsPurchases]]=5, "&lt;5", IF(Table1[[#This Row],[NumDealsPurchases]]&lt;=10, "5-10", IF(Table1[[#This Row],[NumDealsPurchases]]&lt;=15, "10-15")))</f>
        <v>5-10</v>
      </c>
      <c r="AG1756" t="str">
        <f>IF( Table1[[#This Row],[NumWebPurchases]]=5, "&lt;5", IF(Table1[[#This Row],[NumWebPurchases]]&lt;=10, "5-10", IF(Table1[[#This Row],[NumWebPurchases]]&lt;=15, "10-15",IF(Table1[[#This Row],[NumWebPurchases]]&lt;=20, "15-20",IF(Table1[[#This Row],[NumWebPurchases]]&lt;=25, "20-25",IF(Table1[[#This Row],[NumWebPurchases]]&lt;=30, "25-30"))))))</f>
        <v>5-10</v>
      </c>
      <c r="AH175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756" t="str">
        <f>IF( Table1[[#This Row],[NumStorePurchases]]=5, "&lt;5", IF(Table1[[#This Row],[NumStorePurchases]]&lt;=10, "5-10", IF(Table1[[#This Row],[NumStorePurchases]]&lt;=15, "10-15")))</f>
        <v>5-10</v>
      </c>
      <c r="AJ1756" t="str">
        <f>IF( Table1[[#This Row],[NumWebVisitsMonth]]=5, "&lt;5", IF(Table1[[#This Row],[NumWebVisitsMonth]]&lt;=10, "5-10", IF(Table1[[#This Row],[NumWebVisitsMonth]]&lt;=15, "10-15",IF(Table1[[#This Row],[NumWebVisitsMonth]]&lt;=20, "15-20",IF(Table1[[#This Row],[NumWebVisitsMonth]]&lt;=25, "20-25",IF(Table1[[#This Row],[NumWebVisitsMonth]]&lt;=30, "25-30"))))))</f>
        <v>5-10</v>
      </c>
      <c r="AK1756" t="str">
        <f>TEXT(Table1[[#This Row],[Date_Customer]],"mmm")</f>
        <v>Feb</v>
      </c>
      <c r="AL1756" t="str">
        <f>TEXT(Table1[[#This Row],[Date_Customer]],"DDDD")</f>
        <v>Monday</v>
      </c>
      <c r="AM1756">
        <f>YEAR(Table1[[#This Row],[Date_Customer]])</f>
        <v>2014</v>
      </c>
    </row>
    <row r="1757" spans="1:39" x14ac:dyDescent="0.25">
      <c r="A1757">
        <v>10022</v>
      </c>
      <c r="B1757">
        <v>1973</v>
      </c>
      <c r="C1757" t="s">
        <v>36</v>
      </c>
      <c r="D1757" t="s">
        <v>30</v>
      </c>
      <c r="E1757" s="2">
        <v>54466</v>
      </c>
      <c r="F1757">
        <v>1</v>
      </c>
      <c r="G1757">
        <v>1</v>
      </c>
      <c r="H1757" s="1">
        <v>41679</v>
      </c>
      <c r="I1757">
        <v>78</v>
      </c>
      <c r="J1757" s="3">
        <v>12</v>
      </c>
      <c r="K1757" s="3">
        <v>0</v>
      </c>
      <c r="L1757" s="3">
        <v>4</v>
      </c>
      <c r="M1757" s="3">
        <v>0</v>
      </c>
      <c r="N1757" s="3">
        <v>0</v>
      </c>
      <c r="O1757" s="3">
        <v>0</v>
      </c>
      <c r="P1757" s="4">
        <v>1</v>
      </c>
      <c r="Q1757" s="4">
        <v>1</v>
      </c>
      <c r="R1757" s="4">
        <v>0</v>
      </c>
      <c r="S1757" s="4">
        <v>2</v>
      </c>
      <c r="T1757" s="4">
        <v>5</v>
      </c>
      <c r="U1757">
        <v>0</v>
      </c>
      <c r="V1757">
        <v>0</v>
      </c>
      <c r="W1757">
        <v>0</v>
      </c>
      <c r="X1757">
        <v>0</v>
      </c>
      <c r="Y1757">
        <v>0</v>
      </c>
      <c r="Z1757">
        <v>0</v>
      </c>
      <c r="AA1757">
        <v>0</v>
      </c>
      <c r="AB1757" t="s">
        <v>29</v>
      </c>
      <c r="AC1757">
        <f ca="1">YEAR(TODAY())-Table1[[#This Row],[Year_Birth]]</f>
        <v>51</v>
      </c>
      <c r="AD1757" t="str">
        <f ca="1">IF(Table1[[#This Row],[Age ]]&lt;=24, "18-24", IF(Table1[[#This Row],[Age ]]&lt;=34, "25-34", IF(Table1[[#This Row],[Age ]]&lt;=44, "35-44", IF(Table1[[#This Row],[Age ]]&lt;=54, "45-54", "55+"))))</f>
        <v>45-54</v>
      </c>
      <c r="AE1757" t="str" cm="1">
        <f t="array" ref="AE1757">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757" t="str">
        <f>IF( Table1[[#This Row],[NumDealsPurchases]]=5, "&lt;5", IF(Table1[[#This Row],[NumDealsPurchases]]&lt;=10, "5-10", IF(Table1[[#This Row],[NumDealsPurchases]]&lt;=15, "10-15")))</f>
        <v>5-10</v>
      </c>
      <c r="AG1757" t="str">
        <f>IF( Table1[[#This Row],[NumWebPurchases]]=5, "&lt;5", IF(Table1[[#This Row],[NumWebPurchases]]&lt;=10, "5-10", IF(Table1[[#This Row],[NumWebPurchases]]&lt;=15, "10-15",IF(Table1[[#This Row],[NumWebPurchases]]&lt;=20, "15-20",IF(Table1[[#This Row],[NumWebPurchases]]&lt;=25, "20-25",IF(Table1[[#This Row],[NumWebPurchases]]&lt;=30, "25-30"))))))</f>
        <v>5-10</v>
      </c>
      <c r="AH175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757" t="str">
        <f>IF( Table1[[#This Row],[NumStorePurchases]]=5, "&lt;5", IF(Table1[[#This Row],[NumStorePurchases]]&lt;=10, "5-10", IF(Table1[[#This Row],[NumStorePurchases]]&lt;=15, "10-15")))</f>
        <v>5-10</v>
      </c>
      <c r="AJ1757" t="str">
        <f>IF( Table1[[#This Row],[NumWebVisitsMonth]]=5, "&lt;5", IF(Table1[[#This Row],[NumWebVisitsMonth]]&lt;=10, "5-10", IF(Table1[[#This Row],[NumWebVisitsMonth]]&lt;=15, "10-15",IF(Table1[[#This Row],[NumWebVisitsMonth]]&lt;=20, "15-20",IF(Table1[[#This Row],[NumWebVisitsMonth]]&lt;=25, "20-25",IF(Table1[[#This Row],[NumWebVisitsMonth]]&lt;=30, "25-30"))))))</f>
        <v>&lt;5</v>
      </c>
      <c r="AK1757" t="str">
        <f>TEXT(Table1[[#This Row],[Date_Customer]],"mmm")</f>
        <v>Feb</v>
      </c>
      <c r="AL1757" t="str">
        <f>TEXT(Table1[[#This Row],[Date_Customer]],"DDDD")</f>
        <v>Sunday</v>
      </c>
      <c r="AM1757">
        <f>YEAR(Table1[[#This Row],[Date_Customer]])</f>
        <v>2014</v>
      </c>
    </row>
    <row r="1758" spans="1:39" x14ac:dyDescent="0.25">
      <c r="A1758">
        <v>10157</v>
      </c>
      <c r="B1758">
        <v>1965</v>
      </c>
      <c r="C1758" t="s">
        <v>27</v>
      </c>
      <c r="D1758" t="s">
        <v>30</v>
      </c>
      <c r="E1758" s="2">
        <v>59686</v>
      </c>
      <c r="F1758">
        <v>0</v>
      </c>
      <c r="G1758">
        <v>1</v>
      </c>
      <c r="H1758" s="1">
        <v>41664</v>
      </c>
      <c r="I1758">
        <v>78</v>
      </c>
      <c r="J1758" s="3">
        <v>89</v>
      </c>
      <c r="K1758" s="3">
        <v>15</v>
      </c>
      <c r="L1758" s="3">
        <v>89</v>
      </c>
      <c r="M1758" s="3">
        <v>34</v>
      </c>
      <c r="N1758" s="3">
        <v>42</v>
      </c>
      <c r="O1758" s="3">
        <v>5</v>
      </c>
      <c r="P1758" s="4">
        <v>1</v>
      </c>
      <c r="Q1758" s="4">
        <v>4</v>
      </c>
      <c r="R1758" s="4">
        <v>1</v>
      </c>
      <c r="S1758" s="4">
        <v>6</v>
      </c>
      <c r="T1758" s="4">
        <v>4</v>
      </c>
      <c r="U1758">
        <v>0</v>
      </c>
      <c r="V1758">
        <v>0</v>
      </c>
      <c r="W1758">
        <v>0</v>
      </c>
      <c r="X1758">
        <v>0</v>
      </c>
      <c r="Y1758">
        <v>0</v>
      </c>
      <c r="Z1758">
        <v>0</v>
      </c>
      <c r="AA1758">
        <v>0</v>
      </c>
      <c r="AB1758" t="s">
        <v>31</v>
      </c>
      <c r="AC1758">
        <f ca="1">YEAR(TODAY())-Table1[[#This Row],[Year_Birth]]</f>
        <v>59</v>
      </c>
      <c r="AD1758" t="str">
        <f ca="1">IF(Table1[[#This Row],[Age ]]&lt;=24, "18-24", IF(Table1[[#This Row],[Age ]]&lt;=34, "25-34", IF(Table1[[#This Row],[Age ]]&lt;=44, "35-44", IF(Table1[[#This Row],[Age ]]&lt;=54, "45-54", "55+"))))</f>
        <v>55+</v>
      </c>
      <c r="AE1758" t="str" cm="1">
        <f t="array" ref="AE1758">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758" t="str">
        <f>IF( Table1[[#This Row],[NumDealsPurchases]]=5, "&lt;5", IF(Table1[[#This Row],[NumDealsPurchases]]&lt;=10, "5-10", IF(Table1[[#This Row],[NumDealsPurchases]]&lt;=15, "10-15")))</f>
        <v>5-10</v>
      </c>
      <c r="AG1758" t="str">
        <f>IF( Table1[[#This Row],[NumWebPurchases]]=5, "&lt;5", IF(Table1[[#This Row],[NumWebPurchases]]&lt;=10, "5-10", IF(Table1[[#This Row],[NumWebPurchases]]&lt;=15, "10-15",IF(Table1[[#This Row],[NumWebPurchases]]&lt;=20, "15-20",IF(Table1[[#This Row],[NumWebPurchases]]&lt;=25, "20-25",IF(Table1[[#This Row],[NumWebPurchases]]&lt;=30, "25-30"))))))</f>
        <v>5-10</v>
      </c>
      <c r="AH175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758" t="str">
        <f>IF( Table1[[#This Row],[NumStorePurchases]]=5, "&lt;5", IF(Table1[[#This Row],[NumStorePurchases]]&lt;=10, "5-10", IF(Table1[[#This Row],[NumStorePurchases]]&lt;=15, "10-15")))</f>
        <v>5-10</v>
      </c>
      <c r="AJ1758" t="str">
        <f>IF( Table1[[#This Row],[NumWebVisitsMonth]]=5, "&lt;5", IF(Table1[[#This Row],[NumWebVisitsMonth]]&lt;=10, "5-10", IF(Table1[[#This Row],[NumWebVisitsMonth]]&lt;=15, "10-15",IF(Table1[[#This Row],[NumWebVisitsMonth]]&lt;=20, "15-20",IF(Table1[[#This Row],[NumWebVisitsMonth]]&lt;=25, "20-25",IF(Table1[[#This Row],[NumWebVisitsMonth]]&lt;=30, "25-30"))))))</f>
        <v>5-10</v>
      </c>
      <c r="AK1758" t="str">
        <f>TEXT(Table1[[#This Row],[Date_Customer]],"mmm")</f>
        <v>Jan</v>
      </c>
      <c r="AL1758" t="str">
        <f>TEXT(Table1[[#This Row],[Date_Customer]],"DDDD")</f>
        <v>Saturday</v>
      </c>
      <c r="AM1758">
        <f>YEAR(Table1[[#This Row],[Date_Customer]])</f>
        <v>2014</v>
      </c>
    </row>
    <row r="1759" spans="1:39" x14ac:dyDescent="0.25">
      <c r="A1759">
        <v>3503</v>
      </c>
      <c r="B1759">
        <v>1950</v>
      </c>
      <c r="C1759" t="s">
        <v>27</v>
      </c>
      <c r="D1759" t="s">
        <v>28</v>
      </c>
      <c r="E1759" s="2">
        <v>82460</v>
      </c>
      <c r="F1759">
        <v>0</v>
      </c>
      <c r="G1759">
        <v>0</v>
      </c>
      <c r="H1759" s="1">
        <v>41610</v>
      </c>
      <c r="I1759">
        <v>78</v>
      </c>
      <c r="J1759" s="3">
        <v>255</v>
      </c>
      <c r="K1759" s="3">
        <v>47</v>
      </c>
      <c r="L1759" s="3">
        <v>573</v>
      </c>
      <c r="M1759" s="3">
        <v>52</v>
      </c>
      <c r="N1759" s="3">
        <v>32</v>
      </c>
      <c r="O1759" s="3">
        <v>15</v>
      </c>
      <c r="P1759" s="4">
        <v>1</v>
      </c>
      <c r="Q1759" s="4">
        <v>5</v>
      </c>
      <c r="R1759" s="4">
        <v>3</v>
      </c>
      <c r="S1759" s="4">
        <v>6</v>
      </c>
      <c r="T1759" s="4">
        <v>1</v>
      </c>
      <c r="U1759">
        <v>0</v>
      </c>
      <c r="V1759">
        <v>0</v>
      </c>
      <c r="W1759">
        <v>0</v>
      </c>
      <c r="X1759">
        <v>0</v>
      </c>
      <c r="Y1759">
        <v>0</v>
      </c>
      <c r="Z1759">
        <v>0</v>
      </c>
      <c r="AA1759">
        <v>0</v>
      </c>
      <c r="AB1759" t="s">
        <v>42</v>
      </c>
      <c r="AC1759">
        <f ca="1">YEAR(TODAY())-Table1[[#This Row],[Year_Birth]]</f>
        <v>74</v>
      </c>
      <c r="AD1759" t="str">
        <f ca="1">IF(Table1[[#This Row],[Age ]]&lt;=24, "18-24", IF(Table1[[#This Row],[Age ]]&lt;=34, "25-34", IF(Table1[[#This Row],[Age ]]&lt;=44, "35-44", IF(Table1[[#This Row],[Age ]]&lt;=54, "45-54", "55+"))))</f>
        <v>55+</v>
      </c>
      <c r="AE1759" t="str" cm="1">
        <f t="array" ref="AE1759">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1759" t="str">
        <f>IF( Table1[[#This Row],[NumDealsPurchases]]=5, "&lt;5", IF(Table1[[#This Row],[NumDealsPurchases]]&lt;=10, "5-10", IF(Table1[[#This Row],[NumDealsPurchases]]&lt;=15, "10-15")))</f>
        <v>5-10</v>
      </c>
      <c r="AG1759" t="str">
        <f>IF( Table1[[#This Row],[NumWebPurchases]]=5, "&lt;5", IF(Table1[[#This Row],[NumWebPurchases]]&lt;=10, "5-10", IF(Table1[[#This Row],[NumWebPurchases]]&lt;=15, "10-15",IF(Table1[[#This Row],[NumWebPurchases]]&lt;=20, "15-20",IF(Table1[[#This Row],[NumWebPurchases]]&lt;=25, "20-25",IF(Table1[[#This Row],[NumWebPurchases]]&lt;=30, "25-30"))))))</f>
        <v>&lt;5</v>
      </c>
      <c r="AH175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759" t="str">
        <f>IF( Table1[[#This Row],[NumStorePurchases]]=5, "&lt;5", IF(Table1[[#This Row],[NumStorePurchases]]&lt;=10, "5-10", IF(Table1[[#This Row],[NumStorePurchases]]&lt;=15, "10-15")))</f>
        <v>5-10</v>
      </c>
      <c r="AJ1759" t="str">
        <f>IF( Table1[[#This Row],[NumWebVisitsMonth]]=5, "&lt;5", IF(Table1[[#This Row],[NumWebVisitsMonth]]&lt;=10, "5-10", IF(Table1[[#This Row],[NumWebVisitsMonth]]&lt;=15, "10-15",IF(Table1[[#This Row],[NumWebVisitsMonth]]&lt;=20, "15-20",IF(Table1[[#This Row],[NumWebVisitsMonth]]&lt;=25, "20-25",IF(Table1[[#This Row],[NumWebVisitsMonth]]&lt;=30, "25-30"))))))</f>
        <v>5-10</v>
      </c>
      <c r="AK1759" t="str">
        <f>TEXT(Table1[[#This Row],[Date_Customer]],"mmm")</f>
        <v>Dec</v>
      </c>
      <c r="AL1759" t="str">
        <f>TEXT(Table1[[#This Row],[Date_Customer]],"DDDD")</f>
        <v>Monday</v>
      </c>
      <c r="AM1759">
        <f>YEAR(Table1[[#This Row],[Date_Customer]])</f>
        <v>2013</v>
      </c>
    </row>
    <row r="1760" spans="1:39" x14ac:dyDescent="0.25">
      <c r="A1760">
        <v>146</v>
      </c>
      <c r="B1760">
        <v>1960</v>
      </c>
      <c r="C1760" t="s">
        <v>36</v>
      </c>
      <c r="D1760" t="s">
        <v>30</v>
      </c>
      <c r="E1760" s="2">
        <v>76045</v>
      </c>
      <c r="F1760">
        <v>0</v>
      </c>
      <c r="G1760">
        <v>0</v>
      </c>
      <c r="H1760" s="1">
        <v>41593</v>
      </c>
      <c r="I1760">
        <v>78</v>
      </c>
      <c r="J1760" s="3">
        <v>760</v>
      </c>
      <c r="K1760" s="3">
        <v>53</v>
      </c>
      <c r="L1760" s="3">
        <v>400</v>
      </c>
      <c r="M1760" s="3">
        <v>17</v>
      </c>
      <c r="N1760" s="3">
        <v>93</v>
      </c>
      <c r="O1760" s="3">
        <v>0</v>
      </c>
      <c r="P1760" s="4">
        <v>1</v>
      </c>
      <c r="Q1760" s="4">
        <v>4</v>
      </c>
      <c r="R1760" s="4">
        <v>5</v>
      </c>
      <c r="S1760" s="4">
        <v>11</v>
      </c>
      <c r="T1760" s="4">
        <v>2</v>
      </c>
      <c r="U1760">
        <v>0</v>
      </c>
      <c r="V1760">
        <v>0</v>
      </c>
      <c r="W1760">
        <v>0</v>
      </c>
      <c r="X1760">
        <v>1</v>
      </c>
      <c r="Y1760">
        <v>0</v>
      </c>
      <c r="Z1760">
        <v>0</v>
      </c>
      <c r="AA1760">
        <v>0</v>
      </c>
      <c r="AB1760" t="s">
        <v>29</v>
      </c>
      <c r="AC1760">
        <f ca="1">YEAR(TODAY())-Table1[[#This Row],[Year_Birth]]</f>
        <v>64</v>
      </c>
      <c r="AD1760" t="str">
        <f ca="1">IF(Table1[[#This Row],[Age ]]&lt;=24, "18-24", IF(Table1[[#This Row],[Age ]]&lt;=34, "25-34", IF(Table1[[#This Row],[Age ]]&lt;=44, "35-44", IF(Table1[[#This Row],[Age ]]&lt;=54, "45-54", "55+"))))</f>
        <v>55+</v>
      </c>
      <c r="AE1760" t="str" cm="1">
        <f t="array" ref="AE1760">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760" t="str">
        <f>IF( Table1[[#This Row],[NumDealsPurchases]]=5, "&lt;5", IF(Table1[[#This Row],[NumDealsPurchases]]&lt;=10, "5-10", IF(Table1[[#This Row],[NumDealsPurchases]]&lt;=15, "10-15")))</f>
        <v>5-10</v>
      </c>
      <c r="AG1760" t="str">
        <f>IF( Table1[[#This Row],[NumWebPurchases]]=5, "&lt;5", IF(Table1[[#This Row],[NumWebPurchases]]&lt;=10, "5-10", IF(Table1[[#This Row],[NumWebPurchases]]&lt;=15, "10-15",IF(Table1[[#This Row],[NumWebPurchases]]&lt;=20, "15-20",IF(Table1[[#This Row],[NumWebPurchases]]&lt;=25, "20-25",IF(Table1[[#This Row],[NumWebPurchases]]&lt;=30, "25-30"))))))</f>
        <v>5-10</v>
      </c>
      <c r="AH1760"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1760" t="str">
        <f>IF( Table1[[#This Row],[NumStorePurchases]]=5, "&lt;5", IF(Table1[[#This Row],[NumStorePurchases]]&lt;=10, "5-10", IF(Table1[[#This Row],[NumStorePurchases]]&lt;=15, "10-15")))</f>
        <v>10-15</v>
      </c>
      <c r="AJ1760" t="str">
        <f>IF( Table1[[#This Row],[NumWebVisitsMonth]]=5, "&lt;5", IF(Table1[[#This Row],[NumWebVisitsMonth]]&lt;=10, "5-10", IF(Table1[[#This Row],[NumWebVisitsMonth]]&lt;=15, "10-15",IF(Table1[[#This Row],[NumWebVisitsMonth]]&lt;=20, "15-20",IF(Table1[[#This Row],[NumWebVisitsMonth]]&lt;=25, "20-25",IF(Table1[[#This Row],[NumWebVisitsMonth]]&lt;=30, "25-30"))))))</f>
        <v>5-10</v>
      </c>
      <c r="AK1760" t="str">
        <f>TEXT(Table1[[#This Row],[Date_Customer]],"mmm")</f>
        <v>Nov</v>
      </c>
      <c r="AL1760" t="str">
        <f>TEXT(Table1[[#This Row],[Date_Customer]],"DDDD")</f>
        <v>Friday</v>
      </c>
      <c r="AM1760">
        <f>YEAR(Table1[[#This Row],[Date_Customer]])</f>
        <v>2013</v>
      </c>
    </row>
    <row r="1761" spans="1:39" x14ac:dyDescent="0.25">
      <c r="A1761">
        <v>5538</v>
      </c>
      <c r="B1761">
        <v>1975</v>
      </c>
      <c r="C1761" t="s">
        <v>27</v>
      </c>
      <c r="D1761" t="s">
        <v>28</v>
      </c>
      <c r="E1761" s="2">
        <v>83829</v>
      </c>
      <c r="F1761">
        <v>0</v>
      </c>
      <c r="G1761">
        <v>0</v>
      </c>
      <c r="H1761" s="1">
        <v>41555</v>
      </c>
      <c r="I1761">
        <v>78</v>
      </c>
      <c r="J1761" s="3">
        <v>897</v>
      </c>
      <c r="K1761" s="3">
        <v>161</v>
      </c>
      <c r="L1761" s="3">
        <v>430</v>
      </c>
      <c r="M1761" s="3">
        <v>186</v>
      </c>
      <c r="N1761" s="3">
        <v>161</v>
      </c>
      <c r="O1761" s="3">
        <v>27</v>
      </c>
      <c r="P1761" s="4">
        <v>0</v>
      </c>
      <c r="Q1761" s="4">
        <v>4</v>
      </c>
      <c r="R1761" s="4">
        <v>7</v>
      </c>
      <c r="S1761" s="4">
        <v>6</v>
      </c>
      <c r="T1761" s="4">
        <v>1</v>
      </c>
      <c r="U1761">
        <v>1</v>
      </c>
      <c r="V1761">
        <v>0</v>
      </c>
      <c r="W1761">
        <v>1</v>
      </c>
      <c r="X1761">
        <v>1</v>
      </c>
      <c r="Y1761">
        <v>0</v>
      </c>
      <c r="Z1761">
        <v>1</v>
      </c>
      <c r="AA1761">
        <v>0</v>
      </c>
      <c r="AB1761" t="s">
        <v>29</v>
      </c>
      <c r="AC1761">
        <f ca="1">YEAR(TODAY())-Table1[[#This Row],[Year_Birth]]</f>
        <v>49</v>
      </c>
      <c r="AD1761" t="str">
        <f ca="1">IF(Table1[[#This Row],[Age ]]&lt;=24, "18-24", IF(Table1[[#This Row],[Age ]]&lt;=34, "25-34", IF(Table1[[#This Row],[Age ]]&lt;=44, "35-44", IF(Table1[[#This Row],[Age ]]&lt;=54, "45-54", "55+"))))</f>
        <v>45-54</v>
      </c>
      <c r="AE1761" t="str" cm="1">
        <f t="array" ref="AE1761">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1761" t="str">
        <f>IF( Table1[[#This Row],[NumDealsPurchases]]=5, "&lt;5", IF(Table1[[#This Row],[NumDealsPurchases]]&lt;=10, "5-10", IF(Table1[[#This Row],[NumDealsPurchases]]&lt;=15, "10-15")))</f>
        <v>5-10</v>
      </c>
      <c r="AG1761" t="str">
        <f>IF( Table1[[#This Row],[NumWebPurchases]]=5, "&lt;5", IF(Table1[[#This Row],[NumWebPurchases]]&lt;=10, "5-10", IF(Table1[[#This Row],[NumWebPurchases]]&lt;=15, "10-15",IF(Table1[[#This Row],[NumWebPurchases]]&lt;=20, "15-20",IF(Table1[[#This Row],[NumWebPurchases]]&lt;=25, "20-25",IF(Table1[[#This Row],[NumWebPurchases]]&lt;=30, "25-30"))))))</f>
        <v>5-10</v>
      </c>
      <c r="AH176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761" t="str">
        <f>IF( Table1[[#This Row],[NumStorePurchases]]=5, "&lt;5", IF(Table1[[#This Row],[NumStorePurchases]]&lt;=10, "5-10", IF(Table1[[#This Row],[NumStorePurchases]]&lt;=15, "10-15")))</f>
        <v>5-10</v>
      </c>
      <c r="AJ1761" t="str">
        <f>IF( Table1[[#This Row],[NumWebVisitsMonth]]=5, "&lt;5", IF(Table1[[#This Row],[NumWebVisitsMonth]]&lt;=10, "5-10", IF(Table1[[#This Row],[NumWebVisitsMonth]]&lt;=15, "10-15",IF(Table1[[#This Row],[NumWebVisitsMonth]]&lt;=20, "15-20",IF(Table1[[#This Row],[NumWebVisitsMonth]]&lt;=25, "20-25",IF(Table1[[#This Row],[NumWebVisitsMonth]]&lt;=30, "25-30"))))))</f>
        <v>5-10</v>
      </c>
      <c r="AK1761" t="str">
        <f>TEXT(Table1[[#This Row],[Date_Customer]],"mmm")</f>
        <v>Oct</v>
      </c>
      <c r="AL1761" t="str">
        <f>TEXT(Table1[[#This Row],[Date_Customer]],"DDDD")</f>
        <v>Tuesday</v>
      </c>
      <c r="AM1761">
        <f>YEAR(Table1[[#This Row],[Date_Customer]])</f>
        <v>2013</v>
      </c>
    </row>
    <row r="1762" spans="1:39" x14ac:dyDescent="0.25">
      <c r="A1762">
        <v>3910</v>
      </c>
      <c r="B1762">
        <v>1975</v>
      </c>
      <c r="C1762" t="s">
        <v>27</v>
      </c>
      <c r="D1762" t="s">
        <v>28</v>
      </c>
      <c r="E1762" s="2">
        <v>83829</v>
      </c>
      <c r="F1762">
        <v>0</v>
      </c>
      <c r="G1762">
        <v>0</v>
      </c>
      <c r="H1762" s="1">
        <v>41555</v>
      </c>
      <c r="I1762">
        <v>78</v>
      </c>
      <c r="J1762" s="3">
        <v>897</v>
      </c>
      <c r="K1762" s="3">
        <v>161</v>
      </c>
      <c r="L1762" s="3">
        <v>430</v>
      </c>
      <c r="M1762" s="3">
        <v>186</v>
      </c>
      <c r="N1762" s="3">
        <v>161</v>
      </c>
      <c r="O1762" s="3">
        <v>27</v>
      </c>
      <c r="P1762" s="4">
        <v>0</v>
      </c>
      <c r="Q1762" s="4">
        <v>4</v>
      </c>
      <c r="R1762" s="4">
        <v>7</v>
      </c>
      <c r="S1762" s="4">
        <v>6</v>
      </c>
      <c r="T1762" s="4">
        <v>1</v>
      </c>
      <c r="U1762">
        <v>1</v>
      </c>
      <c r="V1762">
        <v>0</v>
      </c>
      <c r="W1762">
        <v>1</v>
      </c>
      <c r="X1762">
        <v>1</v>
      </c>
      <c r="Y1762">
        <v>0</v>
      </c>
      <c r="Z1762">
        <v>1</v>
      </c>
      <c r="AA1762">
        <v>0</v>
      </c>
      <c r="AB1762" t="s">
        <v>29</v>
      </c>
      <c r="AC1762">
        <f ca="1">YEAR(TODAY())-Table1[[#This Row],[Year_Birth]]</f>
        <v>49</v>
      </c>
      <c r="AD1762" t="str">
        <f ca="1">IF(Table1[[#This Row],[Age ]]&lt;=24, "18-24", IF(Table1[[#This Row],[Age ]]&lt;=34, "25-34", IF(Table1[[#This Row],[Age ]]&lt;=44, "35-44", IF(Table1[[#This Row],[Age ]]&lt;=54, "45-54", "55+"))))</f>
        <v>45-54</v>
      </c>
      <c r="AE1762" t="str" cm="1">
        <f t="array" ref="AE1762">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1762" t="str">
        <f>IF( Table1[[#This Row],[NumDealsPurchases]]=5, "&lt;5", IF(Table1[[#This Row],[NumDealsPurchases]]&lt;=10, "5-10", IF(Table1[[#This Row],[NumDealsPurchases]]&lt;=15, "10-15")))</f>
        <v>5-10</v>
      </c>
      <c r="AG1762" t="str">
        <f>IF( Table1[[#This Row],[NumWebPurchases]]=5, "&lt;5", IF(Table1[[#This Row],[NumWebPurchases]]&lt;=10, "5-10", IF(Table1[[#This Row],[NumWebPurchases]]&lt;=15, "10-15",IF(Table1[[#This Row],[NumWebPurchases]]&lt;=20, "15-20",IF(Table1[[#This Row],[NumWebPurchases]]&lt;=25, "20-25",IF(Table1[[#This Row],[NumWebPurchases]]&lt;=30, "25-30"))))))</f>
        <v>5-10</v>
      </c>
      <c r="AH176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762" t="str">
        <f>IF( Table1[[#This Row],[NumStorePurchases]]=5, "&lt;5", IF(Table1[[#This Row],[NumStorePurchases]]&lt;=10, "5-10", IF(Table1[[#This Row],[NumStorePurchases]]&lt;=15, "10-15")))</f>
        <v>5-10</v>
      </c>
      <c r="AJ1762" t="str">
        <f>IF( Table1[[#This Row],[NumWebVisitsMonth]]=5, "&lt;5", IF(Table1[[#This Row],[NumWebVisitsMonth]]&lt;=10, "5-10", IF(Table1[[#This Row],[NumWebVisitsMonth]]&lt;=15, "10-15",IF(Table1[[#This Row],[NumWebVisitsMonth]]&lt;=20, "15-20",IF(Table1[[#This Row],[NumWebVisitsMonth]]&lt;=25, "20-25",IF(Table1[[#This Row],[NumWebVisitsMonth]]&lt;=30, "25-30"))))))</f>
        <v>5-10</v>
      </c>
      <c r="AK1762" t="str">
        <f>TEXT(Table1[[#This Row],[Date_Customer]],"mmm")</f>
        <v>Oct</v>
      </c>
      <c r="AL1762" t="str">
        <f>TEXT(Table1[[#This Row],[Date_Customer]],"DDDD")</f>
        <v>Tuesday</v>
      </c>
      <c r="AM1762">
        <f>YEAR(Table1[[#This Row],[Date_Customer]])</f>
        <v>2013</v>
      </c>
    </row>
    <row r="1763" spans="1:39" x14ac:dyDescent="0.25">
      <c r="A1763">
        <v>4227</v>
      </c>
      <c r="B1763">
        <v>1968</v>
      </c>
      <c r="C1763" t="s">
        <v>40</v>
      </c>
      <c r="D1763" t="s">
        <v>34</v>
      </c>
      <c r="E1763" s="2">
        <v>32889</v>
      </c>
      <c r="F1763">
        <v>1</v>
      </c>
      <c r="G1763">
        <v>1</v>
      </c>
      <c r="H1763" s="1">
        <v>41523</v>
      </c>
      <c r="I1763">
        <v>78</v>
      </c>
      <c r="J1763" s="3">
        <v>28</v>
      </c>
      <c r="K1763" s="3">
        <v>0</v>
      </c>
      <c r="L1763" s="3">
        <v>13</v>
      </c>
      <c r="M1763" s="3">
        <v>4</v>
      </c>
      <c r="N1763" s="3">
        <v>2</v>
      </c>
      <c r="O1763" s="3">
        <v>8</v>
      </c>
      <c r="P1763" s="4">
        <v>3</v>
      </c>
      <c r="Q1763" s="4">
        <v>2</v>
      </c>
      <c r="R1763" s="4">
        <v>1</v>
      </c>
      <c r="S1763" s="4">
        <v>3</v>
      </c>
      <c r="T1763" s="4">
        <v>5</v>
      </c>
      <c r="U1763">
        <v>0</v>
      </c>
      <c r="V1763">
        <v>0</v>
      </c>
      <c r="W1763">
        <v>0</v>
      </c>
      <c r="X1763">
        <v>0</v>
      </c>
      <c r="Y1763">
        <v>0</v>
      </c>
      <c r="Z1763">
        <v>0</v>
      </c>
      <c r="AA1763">
        <v>0</v>
      </c>
      <c r="AB1763" t="s">
        <v>29</v>
      </c>
      <c r="AC1763">
        <f ca="1">YEAR(TODAY())-Table1[[#This Row],[Year_Birth]]</f>
        <v>56</v>
      </c>
      <c r="AD1763" t="str">
        <f ca="1">IF(Table1[[#This Row],[Age ]]&lt;=24, "18-24", IF(Table1[[#This Row],[Age ]]&lt;=34, "25-34", IF(Table1[[#This Row],[Age ]]&lt;=44, "35-44", IF(Table1[[#This Row],[Age ]]&lt;=54, "45-54", "55+"))))</f>
        <v>55+</v>
      </c>
      <c r="AE1763" t="str" cm="1">
        <f t="array" ref="AE1763">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763" t="str">
        <f>IF( Table1[[#This Row],[NumDealsPurchases]]=5, "&lt;5", IF(Table1[[#This Row],[NumDealsPurchases]]&lt;=10, "5-10", IF(Table1[[#This Row],[NumDealsPurchases]]&lt;=15, "10-15")))</f>
        <v>5-10</v>
      </c>
      <c r="AG1763" t="str">
        <f>IF( Table1[[#This Row],[NumWebPurchases]]=5, "&lt;5", IF(Table1[[#This Row],[NumWebPurchases]]&lt;=10, "5-10", IF(Table1[[#This Row],[NumWebPurchases]]&lt;=15, "10-15",IF(Table1[[#This Row],[NumWebPurchases]]&lt;=20, "15-20",IF(Table1[[#This Row],[NumWebPurchases]]&lt;=25, "20-25",IF(Table1[[#This Row],[NumWebPurchases]]&lt;=30, "25-30"))))))</f>
        <v>5-10</v>
      </c>
      <c r="AH176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763" t="str">
        <f>IF( Table1[[#This Row],[NumStorePurchases]]=5, "&lt;5", IF(Table1[[#This Row],[NumStorePurchases]]&lt;=10, "5-10", IF(Table1[[#This Row],[NumStorePurchases]]&lt;=15, "10-15")))</f>
        <v>5-10</v>
      </c>
      <c r="AJ1763" t="str">
        <f>IF( Table1[[#This Row],[NumWebVisitsMonth]]=5, "&lt;5", IF(Table1[[#This Row],[NumWebVisitsMonth]]&lt;=10, "5-10", IF(Table1[[#This Row],[NumWebVisitsMonth]]&lt;=15, "10-15",IF(Table1[[#This Row],[NumWebVisitsMonth]]&lt;=20, "15-20",IF(Table1[[#This Row],[NumWebVisitsMonth]]&lt;=25, "20-25",IF(Table1[[#This Row],[NumWebVisitsMonth]]&lt;=30, "25-30"))))))</f>
        <v>&lt;5</v>
      </c>
      <c r="AK1763" t="str">
        <f>TEXT(Table1[[#This Row],[Date_Customer]],"mmm")</f>
        <v>Sep</v>
      </c>
      <c r="AL1763" t="str">
        <f>TEXT(Table1[[#This Row],[Date_Customer]],"DDDD")</f>
        <v>Friday</v>
      </c>
      <c r="AM1763">
        <f>YEAR(Table1[[#This Row],[Date_Customer]])</f>
        <v>2013</v>
      </c>
    </row>
    <row r="1764" spans="1:39" x14ac:dyDescent="0.25">
      <c r="A1764">
        <v>6634</v>
      </c>
      <c r="B1764">
        <v>1979</v>
      </c>
      <c r="C1764" t="s">
        <v>40</v>
      </c>
      <c r="D1764" t="s">
        <v>28</v>
      </c>
      <c r="E1764" s="2">
        <v>33462</v>
      </c>
      <c r="F1764">
        <v>1</v>
      </c>
      <c r="G1764">
        <v>0</v>
      </c>
      <c r="H1764" s="1">
        <v>41493</v>
      </c>
      <c r="I1764">
        <v>78</v>
      </c>
      <c r="J1764" s="3">
        <v>22</v>
      </c>
      <c r="K1764" s="3">
        <v>3</v>
      </c>
      <c r="L1764" s="3">
        <v>18</v>
      </c>
      <c r="M1764" s="3">
        <v>0</v>
      </c>
      <c r="N1764" s="3">
        <v>0</v>
      </c>
      <c r="O1764" s="3">
        <v>11</v>
      </c>
      <c r="P1764" s="4">
        <v>1</v>
      </c>
      <c r="Q1764" s="4">
        <v>2</v>
      </c>
      <c r="R1764" s="4">
        <v>0</v>
      </c>
      <c r="S1764" s="4">
        <v>3</v>
      </c>
      <c r="T1764" s="4">
        <v>7</v>
      </c>
      <c r="U1764">
        <v>0</v>
      </c>
      <c r="V1764">
        <v>0</v>
      </c>
      <c r="W1764">
        <v>0</v>
      </c>
      <c r="X1764">
        <v>0</v>
      </c>
      <c r="Y1764">
        <v>0</v>
      </c>
      <c r="Z1764">
        <v>0</v>
      </c>
      <c r="AA1764">
        <v>0</v>
      </c>
      <c r="AB1764" t="s">
        <v>42</v>
      </c>
      <c r="AC1764">
        <f ca="1">YEAR(TODAY())-Table1[[#This Row],[Year_Birth]]</f>
        <v>45</v>
      </c>
      <c r="AD1764" t="str">
        <f ca="1">IF(Table1[[#This Row],[Age ]]&lt;=24, "18-24", IF(Table1[[#This Row],[Age ]]&lt;=34, "25-34", IF(Table1[[#This Row],[Age ]]&lt;=44, "35-44", IF(Table1[[#This Row],[Age ]]&lt;=54, "45-54", "55+"))))</f>
        <v>45-54</v>
      </c>
      <c r="AE1764" t="str" cm="1">
        <f t="array" ref="AE1764">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764" t="str">
        <f>IF( Table1[[#This Row],[NumDealsPurchases]]=5, "&lt;5", IF(Table1[[#This Row],[NumDealsPurchases]]&lt;=10, "5-10", IF(Table1[[#This Row],[NumDealsPurchases]]&lt;=15, "10-15")))</f>
        <v>5-10</v>
      </c>
      <c r="AG1764" t="str">
        <f>IF( Table1[[#This Row],[NumWebPurchases]]=5, "&lt;5", IF(Table1[[#This Row],[NumWebPurchases]]&lt;=10, "5-10", IF(Table1[[#This Row],[NumWebPurchases]]&lt;=15, "10-15",IF(Table1[[#This Row],[NumWebPurchases]]&lt;=20, "15-20",IF(Table1[[#This Row],[NumWebPurchases]]&lt;=25, "20-25",IF(Table1[[#This Row],[NumWebPurchases]]&lt;=30, "25-30"))))))</f>
        <v>5-10</v>
      </c>
      <c r="AH176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764" t="str">
        <f>IF( Table1[[#This Row],[NumStorePurchases]]=5, "&lt;5", IF(Table1[[#This Row],[NumStorePurchases]]&lt;=10, "5-10", IF(Table1[[#This Row],[NumStorePurchases]]&lt;=15, "10-15")))</f>
        <v>5-10</v>
      </c>
      <c r="AJ1764" t="str">
        <f>IF( Table1[[#This Row],[NumWebVisitsMonth]]=5, "&lt;5", IF(Table1[[#This Row],[NumWebVisitsMonth]]&lt;=10, "5-10", IF(Table1[[#This Row],[NumWebVisitsMonth]]&lt;=15, "10-15",IF(Table1[[#This Row],[NumWebVisitsMonth]]&lt;=20, "15-20",IF(Table1[[#This Row],[NumWebVisitsMonth]]&lt;=25, "20-25",IF(Table1[[#This Row],[NumWebVisitsMonth]]&lt;=30, "25-30"))))))</f>
        <v>5-10</v>
      </c>
      <c r="AK1764" t="str">
        <f>TEXT(Table1[[#This Row],[Date_Customer]],"mmm")</f>
        <v>Aug</v>
      </c>
      <c r="AL1764" t="str">
        <f>TEXT(Table1[[#This Row],[Date_Customer]],"DDDD")</f>
        <v>Wednesday</v>
      </c>
      <c r="AM1764">
        <f>YEAR(Table1[[#This Row],[Date_Customer]])</f>
        <v>2013</v>
      </c>
    </row>
    <row r="1765" spans="1:39" x14ac:dyDescent="0.25">
      <c r="A1765">
        <v>8916</v>
      </c>
      <c r="B1765">
        <v>1975</v>
      </c>
      <c r="C1765" t="s">
        <v>27</v>
      </c>
      <c r="D1765" t="s">
        <v>28</v>
      </c>
      <c r="E1765" s="2">
        <v>36627</v>
      </c>
      <c r="F1765">
        <v>2</v>
      </c>
      <c r="G1765">
        <v>0</v>
      </c>
      <c r="H1765" s="1">
        <v>41478</v>
      </c>
      <c r="I1765">
        <v>78</v>
      </c>
      <c r="J1765" s="3">
        <v>9</v>
      </c>
      <c r="K1765" s="3">
        <v>1</v>
      </c>
      <c r="L1765" s="3">
        <v>5</v>
      </c>
      <c r="M1765" s="3">
        <v>0</v>
      </c>
      <c r="N1765" s="3">
        <v>0</v>
      </c>
      <c r="O1765" s="3">
        <v>1</v>
      </c>
      <c r="P1765" s="4">
        <v>1</v>
      </c>
      <c r="Q1765" s="4">
        <v>0</v>
      </c>
      <c r="R1765" s="4">
        <v>0</v>
      </c>
      <c r="S1765" s="4">
        <v>3</v>
      </c>
      <c r="T1765" s="4">
        <v>5</v>
      </c>
      <c r="U1765">
        <v>0</v>
      </c>
      <c r="V1765">
        <v>0</v>
      </c>
      <c r="W1765">
        <v>0</v>
      </c>
      <c r="X1765">
        <v>0</v>
      </c>
      <c r="Y1765">
        <v>0</v>
      </c>
      <c r="Z1765">
        <v>0</v>
      </c>
      <c r="AA1765">
        <v>0</v>
      </c>
      <c r="AB1765" t="s">
        <v>42</v>
      </c>
      <c r="AC1765">
        <f ca="1">YEAR(TODAY())-Table1[[#This Row],[Year_Birth]]</f>
        <v>49</v>
      </c>
      <c r="AD1765" t="str">
        <f ca="1">IF(Table1[[#This Row],[Age ]]&lt;=24, "18-24", IF(Table1[[#This Row],[Age ]]&lt;=34, "25-34", IF(Table1[[#This Row],[Age ]]&lt;=44, "35-44", IF(Table1[[#This Row],[Age ]]&lt;=54, "45-54", "55+"))))</f>
        <v>45-54</v>
      </c>
      <c r="AE1765" t="str" cm="1">
        <f t="array" ref="AE1765">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765" t="str">
        <f>IF( Table1[[#This Row],[NumDealsPurchases]]=5, "&lt;5", IF(Table1[[#This Row],[NumDealsPurchases]]&lt;=10, "5-10", IF(Table1[[#This Row],[NumDealsPurchases]]&lt;=15, "10-15")))</f>
        <v>5-10</v>
      </c>
      <c r="AG1765" t="str">
        <f>IF( Table1[[#This Row],[NumWebPurchases]]=5, "&lt;5", IF(Table1[[#This Row],[NumWebPurchases]]&lt;=10, "5-10", IF(Table1[[#This Row],[NumWebPurchases]]&lt;=15, "10-15",IF(Table1[[#This Row],[NumWebPurchases]]&lt;=20, "15-20",IF(Table1[[#This Row],[NumWebPurchases]]&lt;=25, "20-25",IF(Table1[[#This Row],[NumWebPurchases]]&lt;=30, "25-30"))))))</f>
        <v>5-10</v>
      </c>
      <c r="AH176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765" t="str">
        <f>IF( Table1[[#This Row],[NumStorePurchases]]=5, "&lt;5", IF(Table1[[#This Row],[NumStorePurchases]]&lt;=10, "5-10", IF(Table1[[#This Row],[NumStorePurchases]]&lt;=15, "10-15")))</f>
        <v>5-10</v>
      </c>
      <c r="AJ1765" t="str">
        <f>IF( Table1[[#This Row],[NumWebVisitsMonth]]=5, "&lt;5", IF(Table1[[#This Row],[NumWebVisitsMonth]]&lt;=10, "5-10", IF(Table1[[#This Row],[NumWebVisitsMonth]]&lt;=15, "10-15",IF(Table1[[#This Row],[NumWebVisitsMonth]]&lt;=20, "15-20",IF(Table1[[#This Row],[NumWebVisitsMonth]]&lt;=25, "20-25",IF(Table1[[#This Row],[NumWebVisitsMonth]]&lt;=30, "25-30"))))))</f>
        <v>&lt;5</v>
      </c>
      <c r="AK1765" t="str">
        <f>TEXT(Table1[[#This Row],[Date_Customer]],"mmm")</f>
        <v>Jul</v>
      </c>
      <c r="AL1765" t="str">
        <f>TEXT(Table1[[#This Row],[Date_Customer]],"DDDD")</f>
        <v>Tuesday</v>
      </c>
      <c r="AM1765">
        <f>YEAR(Table1[[#This Row],[Date_Customer]])</f>
        <v>2013</v>
      </c>
    </row>
    <row r="1766" spans="1:39" x14ac:dyDescent="0.25">
      <c r="A1766">
        <v>6460</v>
      </c>
      <c r="B1766">
        <v>1982</v>
      </c>
      <c r="C1766" t="s">
        <v>27</v>
      </c>
      <c r="D1766" t="s">
        <v>32</v>
      </c>
      <c r="E1766" s="2">
        <v>28718</v>
      </c>
      <c r="F1766">
        <v>1</v>
      </c>
      <c r="G1766">
        <v>0</v>
      </c>
      <c r="H1766" s="1">
        <v>41468</v>
      </c>
      <c r="I1766">
        <v>78</v>
      </c>
      <c r="J1766" s="3">
        <v>12</v>
      </c>
      <c r="K1766" s="3">
        <v>4</v>
      </c>
      <c r="L1766" s="3">
        <v>6</v>
      </c>
      <c r="M1766" s="3">
        <v>11</v>
      </c>
      <c r="N1766" s="3">
        <v>8</v>
      </c>
      <c r="O1766" s="3">
        <v>16</v>
      </c>
      <c r="P1766" s="4">
        <v>2</v>
      </c>
      <c r="Q1766" s="4">
        <v>2</v>
      </c>
      <c r="R1766" s="4">
        <v>0</v>
      </c>
      <c r="S1766" s="4">
        <v>3</v>
      </c>
      <c r="T1766" s="4">
        <v>8</v>
      </c>
      <c r="U1766">
        <v>0</v>
      </c>
      <c r="V1766">
        <v>0</v>
      </c>
      <c r="W1766">
        <v>0</v>
      </c>
      <c r="X1766">
        <v>0</v>
      </c>
      <c r="Y1766">
        <v>0</v>
      </c>
      <c r="Z1766">
        <v>0</v>
      </c>
      <c r="AA1766">
        <v>0</v>
      </c>
      <c r="AB1766" t="s">
        <v>39</v>
      </c>
      <c r="AC1766">
        <f ca="1">YEAR(TODAY())-Table1[[#This Row],[Year_Birth]]</f>
        <v>42</v>
      </c>
      <c r="AD1766" t="str">
        <f ca="1">IF(Table1[[#This Row],[Age ]]&lt;=24, "18-24", IF(Table1[[#This Row],[Age ]]&lt;=34, "25-34", IF(Table1[[#This Row],[Age ]]&lt;=44, "35-44", IF(Table1[[#This Row],[Age ]]&lt;=54, "45-54", "55+"))))</f>
        <v>35-44</v>
      </c>
      <c r="AE1766" t="str" cm="1">
        <f t="array" ref="AE1766">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766" t="str">
        <f>IF( Table1[[#This Row],[NumDealsPurchases]]=5, "&lt;5", IF(Table1[[#This Row],[NumDealsPurchases]]&lt;=10, "5-10", IF(Table1[[#This Row],[NumDealsPurchases]]&lt;=15, "10-15")))</f>
        <v>5-10</v>
      </c>
      <c r="AG1766" t="str">
        <f>IF( Table1[[#This Row],[NumWebPurchases]]=5, "&lt;5", IF(Table1[[#This Row],[NumWebPurchases]]&lt;=10, "5-10", IF(Table1[[#This Row],[NumWebPurchases]]&lt;=15, "10-15",IF(Table1[[#This Row],[NumWebPurchases]]&lt;=20, "15-20",IF(Table1[[#This Row],[NumWebPurchases]]&lt;=25, "20-25",IF(Table1[[#This Row],[NumWebPurchases]]&lt;=30, "25-30"))))))</f>
        <v>5-10</v>
      </c>
      <c r="AH176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766" t="str">
        <f>IF( Table1[[#This Row],[NumStorePurchases]]=5, "&lt;5", IF(Table1[[#This Row],[NumStorePurchases]]&lt;=10, "5-10", IF(Table1[[#This Row],[NumStorePurchases]]&lt;=15, "10-15")))</f>
        <v>5-10</v>
      </c>
      <c r="AJ1766" t="str">
        <f>IF( Table1[[#This Row],[NumWebVisitsMonth]]=5, "&lt;5", IF(Table1[[#This Row],[NumWebVisitsMonth]]&lt;=10, "5-10", IF(Table1[[#This Row],[NumWebVisitsMonth]]&lt;=15, "10-15",IF(Table1[[#This Row],[NumWebVisitsMonth]]&lt;=20, "15-20",IF(Table1[[#This Row],[NumWebVisitsMonth]]&lt;=25, "20-25",IF(Table1[[#This Row],[NumWebVisitsMonth]]&lt;=30, "25-30"))))))</f>
        <v>5-10</v>
      </c>
      <c r="AK1766" t="str">
        <f>TEXT(Table1[[#This Row],[Date_Customer]],"mmm")</f>
        <v>Jul</v>
      </c>
      <c r="AL1766" t="str">
        <f>TEXT(Table1[[#This Row],[Date_Customer]],"DDDD")</f>
        <v>Saturday</v>
      </c>
      <c r="AM1766">
        <f>YEAR(Table1[[#This Row],[Date_Customer]])</f>
        <v>2013</v>
      </c>
    </row>
    <row r="1767" spans="1:39" x14ac:dyDescent="0.25">
      <c r="A1767">
        <v>5883</v>
      </c>
      <c r="B1767">
        <v>1972</v>
      </c>
      <c r="C1767" t="s">
        <v>27</v>
      </c>
      <c r="D1767" t="s">
        <v>32</v>
      </c>
      <c r="E1767" s="2">
        <v>77981</v>
      </c>
      <c r="F1767">
        <v>1</v>
      </c>
      <c r="G1767">
        <v>0</v>
      </c>
      <c r="H1767" s="1">
        <v>41420</v>
      </c>
      <c r="I1767">
        <v>78</v>
      </c>
      <c r="J1767" s="3">
        <v>138</v>
      </c>
      <c r="K1767" s="3">
        <v>120</v>
      </c>
      <c r="L1767" s="3">
        <v>204</v>
      </c>
      <c r="M1767" s="3">
        <v>16</v>
      </c>
      <c r="N1767" s="3">
        <v>126</v>
      </c>
      <c r="O1767" s="3">
        <v>60</v>
      </c>
      <c r="P1767" s="4">
        <v>3</v>
      </c>
      <c r="Q1767" s="4">
        <v>7</v>
      </c>
      <c r="R1767" s="4">
        <v>4</v>
      </c>
      <c r="S1767" s="4">
        <v>7</v>
      </c>
      <c r="T1767" s="4">
        <v>5</v>
      </c>
      <c r="U1767">
        <v>0</v>
      </c>
      <c r="V1767">
        <v>0</v>
      </c>
      <c r="W1767">
        <v>0</v>
      </c>
      <c r="X1767">
        <v>0</v>
      </c>
      <c r="Y1767">
        <v>0</v>
      </c>
      <c r="Z1767">
        <v>0</v>
      </c>
      <c r="AA1767">
        <v>0</v>
      </c>
      <c r="AB1767" t="s">
        <v>29</v>
      </c>
      <c r="AC1767">
        <f ca="1">YEAR(TODAY())-Table1[[#This Row],[Year_Birth]]</f>
        <v>52</v>
      </c>
      <c r="AD1767" t="str">
        <f ca="1">IF(Table1[[#This Row],[Age ]]&lt;=24, "18-24", IF(Table1[[#This Row],[Age ]]&lt;=34, "25-34", IF(Table1[[#This Row],[Age ]]&lt;=44, "35-44", IF(Table1[[#This Row],[Age ]]&lt;=54, "45-54", "55+"))))</f>
        <v>45-54</v>
      </c>
      <c r="AE1767" t="str" cm="1">
        <f t="array" ref="AE1767">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767" t="str">
        <f>IF( Table1[[#This Row],[NumDealsPurchases]]=5, "&lt;5", IF(Table1[[#This Row],[NumDealsPurchases]]&lt;=10, "5-10", IF(Table1[[#This Row],[NumDealsPurchases]]&lt;=15, "10-15")))</f>
        <v>5-10</v>
      </c>
      <c r="AG1767" t="str">
        <f>IF( Table1[[#This Row],[NumWebPurchases]]=5, "&lt;5", IF(Table1[[#This Row],[NumWebPurchases]]&lt;=10, "5-10", IF(Table1[[#This Row],[NumWebPurchases]]&lt;=15, "10-15",IF(Table1[[#This Row],[NumWebPurchases]]&lt;=20, "15-20",IF(Table1[[#This Row],[NumWebPurchases]]&lt;=25, "20-25",IF(Table1[[#This Row],[NumWebPurchases]]&lt;=30, "25-30"))))))</f>
        <v>5-10</v>
      </c>
      <c r="AH176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767" t="str">
        <f>IF( Table1[[#This Row],[NumStorePurchases]]=5, "&lt;5", IF(Table1[[#This Row],[NumStorePurchases]]&lt;=10, "5-10", IF(Table1[[#This Row],[NumStorePurchases]]&lt;=15, "10-15")))</f>
        <v>5-10</v>
      </c>
      <c r="AJ1767" t="str">
        <f>IF( Table1[[#This Row],[NumWebVisitsMonth]]=5, "&lt;5", IF(Table1[[#This Row],[NumWebVisitsMonth]]&lt;=10, "5-10", IF(Table1[[#This Row],[NumWebVisitsMonth]]&lt;=15, "10-15",IF(Table1[[#This Row],[NumWebVisitsMonth]]&lt;=20, "15-20",IF(Table1[[#This Row],[NumWebVisitsMonth]]&lt;=25, "20-25",IF(Table1[[#This Row],[NumWebVisitsMonth]]&lt;=30, "25-30"))))))</f>
        <v>&lt;5</v>
      </c>
      <c r="AK1767" t="str">
        <f>TEXT(Table1[[#This Row],[Date_Customer]],"mmm")</f>
        <v>May</v>
      </c>
      <c r="AL1767" t="str">
        <f>TEXT(Table1[[#This Row],[Date_Customer]],"DDDD")</f>
        <v>Sunday</v>
      </c>
      <c r="AM1767">
        <f>YEAR(Table1[[#This Row],[Date_Customer]])</f>
        <v>2013</v>
      </c>
    </row>
    <row r="1768" spans="1:39" x14ac:dyDescent="0.25">
      <c r="A1768">
        <v>10091</v>
      </c>
      <c r="B1768">
        <v>1956</v>
      </c>
      <c r="C1768" t="s">
        <v>27</v>
      </c>
      <c r="D1768" t="s">
        <v>30</v>
      </c>
      <c r="E1768" s="2">
        <v>60230</v>
      </c>
      <c r="F1768">
        <v>0</v>
      </c>
      <c r="G1768">
        <v>1</v>
      </c>
      <c r="H1768" s="1">
        <v>41414</v>
      </c>
      <c r="I1768">
        <v>78</v>
      </c>
      <c r="J1768" s="3">
        <v>520</v>
      </c>
      <c r="K1768" s="3">
        <v>20</v>
      </c>
      <c r="L1768" s="3">
        <v>367</v>
      </c>
      <c r="M1768" s="3">
        <v>39</v>
      </c>
      <c r="N1768" s="3">
        <v>81</v>
      </c>
      <c r="O1768" s="3">
        <v>40</v>
      </c>
      <c r="P1768" s="4">
        <v>2</v>
      </c>
      <c r="Q1768" s="4">
        <v>6</v>
      </c>
      <c r="R1768" s="4">
        <v>3</v>
      </c>
      <c r="S1768" s="4">
        <v>6</v>
      </c>
      <c r="T1768" s="4">
        <v>5</v>
      </c>
      <c r="U1768">
        <v>0</v>
      </c>
      <c r="V1768">
        <v>0</v>
      </c>
      <c r="W1768">
        <v>0</v>
      </c>
      <c r="X1768">
        <v>0</v>
      </c>
      <c r="Y1768">
        <v>0</v>
      </c>
      <c r="Z1768">
        <v>0</v>
      </c>
      <c r="AA1768">
        <v>0</v>
      </c>
      <c r="AB1768" t="s">
        <v>29</v>
      </c>
      <c r="AC1768">
        <f ca="1">YEAR(TODAY())-Table1[[#This Row],[Year_Birth]]</f>
        <v>68</v>
      </c>
      <c r="AD1768" t="str">
        <f ca="1">IF(Table1[[#This Row],[Age ]]&lt;=24, "18-24", IF(Table1[[#This Row],[Age ]]&lt;=34, "25-34", IF(Table1[[#This Row],[Age ]]&lt;=44, "35-44", IF(Table1[[#This Row],[Age ]]&lt;=54, "45-54", "55+"))))</f>
        <v>55+</v>
      </c>
      <c r="AE1768" t="str" cm="1">
        <f t="array" ref="AE1768">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768" t="str">
        <f>IF( Table1[[#This Row],[NumDealsPurchases]]=5, "&lt;5", IF(Table1[[#This Row],[NumDealsPurchases]]&lt;=10, "5-10", IF(Table1[[#This Row],[NumDealsPurchases]]&lt;=15, "10-15")))</f>
        <v>5-10</v>
      </c>
      <c r="AG1768" t="str">
        <f>IF( Table1[[#This Row],[NumWebPurchases]]=5, "&lt;5", IF(Table1[[#This Row],[NumWebPurchases]]&lt;=10, "5-10", IF(Table1[[#This Row],[NumWebPurchases]]&lt;=15, "10-15",IF(Table1[[#This Row],[NumWebPurchases]]&lt;=20, "15-20",IF(Table1[[#This Row],[NumWebPurchases]]&lt;=25, "20-25",IF(Table1[[#This Row],[NumWebPurchases]]&lt;=30, "25-30"))))))</f>
        <v>5-10</v>
      </c>
      <c r="AH176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768" t="str">
        <f>IF( Table1[[#This Row],[NumStorePurchases]]=5, "&lt;5", IF(Table1[[#This Row],[NumStorePurchases]]&lt;=10, "5-10", IF(Table1[[#This Row],[NumStorePurchases]]&lt;=15, "10-15")))</f>
        <v>5-10</v>
      </c>
      <c r="AJ1768" t="str">
        <f>IF( Table1[[#This Row],[NumWebVisitsMonth]]=5, "&lt;5", IF(Table1[[#This Row],[NumWebVisitsMonth]]&lt;=10, "5-10", IF(Table1[[#This Row],[NumWebVisitsMonth]]&lt;=15, "10-15",IF(Table1[[#This Row],[NumWebVisitsMonth]]&lt;=20, "15-20",IF(Table1[[#This Row],[NumWebVisitsMonth]]&lt;=25, "20-25",IF(Table1[[#This Row],[NumWebVisitsMonth]]&lt;=30, "25-30"))))))</f>
        <v>&lt;5</v>
      </c>
      <c r="AK1768" t="str">
        <f>TEXT(Table1[[#This Row],[Date_Customer]],"mmm")</f>
        <v>May</v>
      </c>
      <c r="AL1768" t="str">
        <f>TEXT(Table1[[#This Row],[Date_Customer]],"DDDD")</f>
        <v>Monday</v>
      </c>
      <c r="AM1768">
        <f>YEAR(Table1[[#This Row],[Date_Customer]])</f>
        <v>2013</v>
      </c>
    </row>
    <row r="1769" spans="1:39" x14ac:dyDescent="0.25">
      <c r="A1769">
        <v>697</v>
      </c>
      <c r="B1769">
        <v>1969</v>
      </c>
      <c r="C1769" t="s">
        <v>27</v>
      </c>
      <c r="D1769" t="s">
        <v>34</v>
      </c>
      <c r="E1769" s="2">
        <v>74918</v>
      </c>
      <c r="F1769">
        <v>0</v>
      </c>
      <c r="G1769">
        <v>0</v>
      </c>
      <c r="H1769" s="1">
        <v>41345</v>
      </c>
      <c r="I1769">
        <v>78</v>
      </c>
      <c r="J1769" s="3">
        <v>972</v>
      </c>
      <c r="K1769" s="3">
        <v>59</v>
      </c>
      <c r="L1769" s="3">
        <v>913</v>
      </c>
      <c r="M1769" s="3">
        <v>25</v>
      </c>
      <c r="N1769" s="3">
        <v>19</v>
      </c>
      <c r="O1769" s="3">
        <v>59</v>
      </c>
      <c r="P1769" s="4">
        <v>1</v>
      </c>
      <c r="Q1769" s="4">
        <v>5</v>
      </c>
      <c r="R1769" s="4">
        <v>9</v>
      </c>
      <c r="S1769" s="4">
        <v>6</v>
      </c>
      <c r="T1769" s="4">
        <v>3</v>
      </c>
      <c r="U1769">
        <v>0</v>
      </c>
      <c r="V1769">
        <v>0</v>
      </c>
      <c r="W1769">
        <v>1</v>
      </c>
      <c r="X1769">
        <v>0</v>
      </c>
      <c r="Y1769">
        <v>0</v>
      </c>
      <c r="Z1769">
        <v>0</v>
      </c>
      <c r="AA1769">
        <v>0</v>
      </c>
      <c r="AB1769" t="s">
        <v>29</v>
      </c>
      <c r="AC1769">
        <f ca="1">YEAR(TODAY())-Table1[[#This Row],[Year_Birth]]</f>
        <v>55</v>
      </c>
      <c r="AD1769" t="str">
        <f ca="1">IF(Table1[[#This Row],[Age ]]&lt;=24, "18-24", IF(Table1[[#This Row],[Age ]]&lt;=34, "25-34", IF(Table1[[#This Row],[Age ]]&lt;=44, "35-44", IF(Table1[[#This Row],[Age ]]&lt;=54, "45-54", "55+"))))</f>
        <v>55+</v>
      </c>
      <c r="AE1769" t="str" cm="1">
        <f t="array" ref="AE1769">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769" t="str">
        <f>IF( Table1[[#This Row],[NumDealsPurchases]]=5, "&lt;5", IF(Table1[[#This Row],[NumDealsPurchases]]&lt;=10, "5-10", IF(Table1[[#This Row],[NumDealsPurchases]]&lt;=15, "10-15")))</f>
        <v>5-10</v>
      </c>
      <c r="AG1769" t="str">
        <f>IF( Table1[[#This Row],[NumWebPurchases]]=5, "&lt;5", IF(Table1[[#This Row],[NumWebPurchases]]&lt;=10, "5-10", IF(Table1[[#This Row],[NumWebPurchases]]&lt;=15, "10-15",IF(Table1[[#This Row],[NumWebPurchases]]&lt;=20, "15-20",IF(Table1[[#This Row],[NumWebPurchases]]&lt;=25, "20-25",IF(Table1[[#This Row],[NumWebPurchases]]&lt;=30, "25-30"))))))</f>
        <v>&lt;5</v>
      </c>
      <c r="AH176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769" t="str">
        <f>IF( Table1[[#This Row],[NumStorePurchases]]=5, "&lt;5", IF(Table1[[#This Row],[NumStorePurchases]]&lt;=10, "5-10", IF(Table1[[#This Row],[NumStorePurchases]]&lt;=15, "10-15")))</f>
        <v>5-10</v>
      </c>
      <c r="AJ1769" t="str">
        <f>IF( Table1[[#This Row],[NumWebVisitsMonth]]=5, "&lt;5", IF(Table1[[#This Row],[NumWebVisitsMonth]]&lt;=10, "5-10", IF(Table1[[#This Row],[NumWebVisitsMonth]]&lt;=15, "10-15",IF(Table1[[#This Row],[NumWebVisitsMonth]]&lt;=20, "15-20",IF(Table1[[#This Row],[NumWebVisitsMonth]]&lt;=25, "20-25",IF(Table1[[#This Row],[NumWebVisitsMonth]]&lt;=30, "25-30"))))))</f>
        <v>5-10</v>
      </c>
      <c r="AK1769" t="str">
        <f>TEXT(Table1[[#This Row],[Date_Customer]],"mmm")</f>
        <v>Mar</v>
      </c>
      <c r="AL1769" t="str">
        <f>TEXT(Table1[[#This Row],[Date_Customer]],"DDDD")</f>
        <v>Tuesday</v>
      </c>
      <c r="AM1769">
        <f>YEAR(Table1[[#This Row],[Date_Customer]])</f>
        <v>2013</v>
      </c>
    </row>
    <row r="1770" spans="1:39" x14ac:dyDescent="0.25">
      <c r="A1770">
        <v>2607</v>
      </c>
      <c r="B1770">
        <v>1953</v>
      </c>
      <c r="C1770" t="s">
        <v>27</v>
      </c>
      <c r="D1770" t="s">
        <v>30</v>
      </c>
      <c r="E1770" s="2">
        <v>40464</v>
      </c>
      <c r="F1770">
        <v>0</v>
      </c>
      <c r="G1770">
        <v>1</v>
      </c>
      <c r="H1770" s="1">
        <v>41285</v>
      </c>
      <c r="I1770">
        <v>78</v>
      </c>
      <c r="J1770" s="3">
        <v>424</v>
      </c>
      <c r="K1770" s="3">
        <v>17</v>
      </c>
      <c r="L1770" s="3">
        <v>118</v>
      </c>
      <c r="M1770" s="3">
        <v>7</v>
      </c>
      <c r="N1770" s="3">
        <v>23</v>
      </c>
      <c r="O1770" s="3">
        <v>41</v>
      </c>
      <c r="P1770" s="4">
        <v>6</v>
      </c>
      <c r="Q1770" s="4">
        <v>8</v>
      </c>
      <c r="R1770" s="4">
        <v>2</v>
      </c>
      <c r="S1770" s="4">
        <v>8</v>
      </c>
      <c r="T1770" s="4">
        <v>8</v>
      </c>
      <c r="U1770">
        <v>0</v>
      </c>
      <c r="V1770">
        <v>0</v>
      </c>
      <c r="W1770">
        <v>0</v>
      </c>
      <c r="X1770">
        <v>0</v>
      </c>
      <c r="Y1770">
        <v>0</v>
      </c>
      <c r="Z1770">
        <v>0</v>
      </c>
      <c r="AA1770">
        <v>0</v>
      </c>
      <c r="AB1770" t="s">
        <v>29</v>
      </c>
      <c r="AC1770">
        <f ca="1">YEAR(TODAY())-Table1[[#This Row],[Year_Birth]]</f>
        <v>71</v>
      </c>
      <c r="AD1770" t="str">
        <f ca="1">IF(Table1[[#This Row],[Age ]]&lt;=24, "18-24", IF(Table1[[#This Row],[Age ]]&lt;=34, "25-34", IF(Table1[[#This Row],[Age ]]&lt;=44, "35-44", IF(Table1[[#This Row],[Age ]]&lt;=54, "45-54", "55+"))))</f>
        <v>55+</v>
      </c>
      <c r="AE1770" t="str" cm="1">
        <f t="array" ref="AE1770">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770" t="str">
        <f>IF( Table1[[#This Row],[NumDealsPurchases]]=5, "&lt;5", IF(Table1[[#This Row],[NumDealsPurchases]]&lt;=10, "5-10", IF(Table1[[#This Row],[NumDealsPurchases]]&lt;=15, "10-15")))</f>
        <v>5-10</v>
      </c>
      <c r="AG1770" t="str">
        <f>IF( Table1[[#This Row],[NumWebPurchases]]=5, "&lt;5", IF(Table1[[#This Row],[NumWebPurchases]]&lt;=10, "5-10", IF(Table1[[#This Row],[NumWebPurchases]]&lt;=15, "10-15",IF(Table1[[#This Row],[NumWebPurchases]]&lt;=20, "15-20",IF(Table1[[#This Row],[NumWebPurchases]]&lt;=25, "20-25",IF(Table1[[#This Row],[NumWebPurchases]]&lt;=30, "25-30"))))))</f>
        <v>5-10</v>
      </c>
      <c r="AH177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770" t="str">
        <f>IF( Table1[[#This Row],[NumStorePurchases]]=5, "&lt;5", IF(Table1[[#This Row],[NumStorePurchases]]&lt;=10, "5-10", IF(Table1[[#This Row],[NumStorePurchases]]&lt;=15, "10-15")))</f>
        <v>5-10</v>
      </c>
      <c r="AJ1770" t="str">
        <f>IF( Table1[[#This Row],[NumWebVisitsMonth]]=5, "&lt;5", IF(Table1[[#This Row],[NumWebVisitsMonth]]&lt;=10, "5-10", IF(Table1[[#This Row],[NumWebVisitsMonth]]&lt;=15, "10-15",IF(Table1[[#This Row],[NumWebVisitsMonth]]&lt;=20, "15-20",IF(Table1[[#This Row],[NumWebVisitsMonth]]&lt;=25, "20-25",IF(Table1[[#This Row],[NumWebVisitsMonth]]&lt;=30, "25-30"))))))</f>
        <v>5-10</v>
      </c>
      <c r="AK1770" t="str">
        <f>TEXT(Table1[[#This Row],[Date_Customer]],"mmm")</f>
        <v>Jan</v>
      </c>
      <c r="AL1770" t="str">
        <f>TEXT(Table1[[#This Row],[Date_Customer]],"DDDD")</f>
        <v>Friday</v>
      </c>
      <c r="AM1770">
        <f>YEAR(Table1[[#This Row],[Date_Customer]])</f>
        <v>2013</v>
      </c>
    </row>
    <row r="1771" spans="1:39" x14ac:dyDescent="0.25">
      <c r="A1771">
        <v>8427</v>
      </c>
      <c r="B1771">
        <v>1956</v>
      </c>
      <c r="C1771" t="s">
        <v>40</v>
      </c>
      <c r="D1771" t="s">
        <v>30</v>
      </c>
      <c r="E1771" s="2">
        <v>64857</v>
      </c>
      <c r="F1771">
        <v>0</v>
      </c>
      <c r="G1771">
        <v>0</v>
      </c>
      <c r="H1771" s="1">
        <v>41236</v>
      </c>
      <c r="I1771">
        <v>78</v>
      </c>
      <c r="J1771" s="3">
        <v>556</v>
      </c>
      <c r="K1771" s="3">
        <v>14</v>
      </c>
      <c r="L1771" s="3">
        <v>717</v>
      </c>
      <c r="M1771" s="3">
        <v>210</v>
      </c>
      <c r="N1771" s="3">
        <v>0</v>
      </c>
      <c r="O1771" s="3">
        <v>43</v>
      </c>
      <c r="P1771" s="4">
        <v>1</v>
      </c>
      <c r="Q1771" s="4">
        <v>7</v>
      </c>
      <c r="R1771" s="4">
        <v>5</v>
      </c>
      <c r="S1771" s="4">
        <v>10</v>
      </c>
      <c r="T1771" s="4">
        <v>4</v>
      </c>
      <c r="U1771">
        <v>0</v>
      </c>
      <c r="V1771">
        <v>0</v>
      </c>
      <c r="W1771">
        <v>0</v>
      </c>
      <c r="X1771">
        <v>0</v>
      </c>
      <c r="Y1771">
        <v>0</v>
      </c>
      <c r="Z1771">
        <v>0</v>
      </c>
      <c r="AA1771">
        <v>0</v>
      </c>
      <c r="AB1771" t="s">
        <v>29</v>
      </c>
      <c r="AC1771">
        <f ca="1">YEAR(TODAY())-Table1[[#This Row],[Year_Birth]]</f>
        <v>68</v>
      </c>
      <c r="AD1771" t="str">
        <f ca="1">IF(Table1[[#This Row],[Age ]]&lt;=24, "18-24", IF(Table1[[#This Row],[Age ]]&lt;=34, "25-34", IF(Table1[[#This Row],[Age ]]&lt;=44, "35-44", IF(Table1[[#This Row],[Age ]]&lt;=54, "45-54", "55+"))))</f>
        <v>55+</v>
      </c>
      <c r="AE1771" t="str" cm="1">
        <f t="array" ref="AE1771">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771" t="str">
        <f>IF( Table1[[#This Row],[NumDealsPurchases]]=5, "&lt;5", IF(Table1[[#This Row],[NumDealsPurchases]]&lt;=10, "5-10", IF(Table1[[#This Row],[NumDealsPurchases]]&lt;=15, "10-15")))</f>
        <v>5-10</v>
      </c>
      <c r="AG1771" t="str">
        <f>IF( Table1[[#This Row],[NumWebPurchases]]=5, "&lt;5", IF(Table1[[#This Row],[NumWebPurchases]]&lt;=10, "5-10", IF(Table1[[#This Row],[NumWebPurchases]]&lt;=15, "10-15",IF(Table1[[#This Row],[NumWebPurchases]]&lt;=20, "15-20",IF(Table1[[#This Row],[NumWebPurchases]]&lt;=25, "20-25",IF(Table1[[#This Row],[NumWebPurchases]]&lt;=30, "25-30"))))))</f>
        <v>5-10</v>
      </c>
      <c r="AH1771"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1771" t="str">
        <f>IF( Table1[[#This Row],[NumStorePurchases]]=5, "&lt;5", IF(Table1[[#This Row],[NumStorePurchases]]&lt;=10, "5-10", IF(Table1[[#This Row],[NumStorePurchases]]&lt;=15, "10-15")))</f>
        <v>5-10</v>
      </c>
      <c r="AJ1771" t="str">
        <f>IF( Table1[[#This Row],[NumWebVisitsMonth]]=5, "&lt;5", IF(Table1[[#This Row],[NumWebVisitsMonth]]&lt;=10, "5-10", IF(Table1[[#This Row],[NumWebVisitsMonth]]&lt;=15, "10-15",IF(Table1[[#This Row],[NumWebVisitsMonth]]&lt;=20, "15-20",IF(Table1[[#This Row],[NumWebVisitsMonth]]&lt;=25, "20-25",IF(Table1[[#This Row],[NumWebVisitsMonth]]&lt;=30, "25-30"))))))</f>
        <v>5-10</v>
      </c>
      <c r="AK1771" t="str">
        <f>TEXT(Table1[[#This Row],[Date_Customer]],"mmm")</f>
        <v>Nov</v>
      </c>
      <c r="AL1771" t="str">
        <f>TEXT(Table1[[#This Row],[Date_Customer]],"DDDD")</f>
        <v>Friday</v>
      </c>
      <c r="AM1771">
        <f>YEAR(Table1[[#This Row],[Date_Customer]])</f>
        <v>2012</v>
      </c>
    </row>
    <row r="1772" spans="1:39" x14ac:dyDescent="0.25">
      <c r="A1772">
        <v>217</v>
      </c>
      <c r="B1772">
        <v>1956</v>
      </c>
      <c r="C1772" t="s">
        <v>40</v>
      </c>
      <c r="D1772" t="s">
        <v>30</v>
      </c>
      <c r="E1772" s="2">
        <v>64857</v>
      </c>
      <c r="F1772">
        <v>0</v>
      </c>
      <c r="G1772">
        <v>0</v>
      </c>
      <c r="H1772" s="1">
        <v>41236</v>
      </c>
      <c r="I1772">
        <v>78</v>
      </c>
      <c r="J1772" s="3">
        <v>556</v>
      </c>
      <c r="K1772" s="3">
        <v>14</v>
      </c>
      <c r="L1772" s="3">
        <v>717</v>
      </c>
      <c r="M1772" s="3">
        <v>210</v>
      </c>
      <c r="N1772" s="3">
        <v>0</v>
      </c>
      <c r="O1772" s="3">
        <v>43</v>
      </c>
      <c r="P1772" s="4">
        <v>1</v>
      </c>
      <c r="Q1772" s="4">
        <v>7</v>
      </c>
      <c r="R1772" s="4">
        <v>5</v>
      </c>
      <c r="S1772" s="4">
        <v>10</v>
      </c>
      <c r="T1772" s="4">
        <v>4</v>
      </c>
      <c r="U1772">
        <v>0</v>
      </c>
      <c r="V1772">
        <v>0</v>
      </c>
      <c r="W1772">
        <v>0</v>
      </c>
      <c r="X1772">
        <v>0</v>
      </c>
      <c r="Y1772">
        <v>0</v>
      </c>
      <c r="Z1772">
        <v>0</v>
      </c>
      <c r="AA1772">
        <v>0</v>
      </c>
      <c r="AB1772" t="s">
        <v>31</v>
      </c>
      <c r="AC1772">
        <f ca="1">YEAR(TODAY())-Table1[[#This Row],[Year_Birth]]</f>
        <v>68</v>
      </c>
      <c r="AD1772" t="str">
        <f ca="1">IF(Table1[[#This Row],[Age ]]&lt;=24, "18-24", IF(Table1[[#This Row],[Age ]]&lt;=34, "25-34", IF(Table1[[#This Row],[Age ]]&lt;=44, "35-44", IF(Table1[[#This Row],[Age ]]&lt;=54, "45-54", "55+"))))</f>
        <v>55+</v>
      </c>
      <c r="AE1772" t="str" cm="1">
        <f t="array" ref="AE1772">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772" t="str">
        <f>IF( Table1[[#This Row],[NumDealsPurchases]]=5, "&lt;5", IF(Table1[[#This Row],[NumDealsPurchases]]&lt;=10, "5-10", IF(Table1[[#This Row],[NumDealsPurchases]]&lt;=15, "10-15")))</f>
        <v>5-10</v>
      </c>
      <c r="AG1772" t="str">
        <f>IF( Table1[[#This Row],[NumWebPurchases]]=5, "&lt;5", IF(Table1[[#This Row],[NumWebPurchases]]&lt;=10, "5-10", IF(Table1[[#This Row],[NumWebPurchases]]&lt;=15, "10-15",IF(Table1[[#This Row],[NumWebPurchases]]&lt;=20, "15-20",IF(Table1[[#This Row],[NumWebPurchases]]&lt;=25, "20-25",IF(Table1[[#This Row],[NumWebPurchases]]&lt;=30, "25-30"))))))</f>
        <v>5-10</v>
      </c>
      <c r="AH1772"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1772" t="str">
        <f>IF( Table1[[#This Row],[NumStorePurchases]]=5, "&lt;5", IF(Table1[[#This Row],[NumStorePurchases]]&lt;=10, "5-10", IF(Table1[[#This Row],[NumStorePurchases]]&lt;=15, "10-15")))</f>
        <v>5-10</v>
      </c>
      <c r="AJ1772" t="str">
        <f>IF( Table1[[#This Row],[NumWebVisitsMonth]]=5, "&lt;5", IF(Table1[[#This Row],[NumWebVisitsMonth]]&lt;=10, "5-10", IF(Table1[[#This Row],[NumWebVisitsMonth]]&lt;=15, "10-15",IF(Table1[[#This Row],[NumWebVisitsMonth]]&lt;=20, "15-20",IF(Table1[[#This Row],[NumWebVisitsMonth]]&lt;=25, "20-25",IF(Table1[[#This Row],[NumWebVisitsMonth]]&lt;=30, "25-30"))))))</f>
        <v>5-10</v>
      </c>
      <c r="AK1772" t="str">
        <f>TEXT(Table1[[#This Row],[Date_Customer]],"mmm")</f>
        <v>Nov</v>
      </c>
      <c r="AL1772" t="str">
        <f>TEXT(Table1[[#This Row],[Date_Customer]],"DDDD")</f>
        <v>Friday</v>
      </c>
      <c r="AM1772">
        <f>YEAR(Table1[[#This Row],[Date_Customer]])</f>
        <v>2012</v>
      </c>
    </row>
    <row r="1773" spans="1:39" x14ac:dyDescent="0.25">
      <c r="A1773">
        <v>6202</v>
      </c>
      <c r="B1773">
        <v>1960</v>
      </c>
      <c r="C1773" t="s">
        <v>27</v>
      </c>
      <c r="D1773" t="s">
        <v>34</v>
      </c>
      <c r="E1773" s="2">
        <v>63381</v>
      </c>
      <c r="F1773">
        <v>0</v>
      </c>
      <c r="G1773">
        <v>1</v>
      </c>
      <c r="H1773" s="1">
        <v>41187</v>
      </c>
      <c r="I1773">
        <v>78</v>
      </c>
      <c r="J1773" s="3">
        <v>571</v>
      </c>
      <c r="K1773" s="3">
        <v>50</v>
      </c>
      <c r="L1773" s="3">
        <v>142</v>
      </c>
      <c r="M1773" s="3">
        <v>33</v>
      </c>
      <c r="N1773" s="3">
        <v>50</v>
      </c>
      <c r="O1773" s="3">
        <v>159</v>
      </c>
      <c r="P1773" s="4">
        <v>4</v>
      </c>
      <c r="Q1773" s="4">
        <v>4</v>
      </c>
      <c r="R1773" s="4">
        <v>5</v>
      </c>
      <c r="S1773" s="4">
        <v>13</v>
      </c>
      <c r="T1773" s="4">
        <v>2</v>
      </c>
      <c r="U1773">
        <v>0</v>
      </c>
      <c r="V1773">
        <v>0</v>
      </c>
      <c r="W1773">
        <v>0</v>
      </c>
      <c r="X1773">
        <v>0</v>
      </c>
      <c r="Y1773">
        <v>0</v>
      </c>
      <c r="Z1773">
        <v>0</v>
      </c>
      <c r="AA1773">
        <v>0</v>
      </c>
      <c r="AB1773" t="s">
        <v>29</v>
      </c>
      <c r="AC1773">
        <f ca="1">YEAR(TODAY())-Table1[[#This Row],[Year_Birth]]</f>
        <v>64</v>
      </c>
      <c r="AD1773" t="str">
        <f ca="1">IF(Table1[[#This Row],[Age ]]&lt;=24, "18-24", IF(Table1[[#This Row],[Age ]]&lt;=34, "25-34", IF(Table1[[#This Row],[Age ]]&lt;=44, "35-44", IF(Table1[[#This Row],[Age ]]&lt;=54, "45-54", "55+"))))</f>
        <v>55+</v>
      </c>
      <c r="AE1773" t="str" cm="1">
        <f t="array" ref="AE1773">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773" t="str">
        <f>IF( Table1[[#This Row],[NumDealsPurchases]]=5, "&lt;5", IF(Table1[[#This Row],[NumDealsPurchases]]&lt;=10, "5-10", IF(Table1[[#This Row],[NumDealsPurchases]]&lt;=15, "10-15")))</f>
        <v>5-10</v>
      </c>
      <c r="AG1773" t="str">
        <f>IF( Table1[[#This Row],[NumWebPurchases]]=5, "&lt;5", IF(Table1[[#This Row],[NumWebPurchases]]&lt;=10, "5-10", IF(Table1[[#This Row],[NumWebPurchases]]&lt;=15, "10-15",IF(Table1[[#This Row],[NumWebPurchases]]&lt;=20, "15-20",IF(Table1[[#This Row],[NumWebPurchases]]&lt;=25, "20-25",IF(Table1[[#This Row],[NumWebPurchases]]&lt;=30, "25-30"))))))</f>
        <v>5-10</v>
      </c>
      <c r="AH1773"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1773" t="str">
        <f>IF( Table1[[#This Row],[NumStorePurchases]]=5, "&lt;5", IF(Table1[[#This Row],[NumStorePurchases]]&lt;=10, "5-10", IF(Table1[[#This Row],[NumStorePurchases]]&lt;=15, "10-15")))</f>
        <v>10-15</v>
      </c>
      <c r="AJ1773" t="str">
        <f>IF( Table1[[#This Row],[NumWebVisitsMonth]]=5, "&lt;5", IF(Table1[[#This Row],[NumWebVisitsMonth]]&lt;=10, "5-10", IF(Table1[[#This Row],[NumWebVisitsMonth]]&lt;=15, "10-15",IF(Table1[[#This Row],[NumWebVisitsMonth]]&lt;=20, "15-20",IF(Table1[[#This Row],[NumWebVisitsMonth]]&lt;=25, "20-25",IF(Table1[[#This Row],[NumWebVisitsMonth]]&lt;=30, "25-30"))))))</f>
        <v>5-10</v>
      </c>
      <c r="AK1773" t="str">
        <f>TEXT(Table1[[#This Row],[Date_Customer]],"mmm")</f>
        <v>Oct</v>
      </c>
      <c r="AL1773" t="str">
        <f>TEXT(Table1[[#This Row],[Date_Customer]],"DDDD")</f>
        <v>Friday</v>
      </c>
      <c r="AM1773">
        <f>YEAR(Table1[[#This Row],[Date_Customer]])</f>
        <v>2012</v>
      </c>
    </row>
    <row r="1774" spans="1:39" x14ac:dyDescent="0.25">
      <c r="A1774">
        <v>3856</v>
      </c>
      <c r="B1774">
        <v>1960</v>
      </c>
      <c r="C1774" t="s">
        <v>27</v>
      </c>
      <c r="D1774" t="s">
        <v>34</v>
      </c>
      <c r="E1774" s="2">
        <v>63381</v>
      </c>
      <c r="F1774">
        <v>0</v>
      </c>
      <c r="G1774">
        <v>1</v>
      </c>
      <c r="H1774" s="1">
        <v>41187</v>
      </c>
      <c r="I1774">
        <v>78</v>
      </c>
      <c r="J1774" s="3">
        <v>571</v>
      </c>
      <c r="K1774" s="3">
        <v>50</v>
      </c>
      <c r="L1774" s="3">
        <v>142</v>
      </c>
      <c r="M1774" s="3">
        <v>33</v>
      </c>
      <c r="N1774" s="3">
        <v>50</v>
      </c>
      <c r="O1774" s="3">
        <v>159</v>
      </c>
      <c r="P1774" s="4">
        <v>4</v>
      </c>
      <c r="Q1774" s="4">
        <v>4</v>
      </c>
      <c r="R1774" s="4">
        <v>5</v>
      </c>
      <c r="S1774" s="4">
        <v>13</v>
      </c>
      <c r="T1774" s="4">
        <v>2</v>
      </c>
      <c r="U1774">
        <v>0</v>
      </c>
      <c r="V1774">
        <v>0</v>
      </c>
      <c r="W1774">
        <v>0</v>
      </c>
      <c r="X1774">
        <v>0</v>
      </c>
      <c r="Y1774">
        <v>0</v>
      </c>
      <c r="Z1774">
        <v>0</v>
      </c>
      <c r="AA1774">
        <v>0</v>
      </c>
      <c r="AB1774" t="s">
        <v>29</v>
      </c>
      <c r="AC1774">
        <f ca="1">YEAR(TODAY())-Table1[[#This Row],[Year_Birth]]</f>
        <v>64</v>
      </c>
      <c r="AD1774" t="str">
        <f ca="1">IF(Table1[[#This Row],[Age ]]&lt;=24, "18-24", IF(Table1[[#This Row],[Age ]]&lt;=34, "25-34", IF(Table1[[#This Row],[Age ]]&lt;=44, "35-44", IF(Table1[[#This Row],[Age ]]&lt;=54, "45-54", "55+"))))</f>
        <v>55+</v>
      </c>
      <c r="AE1774" t="str" cm="1">
        <f t="array" ref="AE1774">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774" t="str">
        <f>IF( Table1[[#This Row],[NumDealsPurchases]]=5, "&lt;5", IF(Table1[[#This Row],[NumDealsPurchases]]&lt;=10, "5-10", IF(Table1[[#This Row],[NumDealsPurchases]]&lt;=15, "10-15")))</f>
        <v>5-10</v>
      </c>
      <c r="AG1774" t="str">
        <f>IF( Table1[[#This Row],[NumWebPurchases]]=5, "&lt;5", IF(Table1[[#This Row],[NumWebPurchases]]&lt;=10, "5-10", IF(Table1[[#This Row],[NumWebPurchases]]&lt;=15, "10-15",IF(Table1[[#This Row],[NumWebPurchases]]&lt;=20, "15-20",IF(Table1[[#This Row],[NumWebPurchases]]&lt;=25, "20-25",IF(Table1[[#This Row],[NumWebPurchases]]&lt;=30, "25-30"))))))</f>
        <v>5-10</v>
      </c>
      <c r="AH1774"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1774" t="str">
        <f>IF( Table1[[#This Row],[NumStorePurchases]]=5, "&lt;5", IF(Table1[[#This Row],[NumStorePurchases]]&lt;=10, "5-10", IF(Table1[[#This Row],[NumStorePurchases]]&lt;=15, "10-15")))</f>
        <v>10-15</v>
      </c>
      <c r="AJ1774" t="str">
        <f>IF( Table1[[#This Row],[NumWebVisitsMonth]]=5, "&lt;5", IF(Table1[[#This Row],[NumWebVisitsMonth]]&lt;=10, "5-10", IF(Table1[[#This Row],[NumWebVisitsMonth]]&lt;=15, "10-15",IF(Table1[[#This Row],[NumWebVisitsMonth]]&lt;=20, "15-20",IF(Table1[[#This Row],[NumWebVisitsMonth]]&lt;=25, "20-25",IF(Table1[[#This Row],[NumWebVisitsMonth]]&lt;=30, "25-30"))))))</f>
        <v>5-10</v>
      </c>
      <c r="AK1774" t="str">
        <f>TEXT(Table1[[#This Row],[Date_Customer]],"mmm")</f>
        <v>Oct</v>
      </c>
      <c r="AL1774" t="str">
        <f>TEXT(Table1[[#This Row],[Date_Customer]],"DDDD")</f>
        <v>Friday</v>
      </c>
      <c r="AM1774">
        <f>YEAR(Table1[[#This Row],[Date_Customer]])</f>
        <v>2012</v>
      </c>
    </row>
    <row r="1775" spans="1:39" x14ac:dyDescent="0.25">
      <c r="A1775">
        <v>10648</v>
      </c>
      <c r="B1775">
        <v>1982</v>
      </c>
      <c r="C1775" t="s">
        <v>37</v>
      </c>
      <c r="D1775" t="s">
        <v>34</v>
      </c>
      <c r="E1775" s="2">
        <v>66664</v>
      </c>
      <c r="F1775">
        <v>0</v>
      </c>
      <c r="G1775">
        <v>0</v>
      </c>
      <c r="H1775" s="1">
        <v>41177</v>
      </c>
      <c r="I1775">
        <v>78</v>
      </c>
      <c r="J1775" s="3">
        <v>398</v>
      </c>
      <c r="K1775" s="3">
        <v>96</v>
      </c>
      <c r="L1775" s="3">
        <v>447</v>
      </c>
      <c r="M1775" s="3">
        <v>220</v>
      </c>
      <c r="N1775" s="3">
        <v>96</v>
      </c>
      <c r="O1775" s="3">
        <v>32</v>
      </c>
      <c r="P1775" s="4">
        <v>1</v>
      </c>
      <c r="Q1775" s="4">
        <v>5</v>
      </c>
      <c r="R1775" s="4">
        <v>7</v>
      </c>
      <c r="S1775" s="4">
        <v>6</v>
      </c>
      <c r="T1775" s="4">
        <v>3</v>
      </c>
      <c r="U1775">
        <v>0</v>
      </c>
      <c r="V1775">
        <v>0</v>
      </c>
      <c r="W1775">
        <v>0</v>
      </c>
      <c r="X1775">
        <v>0</v>
      </c>
      <c r="Y1775">
        <v>0</v>
      </c>
      <c r="Z1775">
        <v>0</v>
      </c>
      <c r="AA1775">
        <v>0</v>
      </c>
      <c r="AB1775" t="s">
        <v>29</v>
      </c>
      <c r="AC1775">
        <f ca="1">YEAR(TODAY())-Table1[[#This Row],[Year_Birth]]</f>
        <v>42</v>
      </c>
      <c r="AD1775" t="str">
        <f ca="1">IF(Table1[[#This Row],[Age ]]&lt;=24, "18-24", IF(Table1[[#This Row],[Age ]]&lt;=34, "25-34", IF(Table1[[#This Row],[Age ]]&lt;=44, "35-44", IF(Table1[[#This Row],[Age ]]&lt;=54, "45-54", "55+"))))</f>
        <v>35-44</v>
      </c>
      <c r="AE1775" t="str" cm="1">
        <f t="array" ref="AE1775">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775" t="str">
        <f>IF( Table1[[#This Row],[NumDealsPurchases]]=5, "&lt;5", IF(Table1[[#This Row],[NumDealsPurchases]]&lt;=10, "5-10", IF(Table1[[#This Row],[NumDealsPurchases]]&lt;=15, "10-15")))</f>
        <v>5-10</v>
      </c>
      <c r="AG1775" t="str">
        <f>IF( Table1[[#This Row],[NumWebPurchases]]=5, "&lt;5", IF(Table1[[#This Row],[NumWebPurchases]]&lt;=10, "5-10", IF(Table1[[#This Row],[NumWebPurchases]]&lt;=15, "10-15",IF(Table1[[#This Row],[NumWebPurchases]]&lt;=20, "15-20",IF(Table1[[#This Row],[NumWebPurchases]]&lt;=25, "20-25",IF(Table1[[#This Row],[NumWebPurchases]]&lt;=30, "25-30"))))))</f>
        <v>&lt;5</v>
      </c>
      <c r="AH177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775" t="str">
        <f>IF( Table1[[#This Row],[NumStorePurchases]]=5, "&lt;5", IF(Table1[[#This Row],[NumStorePurchases]]&lt;=10, "5-10", IF(Table1[[#This Row],[NumStorePurchases]]&lt;=15, "10-15")))</f>
        <v>5-10</v>
      </c>
      <c r="AJ1775" t="str">
        <f>IF( Table1[[#This Row],[NumWebVisitsMonth]]=5, "&lt;5", IF(Table1[[#This Row],[NumWebVisitsMonth]]&lt;=10, "5-10", IF(Table1[[#This Row],[NumWebVisitsMonth]]&lt;=15, "10-15",IF(Table1[[#This Row],[NumWebVisitsMonth]]&lt;=20, "15-20",IF(Table1[[#This Row],[NumWebVisitsMonth]]&lt;=25, "20-25",IF(Table1[[#This Row],[NumWebVisitsMonth]]&lt;=30, "25-30"))))))</f>
        <v>5-10</v>
      </c>
      <c r="AK1775" t="str">
        <f>TEXT(Table1[[#This Row],[Date_Customer]],"mmm")</f>
        <v>Sep</v>
      </c>
      <c r="AL1775" t="str">
        <f>TEXT(Table1[[#This Row],[Date_Customer]],"DDDD")</f>
        <v>Tuesday</v>
      </c>
      <c r="AM1775">
        <f>YEAR(Table1[[#This Row],[Date_Customer]])</f>
        <v>2012</v>
      </c>
    </row>
    <row r="1776" spans="1:39" x14ac:dyDescent="0.25">
      <c r="A1776">
        <v>5120</v>
      </c>
      <c r="B1776">
        <v>1982</v>
      </c>
      <c r="C1776" t="s">
        <v>37</v>
      </c>
      <c r="D1776" t="s">
        <v>34</v>
      </c>
      <c r="E1776" s="2">
        <v>66664</v>
      </c>
      <c r="F1776">
        <v>0</v>
      </c>
      <c r="G1776">
        <v>0</v>
      </c>
      <c r="H1776" s="1">
        <v>41177</v>
      </c>
      <c r="I1776">
        <v>78</v>
      </c>
      <c r="J1776" s="3">
        <v>398</v>
      </c>
      <c r="K1776" s="3">
        <v>96</v>
      </c>
      <c r="L1776" s="3">
        <v>447</v>
      </c>
      <c r="M1776" s="3">
        <v>220</v>
      </c>
      <c r="N1776" s="3">
        <v>96</v>
      </c>
      <c r="O1776" s="3">
        <v>32</v>
      </c>
      <c r="P1776" s="4">
        <v>1</v>
      </c>
      <c r="Q1776" s="4">
        <v>5</v>
      </c>
      <c r="R1776" s="4">
        <v>7</v>
      </c>
      <c r="S1776" s="4">
        <v>6</v>
      </c>
      <c r="T1776" s="4">
        <v>3</v>
      </c>
      <c r="U1776">
        <v>0</v>
      </c>
      <c r="V1776">
        <v>0</v>
      </c>
      <c r="W1776">
        <v>0</v>
      </c>
      <c r="X1776">
        <v>0</v>
      </c>
      <c r="Y1776">
        <v>0</v>
      </c>
      <c r="Z1776">
        <v>0</v>
      </c>
      <c r="AA1776">
        <v>0</v>
      </c>
      <c r="AB1776" t="s">
        <v>42</v>
      </c>
      <c r="AC1776">
        <f ca="1">YEAR(TODAY())-Table1[[#This Row],[Year_Birth]]</f>
        <v>42</v>
      </c>
      <c r="AD1776" t="str">
        <f ca="1">IF(Table1[[#This Row],[Age ]]&lt;=24, "18-24", IF(Table1[[#This Row],[Age ]]&lt;=34, "25-34", IF(Table1[[#This Row],[Age ]]&lt;=44, "35-44", IF(Table1[[#This Row],[Age ]]&lt;=54, "45-54", "55+"))))</f>
        <v>35-44</v>
      </c>
      <c r="AE1776" t="str" cm="1">
        <f t="array" ref="AE1776">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776" t="str">
        <f>IF( Table1[[#This Row],[NumDealsPurchases]]=5, "&lt;5", IF(Table1[[#This Row],[NumDealsPurchases]]&lt;=10, "5-10", IF(Table1[[#This Row],[NumDealsPurchases]]&lt;=15, "10-15")))</f>
        <v>5-10</v>
      </c>
      <c r="AG1776" t="str">
        <f>IF( Table1[[#This Row],[NumWebPurchases]]=5, "&lt;5", IF(Table1[[#This Row],[NumWebPurchases]]&lt;=10, "5-10", IF(Table1[[#This Row],[NumWebPurchases]]&lt;=15, "10-15",IF(Table1[[#This Row],[NumWebPurchases]]&lt;=20, "15-20",IF(Table1[[#This Row],[NumWebPurchases]]&lt;=25, "20-25",IF(Table1[[#This Row],[NumWebPurchases]]&lt;=30, "25-30"))))))</f>
        <v>&lt;5</v>
      </c>
      <c r="AH177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776" t="str">
        <f>IF( Table1[[#This Row],[NumStorePurchases]]=5, "&lt;5", IF(Table1[[#This Row],[NumStorePurchases]]&lt;=10, "5-10", IF(Table1[[#This Row],[NumStorePurchases]]&lt;=15, "10-15")))</f>
        <v>5-10</v>
      </c>
      <c r="AJ1776" t="str">
        <f>IF( Table1[[#This Row],[NumWebVisitsMonth]]=5, "&lt;5", IF(Table1[[#This Row],[NumWebVisitsMonth]]&lt;=10, "5-10", IF(Table1[[#This Row],[NumWebVisitsMonth]]&lt;=15, "10-15",IF(Table1[[#This Row],[NumWebVisitsMonth]]&lt;=20, "15-20",IF(Table1[[#This Row],[NumWebVisitsMonth]]&lt;=25, "20-25",IF(Table1[[#This Row],[NumWebVisitsMonth]]&lt;=30, "25-30"))))))</f>
        <v>5-10</v>
      </c>
      <c r="AK1776" t="str">
        <f>TEXT(Table1[[#This Row],[Date_Customer]],"mmm")</f>
        <v>Sep</v>
      </c>
      <c r="AL1776" t="str">
        <f>TEXT(Table1[[#This Row],[Date_Customer]],"DDDD")</f>
        <v>Tuesday</v>
      </c>
      <c r="AM1776">
        <f>YEAR(Table1[[#This Row],[Date_Customer]])</f>
        <v>2012</v>
      </c>
    </row>
    <row r="1777" spans="1:39" x14ac:dyDescent="0.25">
      <c r="A1777">
        <v>6749</v>
      </c>
      <c r="B1777">
        <v>1966</v>
      </c>
      <c r="C1777" t="s">
        <v>27</v>
      </c>
      <c r="D1777" t="s">
        <v>30</v>
      </c>
      <c r="E1777" s="2">
        <v>86358</v>
      </c>
      <c r="F1777">
        <v>1</v>
      </c>
      <c r="G1777">
        <v>1</v>
      </c>
      <c r="H1777" s="1">
        <v>41129</v>
      </c>
      <c r="I1777">
        <v>78</v>
      </c>
      <c r="J1777" s="3">
        <v>957</v>
      </c>
      <c r="K1777" s="3">
        <v>47</v>
      </c>
      <c r="L1777" s="3">
        <v>494</v>
      </c>
      <c r="M1777" s="3">
        <v>82</v>
      </c>
      <c r="N1777" s="3">
        <v>47</v>
      </c>
      <c r="O1777" s="3">
        <v>95</v>
      </c>
      <c r="P1777" s="4">
        <v>4</v>
      </c>
      <c r="Q1777" s="4">
        <v>5</v>
      </c>
      <c r="R1777" s="4">
        <v>3</v>
      </c>
      <c r="S1777" s="4">
        <v>6</v>
      </c>
      <c r="T1777" s="4">
        <v>8</v>
      </c>
      <c r="U1777">
        <v>0</v>
      </c>
      <c r="V1777">
        <v>0</v>
      </c>
      <c r="W1777">
        <v>0</v>
      </c>
      <c r="X1777">
        <v>0</v>
      </c>
      <c r="Y1777">
        <v>0</v>
      </c>
      <c r="Z1777">
        <v>0</v>
      </c>
      <c r="AA1777">
        <v>0</v>
      </c>
      <c r="AB1777" t="s">
        <v>29</v>
      </c>
      <c r="AC1777">
        <f ca="1">YEAR(TODAY())-Table1[[#This Row],[Year_Birth]]</f>
        <v>58</v>
      </c>
      <c r="AD1777" t="str">
        <f ca="1">IF(Table1[[#This Row],[Age ]]&lt;=24, "18-24", IF(Table1[[#This Row],[Age ]]&lt;=34, "25-34", IF(Table1[[#This Row],[Age ]]&lt;=44, "35-44", IF(Table1[[#This Row],[Age ]]&lt;=54, "45-54", "55+"))))</f>
        <v>55+</v>
      </c>
      <c r="AE1777" t="str" cm="1">
        <f t="array" ref="AE1777">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1777" t="str">
        <f>IF( Table1[[#This Row],[NumDealsPurchases]]=5, "&lt;5", IF(Table1[[#This Row],[NumDealsPurchases]]&lt;=10, "5-10", IF(Table1[[#This Row],[NumDealsPurchases]]&lt;=15, "10-15")))</f>
        <v>5-10</v>
      </c>
      <c r="AG1777" t="str">
        <f>IF( Table1[[#This Row],[NumWebPurchases]]=5, "&lt;5", IF(Table1[[#This Row],[NumWebPurchases]]&lt;=10, "5-10", IF(Table1[[#This Row],[NumWebPurchases]]&lt;=15, "10-15",IF(Table1[[#This Row],[NumWebPurchases]]&lt;=20, "15-20",IF(Table1[[#This Row],[NumWebPurchases]]&lt;=25, "20-25",IF(Table1[[#This Row],[NumWebPurchases]]&lt;=30, "25-30"))))))</f>
        <v>&lt;5</v>
      </c>
      <c r="AH177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777" t="str">
        <f>IF( Table1[[#This Row],[NumStorePurchases]]=5, "&lt;5", IF(Table1[[#This Row],[NumStorePurchases]]&lt;=10, "5-10", IF(Table1[[#This Row],[NumStorePurchases]]&lt;=15, "10-15")))</f>
        <v>5-10</v>
      </c>
      <c r="AJ1777" t="str">
        <f>IF( Table1[[#This Row],[NumWebVisitsMonth]]=5, "&lt;5", IF(Table1[[#This Row],[NumWebVisitsMonth]]&lt;=10, "5-10", IF(Table1[[#This Row],[NumWebVisitsMonth]]&lt;=15, "10-15",IF(Table1[[#This Row],[NumWebVisitsMonth]]&lt;=20, "15-20",IF(Table1[[#This Row],[NumWebVisitsMonth]]&lt;=25, "20-25",IF(Table1[[#This Row],[NumWebVisitsMonth]]&lt;=30, "25-30"))))))</f>
        <v>5-10</v>
      </c>
      <c r="AK1777" t="str">
        <f>TEXT(Table1[[#This Row],[Date_Customer]],"mmm")</f>
        <v>Aug</v>
      </c>
      <c r="AL1777" t="str">
        <f>TEXT(Table1[[#This Row],[Date_Customer]],"DDDD")</f>
        <v>Wednesday</v>
      </c>
      <c r="AM1777">
        <f>YEAR(Table1[[#This Row],[Date_Customer]])</f>
        <v>2012</v>
      </c>
    </row>
    <row r="1778" spans="1:39" x14ac:dyDescent="0.25">
      <c r="A1778">
        <v>1584</v>
      </c>
      <c r="B1778">
        <v>1977</v>
      </c>
      <c r="C1778" t="s">
        <v>27</v>
      </c>
      <c r="D1778" t="s">
        <v>32</v>
      </c>
      <c r="E1778" s="2">
        <v>41443</v>
      </c>
      <c r="F1778">
        <v>1</v>
      </c>
      <c r="G1778">
        <v>0</v>
      </c>
      <c r="H1778" s="1">
        <v>41730</v>
      </c>
      <c r="I1778">
        <v>79</v>
      </c>
      <c r="J1778" s="3">
        <v>171</v>
      </c>
      <c r="K1778" s="3">
        <v>7</v>
      </c>
      <c r="L1778" s="3">
        <v>171</v>
      </c>
      <c r="M1778" s="3">
        <v>25</v>
      </c>
      <c r="N1778" s="3">
        <v>19</v>
      </c>
      <c r="O1778" s="3">
        <v>89</v>
      </c>
      <c r="P1778" s="4">
        <v>6</v>
      </c>
      <c r="Q1778" s="4">
        <v>8</v>
      </c>
      <c r="R1778" s="4">
        <v>1</v>
      </c>
      <c r="S1778" s="4">
        <v>5</v>
      </c>
      <c r="T1778" s="4">
        <v>8</v>
      </c>
      <c r="U1778">
        <v>0</v>
      </c>
      <c r="V1778">
        <v>0</v>
      </c>
      <c r="W1778">
        <v>0</v>
      </c>
      <c r="X1778">
        <v>0</v>
      </c>
      <c r="Y1778">
        <v>0</v>
      </c>
      <c r="Z1778">
        <v>0</v>
      </c>
      <c r="AA1778">
        <v>0</v>
      </c>
      <c r="AB1778" t="s">
        <v>42</v>
      </c>
      <c r="AC1778">
        <f ca="1">YEAR(TODAY())-Table1[[#This Row],[Year_Birth]]</f>
        <v>47</v>
      </c>
      <c r="AD1778" t="str">
        <f ca="1">IF(Table1[[#This Row],[Age ]]&lt;=24, "18-24", IF(Table1[[#This Row],[Age ]]&lt;=34, "25-34", IF(Table1[[#This Row],[Age ]]&lt;=44, "35-44", IF(Table1[[#This Row],[Age ]]&lt;=54, "45-54", "55+"))))</f>
        <v>45-54</v>
      </c>
      <c r="AE1778" t="str" cm="1">
        <f t="array" ref="AE1778">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778" t="str">
        <f>IF( Table1[[#This Row],[NumDealsPurchases]]=5, "&lt;5", IF(Table1[[#This Row],[NumDealsPurchases]]&lt;=10, "5-10", IF(Table1[[#This Row],[NumDealsPurchases]]&lt;=15, "10-15")))</f>
        <v>5-10</v>
      </c>
      <c r="AG1778" t="str">
        <f>IF( Table1[[#This Row],[NumWebPurchases]]=5, "&lt;5", IF(Table1[[#This Row],[NumWebPurchases]]&lt;=10, "5-10", IF(Table1[[#This Row],[NumWebPurchases]]&lt;=15, "10-15",IF(Table1[[#This Row],[NumWebPurchases]]&lt;=20, "15-20",IF(Table1[[#This Row],[NumWebPurchases]]&lt;=25, "20-25",IF(Table1[[#This Row],[NumWebPurchases]]&lt;=30, "25-30"))))))</f>
        <v>5-10</v>
      </c>
      <c r="AH177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778" t="str">
        <f>IF( Table1[[#This Row],[NumStorePurchases]]=5, "&lt;5", IF(Table1[[#This Row],[NumStorePurchases]]&lt;=10, "5-10", IF(Table1[[#This Row],[NumStorePurchases]]&lt;=15, "10-15")))</f>
        <v>&lt;5</v>
      </c>
      <c r="AJ1778" t="str">
        <f>IF( Table1[[#This Row],[NumWebVisitsMonth]]=5, "&lt;5", IF(Table1[[#This Row],[NumWebVisitsMonth]]&lt;=10, "5-10", IF(Table1[[#This Row],[NumWebVisitsMonth]]&lt;=15, "10-15",IF(Table1[[#This Row],[NumWebVisitsMonth]]&lt;=20, "15-20",IF(Table1[[#This Row],[NumWebVisitsMonth]]&lt;=25, "20-25",IF(Table1[[#This Row],[NumWebVisitsMonth]]&lt;=30, "25-30"))))))</f>
        <v>5-10</v>
      </c>
      <c r="AK1778" t="str">
        <f>TEXT(Table1[[#This Row],[Date_Customer]],"mmm")</f>
        <v>Apr</v>
      </c>
      <c r="AL1778" t="str">
        <f>TEXT(Table1[[#This Row],[Date_Customer]],"DDDD")</f>
        <v>Tuesday</v>
      </c>
      <c r="AM1778">
        <f>YEAR(Table1[[#This Row],[Date_Customer]])</f>
        <v>2014</v>
      </c>
    </row>
    <row r="1779" spans="1:39" x14ac:dyDescent="0.25">
      <c r="A1779">
        <v>9559</v>
      </c>
      <c r="B1779">
        <v>1961</v>
      </c>
      <c r="C1779" t="s">
        <v>36</v>
      </c>
      <c r="D1779" t="s">
        <v>32</v>
      </c>
      <c r="E1779" s="2">
        <v>57072</v>
      </c>
      <c r="F1779">
        <v>0</v>
      </c>
      <c r="G1779">
        <v>1</v>
      </c>
      <c r="H1779" s="1">
        <v>41663</v>
      </c>
      <c r="I1779">
        <v>79</v>
      </c>
      <c r="J1779" s="3">
        <v>944</v>
      </c>
      <c r="K1779" s="3">
        <v>0</v>
      </c>
      <c r="L1779" s="3">
        <v>60</v>
      </c>
      <c r="M1779" s="3">
        <v>0</v>
      </c>
      <c r="N1779" s="3">
        <v>0</v>
      </c>
      <c r="O1779" s="3">
        <v>30</v>
      </c>
      <c r="P1779" s="4">
        <v>2</v>
      </c>
      <c r="Q1779" s="4">
        <v>7</v>
      </c>
      <c r="R1779" s="4">
        <v>5</v>
      </c>
      <c r="S1779" s="4">
        <v>13</v>
      </c>
      <c r="T1779" s="4">
        <v>5</v>
      </c>
      <c r="U1779">
        <v>1</v>
      </c>
      <c r="V1779">
        <v>0</v>
      </c>
      <c r="W1779">
        <v>0</v>
      </c>
      <c r="X1779">
        <v>0</v>
      </c>
      <c r="Y1779">
        <v>0</v>
      </c>
      <c r="Z1779">
        <v>0</v>
      </c>
      <c r="AA1779">
        <v>0</v>
      </c>
      <c r="AB1779" t="s">
        <v>31</v>
      </c>
      <c r="AC1779">
        <f ca="1">YEAR(TODAY())-Table1[[#This Row],[Year_Birth]]</f>
        <v>63</v>
      </c>
      <c r="AD1779" t="str">
        <f ca="1">IF(Table1[[#This Row],[Age ]]&lt;=24, "18-24", IF(Table1[[#This Row],[Age ]]&lt;=34, "25-34", IF(Table1[[#This Row],[Age ]]&lt;=44, "35-44", IF(Table1[[#This Row],[Age ]]&lt;=54, "45-54", "55+"))))</f>
        <v>55+</v>
      </c>
      <c r="AE1779" t="str" cm="1">
        <f t="array" ref="AE1779">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779" t="str">
        <f>IF( Table1[[#This Row],[NumDealsPurchases]]=5, "&lt;5", IF(Table1[[#This Row],[NumDealsPurchases]]&lt;=10, "5-10", IF(Table1[[#This Row],[NumDealsPurchases]]&lt;=15, "10-15")))</f>
        <v>5-10</v>
      </c>
      <c r="AG1779" t="str">
        <f>IF( Table1[[#This Row],[NumWebPurchases]]=5, "&lt;5", IF(Table1[[#This Row],[NumWebPurchases]]&lt;=10, "5-10", IF(Table1[[#This Row],[NumWebPurchases]]&lt;=15, "10-15",IF(Table1[[#This Row],[NumWebPurchases]]&lt;=20, "15-20",IF(Table1[[#This Row],[NumWebPurchases]]&lt;=25, "20-25",IF(Table1[[#This Row],[NumWebPurchases]]&lt;=30, "25-30"))))))</f>
        <v>5-10</v>
      </c>
      <c r="AH1779"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1779" t="str">
        <f>IF( Table1[[#This Row],[NumStorePurchases]]=5, "&lt;5", IF(Table1[[#This Row],[NumStorePurchases]]&lt;=10, "5-10", IF(Table1[[#This Row],[NumStorePurchases]]&lt;=15, "10-15")))</f>
        <v>10-15</v>
      </c>
      <c r="AJ1779" t="str">
        <f>IF( Table1[[#This Row],[NumWebVisitsMonth]]=5, "&lt;5", IF(Table1[[#This Row],[NumWebVisitsMonth]]&lt;=10, "5-10", IF(Table1[[#This Row],[NumWebVisitsMonth]]&lt;=15, "10-15",IF(Table1[[#This Row],[NumWebVisitsMonth]]&lt;=20, "15-20",IF(Table1[[#This Row],[NumWebVisitsMonth]]&lt;=25, "20-25",IF(Table1[[#This Row],[NumWebVisitsMonth]]&lt;=30, "25-30"))))))</f>
        <v>&lt;5</v>
      </c>
      <c r="AK1779" t="str">
        <f>TEXT(Table1[[#This Row],[Date_Customer]],"mmm")</f>
        <v>Jan</v>
      </c>
      <c r="AL1779" t="str">
        <f>TEXT(Table1[[#This Row],[Date_Customer]],"DDDD")</f>
        <v>Friday</v>
      </c>
      <c r="AM1779">
        <f>YEAR(Table1[[#This Row],[Date_Customer]])</f>
        <v>2014</v>
      </c>
    </row>
    <row r="1780" spans="1:39" x14ac:dyDescent="0.25">
      <c r="A1780">
        <v>771</v>
      </c>
      <c r="B1780">
        <v>1967</v>
      </c>
      <c r="C1780" t="s">
        <v>27</v>
      </c>
      <c r="D1780" t="s">
        <v>34</v>
      </c>
      <c r="E1780" s="2">
        <v>54178</v>
      </c>
      <c r="F1780">
        <v>0</v>
      </c>
      <c r="G1780">
        <v>1</v>
      </c>
      <c r="H1780" s="1">
        <v>41660</v>
      </c>
      <c r="I1780">
        <v>79</v>
      </c>
      <c r="J1780" s="3">
        <v>135</v>
      </c>
      <c r="K1780" s="3">
        <v>9</v>
      </c>
      <c r="L1780" s="3">
        <v>39</v>
      </c>
      <c r="M1780" s="3">
        <v>4</v>
      </c>
      <c r="N1780" s="3">
        <v>0</v>
      </c>
      <c r="O1780" s="3">
        <v>7</v>
      </c>
      <c r="P1780" s="4">
        <v>1</v>
      </c>
      <c r="Q1780" s="4">
        <v>2</v>
      </c>
      <c r="R1780" s="4">
        <v>2</v>
      </c>
      <c r="S1780" s="4">
        <v>5</v>
      </c>
      <c r="T1780" s="4">
        <v>2</v>
      </c>
      <c r="U1780">
        <v>0</v>
      </c>
      <c r="V1780">
        <v>0</v>
      </c>
      <c r="W1780">
        <v>0</v>
      </c>
      <c r="X1780">
        <v>0</v>
      </c>
      <c r="Y1780">
        <v>0</v>
      </c>
      <c r="Z1780">
        <v>0</v>
      </c>
      <c r="AA1780">
        <v>0</v>
      </c>
      <c r="AB1780" t="s">
        <v>38</v>
      </c>
      <c r="AC1780">
        <f ca="1">YEAR(TODAY())-Table1[[#This Row],[Year_Birth]]</f>
        <v>57</v>
      </c>
      <c r="AD1780" t="str">
        <f ca="1">IF(Table1[[#This Row],[Age ]]&lt;=24, "18-24", IF(Table1[[#This Row],[Age ]]&lt;=34, "25-34", IF(Table1[[#This Row],[Age ]]&lt;=44, "35-44", IF(Table1[[#This Row],[Age ]]&lt;=54, "45-54", "55+"))))</f>
        <v>55+</v>
      </c>
      <c r="AE1780" t="str" cm="1">
        <f t="array" ref="AE1780">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780" t="str">
        <f>IF( Table1[[#This Row],[NumDealsPurchases]]=5, "&lt;5", IF(Table1[[#This Row],[NumDealsPurchases]]&lt;=10, "5-10", IF(Table1[[#This Row],[NumDealsPurchases]]&lt;=15, "10-15")))</f>
        <v>5-10</v>
      </c>
      <c r="AG1780" t="str">
        <f>IF( Table1[[#This Row],[NumWebPurchases]]=5, "&lt;5", IF(Table1[[#This Row],[NumWebPurchases]]&lt;=10, "5-10", IF(Table1[[#This Row],[NumWebPurchases]]&lt;=15, "10-15",IF(Table1[[#This Row],[NumWebPurchases]]&lt;=20, "15-20",IF(Table1[[#This Row],[NumWebPurchases]]&lt;=25, "20-25",IF(Table1[[#This Row],[NumWebPurchases]]&lt;=30, "25-30"))))))</f>
        <v>5-10</v>
      </c>
      <c r="AH178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780" t="str">
        <f>IF( Table1[[#This Row],[NumStorePurchases]]=5, "&lt;5", IF(Table1[[#This Row],[NumStorePurchases]]&lt;=10, "5-10", IF(Table1[[#This Row],[NumStorePurchases]]&lt;=15, "10-15")))</f>
        <v>&lt;5</v>
      </c>
      <c r="AJ1780" t="str">
        <f>IF( Table1[[#This Row],[NumWebVisitsMonth]]=5, "&lt;5", IF(Table1[[#This Row],[NumWebVisitsMonth]]&lt;=10, "5-10", IF(Table1[[#This Row],[NumWebVisitsMonth]]&lt;=15, "10-15",IF(Table1[[#This Row],[NumWebVisitsMonth]]&lt;=20, "15-20",IF(Table1[[#This Row],[NumWebVisitsMonth]]&lt;=25, "20-25",IF(Table1[[#This Row],[NumWebVisitsMonth]]&lt;=30, "25-30"))))))</f>
        <v>5-10</v>
      </c>
      <c r="AK1780" t="str">
        <f>TEXT(Table1[[#This Row],[Date_Customer]],"mmm")</f>
        <v>Jan</v>
      </c>
      <c r="AL1780" t="str">
        <f>TEXT(Table1[[#This Row],[Date_Customer]],"DDDD")</f>
        <v>Tuesday</v>
      </c>
      <c r="AM1780">
        <f>YEAR(Table1[[#This Row],[Date_Customer]])</f>
        <v>2014</v>
      </c>
    </row>
    <row r="1781" spans="1:39" x14ac:dyDescent="0.25">
      <c r="A1781">
        <v>5237</v>
      </c>
      <c r="B1781">
        <v>1950</v>
      </c>
      <c r="C1781" t="s">
        <v>36</v>
      </c>
      <c r="D1781" t="s">
        <v>30</v>
      </c>
      <c r="E1781" s="2">
        <v>48767</v>
      </c>
      <c r="F1781">
        <v>1</v>
      </c>
      <c r="G1781">
        <v>2</v>
      </c>
      <c r="H1781" s="1">
        <v>41640</v>
      </c>
      <c r="I1781">
        <v>79</v>
      </c>
      <c r="J1781" s="3">
        <v>28</v>
      </c>
      <c r="K1781" s="3">
        <v>1</v>
      </c>
      <c r="L1781" s="3">
        <v>21</v>
      </c>
      <c r="M1781" s="3">
        <v>3</v>
      </c>
      <c r="N1781" s="3">
        <v>0</v>
      </c>
      <c r="O1781" s="3">
        <v>10</v>
      </c>
      <c r="P1781" s="4">
        <v>3</v>
      </c>
      <c r="Q1781" s="4">
        <v>2</v>
      </c>
      <c r="R1781" s="4">
        <v>1</v>
      </c>
      <c r="S1781" s="4">
        <v>3</v>
      </c>
      <c r="T1781" s="4">
        <v>5</v>
      </c>
      <c r="U1781">
        <v>0</v>
      </c>
      <c r="V1781">
        <v>0</v>
      </c>
      <c r="W1781">
        <v>0</v>
      </c>
      <c r="X1781">
        <v>0</v>
      </c>
      <c r="Y1781">
        <v>0</v>
      </c>
      <c r="Z1781">
        <v>0</v>
      </c>
      <c r="AA1781">
        <v>0</v>
      </c>
      <c r="AB1781" t="s">
        <v>35</v>
      </c>
      <c r="AC1781">
        <f ca="1">YEAR(TODAY())-Table1[[#This Row],[Year_Birth]]</f>
        <v>74</v>
      </c>
      <c r="AD1781" t="str">
        <f ca="1">IF(Table1[[#This Row],[Age ]]&lt;=24, "18-24", IF(Table1[[#This Row],[Age ]]&lt;=34, "25-34", IF(Table1[[#This Row],[Age ]]&lt;=44, "35-44", IF(Table1[[#This Row],[Age ]]&lt;=54, "45-54", "55+"))))</f>
        <v>55+</v>
      </c>
      <c r="AE1781" t="str" cm="1">
        <f t="array" ref="AE1781">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781" t="str">
        <f>IF( Table1[[#This Row],[NumDealsPurchases]]=5, "&lt;5", IF(Table1[[#This Row],[NumDealsPurchases]]&lt;=10, "5-10", IF(Table1[[#This Row],[NumDealsPurchases]]&lt;=15, "10-15")))</f>
        <v>5-10</v>
      </c>
      <c r="AG1781" t="str">
        <f>IF( Table1[[#This Row],[NumWebPurchases]]=5, "&lt;5", IF(Table1[[#This Row],[NumWebPurchases]]&lt;=10, "5-10", IF(Table1[[#This Row],[NumWebPurchases]]&lt;=15, "10-15",IF(Table1[[#This Row],[NumWebPurchases]]&lt;=20, "15-20",IF(Table1[[#This Row],[NumWebPurchases]]&lt;=25, "20-25",IF(Table1[[#This Row],[NumWebPurchases]]&lt;=30, "25-30"))))))</f>
        <v>5-10</v>
      </c>
      <c r="AH178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781" t="str">
        <f>IF( Table1[[#This Row],[NumStorePurchases]]=5, "&lt;5", IF(Table1[[#This Row],[NumStorePurchases]]&lt;=10, "5-10", IF(Table1[[#This Row],[NumStorePurchases]]&lt;=15, "10-15")))</f>
        <v>5-10</v>
      </c>
      <c r="AJ1781" t="str">
        <f>IF( Table1[[#This Row],[NumWebVisitsMonth]]=5, "&lt;5", IF(Table1[[#This Row],[NumWebVisitsMonth]]&lt;=10, "5-10", IF(Table1[[#This Row],[NumWebVisitsMonth]]&lt;=15, "10-15",IF(Table1[[#This Row],[NumWebVisitsMonth]]&lt;=20, "15-20",IF(Table1[[#This Row],[NumWebVisitsMonth]]&lt;=25, "20-25",IF(Table1[[#This Row],[NumWebVisitsMonth]]&lt;=30, "25-30"))))))</f>
        <v>&lt;5</v>
      </c>
      <c r="AK1781" t="str">
        <f>TEXT(Table1[[#This Row],[Date_Customer]],"mmm")</f>
        <v>Jan</v>
      </c>
      <c r="AL1781" t="str">
        <f>TEXT(Table1[[#This Row],[Date_Customer]],"DDDD")</f>
        <v>Wednesday</v>
      </c>
      <c r="AM1781">
        <f>YEAR(Table1[[#This Row],[Date_Customer]])</f>
        <v>2014</v>
      </c>
    </row>
    <row r="1782" spans="1:39" x14ac:dyDescent="0.25">
      <c r="A1782">
        <v>2461</v>
      </c>
      <c r="B1782">
        <v>1955</v>
      </c>
      <c r="C1782" t="s">
        <v>40</v>
      </c>
      <c r="D1782" t="s">
        <v>30</v>
      </c>
      <c r="E1782" s="2">
        <v>51124</v>
      </c>
      <c r="F1782">
        <v>1</v>
      </c>
      <c r="G1782">
        <v>1</v>
      </c>
      <c r="H1782" s="1">
        <v>41626</v>
      </c>
      <c r="I1782">
        <v>79</v>
      </c>
      <c r="J1782" s="3">
        <v>26</v>
      </c>
      <c r="K1782" s="3">
        <v>1</v>
      </c>
      <c r="L1782" s="3">
        <v>11</v>
      </c>
      <c r="M1782" s="3">
        <v>0</v>
      </c>
      <c r="N1782" s="3">
        <v>1</v>
      </c>
      <c r="O1782" s="3">
        <v>4</v>
      </c>
      <c r="P1782" s="4">
        <v>2</v>
      </c>
      <c r="Q1782" s="4">
        <v>1</v>
      </c>
      <c r="R1782" s="4">
        <v>0</v>
      </c>
      <c r="S1782" s="4">
        <v>3</v>
      </c>
      <c r="T1782" s="4">
        <v>3</v>
      </c>
      <c r="U1782">
        <v>0</v>
      </c>
      <c r="V1782">
        <v>0</v>
      </c>
      <c r="W1782">
        <v>0</v>
      </c>
      <c r="X1782">
        <v>0</v>
      </c>
      <c r="Y1782">
        <v>0</v>
      </c>
      <c r="Z1782">
        <v>0</v>
      </c>
      <c r="AA1782">
        <v>0</v>
      </c>
      <c r="AB1782" t="s">
        <v>31</v>
      </c>
      <c r="AC1782">
        <f ca="1">YEAR(TODAY())-Table1[[#This Row],[Year_Birth]]</f>
        <v>69</v>
      </c>
      <c r="AD1782" t="str">
        <f ca="1">IF(Table1[[#This Row],[Age ]]&lt;=24, "18-24", IF(Table1[[#This Row],[Age ]]&lt;=34, "25-34", IF(Table1[[#This Row],[Age ]]&lt;=44, "35-44", IF(Table1[[#This Row],[Age ]]&lt;=54, "45-54", "55+"))))</f>
        <v>55+</v>
      </c>
      <c r="AE1782" t="str" cm="1">
        <f t="array" ref="AE1782">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782" t="str">
        <f>IF( Table1[[#This Row],[NumDealsPurchases]]=5, "&lt;5", IF(Table1[[#This Row],[NumDealsPurchases]]&lt;=10, "5-10", IF(Table1[[#This Row],[NumDealsPurchases]]&lt;=15, "10-15")))</f>
        <v>5-10</v>
      </c>
      <c r="AG1782" t="str">
        <f>IF( Table1[[#This Row],[NumWebPurchases]]=5, "&lt;5", IF(Table1[[#This Row],[NumWebPurchases]]&lt;=10, "5-10", IF(Table1[[#This Row],[NumWebPurchases]]&lt;=15, "10-15",IF(Table1[[#This Row],[NumWebPurchases]]&lt;=20, "15-20",IF(Table1[[#This Row],[NumWebPurchases]]&lt;=25, "20-25",IF(Table1[[#This Row],[NumWebPurchases]]&lt;=30, "25-30"))))))</f>
        <v>5-10</v>
      </c>
      <c r="AH178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782" t="str">
        <f>IF( Table1[[#This Row],[NumStorePurchases]]=5, "&lt;5", IF(Table1[[#This Row],[NumStorePurchases]]&lt;=10, "5-10", IF(Table1[[#This Row],[NumStorePurchases]]&lt;=15, "10-15")))</f>
        <v>5-10</v>
      </c>
      <c r="AJ1782" t="str">
        <f>IF( Table1[[#This Row],[NumWebVisitsMonth]]=5, "&lt;5", IF(Table1[[#This Row],[NumWebVisitsMonth]]&lt;=10, "5-10", IF(Table1[[#This Row],[NumWebVisitsMonth]]&lt;=15, "10-15",IF(Table1[[#This Row],[NumWebVisitsMonth]]&lt;=20, "15-20",IF(Table1[[#This Row],[NumWebVisitsMonth]]&lt;=25, "20-25",IF(Table1[[#This Row],[NumWebVisitsMonth]]&lt;=30, "25-30"))))))</f>
        <v>5-10</v>
      </c>
      <c r="AK1782" t="str">
        <f>TEXT(Table1[[#This Row],[Date_Customer]],"mmm")</f>
        <v>Dec</v>
      </c>
      <c r="AL1782" t="str">
        <f>TEXT(Table1[[#This Row],[Date_Customer]],"DDDD")</f>
        <v>Wednesday</v>
      </c>
      <c r="AM1782">
        <f>YEAR(Table1[[#This Row],[Date_Customer]])</f>
        <v>2013</v>
      </c>
    </row>
    <row r="1783" spans="1:39" x14ac:dyDescent="0.25">
      <c r="A1783">
        <v>5474</v>
      </c>
      <c r="B1783">
        <v>1970</v>
      </c>
      <c r="C1783" t="s">
        <v>27</v>
      </c>
      <c r="D1783" t="s">
        <v>30</v>
      </c>
      <c r="E1783" s="2">
        <v>43020</v>
      </c>
      <c r="F1783">
        <v>1</v>
      </c>
      <c r="G1783">
        <v>0</v>
      </c>
      <c r="H1783" s="1">
        <v>41608</v>
      </c>
      <c r="I1783">
        <v>79</v>
      </c>
      <c r="J1783" s="3">
        <v>45</v>
      </c>
      <c r="K1783" s="3">
        <v>7</v>
      </c>
      <c r="L1783" s="3">
        <v>99</v>
      </c>
      <c r="M1783" s="3">
        <v>4</v>
      </c>
      <c r="N1783" s="3">
        <v>25</v>
      </c>
      <c r="O1783" s="3">
        <v>43</v>
      </c>
      <c r="P1783" s="4">
        <v>3</v>
      </c>
      <c r="Q1783" s="4">
        <v>4</v>
      </c>
      <c r="R1783" s="4">
        <v>1</v>
      </c>
      <c r="S1783" s="4">
        <v>4</v>
      </c>
      <c r="T1783" s="4">
        <v>6</v>
      </c>
      <c r="U1783">
        <v>0</v>
      </c>
      <c r="V1783">
        <v>0</v>
      </c>
      <c r="W1783">
        <v>0</v>
      </c>
      <c r="X1783">
        <v>0</v>
      </c>
      <c r="Y1783">
        <v>0</v>
      </c>
      <c r="Z1783">
        <v>0</v>
      </c>
      <c r="AA1783">
        <v>0</v>
      </c>
      <c r="AB1783" t="s">
        <v>33</v>
      </c>
      <c r="AC1783">
        <f ca="1">YEAR(TODAY())-Table1[[#This Row],[Year_Birth]]</f>
        <v>54</v>
      </c>
      <c r="AD1783" t="str">
        <f ca="1">IF(Table1[[#This Row],[Age ]]&lt;=24, "18-24", IF(Table1[[#This Row],[Age ]]&lt;=34, "25-34", IF(Table1[[#This Row],[Age ]]&lt;=44, "35-44", IF(Table1[[#This Row],[Age ]]&lt;=54, "45-54", "55+"))))</f>
        <v>45-54</v>
      </c>
      <c r="AE1783" t="str" cm="1">
        <f t="array" ref="AE1783">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783" t="str">
        <f>IF( Table1[[#This Row],[NumDealsPurchases]]=5, "&lt;5", IF(Table1[[#This Row],[NumDealsPurchases]]&lt;=10, "5-10", IF(Table1[[#This Row],[NumDealsPurchases]]&lt;=15, "10-15")))</f>
        <v>5-10</v>
      </c>
      <c r="AG1783" t="str">
        <f>IF( Table1[[#This Row],[NumWebPurchases]]=5, "&lt;5", IF(Table1[[#This Row],[NumWebPurchases]]&lt;=10, "5-10", IF(Table1[[#This Row],[NumWebPurchases]]&lt;=15, "10-15",IF(Table1[[#This Row],[NumWebPurchases]]&lt;=20, "15-20",IF(Table1[[#This Row],[NumWebPurchases]]&lt;=25, "20-25",IF(Table1[[#This Row],[NumWebPurchases]]&lt;=30, "25-30"))))))</f>
        <v>5-10</v>
      </c>
      <c r="AH178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783" t="str">
        <f>IF( Table1[[#This Row],[NumStorePurchases]]=5, "&lt;5", IF(Table1[[#This Row],[NumStorePurchases]]&lt;=10, "5-10", IF(Table1[[#This Row],[NumStorePurchases]]&lt;=15, "10-15")))</f>
        <v>5-10</v>
      </c>
      <c r="AJ1783" t="str">
        <f>IF( Table1[[#This Row],[NumWebVisitsMonth]]=5, "&lt;5", IF(Table1[[#This Row],[NumWebVisitsMonth]]&lt;=10, "5-10", IF(Table1[[#This Row],[NumWebVisitsMonth]]&lt;=15, "10-15",IF(Table1[[#This Row],[NumWebVisitsMonth]]&lt;=20, "15-20",IF(Table1[[#This Row],[NumWebVisitsMonth]]&lt;=25, "20-25",IF(Table1[[#This Row],[NumWebVisitsMonth]]&lt;=30, "25-30"))))))</f>
        <v>5-10</v>
      </c>
      <c r="AK1783" t="str">
        <f>TEXT(Table1[[#This Row],[Date_Customer]],"mmm")</f>
        <v>Nov</v>
      </c>
      <c r="AL1783" t="str">
        <f>TEXT(Table1[[#This Row],[Date_Customer]],"DDDD")</f>
        <v>Saturday</v>
      </c>
      <c r="AM1783">
        <f>YEAR(Table1[[#This Row],[Date_Customer]])</f>
        <v>2013</v>
      </c>
    </row>
    <row r="1784" spans="1:39" x14ac:dyDescent="0.25">
      <c r="A1784">
        <v>2895</v>
      </c>
      <c r="B1784">
        <v>1963</v>
      </c>
      <c r="C1784" t="s">
        <v>27</v>
      </c>
      <c r="D1784" t="s">
        <v>30</v>
      </c>
      <c r="E1784" s="2">
        <v>49980</v>
      </c>
      <c r="F1784">
        <v>0</v>
      </c>
      <c r="G1784">
        <v>1</v>
      </c>
      <c r="H1784" s="1">
        <v>41570</v>
      </c>
      <c r="I1784">
        <v>79</v>
      </c>
      <c r="J1784" s="3">
        <v>104</v>
      </c>
      <c r="K1784" s="3">
        <v>1</v>
      </c>
      <c r="L1784" s="3">
        <v>54</v>
      </c>
      <c r="M1784" s="3">
        <v>13</v>
      </c>
      <c r="N1784" s="3">
        <v>9</v>
      </c>
      <c r="O1784" s="3">
        <v>14</v>
      </c>
      <c r="P1784" s="4">
        <v>2</v>
      </c>
      <c r="Q1784" s="4">
        <v>3</v>
      </c>
      <c r="R1784" s="4">
        <v>1</v>
      </c>
      <c r="S1784" s="4">
        <v>5</v>
      </c>
      <c r="T1784" s="4">
        <v>5</v>
      </c>
      <c r="U1784">
        <v>0</v>
      </c>
      <c r="V1784">
        <v>0</v>
      </c>
      <c r="W1784">
        <v>0</v>
      </c>
      <c r="X1784">
        <v>0</v>
      </c>
      <c r="Y1784">
        <v>0</v>
      </c>
      <c r="Z1784">
        <v>0</v>
      </c>
      <c r="AA1784">
        <v>0</v>
      </c>
      <c r="AB1784" t="s">
        <v>39</v>
      </c>
      <c r="AC1784">
        <f ca="1">YEAR(TODAY())-Table1[[#This Row],[Year_Birth]]</f>
        <v>61</v>
      </c>
      <c r="AD1784" t="str">
        <f ca="1">IF(Table1[[#This Row],[Age ]]&lt;=24, "18-24", IF(Table1[[#This Row],[Age ]]&lt;=34, "25-34", IF(Table1[[#This Row],[Age ]]&lt;=44, "35-44", IF(Table1[[#This Row],[Age ]]&lt;=54, "45-54", "55+"))))</f>
        <v>55+</v>
      </c>
      <c r="AE1784" t="str" cm="1">
        <f t="array" ref="AE1784">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784" t="str">
        <f>IF( Table1[[#This Row],[NumDealsPurchases]]=5, "&lt;5", IF(Table1[[#This Row],[NumDealsPurchases]]&lt;=10, "5-10", IF(Table1[[#This Row],[NumDealsPurchases]]&lt;=15, "10-15")))</f>
        <v>5-10</v>
      </c>
      <c r="AG1784" t="str">
        <f>IF( Table1[[#This Row],[NumWebPurchases]]=5, "&lt;5", IF(Table1[[#This Row],[NumWebPurchases]]&lt;=10, "5-10", IF(Table1[[#This Row],[NumWebPurchases]]&lt;=15, "10-15",IF(Table1[[#This Row],[NumWebPurchases]]&lt;=20, "15-20",IF(Table1[[#This Row],[NumWebPurchases]]&lt;=25, "20-25",IF(Table1[[#This Row],[NumWebPurchases]]&lt;=30, "25-30"))))))</f>
        <v>5-10</v>
      </c>
      <c r="AH178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784" t="str">
        <f>IF( Table1[[#This Row],[NumStorePurchases]]=5, "&lt;5", IF(Table1[[#This Row],[NumStorePurchases]]&lt;=10, "5-10", IF(Table1[[#This Row],[NumStorePurchases]]&lt;=15, "10-15")))</f>
        <v>&lt;5</v>
      </c>
      <c r="AJ1784" t="str">
        <f>IF( Table1[[#This Row],[NumWebVisitsMonth]]=5, "&lt;5", IF(Table1[[#This Row],[NumWebVisitsMonth]]&lt;=10, "5-10", IF(Table1[[#This Row],[NumWebVisitsMonth]]&lt;=15, "10-15",IF(Table1[[#This Row],[NumWebVisitsMonth]]&lt;=20, "15-20",IF(Table1[[#This Row],[NumWebVisitsMonth]]&lt;=25, "20-25",IF(Table1[[#This Row],[NumWebVisitsMonth]]&lt;=30, "25-30"))))))</f>
        <v>&lt;5</v>
      </c>
      <c r="AK1784" t="str">
        <f>TEXT(Table1[[#This Row],[Date_Customer]],"mmm")</f>
        <v>Oct</v>
      </c>
      <c r="AL1784" t="str">
        <f>TEXT(Table1[[#This Row],[Date_Customer]],"DDDD")</f>
        <v>Wednesday</v>
      </c>
      <c r="AM1784">
        <f>YEAR(Table1[[#This Row],[Date_Customer]])</f>
        <v>2013</v>
      </c>
    </row>
    <row r="1785" spans="1:39" x14ac:dyDescent="0.25">
      <c r="A1785">
        <v>7972</v>
      </c>
      <c r="B1785">
        <v>1955</v>
      </c>
      <c r="C1785" t="s">
        <v>27</v>
      </c>
      <c r="D1785" t="s">
        <v>30</v>
      </c>
      <c r="E1785" s="2">
        <v>72906</v>
      </c>
      <c r="F1785">
        <v>0</v>
      </c>
      <c r="G1785">
        <v>0</v>
      </c>
      <c r="H1785" s="1">
        <v>41534</v>
      </c>
      <c r="I1785">
        <v>79</v>
      </c>
      <c r="J1785" s="3">
        <v>400</v>
      </c>
      <c r="K1785" s="3">
        <v>32</v>
      </c>
      <c r="L1785" s="3">
        <v>519</v>
      </c>
      <c r="M1785" s="3">
        <v>71</v>
      </c>
      <c r="N1785" s="3">
        <v>75</v>
      </c>
      <c r="O1785" s="3">
        <v>54</v>
      </c>
      <c r="P1785" s="4">
        <v>1</v>
      </c>
      <c r="Q1785" s="4">
        <v>3</v>
      </c>
      <c r="R1785" s="4">
        <v>4</v>
      </c>
      <c r="S1785" s="4">
        <v>9</v>
      </c>
      <c r="T1785" s="4">
        <v>1</v>
      </c>
      <c r="U1785">
        <v>0</v>
      </c>
      <c r="V1785">
        <v>0</v>
      </c>
      <c r="W1785">
        <v>0</v>
      </c>
      <c r="X1785">
        <v>0</v>
      </c>
      <c r="Y1785">
        <v>0</v>
      </c>
      <c r="Z1785">
        <v>0</v>
      </c>
      <c r="AA1785">
        <v>0</v>
      </c>
      <c r="AB1785" t="s">
        <v>29</v>
      </c>
      <c r="AC1785">
        <f ca="1">YEAR(TODAY())-Table1[[#This Row],[Year_Birth]]</f>
        <v>69</v>
      </c>
      <c r="AD1785" t="str">
        <f ca="1">IF(Table1[[#This Row],[Age ]]&lt;=24, "18-24", IF(Table1[[#This Row],[Age ]]&lt;=34, "25-34", IF(Table1[[#This Row],[Age ]]&lt;=44, "35-44", IF(Table1[[#This Row],[Age ]]&lt;=54, "45-54", "55+"))))</f>
        <v>55+</v>
      </c>
      <c r="AE1785" t="str" cm="1">
        <f t="array" ref="AE1785">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785" t="str">
        <f>IF( Table1[[#This Row],[NumDealsPurchases]]=5, "&lt;5", IF(Table1[[#This Row],[NumDealsPurchases]]&lt;=10, "5-10", IF(Table1[[#This Row],[NumDealsPurchases]]&lt;=15, "10-15")))</f>
        <v>5-10</v>
      </c>
      <c r="AG1785" t="str">
        <f>IF( Table1[[#This Row],[NumWebPurchases]]=5, "&lt;5", IF(Table1[[#This Row],[NumWebPurchases]]&lt;=10, "5-10", IF(Table1[[#This Row],[NumWebPurchases]]&lt;=15, "10-15",IF(Table1[[#This Row],[NumWebPurchases]]&lt;=20, "15-20",IF(Table1[[#This Row],[NumWebPurchases]]&lt;=25, "20-25",IF(Table1[[#This Row],[NumWebPurchases]]&lt;=30, "25-30"))))))</f>
        <v>5-10</v>
      </c>
      <c r="AH178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785" t="str">
        <f>IF( Table1[[#This Row],[NumStorePurchases]]=5, "&lt;5", IF(Table1[[#This Row],[NumStorePurchases]]&lt;=10, "5-10", IF(Table1[[#This Row],[NumStorePurchases]]&lt;=15, "10-15")))</f>
        <v>5-10</v>
      </c>
      <c r="AJ1785" t="str">
        <f>IF( Table1[[#This Row],[NumWebVisitsMonth]]=5, "&lt;5", IF(Table1[[#This Row],[NumWebVisitsMonth]]&lt;=10, "5-10", IF(Table1[[#This Row],[NumWebVisitsMonth]]&lt;=15, "10-15",IF(Table1[[#This Row],[NumWebVisitsMonth]]&lt;=20, "15-20",IF(Table1[[#This Row],[NumWebVisitsMonth]]&lt;=25, "20-25",IF(Table1[[#This Row],[NumWebVisitsMonth]]&lt;=30, "25-30"))))))</f>
        <v>5-10</v>
      </c>
      <c r="AK1785" t="str">
        <f>TEXT(Table1[[#This Row],[Date_Customer]],"mmm")</f>
        <v>Sep</v>
      </c>
      <c r="AL1785" t="str">
        <f>TEXT(Table1[[#This Row],[Date_Customer]],"DDDD")</f>
        <v>Tuesday</v>
      </c>
      <c r="AM1785">
        <f>YEAR(Table1[[#This Row],[Date_Customer]])</f>
        <v>2013</v>
      </c>
    </row>
    <row r="1786" spans="1:39" x14ac:dyDescent="0.25">
      <c r="A1786">
        <v>10067</v>
      </c>
      <c r="B1786">
        <v>1976</v>
      </c>
      <c r="C1786" t="s">
        <v>37</v>
      </c>
      <c r="D1786" t="s">
        <v>34</v>
      </c>
      <c r="E1786" s="2">
        <v>25176</v>
      </c>
      <c r="F1786">
        <v>1</v>
      </c>
      <c r="G1786">
        <v>1</v>
      </c>
      <c r="H1786" s="1">
        <v>41496</v>
      </c>
      <c r="I1786">
        <v>79</v>
      </c>
      <c r="J1786" s="3">
        <v>4</v>
      </c>
      <c r="K1786" s="3">
        <v>0</v>
      </c>
      <c r="L1786" s="3">
        <v>4</v>
      </c>
      <c r="M1786" s="3">
        <v>0</v>
      </c>
      <c r="N1786" s="3">
        <v>0</v>
      </c>
      <c r="O1786" s="3">
        <v>5</v>
      </c>
      <c r="P1786" s="4">
        <v>1</v>
      </c>
      <c r="Q1786" s="4">
        <v>1</v>
      </c>
      <c r="R1786" s="4">
        <v>0</v>
      </c>
      <c r="S1786" s="4">
        <v>2</v>
      </c>
      <c r="T1786" s="4">
        <v>7</v>
      </c>
      <c r="U1786">
        <v>0</v>
      </c>
      <c r="V1786">
        <v>0</v>
      </c>
      <c r="W1786">
        <v>0</v>
      </c>
      <c r="X1786">
        <v>0</v>
      </c>
      <c r="Y1786">
        <v>0</v>
      </c>
      <c r="Z1786">
        <v>0</v>
      </c>
      <c r="AA1786">
        <v>0</v>
      </c>
      <c r="AB1786" t="s">
        <v>38</v>
      </c>
      <c r="AC1786">
        <f ca="1">YEAR(TODAY())-Table1[[#This Row],[Year_Birth]]</f>
        <v>48</v>
      </c>
      <c r="AD1786" t="str">
        <f ca="1">IF(Table1[[#This Row],[Age ]]&lt;=24, "18-24", IF(Table1[[#This Row],[Age ]]&lt;=34, "25-34", IF(Table1[[#This Row],[Age ]]&lt;=44, "35-44", IF(Table1[[#This Row],[Age ]]&lt;=54, "45-54", "55+"))))</f>
        <v>45-54</v>
      </c>
      <c r="AE1786" t="str" cm="1">
        <f t="array" ref="AE1786">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786" t="str">
        <f>IF( Table1[[#This Row],[NumDealsPurchases]]=5, "&lt;5", IF(Table1[[#This Row],[NumDealsPurchases]]&lt;=10, "5-10", IF(Table1[[#This Row],[NumDealsPurchases]]&lt;=15, "10-15")))</f>
        <v>5-10</v>
      </c>
      <c r="AG1786" t="str">
        <f>IF( Table1[[#This Row],[NumWebPurchases]]=5, "&lt;5", IF(Table1[[#This Row],[NumWebPurchases]]&lt;=10, "5-10", IF(Table1[[#This Row],[NumWebPurchases]]&lt;=15, "10-15",IF(Table1[[#This Row],[NumWebPurchases]]&lt;=20, "15-20",IF(Table1[[#This Row],[NumWebPurchases]]&lt;=25, "20-25",IF(Table1[[#This Row],[NumWebPurchases]]&lt;=30, "25-30"))))))</f>
        <v>5-10</v>
      </c>
      <c r="AH178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786" t="str">
        <f>IF( Table1[[#This Row],[NumStorePurchases]]=5, "&lt;5", IF(Table1[[#This Row],[NumStorePurchases]]&lt;=10, "5-10", IF(Table1[[#This Row],[NumStorePurchases]]&lt;=15, "10-15")))</f>
        <v>5-10</v>
      </c>
      <c r="AJ1786" t="str">
        <f>IF( Table1[[#This Row],[NumWebVisitsMonth]]=5, "&lt;5", IF(Table1[[#This Row],[NumWebVisitsMonth]]&lt;=10, "5-10", IF(Table1[[#This Row],[NumWebVisitsMonth]]&lt;=15, "10-15",IF(Table1[[#This Row],[NumWebVisitsMonth]]&lt;=20, "15-20",IF(Table1[[#This Row],[NumWebVisitsMonth]]&lt;=25, "20-25",IF(Table1[[#This Row],[NumWebVisitsMonth]]&lt;=30, "25-30"))))))</f>
        <v>5-10</v>
      </c>
      <c r="AK1786" t="str">
        <f>TEXT(Table1[[#This Row],[Date_Customer]],"mmm")</f>
        <v>Aug</v>
      </c>
      <c r="AL1786" t="str">
        <f>TEXT(Table1[[#This Row],[Date_Customer]],"DDDD")</f>
        <v>Saturday</v>
      </c>
      <c r="AM1786">
        <f>YEAR(Table1[[#This Row],[Date_Customer]])</f>
        <v>2013</v>
      </c>
    </row>
    <row r="1787" spans="1:39" x14ac:dyDescent="0.25">
      <c r="A1787">
        <v>500</v>
      </c>
      <c r="B1787">
        <v>1977</v>
      </c>
      <c r="C1787" t="s">
        <v>27</v>
      </c>
      <c r="D1787" t="s">
        <v>34</v>
      </c>
      <c r="E1787" s="2">
        <v>96876</v>
      </c>
      <c r="F1787">
        <v>0</v>
      </c>
      <c r="G1787">
        <v>0</v>
      </c>
      <c r="H1787" s="1">
        <v>41492</v>
      </c>
      <c r="I1787">
        <v>79</v>
      </c>
      <c r="J1787" s="3">
        <v>908</v>
      </c>
      <c r="K1787" s="3">
        <v>43</v>
      </c>
      <c r="L1787" s="3">
        <v>735</v>
      </c>
      <c r="M1787" s="3">
        <v>40</v>
      </c>
      <c r="N1787" s="3">
        <v>194</v>
      </c>
      <c r="O1787" s="3">
        <v>21</v>
      </c>
      <c r="P1787" s="4">
        <v>1</v>
      </c>
      <c r="Q1787" s="4">
        <v>7</v>
      </c>
      <c r="R1787" s="4">
        <v>7</v>
      </c>
      <c r="S1787" s="4">
        <v>9</v>
      </c>
      <c r="T1787" s="4">
        <v>2</v>
      </c>
      <c r="U1787">
        <v>0</v>
      </c>
      <c r="V1787">
        <v>1</v>
      </c>
      <c r="W1787">
        <v>1</v>
      </c>
      <c r="X1787">
        <v>1</v>
      </c>
      <c r="Y1787">
        <v>0</v>
      </c>
      <c r="Z1787">
        <v>1</v>
      </c>
      <c r="AA1787">
        <v>0</v>
      </c>
      <c r="AB1787" t="s">
        <v>29</v>
      </c>
      <c r="AC1787">
        <f ca="1">YEAR(TODAY())-Table1[[#This Row],[Year_Birth]]</f>
        <v>47</v>
      </c>
      <c r="AD1787" t="str">
        <f ca="1">IF(Table1[[#This Row],[Age ]]&lt;=24, "18-24", IF(Table1[[#This Row],[Age ]]&lt;=34, "25-34", IF(Table1[[#This Row],[Age ]]&lt;=44, "35-44", IF(Table1[[#This Row],[Age ]]&lt;=54, "45-54", "55+"))))</f>
        <v>45-54</v>
      </c>
      <c r="AE1787" t="str" cm="1">
        <f t="array" ref="AE1787">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1787" t="str">
        <f>IF( Table1[[#This Row],[NumDealsPurchases]]=5, "&lt;5", IF(Table1[[#This Row],[NumDealsPurchases]]&lt;=10, "5-10", IF(Table1[[#This Row],[NumDealsPurchases]]&lt;=15, "10-15")))</f>
        <v>5-10</v>
      </c>
      <c r="AG1787" t="str">
        <f>IF( Table1[[#This Row],[NumWebPurchases]]=5, "&lt;5", IF(Table1[[#This Row],[NumWebPurchases]]&lt;=10, "5-10", IF(Table1[[#This Row],[NumWebPurchases]]&lt;=15, "10-15",IF(Table1[[#This Row],[NumWebPurchases]]&lt;=20, "15-20",IF(Table1[[#This Row],[NumWebPurchases]]&lt;=25, "20-25",IF(Table1[[#This Row],[NumWebPurchases]]&lt;=30, "25-30"))))))</f>
        <v>5-10</v>
      </c>
      <c r="AH178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787" t="str">
        <f>IF( Table1[[#This Row],[NumStorePurchases]]=5, "&lt;5", IF(Table1[[#This Row],[NumStorePurchases]]&lt;=10, "5-10", IF(Table1[[#This Row],[NumStorePurchases]]&lt;=15, "10-15")))</f>
        <v>5-10</v>
      </c>
      <c r="AJ1787" t="str">
        <f>IF( Table1[[#This Row],[NumWebVisitsMonth]]=5, "&lt;5", IF(Table1[[#This Row],[NumWebVisitsMonth]]&lt;=10, "5-10", IF(Table1[[#This Row],[NumWebVisitsMonth]]&lt;=15, "10-15",IF(Table1[[#This Row],[NumWebVisitsMonth]]&lt;=20, "15-20",IF(Table1[[#This Row],[NumWebVisitsMonth]]&lt;=25, "20-25",IF(Table1[[#This Row],[NumWebVisitsMonth]]&lt;=30, "25-30"))))))</f>
        <v>5-10</v>
      </c>
      <c r="AK1787" t="str">
        <f>TEXT(Table1[[#This Row],[Date_Customer]],"mmm")</f>
        <v>Aug</v>
      </c>
      <c r="AL1787" t="str">
        <f>TEXT(Table1[[#This Row],[Date_Customer]],"DDDD")</f>
        <v>Tuesday</v>
      </c>
      <c r="AM1787">
        <f>YEAR(Table1[[#This Row],[Date_Customer]])</f>
        <v>2013</v>
      </c>
    </row>
    <row r="1788" spans="1:39" x14ac:dyDescent="0.25">
      <c r="A1788">
        <v>922</v>
      </c>
      <c r="B1788">
        <v>1979</v>
      </c>
      <c r="C1788" t="s">
        <v>37</v>
      </c>
      <c r="D1788" t="s">
        <v>32</v>
      </c>
      <c r="E1788" s="2">
        <v>31086</v>
      </c>
      <c r="F1788">
        <v>1</v>
      </c>
      <c r="G1788">
        <v>1</v>
      </c>
      <c r="H1788" s="1">
        <v>41398</v>
      </c>
      <c r="I1788">
        <v>79</v>
      </c>
      <c r="J1788" s="3">
        <v>16</v>
      </c>
      <c r="K1788" s="3">
        <v>2</v>
      </c>
      <c r="L1788" s="3">
        <v>11</v>
      </c>
      <c r="M1788" s="3">
        <v>3</v>
      </c>
      <c r="N1788" s="3">
        <v>0</v>
      </c>
      <c r="O1788" s="3">
        <v>16</v>
      </c>
      <c r="P1788" s="4">
        <v>2</v>
      </c>
      <c r="Q1788" s="4">
        <v>1</v>
      </c>
      <c r="R1788" s="4">
        <v>1</v>
      </c>
      <c r="S1788" s="4">
        <v>2</v>
      </c>
      <c r="T1788" s="4">
        <v>8</v>
      </c>
      <c r="U1788">
        <v>1</v>
      </c>
      <c r="V1788">
        <v>0</v>
      </c>
      <c r="W1788">
        <v>0</v>
      </c>
      <c r="X1788">
        <v>0</v>
      </c>
      <c r="Y1788">
        <v>0</v>
      </c>
      <c r="Z1788">
        <v>0</v>
      </c>
      <c r="AA1788">
        <v>0</v>
      </c>
      <c r="AB1788" t="s">
        <v>38</v>
      </c>
      <c r="AC1788">
        <f ca="1">YEAR(TODAY())-Table1[[#This Row],[Year_Birth]]</f>
        <v>45</v>
      </c>
      <c r="AD1788" t="str">
        <f ca="1">IF(Table1[[#This Row],[Age ]]&lt;=24, "18-24", IF(Table1[[#This Row],[Age ]]&lt;=34, "25-34", IF(Table1[[#This Row],[Age ]]&lt;=44, "35-44", IF(Table1[[#This Row],[Age ]]&lt;=54, "45-54", "55+"))))</f>
        <v>45-54</v>
      </c>
      <c r="AE1788" t="str" cm="1">
        <f t="array" ref="AE1788">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788" t="str">
        <f>IF( Table1[[#This Row],[NumDealsPurchases]]=5, "&lt;5", IF(Table1[[#This Row],[NumDealsPurchases]]&lt;=10, "5-10", IF(Table1[[#This Row],[NumDealsPurchases]]&lt;=15, "10-15")))</f>
        <v>5-10</v>
      </c>
      <c r="AG1788" t="str">
        <f>IF( Table1[[#This Row],[NumWebPurchases]]=5, "&lt;5", IF(Table1[[#This Row],[NumWebPurchases]]&lt;=10, "5-10", IF(Table1[[#This Row],[NumWebPurchases]]&lt;=15, "10-15",IF(Table1[[#This Row],[NumWebPurchases]]&lt;=20, "15-20",IF(Table1[[#This Row],[NumWebPurchases]]&lt;=25, "20-25",IF(Table1[[#This Row],[NumWebPurchases]]&lt;=30, "25-30"))))))</f>
        <v>5-10</v>
      </c>
      <c r="AH178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788" t="str">
        <f>IF( Table1[[#This Row],[NumStorePurchases]]=5, "&lt;5", IF(Table1[[#This Row],[NumStorePurchases]]&lt;=10, "5-10", IF(Table1[[#This Row],[NumStorePurchases]]&lt;=15, "10-15")))</f>
        <v>5-10</v>
      </c>
      <c r="AJ1788" t="str">
        <f>IF( Table1[[#This Row],[NumWebVisitsMonth]]=5, "&lt;5", IF(Table1[[#This Row],[NumWebVisitsMonth]]&lt;=10, "5-10", IF(Table1[[#This Row],[NumWebVisitsMonth]]&lt;=15, "10-15",IF(Table1[[#This Row],[NumWebVisitsMonth]]&lt;=20, "15-20",IF(Table1[[#This Row],[NumWebVisitsMonth]]&lt;=25, "20-25",IF(Table1[[#This Row],[NumWebVisitsMonth]]&lt;=30, "25-30"))))))</f>
        <v>5-10</v>
      </c>
      <c r="AK1788" t="str">
        <f>TEXT(Table1[[#This Row],[Date_Customer]],"mmm")</f>
        <v>May</v>
      </c>
      <c r="AL1788" t="str">
        <f>TEXT(Table1[[#This Row],[Date_Customer]],"DDDD")</f>
        <v>Saturday</v>
      </c>
      <c r="AM1788">
        <f>YEAR(Table1[[#This Row],[Date_Customer]])</f>
        <v>2013</v>
      </c>
    </row>
    <row r="1789" spans="1:39" x14ac:dyDescent="0.25">
      <c r="A1789">
        <v>2861</v>
      </c>
      <c r="B1789">
        <v>1983</v>
      </c>
      <c r="C1789" t="s">
        <v>27</v>
      </c>
      <c r="D1789" t="s">
        <v>30</v>
      </c>
      <c r="E1789" s="2">
        <v>24072</v>
      </c>
      <c r="F1789">
        <v>1</v>
      </c>
      <c r="G1789">
        <v>0</v>
      </c>
      <c r="H1789" s="1">
        <v>41380</v>
      </c>
      <c r="I1789">
        <v>79</v>
      </c>
      <c r="J1789" s="3">
        <v>9</v>
      </c>
      <c r="K1789" s="3">
        <v>1</v>
      </c>
      <c r="L1789" s="3">
        <v>6</v>
      </c>
      <c r="M1789" s="3">
        <v>3</v>
      </c>
      <c r="N1789" s="3">
        <v>0</v>
      </c>
      <c r="O1789" s="3">
        <v>4</v>
      </c>
      <c r="P1789" s="4">
        <v>1</v>
      </c>
      <c r="Q1789" s="4">
        <v>1</v>
      </c>
      <c r="R1789" s="4">
        <v>0</v>
      </c>
      <c r="S1789" s="4">
        <v>2</v>
      </c>
      <c r="T1789" s="4">
        <v>8</v>
      </c>
      <c r="U1789">
        <v>0</v>
      </c>
      <c r="V1789">
        <v>0</v>
      </c>
      <c r="W1789">
        <v>0</v>
      </c>
      <c r="X1789">
        <v>0</v>
      </c>
      <c r="Y1789">
        <v>0</v>
      </c>
      <c r="Z1789">
        <v>0</v>
      </c>
      <c r="AA1789">
        <v>0</v>
      </c>
      <c r="AB1789" t="s">
        <v>29</v>
      </c>
      <c r="AC1789">
        <f ca="1">YEAR(TODAY())-Table1[[#This Row],[Year_Birth]]</f>
        <v>41</v>
      </c>
      <c r="AD1789" t="str">
        <f ca="1">IF(Table1[[#This Row],[Age ]]&lt;=24, "18-24", IF(Table1[[#This Row],[Age ]]&lt;=34, "25-34", IF(Table1[[#This Row],[Age ]]&lt;=44, "35-44", IF(Table1[[#This Row],[Age ]]&lt;=54, "45-54", "55+"))))</f>
        <v>35-44</v>
      </c>
      <c r="AE1789" t="str" cm="1">
        <f t="array" ref="AE1789">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789" t="str">
        <f>IF( Table1[[#This Row],[NumDealsPurchases]]=5, "&lt;5", IF(Table1[[#This Row],[NumDealsPurchases]]&lt;=10, "5-10", IF(Table1[[#This Row],[NumDealsPurchases]]&lt;=15, "10-15")))</f>
        <v>5-10</v>
      </c>
      <c r="AG1789" t="str">
        <f>IF( Table1[[#This Row],[NumWebPurchases]]=5, "&lt;5", IF(Table1[[#This Row],[NumWebPurchases]]&lt;=10, "5-10", IF(Table1[[#This Row],[NumWebPurchases]]&lt;=15, "10-15",IF(Table1[[#This Row],[NumWebPurchases]]&lt;=20, "15-20",IF(Table1[[#This Row],[NumWebPurchases]]&lt;=25, "20-25",IF(Table1[[#This Row],[NumWebPurchases]]&lt;=30, "25-30"))))))</f>
        <v>5-10</v>
      </c>
      <c r="AH178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789" t="str">
        <f>IF( Table1[[#This Row],[NumStorePurchases]]=5, "&lt;5", IF(Table1[[#This Row],[NumStorePurchases]]&lt;=10, "5-10", IF(Table1[[#This Row],[NumStorePurchases]]&lt;=15, "10-15")))</f>
        <v>5-10</v>
      </c>
      <c r="AJ1789" t="str">
        <f>IF( Table1[[#This Row],[NumWebVisitsMonth]]=5, "&lt;5", IF(Table1[[#This Row],[NumWebVisitsMonth]]&lt;=10, "5-10", IF(Table1[[#This Row],[NumWebVisitsMonth]]&lt;=15, "10-15",IF(Table1[[#This Row],[NumWebVisitsMonth]]&lt;=20, "15-20",IF(Table1[[#This Row],[NumWebVisitsMonth]]&lt;=25, "20-25",IF(Table1[[#This Row],[NumWebVisitsMonth]]&lt;=30, "25-30"))))))</f>
        <v>5-10</v>
      </c>
      <c r="AK1789" t="str">
        <f>TEXT(Table1[[#This Row],[Date_Customer]],"mmm")</f>
        <v>Apr</v>
      </c>
      <c r="AL1789" t="str">
        <f>TEXT(Table1[[#This Row],[Date_Customer]],"DDDD")</f>
        <v>Tuesday</v>
      </c>
      <c r="AM1789">
        <f>YEAR(Table1[[#This Row],[Date_Customer]])</f>
        <v>2013</v>
      </c>
    </row>
    <row r="1790" spans="1:39" x14ac:dyDescent="0.25">
      <c r="A1790">
        <v>375</v>
      </c>
      <c r="B1790">
        <v>1954</v>
      </c>
      <c r="C1790" t="s">
        <v>27</v>
      </c>
      <c r="D1790" t="s">
        <v>28</v>
      </c>
      <c r="E1790" s="2">
        <v>76773</v>
      </c>
      <c r="F1790">
        <v>0</v>
      </c>
      <c r="G1790">
        <v>0</v>
      </c>
      <c r="H1790" s="1">
        <v>41330</v>
      </c>
      <c r="I1790">
        <v>79</v>
      </c>
      <c r="J1790" s="3">
        <v>516</v>
      </c>
      <c r="K1790" s="3">
        <v>56</v>
      </c>
      <c r="L1790" s="3">
        <v>449</v>
      </c>
      <c r="M1790" s="3">
        <v>86</v>
      </c>
      <c r="N1790" s="3">
        <v>33</v>
      </c>
      <c r="O1790" s="3">
        <v>16</v>
      </c>
      <c r="P1790" s="4">
        <v>1</v>
      </c>
      <c r="Q1790" s="4">
        <v>2</v>
      </c>
      <c r="R1790" s="4">
        <v>2</v>
      </c>
      <c r="S1790" s="4">
        <v>11</v>
      </c>
      <c r="T1790" s="4">
        <v>1</v>
      </c>
      <c r="U1790">
        <v>0</v>
      </c>
      <c r="V1790">
        <v>0</v>
      </c>
      <c r="W1790">
        <v>0</v>
      </c>
      <c r="X1790">
        <v>0</v>
      </c>
      <c r="Y1790">
        <v>0</v>
      </c>
      <c r="Z1790">
        <v>0</v>
      </c>
      <c r="AA1790">
        <v>0</v>
      </c>
      <c r="AB1790" t="s">
        <v>29</v>
      </c>
      <c r="AC1790">
        <f ca="1">YEAR(TODAY())-Table1[[#This Row],[Year_Birth]]</f>
        <v>70</v>
      </c>
      <c r="AD1790" t="str">
        <f ca="1">IF(Table1[[#This Row],[Age ]]&lt;=24, "18-24", IF(Table1[[#This Row],[Age ]]&lt;=34, "25-34", IF(Table1[[#This Row],[Age ]]&lt;=44, "35-44", IF(Table1[[#This Row],[Age ]]&lt;=54, "45-54", "55+"))))</f>
        <v>55+</v>
      </c>
      <c r="AE1790" t="str" cm="1">
        <f t="array" ref="AE1790">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790" t="str">
        <f>IF( Table1[[#This Row],[NumDealsPurchases]]=5, "&lt;5", IF(Table1[[#This Row],[NumDealsPurchases]]&lt;=10, "5-10", IF(Table1[[#This Row],[NumDealsPurchases]]&lt;=15, "10-15")))</f>
        <v>5-10</v>
      </c>
      <c r="AG1790" t="str">
        <f>IF( Table1[[#This Row],[NumWebPurchases]]=5, "&lt;5", IF(Table1[[#This Row],[NumWebPurchases]]&lt;=10, "5-10", IF(Table1[[#This Row],[NumWebPurchases]]&lt;=15, "10-15",IF(Table1[[#This Row],[NumWebPurchases]]&lt;=20, "15-20",IF(Table1[[#This Row],[NumWebPurchases]]&lt;=25, "20-25",IF(Table1[[#This Row],[NumWebPurchases]]&lt;=30, "25-30"))))))</f>
        <v>5-10</v>
      </c>
      <c r="AH179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790" t="str">
        <f>IF( Table1[[#This Row],[NumStorePurchases]]=5, "&lt;5", IF(Table1[[#This Row],[NumStorePurchases]]&lt;=10, "5-10", IF(Table1[[#This Row],[NumStorePurchases]]&lt;=15, "10-15")))</f>
        <v>10-15</v>
      </c>
      <c r="AJ1790" t="str">
        <f>IF( Table1[[#This Row],[NumWebVisitsMonth]]=5, "&lt;5", IF(Table1[[#This Row],[NumWebVisitsMonth]]&lt;=10, "5-10", IF(Table1[[#This Row],[NumWebVisitsMonth]]&lt;=15, "10-15",IF(Table1[[#This Row],[NumWebVisitsMonth]]&lt;=20, "15-20",IF(Table1[[#This Row],[NumWebVisitsMonth]]&lt;=25, "20-25",IF(Table1[[#This Row],[NumWebVisitsMonth]]&lt;=30, "25-30"))))))</f>
        <v>5-10</v>
      </c>
      <c r="AK1790" t="str">
        <f>TEXT(Table1[[#This Row],[Date_Customer]],"mmm")</f>
        <v>Feb</v>
      </c>
      <c r="AL1790" t="str">
        <f>TEXT(Table1[[#This Row],[Date_Customer]],"DDDD")</f>
        <v>Monday</v>
      </c>
      <c r="AM1790">
        <f>YEAR(Table1[[#This Row],[Date_Customer]])</f>
        <v>2013</v>
      </c>
    </row>
    <row r="1791" spans="1:39" x14ac:dyDescent="0.25">
      <c r="A1791">
        <v>10936</v>
      </c>
      <c r="B1791">
        <v>1965</v>
      </c>
      <c r="C1791" t="s">
        <v>27</v>
      </c>
      <c r="D1791" t="s">
        <v>32</v>
      </c>
      <c r="E1791" s="2">
        <v>72190</v>
      </c>
      <c r="F1791">
        <v>0</v>
      </c>
      <c r="G1791">
        <v>0</v>
      </c>
      <c r="H1791" s="1">
        <v>41318</v>
      </c>
      <c r="I1791">
        <v>79</v>
      </c>
      <c r="J1791" s="3">
        <v>597</v>
      </c>
      <c r="K1791" s="3">
        <v>166</v>
      </c>
      <c r="L1791" s="3">
        <v>597</v>
      </c>
      <c r="M1791" s="3">
        <v>172</v>
      </c>
      <c r="N1791" s="3">
        <v>166</v>
      </c>
      <c r="O1791" s="3">
        <v>249</v>
      </c>
      <c r="P1791" s="4">
        <v>1</v>
      </c>
      <c r="Q1791" s="4">
        <v>5</v>
      </c>
      <c r="R1791" s="4">
        <v>6</v>
      </c>
      <c r="S1791" s="4">
        <v>4</v>
      </c>
      <c r="T1791" s="4">
        <v>3</v>
      </c>
      <c r="U1791">
        <v>0</v>
      </c>
      <c r="V1791">
        <v>0</v>
      </c>
      <c r="W1791">
        <v>0</v>
      </c>
      <c r="X1791">
        <v>0</v>
      </c>
      <c r="Y1791">
        <v>0</v>
      </c>
      <c r="Z1791">
        <v>0</v>
      </c>
      <c r="AA1791">
        <v>0</v>
      </c>
      <c r="AB1791" t="s">
        <v>35</v>
      </c>
      <c r="AC1791">
        <f ca="1">YEAR(TODAY())-Table1[[#This Row],[Year_Birth]]</f>
        <v>59</v>
      </c>
      <c r="AD1791" t="str">
        <f ca="1">IF(Table1[[#This Row],[Age ]]&lt;=24, "18-24", IF(Table1[[#This Row],[Age ]]&lt;=34, "25-34", IF(Table1[[#This Row],[Age ]]&lt;=44, "35-44", IF(Table1[[#This Row],[Age ]]&lt;=54, "45-54", "55+"))))</f>
        <v>55+</v>
      </c>
      <c r="AE1791" t="str" cm="1">
        <f t="array" ref="AE1791">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791" t="str">
        <f>IF( Table1[[#This Row],[NumDealsPurchases]]=5, "&lt;5", IF(Table1[[#This Row],[NumDealsPurchases]]&lt;=10, "5-10", IF(Table1[[#This Row],[NumDealsPurchases]]&lt;=15, "10-15")))</f>
        <v>5-10</v>
      </c>
      <c r="AG1791" t="str">
        <f>IF( Table1[[#This Row],[NumWebPurchases]]=5, "&lt;5", IF(Table1[[#This Row],[NumWebPurchases]]&lt;=10, "5-10", IF(Table1[[#This Row],[NumWebPurchases]]&lt;=15, "10-15",IF(Table1[[#This Row],[NumWebPurchases]]&lt;=20, "15-20",IF(Table1[[#This Row],[NumWebPurchases]]&lt;=25, "20-25",IF(Table1[[#This Row],[NumWebPurchases]]&lt;=30, "25-30"))))))</f>
        <v>&lt;5</v>
      </c>
      <c r="AH179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791" t="str">
        <f>IF( Table1[[#This Row],[NumStorePurchases]]=5, "&lt;5", IF(Table1[[#This Row],[NumStorePurchases]]&lt;=10, "5-10", IF(Table1[[#This Row],[NumStorePurchases]]&lt;=15, "10-15")))</f>
        <v>5-10</v>
      </c>
      <c r="AJ1791" t="str">
        <f>IF( Table1[[#This Row],[NumWebVisitsMonth]]=5, "&lt;5", IF(Table1[[#This Row],[NumWebVisitsMonth]]&lt;=10, "5-10", IF(Table1[[#This Row],[NumWebVisitsMonth]]&lt;=15, "10-15",IF(Table1[[#This Row],[NumWebVisitsMonth]]&lt;=20, "15-20",IF(Table1[[#This Row],[NumWebVisitsMonth]]&lt;=25, "20-25",IF(Table1[[#This Row],[NumWebVisitsMonth]]&lt;=30, "25-30"))))))</f>
        <v>5-10</v>
      </c>
      <c r="AK1791" t="str">
        <f>TEXT(Table1[[#This Row],[Date_Customer]],"mmm")</f>
        <v>Feb</v>
      </c>
      <c r="AL1791" t="str">
        <f>TEXT(Table1[[#This Row],[Date_Customer]],"DDDD")</f>
        <v>Wednesday</v>
      </c>
      <c r="AM1791">
        <f>YEAR(Table1[[#This Row],[Date_Customer]])</f>
        <v>2013</v>
      </c>
    </row>
    <row r="1792" spans="1:39" x14ac:dyDescent="0.25">
      <c r="A1792">
        <v>10314</v>
      </c>
      <c r="B1792">
        <v>1948</v>
      </c>
      <c r="C1792" t="s">
        <v>36</v>
      </c>
      <c r="D1792" t="s">
        <v>32</v>
      </c>
      <c r="E1792" s="2">
        <v>83837</v>
      </c>
      <c r="F1792">
        <v>0</v>
      </c>
      <c r="G1792">
        <v>0</v>
      </c>
      <c r="H1792" s="1">
        <v>41259</v>
      </c>
      <c r="I1792">
        <v>79</v>
      </c>
      <c r="J1792" s="3">
        <v>847</v>
      </c>
      <c r="K1792" s="3">
        <v>66</v>
      </c>
      <c r="L1792" s="3">
        <v>119</v>
      </c>
      <c r="M1792" s="3">
        <v>86</v>
      </c>
      <c r="N1792" s="3">
        <v>89</v>
      </c>
      <c r="O1792" s="3">
        <v>111</v>
      </c>
      <c r="P1792" s="4">
        <v>1</v>
      </c>
      <c r="Q1792" s="4">
        <v>9</v>
      </c>
      <c r="R1792" s="4">
        <v>10</v>
      </c>
      <c r="S1792" s="4">
        <v>5</v>
      </c>
      <c r="T1792" s="4">
        <v>4</v>
      </c>
      <c r="U1792">
        <v>0</v>
      </c>
      <c r="V1792">
        <v>1</v>
      </c>
      <c r="W1792">
        <v>0</v>
      </c>
      <c r="X1792">
        <v>1</v>
      </c>
      <c r="Y1792">
        <v>0</v>
      </c>
      <c r="Z1792">
        <v>1</v>
      </c>
      <c r="AA1792">
        <v>0</v>
      </c>
      <c r="AB1792" t="s">
        <v>39</v>
      </c>
      <c r="AC1792">
        <f ca="1">YEAR(TODAY())-Table1[[#This Row],[Year_Birth]]</f>
        <v>76</v>
      </c>
      <c r="AD1792" t="str">
        <f ca="1">IF(Table1[[#This Row],[Age ]]&lt;=24, "18-24", IF(Table1[[#This Row],[Age ]]&lt;=34, "25-34", IF(Table1[[#This Row],[Age ]]&lt;=44, "35-44", IF(Table1[[#This Row],[Age ]]&lt;=54, "45-54", "55+"))))</f>
        <v>55+</v>
      </c>
      <c r="AE1792" t="str" cm="1">
        <f t="array" ref="AE1792">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1792" t="str">
        <f>IF( Table1[[#This Row],[NumDealsPurchases]]=5, "&lt;5", IF(Table1[[#This Row],[NumDealsPurchases]]&lt;=10, "5-10", IF(Table1[[#This Row],[NumDealsPurchases]]&lt;=15, "10-15")))</f>
        <v>5-10</v>
      </c>
      <c r="AG1792" t="str">
        <f>IF( Table1[[#This Row],[NumWebPurchases]]=5, "&lt;5", IF(Table1[[#This Row],[NumWebPurchases]]&lt;=10, "5-10", IF(Table1[[#This Row],[NumWebPurchases]]&lt;=15, "10-15",IF(Table1[[#This Row],[NumWebPurchases]]&lt;=20, "15-20",IF(Table1[[#This Row],[NumWebPurchases]]&lt;=25, "20-25",IF(Table1[[#This Row],[NumWebPurchases]]&lt;=30, "25-30"))))))</f>
        <v>5-10</v>
      </c>
      <c r="AH179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792" t="str">
        <f>IF( Table1[[#This Row],[NumStorePurchases]]=5, "&lt;5", IF(Table1[[#This Row],[NumStorePurchases]]&lt;=10, "5-10", IF(Table1[[#This Row],[NumStorePurchases]]&lt;=15, "10-15")))</f>
        <v>&lt;5</v>
      </c>
      <c r="AJ1792" t="str">
        <f>IF( Table1[[#This Row],[NumWebVisitsMonth]]=5, "&lt;5", IF(Table1[[#This Row],[NumWebVisitsMonth]]&lt;=10, "5-10", IF(Table1[[#This Row],[NumWebVisitsMonth]]&lt;=15, "10-15",IF(Table1[[#This Row],[NumWebVisitsMonth]]&lt;=20, "15-20",IF(Table1[[#This Row],[NumWebVisitsMonth]]&lt;=25, "20-25",IF(Table1[[#This Row],[NumWebVisitsMonth]]&lt;=30, "25-30"))))))</f>
        <v>5-10</v>
      </c>
      <c r="AK1792" t="str">
        <f>TEXT(Table1[[#This Row],[Date_Customer]],"mmm")</f>
        <v>Dec</v>
      </c>
      <c r="AL1792" t="str">
        <f>TEXT(Table1[[#This Row],[Date_Customer]],"DDDD")</f>
        <v>Sunday</v>
      </c>
      <c r="AM1792">
        <f>YEAR(Table1[[#This Row],[Date_Customer]])</f>
        <v>2012</v>
      </c>
    </row>
    <row r="1793" spans="1:39" x14ac:dyDescent="0.25">
      <c r="A1793">
        <v>4240</v>
      </c>
      <c r="B1793">
        <v>1978</v>
      </c>
      <c r="C1793" t="s">
        <v>27</v>
      </c>
      <c r="D1793" t="s">
        <v>32</v>
      </c>
      <c r="E1793" s="2">
        <v>17345</v>
      </c>
      <c r="F1793">
        <v>1</v>
      </c>
      <c r="G1793">
        <v>0</v>
      </c>
      <c r="H1793" s="1">
        <v>41216</v>
      </c>
      <c r="I1793">
        <v>79</v>
      </c>
      <c r="J1793" s="3">
        <v>4</v>
      </c>
      <c r="K1793" s="3">
        <v>9</v>
      </c>
      <c r="L1793" s="3">
        <v>16</v>
      </c>
      <c r="M1793" s="3">
        <v>17</v>
      </c>
      <c r="N1793" s="3">
        <v>0</v>
      </c>
      <c r="O1793" s="3">
        <v>12</v>
      </c>
      <c r="P1793" s="4">
        <v>2</v>
      </c>
      <c r="Q1793" s="4">
        <v>2</v>
      </c>
      <c r="R1793" s="4">
        <v>1</v>
      </c>
      <c r="S1793" s="4">
        <v>2</v>
      </c>
      <c r="T1793" s="4">
        <v>8</v>
      </c>
      <c r="U1793">
        <v>0</v>
      </c>
      <c r="V1793">
        <v>0</v>
      </c>
      <c r="W1793">
        <v>0</v>
      </c>
      <c r="X1793">
        <v>0</v>
      </c>
      <c r="Y1793">
        <v>0</v>
      </c>
      <c r="Z1793">
        <v>0</v>
      </c>
      <c r="AA1793">
        <v>0</v>
      </c>
      <c r="AB1793" t="s">
        <v>29</v>
      </c>
      <c r="AC1793">
        <f ca="1">YEAR(TODAY())-Table1[[#This Row],[Year_Birth]]</f>
        <v>46</v>
      </c>
      <c r="AD1793" t="str">
        <f ca="1">IF(Table1[[#This Row],[Age ]]&lt;=24, "18-24", IF(Table1[[#This Row],[Age ]]&lt;=34, "25-34", IF(Table1[[#This Row],[Age ]]&lt;=44, "35-44", IF(Table1[[#This Row],[Age ]]&lt;=54, "45-54", "55+"))))</f>
        <v>45-54</v>
      </c>
      <c r="AE1793" t="str" cm="1">
        <f t="array" ref="AE1793">IF(Table1[[#This Row],[ Income ]]&lt;=20000, "0-20000", IF(Table1[[#This Row],[ Income ]]&lt;=40000, "20000-40000", IF(Table1[[#This Row],[ Income ]] &lt;=60000, "40000-60000", IF(Table1[[#This Row],[ Income ]]&lt;=80000, "60000-80000",IF(Table1[[#This Row],[ Income ]] &lt;=100000, "80000-100000", IF(Table1[[#This Row],[ Income ]] &gt;=100000, "&gt;100000",I))))))</f>
        <v>0-20000</v>
      </c>
      <c r="AF1793" t="str">
        <f>IF( Table1[[#This Row],[NumDealsPurchases]]=5, "&lt;5", IF(Table1[[#This Row],[NumDealsPurchases]]&lt;=10, "5-10", IF(Table1[[#This Row],[NumDealsPurchases]]&lt;=15, "10-15")))</f>
        <v>5-10</v>
      </c>
      <c r="AG1793" t="str">
        <f>IF( Table1[[#This Row],[NumWebPurchases]]=5, "&lt;5", IF(Table1[[#This Row],[NumWebPurchases]]&lt;=10, "5-10", IF(Table1[[#This Row],[NumWebPurchases]]&lt;=15, "10-15",IF(Table1[[#This Row],[NumWebPurchases]]&lt;=20, "15-20",IF(Table1[[#This Row],[NumWebPurchases]]&lt;=25, "20-25",IF(Table1[[#This Row],[NumWebPurchases]]&lt;=30, "25-30"))))))</f>
        <v>5-10</v>
      </c>
      <c r="AH179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793" t="str">
        <f>IF( Table1[[#This Row],[NumStorePurchases]]=5, "&lt;5", IF(Table1[[#This Row],[NumStorePurchases]]&lt;=10, "5-10", IF(Table1[[#This Row],[NumStorePurchases]]&lt;=15, "10-15")))</f>
        <v>5-10</v>
      </c>
      <c r="AJ1793" t="str">
        <f>IF( Table1[[#This Row],[NumWebVisitsMonth]]=5, "&lt;5", IF(Table1[[#This Row],[NumWebVisitsMonth]]&lt;=10, "5-10", IF(Table1[[#This Row],[NumWebVisitsMonth]]&lt;=15, "10-15",IF(Table1[[#This Row],[NumWebVisitsMonth]]&lt;=20, "15-20",IF(Table1[[#This Row],[NumWebVisitsMonth]]&lt;=25, "20-25",IF(Table1[[#This Row],[NumWebVisitsMonth]]&lt;=30, "25-30"))))))</f>
        <v>5-10</v>
      </c>
      <c r="AK1793" t="str">
        <f>TEXT(Table1[[#This Row],[Date_Customer]],"mmm")</f>
        <v>Nov</v>
      </c>
      <c r="AL1793" t="str">
        <f>TEXT(Table1[[#This Row],[Date_Customer]],"DDDD")</f>
        <v>Saturday</v>
      </c>
      <c r="AM1793">
        <f>YEAR(Table1[[#This Row],[Date_Customer]])</f>
        <v>2012</v>
      </c>
    </row>
    <row r="1794" spans="1:39" x14ac:dyDescent="0.25">
      <c r="A1794">
        <v>2674</v>
      </c>
      <c r="B1794">
        <v>1958</v>
      </c>
      <c r="C1794" t="s">
        <v>40</v>
      </c>
      <c r="D1794" t="s">
        <v>30</v>
      </c>
      <c r="E1794" s="2">
        <v>75154</v>
      </c>
      <c r="F1794">
        <v>0</v>
      </c>
      <c r="G1794">
        <v>1</v>
      </c>
      <c r="H1794" s="1">
        <v>41156</v>
      </c>
      <c r="I1794">
        <v>79</v>
      </c>
      <c r="J1794" s="3">
        <v>543</v>
      </c>
      <c r="K1794" s="3">
        <v>10</v>
      </c>
      <c r="L1794" s="3">
        <v>205</v>
      </c>
      <c r="M1794" s="3">
        <v>160</v>
      </c>
      <c r="N1794" s="3">
        <v>143</v>
      </c>
      <c r="O1794" s="3">
        <v>82</v>
      </c>
      <c r="P1794" s="4">
        <v>1</v>
      </c>
      <c r="Q1794" s="4">
        <v>6</v>
      </c>
      <c r="R1794" s="4">
        <v>3</v>
      </c>
      <c r="S1794" s="4">
        <v>6</v>
      </c>
      <c r="T1794" s="4">
        <v>3</v>
      </c>
      <c r="U1794">
        <v>0</v>
      </c>
      <c r="V1794">
        <v>0</v>
      </c>
      <c r="W1794">
        <v>0</v>
      </c>
      <c r="X1794">
        <v>0</v>
      </c>
      <c r="Y1794">
        <v>0</v>
      </c>
      <c r="Z1794">
        <v>1</v>
      </c>
      <c r="AA1794">
        <v>0</v>
      </c>
      <c r="AB1794" t="s">
        <v>33</v>
      </c>
      <c r="AC1794">
        <f ca="1">YEAR(TODAY())-Table1[[#This Row],[Year_Birth]]</f>
        <v>66</v>
      </c>
      <c r="AD1794" t="str">
        <f ca="1">IF(Table1[[#This Row],[Age ]]&lt;=24, "18-24", IF(Table1[[#This Row],[Age ]]&lt;=34, "25-34", IF(Table1[[#This Row],[Age ]]&lt;=44, "35-44", IF(Table1[[#This Row],[Age ]]&lt;=54, "45-54", "55+"))))</f>
        <v>55+</v>
      </c>
      <c r="AE1794" t="str" cm="1">
        <f t="array" ref="AE1794">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794" t="str">
        <f>IF( Table1[[#This Row],[NumDealsPurchases]]=5, "&lt;5", IF(Table1[[#This Row],[NumDealsPurchases]]&lt;=10, "5-10", IF(Table1[[#This Row],[NumDealsPurchases]]&lt;=15, "10-15")))</f>
        <v>5-10</v>
      </c>
      <c r="AG1794" t="str">
        <f>IF( Table1[[#This Row],[NumWebPurchases]]=5, "&lt;5", IF(Table1[[#This Row],[NumWebPurchases]]&lt;=10, "5-10", IF(Table1[[#This Row],[NumWebPurchases]]&lt;=15, "10-15",IF(Table1[[#This Row],[NumWebPurchases]]&lt;=20, "15-20",IF(Table1[[#This Row],[NumWebPurchases]]&lt;=25, "20-25",IF(Table1[[#This Row],[NumWebPurchases]]&lt;=30, "25-30"))))))</f>
        <v>5-10</v>
      </c>
      <c r="AH179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794" t="str">
        <f>IF( Table1[[#This Row],[NumStorePurchases]]=5, "&lt;5", IF(Table1[[#This Row],[NumStorePurchases]]&lt;=10, "5-10", IF(Table1[[#This Row],[NumStorePurchases]]&lt;=15, "10-15")))</f>
        <v>5-10</v>
      </c>
      <c r="AJ1794" t="str">
        <f>IF( Table1[[#This Row],[NumWebVisitsMonth]]=5, "&lt;5", IF(Table1[[#This Row],[NumWebVisitsMonth]]&lt;=10, "5-10", IF(Table1[[#This Row],[NumWebVisitsMonth]]&lt;=15, "10-15",IF(Table1[[#This Row],[NumWebVisitsMonth]]&lt;=20, "15-20",IF(Table1[[#This Row],[NumWebVisitsMonth]]&lt;=25, "20-25",IF(Table1[[#This Row],[NumWebVisitsMonth]]&lt;=30, "25-30"))))))</f>
        <v>5-10</v>
      </c>
      <c r="AK1794" t="str">
        <f>TEXT(Table1[[#This Row],[Date_Customer]],"mmm")</f>
        <v>Sep</v>
      </c>
      <c r="AL1794" t="str">
        <f>TEXT(Table1[[#This Row],[Date_Customer]],"DDDD")</f>
        <v>Tuesday</v>
      </c>
      <c r="AM1794">
        <f>YEAR(Table1[[#This Row],[Date_Customer]])</f>
        <v>2012</v>
      </c>
    </row>
    <row r="1795" spans="1:39" x14ac:dyDescent="0.25">
      <c r="A1795">
        <v>2563</v>
      </c>
      <c r="B1795">
        <v>1961</v>
      </c>
      <c r="C1795" t="s">
        <v>43</v>
      </c>
      <c r="D1795" t="s">
        <v>32</v>
      </c>
      <c r="E1795" s="2">
        <v>28249</v>
      </c>
      <c r="F1795">
        <v>0</v>
      </c>
      <c r="G1795">
        <v>0</v>
      </c>
      <c r="H1795" s="1">
        <v>41805</v>
      </c>
      <c r="I1795">
        <v>80</v>
      </c>
      <c r="J1795" s="3">
        <v>1</v>
      </c>
      <c r="K1795" s="3">
        <v>9</v>
      </c>
      <c r="L1795" s="3">
        <v>7</v>
      </c>
      <c r="M1795" s="3">
        <v>2</v>
      </c>
      <c r="N1795" s="3">
        <v>14</v>
      </c>
      <c r="O1795" s="3">
        <v>10</v>
      </c>
      <c r="P1795" s="4">
        <v>1</v>
      </c>
      <c r="Q1795" s="4">
        <v>2</v>
      </c>
      <c r="R1795" s="4">
        <v>0</v>
      </c>
      <c r="S1795" s="4">
        <v>3</v>
      </c>
      <c r="T1795" s="4">
        <v>6</v>
      </c>
      <c r="U1795">
        <v>0</v>
      </c>
      <c r="V1795">
        <v>0</v>
      </c>
      <c r="W1795">
        <v>0</v>
      </c>
      <c r="X1795">
        <v>0</v>
      </c>
      <c r="Y1795">
        <v>0</v>
      </c>
      <c r="Z1795">
        <v>0</v>
      </c>
      <c r="AA1795">
        <v>0</v>
      </c>
      <c r="AB1795" t="s">
        <v>39</v>
      </c>
      <c r="AC1795">
        <f ca="1">YEAR(TODAY())-Table1[[#This Row],[Year_Birth]]</f>
        <v>63</v>
      </c>
      <c r="AD1795" t="str">
        <f ca="1">IF(Table1[[#This Row],[Age ]]&lt;=24, "18-24", IF(Table1[[#This Row],[Age ]]&lt;=34, "25-34", IF(Table1[[#This Row],[Age ]]&lt;=44, "35-44", IF(Table1[[#This Row],[Age ]]&lt;=54, "45-54", "55+"))))</f>
        <v>55+</v>
      </c>
      <c r="AE1795" t="str" cm="1">
        <f t="array" ref="AE1795">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795" t="str">
        <f>IF( Table1[[#This Row],[NumDealsPurchases]]=5, "&lt;5", IF(Table1[[#This Row],[NumDealsPurchases]]&lt;=10, "5-10", IF(Table1[[#This Row],[NumDealsPurchases]]&lt;=15, "10-15")))</f>
        <v>5-10</v>
      </c>
      <c r="AG1795" t="str">
        <f>IF( Table1[[#This Row],[NumWebPurchases]]=5, "&lt;5", IF(Table1[[#This Row],[NumWebPurchases]]&lt;=10, "5-10", IF(Table1[[#This Row],[NumWebPurchases]]&lt;=15, "10-15",IF(Table1[[#This Row],[NumWebPurchases]]&lt;=20, "15-20",IF(Table1[[#This Row],[NumWebPurchases]]&lt;=25, "20-25",IF(Table1[[#This Row],[NumWebPurchases]]&lt;=30, "25-30"))))))</f>
        <v>5-10</v>
      </c>
      <c r="AH179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795" t="str">
        <f>IF( Table1[[#This Row],[NumStorePurchases]]=5, "&lt;5", IF(Table1[[#This Row],[NumStorePurchases]]&lt;=10, "5-10", IF(Table1[[#This Row],[NumStorePurchases]]&lt;=15, "10-15")))</f>
        <v>5-10</v>
      </c>
      <c r="AJ1795" t="str">
        <f>IF( Table1[[#This Row],[NumWebVisitsMonth]]=5, "&lt;5", IF(Table1[[#This Row],[NumWebVisitsMonth]]&lt;=10, "5-10", IF(Table1[[#This Row],[NumWebVisitsMonth]]&lt;=15, "10-15",IF(Table1[[#This Row],[NumWebVisitsMonth]]&lt;=20, "15-20",IF(Table1[[#This Row],[NumWebVisitsMonth]]&lt;=25, "20-25",IF(Table1[[#This Row],[NumWebVisitsMonth]]&lt;=30, "25-30"))))))</f>
        <v>5-10</v>
      </c>
      <c r="AK1795" t="str">
        <f>TEXT(Table1[[#This Row],[Date_Customer]],"mmm")</f>
        <v>Jun</v>
      </c>
      <c r="AL1795" t="str">
        <f>TEXT(Table1[[#This Row],[Date_Customer]],"DDDD")</f>
        <v>Sunday</v>
      </c>
      <c r="AM1795">
        <f>YEAR(Table1[[#This Row],[Date_Customer]])</f>
        <v>2014</v>
      </c>
    </row>
    <row r="1796" spans="1:39" x14ac:dyDescent="0.25">
      <c r="A1796">
        <v>8312</v>
      </c>
      <c r="B1796">
        <v>1961</v>
      </c>
      <c r="C1796" t="s">
        <v>43</v>
      </c>
      <c r="D1796" t="s">
        <v>32</v>
      </c>
      <c r="E1796" s="2">
        <v>28249</v>
      </c>
      <c r="F1796">
        <v>0</v>
      </c>
      <c r="G1796">
        <v>0</v>
      </c>
      <c r="H1796" s="1">
        <v>41805</v>
      </c>
      <c r="I1796">
        <v>80</v>
      </c>
      <c r="J1796" s="3">
        <v>1</v>
      </c>
      <c r="K1796" s="3">
        <v>9</v>
      </c>
      <c r="L1796" s="3">
        <v>7</v>
      </c>
      <c r="M1796" s="3">
        <v>2</v>
      </c>
      <c r="N1796" s="3">
        <v>14</v>
      </c>
      <c r="O1796" s="3">
        <v>10</v>
      </c>
      <c r="P1796" s="4">
        <v>1</v>
      </c>
      <c r="Q1796" s="4">
        <v>2</v>
      </c>
      <c r="R1796" s="4">
        <v>0</v>
      </c>
      <c r="S1796" s="4">
        <v>3</v>
      </c>
      <c r="T1796" s="4">
        <v>6</v>
      </c>
      <c r="U1796">
        <v>0</v>
      </c>
      <c r="V1796">
        <v>0</v>
      </c>
      <c r="W1796">
        <v>0</v>
      </c>
      <c r="X1796">
        <v>0</v>
      </c>
      <c r="Y1796">
        <v>0</v>
      </c>
      <c r="Z1796">
        <v>0</v>
      </c>
      <c r="AA1796">
        <v>0</v>
      </c>
      <c r="AB1796" t="s">
        <v>29</v>
      </c>
      <c r="AC1796">
        <f ca="1">YEAR(TODAY())-Table1[[#This Row],[Year_Birth]]</f>
        <v>63</v>
      </c>
      <c r="AD1796" t="str">
        <f ca="1">IF(Table1[[#This Row],[Age ]]&lt;=24, "18-24", IF(Table1[[#This Row],[Age ]]&lt;=34, "25-34", IF(Table1[[#This Row],[Age ]]&lt;=44, "35-44", IF(Table1[[#This Row],[Age ]]&lt;=54, "45-54", "55+"))))</f>
        <v>55+</v>
      </c>
      <c r="AE1796" t="str" cm="1">
        <f t="array" ref="AE1796">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796" t="str">
        <f>IF( Table1[[#This Row],[NumDealsPurchases]]=5, "&lt;5", IF(Table1[[#This Row],[NumDealsPurchases]]&lt;=10, "5-10", IF(Table1[[#This Row],[NumDealsPurchases]]&lt;=15, "10-15")))</f>
        <v>5-10</v>
      </c>
      <c r="AG1796" t="str">
        <f>IF( Table1[[#This Row],[NumWebPurchases]]=5, "&lt;5", IF(Table1[[#This Row],[NumWebPurchases]]&lt;=10, "5-10", IF(Table1[[#This Row],[NumWebPurchases]]&lt;=15, "10-15",IF(Table1[[#This Row],[NumWebPurchases]]&lt;=20, "15-20",IF(Table1[[#This Row],[NumWebPurchases]]&lt;=25, "20-25",IF(Table1[[#This Row],[NumWebPurchases]]&lt;=30, "25-30"))))))</f>
        <v>5-10</v>
      </c>
      <c r="AH179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796" t="str">
        <f>IF( Table1[[#This Row],[NumStorePurchases]]=5, "&lt;5", IF(Table1[[#This Row],[NumStorePurchases]]&lt;=10, "5-10", IF(Table1[[#This Row],[NumStorePurchases]]&lt;=15, "10-15")))</f>
        <v>5-10</v>
      </c>
      <c r="AJ1796" t="str">
        <f>IF( Table1[[#This Row],[NumWebVisitsMonth]]=5, "&lt;5", IF(Table1[[#This Row],[NumWebVisitsMonth]]&lt;=10, "5-10", IF(Table1[[#This Row],[NumWebVisitsMonth]]&lt;=15, "10-15",IF(Table1[[#This Row],[NumWebVisitsMonth]]&lt;=20, "15-20",IF(Table1[[#This Row],[NumWebVisitsMonth]]&lt;=25, "20-25",IF(Table1[[#This Row],[NumWebVisitsMonth]]&lt;=30, "25-30"))))))</f>
        <v>5-10</v>
      </c>
      <c r="AK1796" t="str">
        <f>TEXT(Table1[[#This Row],[Date_Customer]],"mmm")</f>
        <v>Jun</v>
      </c>
      <c r="AL1796" t="str">
        <f>TEXT(Table1[[#This Row],[Date_Customer]],"DDDD")</f>
        <v>Sunday</v>
      </c>
      <c r="AM1796">
        <f>YEAR(Table1[[#This Row],[Date_Customer]])</f>
        <v>2014</v>
      </c>
    </row>
    <row r="1797" spans="1:39" x14ac:dyDescent="0.25">
      <c r="A1797">
        <v>6999</v>
      </c>
      <c r="B1797">
        <v>1980</v>
      </c>
      <c r="C1797" t="s">
        <v>40</v>
      </c>
      <c r="D1797" t="s">
        <v>32</v>
      </c>
      <c r="E1797" s="2">
        <v>69661</v>
      </c>
      <c r="F1797">
        <v>0</v>
      </c>
      <c r="G1797">
        <v>0</v>
      </c>
      <c r="H1797" s="1">
        <v>41772</v>
      </c>
      <c r="I1797">
        <v>80</v>
      </c>
      <c r="J1797" s="3">
        <v>656</v>
      </c>
      <c r="K1797" s="3">
        <v>16</v>
      </c>
      <c r="L1797" s="3">
        <v>106</v>
      </c>
      <c r="M1797" s="3">
        <v>32</v>
      </c>
      <c r="N1797" s="3">
        <v>16</v>
      </c>
      <c r="O1797" s="3">
        <v>8</v>
      </c>
      <c r="P1797" s="4">
        <v>1</v>
      </c>
      <c r="Q1797" s="4">
        <v>7</v>
      </c>
      <c r="R1797" s="4">
        <v>3</v>
      </c>
      <c r="S1797" s="4">
        <v>12</v>
      </c>
      <c r="T1797" s="4">
        <v>3</v>
      </c>
      <c r="U1797">
        <v>0</v>
      </c>
      <c r="V1797">
        <v>0</v>
      </c>
      <c r="W1797">
        <v>0</v>
      </c>
      <c r="X1797">
        <v>0</v>
      </c>
      <c r="Y1797">
        <v>0</v>
      </c>
      <c r="Z1797">
        <v>0</v>
      </c>
      <c r="AA1797">
        <v>0</v>
      </c>
      <c r="AB1797" t="s">
        <v>39</v>
      </c>
      <c r="AC1797">
        <f ca="1">YEAR(TODAY())-Table1[[#This Row],[Year_Birth]]</f>
        <v>44</v>
      </c>
      <c r="AD1797" t="str">
        <f ca="1">IF(Table1[[#This Row],[Age ]]&lt;=24, "18-24", IF(Table1[[#This Row],[Age ]]&lt;=34, "25-34", IF(Table1[[#This Row],[Age ]]&lt;=44, "35-44", IF(Table1[[#This Row],[Age ]]&lt;=54, "45-54", "55+"))))</f>
        <v>35-44</v>
      </c>
      <c r="AE1797" t="str" cm="1">
        <f t="array" ref="AE1797">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797" t="str">
        <f>IF( Table1[[#This Row],[NumDealsPurchases]]=5, "&lt;5", IF(Table1[[#This Row],[NumDealsPurchases]]&lt;=10, "5-10", IF(Table1[[#This Row],[NumDealsPurchases]]&lt;=15, "10-15")))</f>
        <v>5-10</v>
      </c>
      <c r="AG1797" t="str">
        <f>IF( Table1[[#This Row],[NumWebPurchases]]=5, "&lt;5", IF(Table1[[#This Row],[NumWebPurchases]]&lt;=10, "5-10", IF(Table1[[#This Row],[NumWebPurchases]]&lt;=15, "10-15",IF(Table1[[#This Row],[NumWebPurchases]]&lt;=20, "15-20",IF(Table1[[#This Row],[NumWebPurchases]]&lt;=25, "20-25",IF(Table1[[#This Row],[NumWebPurchases]]&lt;=30, "25-30"))))))</f>
        <v>5-10</v>
      </c>
      <c r="AH179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797" t="str">
        <f>IF( Table1[[#This Row],[NumStorePurchases]]=5, "&lt;5", IF(Table1[[#This Row],[NumStorePurchases]]&lt;=10, "5-10", IF(Table1[[#This Row],[NumStorePurchases]]&lt;=15, "10-15")))</f>
        <v>10-15</v>
      </c>
      <c r="AJ1797" t="str">
        <f>IF( Table1[[#This Row],[NumWebVisitsMonth]]=5, "&lt;5", IF(Table1[[#This Row],[NumWebVisitsMonth]]&lt;=10, "5-10", IF(Table1[[#This Row],[NumWebVisitsMonth]]&lt;=15, "10-15",IF(Table1[[#This Row],[NumWebVisitsMonth]]&lt;=20, "15-20",IF(Table1[[#This Row],[NumWebVisitsMonth]]&lt;=25, "20-25",IF(Table1[[#This Row],[NumWebVisitsMonth]]&lt;=30, "25-30"))))))</f>
        <v>5-10</v>
      </c>
      <c r="AK1797" t="str">
        <f>TEXT(Table1[[#This Row],[Date_Customer]],"mmm")</f>
        <v>May</v>
      </c>
      <c r="AL1797" t="str">
        <f>TEXT(Table1[[#This Row],[Date_Customer]],"DDDD")</f>
        <v>Tuesday</v>
      </c>
      <c r="AM1797">
        <f>YEAR(Table1[[#This Row],[Date_Customer]])</f>
        <v>2014</v>
      </c>
    </row>
    <row r="1798" spans="1:39" x14ac:dyDescent="0.25">
      <c r="A1798">
        <v>7574</v>
      </c>
      <c r="B1798">
        <v>1979</v>
      </c>
      <c r="C1798" t="s">
        <v>36</v>
      </c>
      <c r="D1798" t="s">
        <v>34</v>
      </c>
      <c r="E1798" s="2">
        <v>27922</v>
      </c>
      <c r="F1798">
        <v>1</v>
      </c>
      <c r="G1798">
        <v>0</v>
      </c>
      <c r="H1798" s="1">
        <v>41769</v>
      </c>
      <c r="I1798">
        <v>80</v>
      </c>
      <c r="J1798" s="3">
        <v>11</v>
      </c>
      <c r="K1798" s="3">
        <v>0</v>
      </c>
      <c r="L1798" s="3">
        <v>13</v>
      </c>
      <c r="M1798" s="3">
        <v>2</v>
      </c>
      <c r="N1798" s="3">
        <v>4</v>
      </c>
      <c r="O1798" s="3">
        <v>11</v>
      </c>
      <c r="P1798" s="4">
        <v>1</v>
      </c>
      <c r="Q1798" s="4">
        <v>2</v>
      </c>
      <c r="R1798" s="4">
        <v>0</v>
      </c>
      <c r="S1798" s="4">
        <v>3</v>
      </c>
      <c r="T1798" s="4">
        <v>4</v>
      </c>
      <c r="U1798">
        <v>0</v>
      </c>
      <c r="V1798">
        <v>0</v>
      </c>
      <c r="W1798">
        <v>0</v>
      </c>
      <c r="X1798">
        <v>0</v>
      </c>
      <c r="Y1798">
        <v>0</v>
      </c>
      <c r="Z1798">
        <v>0</v>
      </c>
      <c r="AA1798">
        <v>0</v>
      </c>
      <c r="AB1798" t="s">
        <v>42</v>
      </c>
      <c r="AC1798">
        <f ca="1">YEAR(TODAY())-Table1[[#This Row],[Year_Birth]]</f>
        <v>45</v>
      </c>
      <c r="AD1798" t="str">
        <f ca="1">IF(Table1[[#This Row],[Age ]]&lt;=24, "18-24", IF(Table1[[#This Row],[Age ]]&lt;=34, "25-34", IF(Table1[[#This Row],[Age ]]&lt;=44, "35-44", IF(Table1[[#This Row],[Age ]]&lt;=54, "45-54", "55+"))))</f>
        <v>45-54</v>
      </c>
      <c r="AE1798" t="str" cm="1">
        <f t="array" ref="AE1798">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798" t="str">
        <f>IF( Table1[[#This Row],[NumDealsPurchases]]=5, "&lt;5", IF(Table1[[#This Row],[NumDealsPurchases]]&lt;=10, "5-10", IF(Table1[[#This Row],[NumDealsPurchases]]&lt;=15, "10-15")))</f>
        <v>5-10</v>
      </c>
      <c r="AG1798" t="str">
        <f>IF( Table1[[#This Row],[NumWebPurchases]]=5, "&lt;5", IF(Table1[[#This Row],[NumWebPurchases]]&lt;=10, "5-10", IF(Table1[[#This Row],[NumWebPurchases]]&lt;=15, "10-15",IF(Table1[[#This Row],[NumWebPurchases]]&lt;=20, "15-20",IF(Table1[[#This Row],[NumWebPurchases]]&lt;=25, "20-25",IF(Table1[[#This Row],[NumWebPurchases]]&lt;=30, "25-30"))))))</f>
        <v>5-10</v>
      </c>
      <c r="AH179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798" t="str">
        <f>IF( Table1[[#This Row],[NumStorePurchases]]=5, "&lt;5", IF(Table1[[#This Row],[NumStorePurchases]]&lt;=10, "5-10", IF(Table1[[#This Row],[NumStorePurchases]]&lt;=15, "10-15")))</f>
        <v>5-10</v>
      </c>
      <c r="AJ1798" t="str">
        <f>IF( Table1[[#This Row],[NumWebVisitsMonth]]=5, "&lt;5", IF(Table1[[#This Row],[NumWebVisitsMonth]]&lt;=10, "5-10", IF(Table1[[#This Row],[NumWebVisitsMonth]]&lt;=15, "10-15",IF(Table1[[#This Row],[NumWebVisitsMonth]]&lt;=20, "15-20",IF(Table1[[#This Row],[NumWebVisitsMonth]]&lt;=25, "20-25",IF(Table1[[#This Row],[NumWebVisitsMonth]]&lt;=30, "25-30"))))))</f>
        <v>5-10</v>
      </c>
      <c r="AK1798" t="str">
        <f>TEXT(Table1[[#This Row],[Date_Customer]],"mmm")</f>
        <v>May</v>
      </c>
      <c r="AL1798" t="str">
        <f>TEXT(Table1[[#This Row],[Date_Customer]],"DDDD")</f>
        <v>Saturday</v>
      </c>
      <c r="AM1798">
        <f>YEAR(Table1[[#This Row],[Date_Customer]])</f>
        <v>2014</v>
      </c>
    </row>
    <row r="1799" spans="1:39" x14ac:dyDescent="0.25">
      <c r="A1799">
        <v>5223</v>
      </c>
      <c r="B1799">
        <v>1966</v>
      </c>
      <c r="C1799" t="s">
        <v>40</v>
      </c>
      <c r="D1799" t="s">
        <v>34</v>
      </c>
      <c r="E1799" s="2">
        <v>45903</v>
      </c>
      <c r="F1799">
        <v>0</v>
      </c>
      <c r="G1799">
        <v>1</v>
      </c>
      <c r="H1799" s="1">
        <v>41752</v>
      </c>
      <c r="I1799">
        <v>80</v>
      </c>
      <c r="J1799" s="3">
        <v>33</v>
      </c>
      <c r="K1799" s="3">
        <v>8</v>
      </c>
      <c r="L1799" s="3">
        <v>10</v>
      </c>
      <c r="M1799" s="3">
        <v>2</v>
      </c>
      <c r="N1799" s="3">
        <v>10</v>
      </c>
      <c r="O1799" s="3">
        <v>3</v>
      </c>
      <c r="P1799" s="4">
        <v>2</v>
      </c>
      <c r="Q1799" s="4">
        <v>2</v>
      </c>
      <c r="R1799" s="4">
        <v>1</v>
      </c>
      <c r="S1799" s="4">
        <v>3</v>
      </c>
      <c r="T1799" s="4">
        <v>4</v>
      </c>
      <c r="U1799">
        <v>0</v>
      </c>
      <c r="V1799">
        <v>0</v>
      </c>
      <c r="W1799">
        <v>0</v>
      </c>
      <c r="X1799">
        <v>0</v>
      </c>
      <c r="Y1799">
        <v>0</v>
      </c>
      <c r="Z1799">
        <v>0</v>
      </c>
      <c r="AA1799">
        <v>0</v>
      </c>
      <c r="AB1799" t="s">
        <v>42</v>
      </c>
      <c r="AC1799">
        <f ca="1">YEAR(TODAY())-Table1[[#This Row],[Year_Birth]]</f>
        <v>58</v>
      </c>
      <c r="AD1799" t="str">
        <f ca="1">IF(Table1[[#This Row],[Age ]]&lt;=24, "18-24", IF(Table1[[#This Row],[Age ]]&lt;=34, "25-34", IF(Table1[[#This Row],[Age ]]&lt;=44, "35-44", IF(Table1[[#This Row],[Age ]]&lt;=54, "45-54", "55+"))))</f>
        <v>55+</v>
      </c>
      <c r="AE1799" t="str" cm="1">
        <f t="array" ref="AE1799">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799" t="str">
        <f>IF( Table1[[#This Row],[NumDealsPurchases]]=5, "&lt;5", IF(Table1[[#This Row],[NumDealsPurchases]]&lt;=10, "5-10", IF(Table1[[#This Row],[NumDealsPurchases]]&lt;=15, "10-15")))</f>
        <v>5-10</v>
      </c>
      <c r="AG1799" t="str">
        <f>IF( Table1[[#This Row],[NumWebPurchases]]=5, "&lt;5", IF(Table1[[#This Row],[NumWebPurchases]]&lt;=10, "5-10", IF(Table1[[#This Row],[NumWebPurchases]]&lt;=15, "10-15",IF(Table1[[#This Row],[NumWebPurchases]]&lt;=20, "15-20",IF(Table1[[#This Row],[NumWebPurchases]]&lt;=25, "20-25",IF(Table1[[#This Row],[NumWebPurchases]]&lt;=30, "25-30"))))))</f>
        <v>5-10</v>
      </c>
      <c r="AH179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799" t="str">
        <f>IF( Table1[[#This Row],[NumStorePurchases]]=5, "&lt;5", IF(Table1[[#This Row],[NumStorePurchases]]&lt;=10, "5-10", IF(Table1[[#This Row],[NumStorePurchases]]&lt;=15, "10-15")))</f>
        <v>5-10</v>
      </c>
      <c r="AJ1799" t="str">
        <f>IF( Table1[[#This Row],[NumWebVisitsMonth]]=5, "&lt;5", IF(Table1[[#This Row],[NumWebVisitsMonth]]&lt;=10, "5-10", IF(Table1[[#This Row],[NumWebVisitsMonth]]&lt;=15, "10-15",IF(Table1[[#This Row],[NumWebVisitsMonth]]&lt;=20, "15-20",IF(Table1[[#This Row],[NumWebVisitsMonth]]&lt;=25, "20-25",IF(Table1[[#This Row],[NumWebVisitsMonth]]&lt;=30, "25-30"))))))</f>
        <v>5-10</v>
      </c>
      <c r="AK1799" t="str">
        <f>TEXT(Table1[[#This Row],[Date_Customer]],"mmm")</f>
        <v>Apr</v>
      </c>
      <c r="AL1799" t="str">
        <f>TEXT(Table1[[#This Row],[Date_Customer]],"DDDD")</f>
        <v>Wednesday</v>
      </c>
      <c r="AM1799">
        <f>YEAR(Table1[[#This Row],[Date_Customer]])</f>
        <v>2014</v>
      </c>
    </row>
    <row r="1800" spans="1:39" x14ac:dyDescent="0.25">
      <c r="A1800">
        <v>2952</v>
      </c>
      <c r="B1800">
        <v>1977</v>
      </c>
      <c r="C1800" t="s">
        <v>40</v>
      </c>
      <c r="D1800" t="s">
        <v>30</v>
      </c>
      <c r="E1800" s="2">
        <v>36273</v>
      </c>
      <c r="F1800">
        <v>1</v>
      </c>
      <c r="G1800">
        <v>0</v>
      </c>
      <c r="H1800" s="1">
        <v>41745</v>
      </c>
      <c r="I1800">
        <v>80</v>
      </c>
      <c r="J1800" s="3">
        <v>29</v>
      </c>
      <c r="K1800" s="3">
        <v>3</v>
      </c>
      <c r="L1800" s="3">
        <v>30</v>
      </c>
      <c r="M1800" s="3">
        <v>3</v>
      </c>
      <c r="N1800" s="3">
        <v>2</v>
      </c>
      <c r="O1800" s="3">
        <v>9</v>
      </c>
      <c r="P1800" s="4">
        <v>2</v>
      </c>
      <c r="Q1800" s="4">
        <v>3</v>
      </c>
      <c r="R1800" s="4">
        <v>0</v>
      </c>
      <c r="S1800" s="4">
        <v>3</v>
      </c>
      <c r="T1800" s="4">
        <v>6</v>
      </c>
      <c r="U1800">
        <v>0</v>
      </c>
      <c r="V1800">
        <v>0</v>
      </c>
      <c r="W1800">
        <v>0</v>
      </c>
      <c r="X1800">
        <v>0</v>
      </c>
      <c r="Y1800">
        <v>0</v>
      </c>
      <c r="Z1800">
        <v>0</v>
      </c>
      <c r="AA1800">
        <v>0</v>
      </c>
      <c r="AB1800" t="s">
        <v>29</v>
      </c>
      <c r="AC1800">
        <f ca="1">YEAR(TODAY())-Table1[[#This Row],[Year_Birth]]</f>
        <v>47</v>
      </c>
      <c r="AD1800" t="str">
        <f ca="1">IF(Table1[[#This Row],[Age ]]&lt;=24, "18-24", IF(Table1[[#This Row],[Age ]]&lt;=34, "25-34", IF(Table1[[#This Row],[Age ]]&lt;=44, "35-44", IF(Table1[[#This Row],[Age ]]&lt;=54, "45-54", "55+"))))</f>
        <v>45-54</v>
      </c>
      <c r="AE1800" t="str" cm="1">
        <f t="array" ref="AE1800">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800" t="str">
        <f>IF( Table1[[#This Row],[NumDealsPurchases]]=5, "&lt;5", IF(Table1[[#This Row],[NumDealsPurchases]]&lt;=10, "5-10", IF(Table1[[#This Row],[NumDealsPurchases]]&lt;=15, "10-15")))</f>
        <v>5-10</v>
      </c>
      <c r="AG1800" t="str">
        <f>IF( Table1[[#This Row],[NumWebPurchases]]=5, "&lt;5", IF(Table1[[#This Row],[NumWebPurchases]]&lt;=10, "5-10", IF(Table1[[#This Row],[NumWebPurchases]]&lt;=15, "10-15",IF(Table1[[#This Row],[NumWebPurchases]]&lt;=20, "15-20",IF(Table1[[#This Row],[NumWebPurchases]]&lt;=25, "20-25",IF(Table1[[#This Row],[NumWebPurchases]]&lt;=30, "25-30"))))))</f>
        <v>5-10</v>
      </c>
      <c r="AH180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00" t="str">
        <f>IF( Table1[[#This Row],[NumStorePurchases]]=5, "&lt;5", IF(Table1[[#This Row],[NumStorePurchases]]&lt;=10, "5-10", IF(Table1[[#This Row],[NumStorePurchases]]&lt;=15, "10-15")))</f>
        <v>5-10</v>
      </c>
      <c r="AJ1800" t="str">
        <f>IF( Table1[[#This Row],[NumWebVisitsMonth]]=5, "&lt;5", IF(Table1[[#This Row],[NumWebVisitsMonth]]&lt;=10, "5-10", IF(Table1[[#This Row],[NumWebVisitsMonth]]&lt;=15, "10-15",IF(Table1[[#This Row],[NumWebVisitsMonth]]&lt;=20, "15-20",IF(Table1[[#This Row],[NumWebVisitsMonth]]&lt;=25, "20-25",IF(Table1[[#This Row],[NumWebVisitsMonth]]&lt;=30, "25-30"))))))</f>
        <v>5-10</v>
      </c>
      <c r="AK1800" t="str">
        <f>TEXT(Table1[[#This Row],[Date_Customer]],"mmm")</f>
        <v>Apr</v>
      </c>
      <c r="AL1800" t="str">
        <f>TEXT(Table1[[#This Row],[Date_Customer]],"DDDD")</f>
        <v>Wednesday</v>
      </c>
      <c r="AM1800">
        <f>YEAR(Table1[[#This Row],[Date_Customer]])</f>
        <v>2014</v>
      </c>
    </row>
    <row r="1801" spans="1:39" x14ac:dyDescent="0.25">
      <c r="A1801">
        <v>7683</v>
      </c>
      <c r="B1801">
        <v>1968</v>
      </c>
      <c r="C1801" t="s">
        <v>40</v>
      </c>
      <c r="D1801" t="s">
        <v>32</v>
      </c>
      <c r="E1801" s="2">
        <v>70777</v>
      </c>
      <c r="F1801">
        <v>0</v>
      </c>
      <c r="G1801">
        <v>1</v>
      </c>
      <c r="H1801" s="1">
        <v>41695</v>
      </c>
      <c r="I1801">
        <v>80</v>
      </c>
      <c r="J1801" s="3">
        <v>554</v>
      </c>
      <c r="K1801" s="3">
        <v>35</v>
      </c>
      <c r="L1801" s="3">
        <v>113</v>
      </c>
      <c r="M1801" s="3">
        <v>0</v>
      </c>
      <c r="N1801" s="3">
        <v>7</v>
      </c>
      <c r="O1801" s="3">
        <v>78</v>
      </c>
      <c r="P1801" s="4">
        <v>3</v>
      </c>
      <c r="Q1801" s="4">
        <v>5</v>
      </c>
      <c r="R1801" s="4">
        <v>3</v>
      </c>
      <c r="S1801" s="4">
        <v>12</v>
      </c>
      <c r="T1801" s="4">
        <v>3</v>
      </c>
      <c r="U1801">
        <v>0</v>
      </c>
      <c r="V1801">
        <v>0</v>
      </c>
      <c r="W1801">
        <v>0</v>
      </c>
      <c r="X1801">
        <v>0</v>
      </c>
      <c r="Y1801">
        <v>0</v>
      </c>
      <c r="Z1801">
        <v>0</v>
      </c>
      <c r="AA1801">
        <v>0</v>
      </c>
      <c r="AB1801" t="s">
        <v>29</v>
      </c>
      <c r="AC1801">
        <f ca="1">YEAR(TODAY())-Table1[[#This Row],[Year_Birth]]</f>
        <v>56</v>
      </c>
      <c r="AD1801" t="str">
        <f ca="1">IF(Table1[[#This Row],[Age ]]&lt;=24, "18-24", IF(Table1[[#This Row],[Age ]]&lt;=34, "25-34", IF(Table1[[#This Row],[Age ]]&lt;=44, "35-44", IF(Table1[[#This Row],[Age ]]&lt;=54, "45-54", "55+"))))</f>
        <v>55+</v>
      </c>
      <c r="AE1801" t="str" cm="1">
        <f t="array" ref="AE1801">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801" t="str">
        <f>IF( Table1[[#This Row],[NumDealsPurchases]]=5, "&lt;5", IF(Table1[[#This Row],[NumDealsPurchases]]&lt;=10, "5-10", IF(Table1[[#This Row],[NumDealsPurchases]]&lt;=15, "10-15")))</f>
        <v>5-10</v>
      </c>
      <c r="AG1801" t="str">
        <f>IF( Table1[[#This Row],[NumWebPurchases]]=5, "&lt;5", IF(Table1[[#This Row],[NumWebPurchases]]&lt;=10, "5-10", IF(Table1[[#This Row],[NumWebPurchases]]&lt;=15, "10-15",IF(Table1[[#This Row],[NumWebPurchases]]&lt;=20, "15-20",IF(Table1[[#This Row],[NumWebPurchases]]&lt;=25, "20-25",IF(Table1[[#This Row],[NumWebPurchases]]&lt;=30, "25-30"))))))</f>
        <v>&lt;5</v>
      </c>
      <c r="AH180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01" t="str">
        <f>IF( Table1[[#This Row],[NumStorePurchases]]=5, "&lt;5", IF(Table1[[#This Row],[NumStorePurchases]]&lt;=10, "5-10", IF(Table1[[#This Row],[NumStorePurchases]]&lt;=15, "10-15")))</f>
        <v>10-15</v>
      </c>
      <c r="AJ1801" t="str">
        <f>IF( Table1[[#This Row],[NumWebVisitsMonth]]=5, "&lt;5", IF(Table1[[#This Row],[NumWebVisitsMonth]]&lt;=10, "5-10", IF(Table1[[#This Row],[NumWebVisitsMonth]]&lt;=15, "10-15",IF(Table1[[#This Row],[NumWebVisitsMonth]]&lt;=20, "15-20",IF(Table1[[#This Row],[NumWebVisitsMonth]]&lt;=25, "20-25",IF(Table1[[#This Row],[NumWebVisitsMonth]]&lt;=30, "25-30"))))))</f>
        <v>5-10</v>
      </c>
      <c r="AK1801" t="str">
        <f>TEXT(Table1[[#This Row],[Date_Customer]],"mmm")</f>
        <v>Feb</v>
      </c>
      <c r="AL1801" t="str">
        <f>TEXT(Table1[[#This Row],[Date_Customer]],"DDDD")</f>
        <v>Tuesday</v>
      </c>
      <c r="AM1801">
        <f>YEAR(Table1[[#This Row],[Date_Customer]])</f>
        <v>2014</v>
      </c>
    </row>
    <row r="1802" spans="1:39" x14ac:dyDescent="0.25">
      <c r="A1802">
        <v>9481</v>
      </c>
      <c r="B1802">
        <v>1976</v>
      </c>
      <c r="C1802" t="s">
        <v>27</v>
      </c>
      <c r="D1802" t="s">
        <v>32</v>
      </c>
      <c r="E1802" s="2">
        <v>17148</v>
      </c>
      <c r="F1802">
        <v>1</v>
      </c>
      <c r="G1802">
        <v>0</v>
      </c>
      <c r="H1802" s="1">
        <v>41667</v>
      </c>
      <c r="I1802">
        <v>80</v>
      </c>
      <c r="J1802" s="3">
        <v>9</v>
      </c>
      <c r="K1802" s="3">
        <v>9</v>
      </c>
      <c r="L1802" s="3">
        <v>11</v>
      </c>
      <c r="M1802" s="3">
        <v>13</v>
      </c>
      <c r="N1802" s="3">
        <v>10</v>
      </c>
      <c r="O1802" s="3">
        <v>16</v>
      </c>
      <c r="P1802" s="4">
        <v>4</v>
      </c>
      <c r="Q1802" s="4">
        <v>3</v>
      </c>
      <c r="R1802" s="4">
        <v>1</v>
      </c>
      <c r="S1802" s="4">
        <v>3</v>
      </c>
      <c r="T1802" s="4">
        <v>8</v>
      </c>
      <c r="U1802">
        <v>0</v>
      </c>
      <c r="V1802">
        <v>0</v>
      </c>
      <c r="W1802">
        <v>0</v>
      </c>
      <c r="X1802">
        <v>0</v>
      </c>
      <c r="Y1802">
        <v>0</v>
      </c>
      <c r="Z1802">
        <v>0</v>
      </c>
      <c r="AA1802">
        <v>0</v>
      </c>
      <c r="AB1802" t="s">
        <v>31</v>
      </c>
      <c r="AC1802">
        <f ca="1">YEAR(TODAY())-Table1[[#This Row],[Year_Birth]]</f>
        <v>48</v>
      </c>
      <c r="AD1802" t="str">
        <f ca="1">IF(Table1[[#This Row],[Age ]]&lt;=24, "18-24", IF(Table1[[#This Row],[Age ]]&lt;=34, "25-34", IF(Table1[[#This Row],[Age ]]&lt;=44, "35-44", IF(Table1[[#This Row],[Age ]]&lt;=54, "45-54", "55+"))))</f>
        <v>45-54</v>
      </c>
      <c r="AE1802" t="str" cm="1">
        <f t="array" ref="AE1802">IF(Table1[[#This Row],[ Income ]]&lt;=20000, "0-20000", IF(Table1[[#This Row],[ Income ]]&lt;=40000, "20000-40000", IF(Table1[[#This Row],[ Income ]] &lt;=60000, "40000-60000", IF(Table1[[#This Row],[ Income ]]&lt;=80000, "60000-80000",IF(Table1[[#This Row],[ Income ]] &lt;=100000, "80000-100000", IF(Table1[[#This Row],[ Income ]] &gt;=100000, "&gt;100000",I))))))</f>
        <v>0-20000</v>
      </c>
      <c r="AF1802" t="str">
        <f>IF( Table1[[#This Row],[NumDealsPurchases]]=5, "&lt;5", IF(Table1[[#This Row],[NumDealsPurchases]]&lt;=10, "5-10", IF(Table1[[#This Row],[NumDealsPurchases]]&lt;=15, "10-15")))</f>
        <v>5-10</v>
      </c>
      <c r="AG1802" t="str">
        <f>IF( Table1[[#This Row],[NumWebPurchases]]=5, "&lt;5", IF(Table1[[#This Row],[NumWebPurchases]]&lt;=10, "5-10", IF(Table1[[#This Row],[NumWebPurchases]]&lt;=15, "10-15",IF(Table1[[#This Row],[NumWebPurchases]]&lt;=20, "15-20",IF(Table1[[#This Row],[NumWebPurchases]]&lt;=25, "20-25",IF(Table1[[#This Row],[NumWebPurchases]]&lt;=30, "25-30"))))))</f>
        <v>5-10</v>
      </c>
      <c r="AH180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02" t="str">
        <f>IF( Table1[[#This Row],[NumStorePurchases]]=5, "&lt;5", IF(Table1[[#This Row],[NumStorePurchases]]&lt;=10, "5-10", IF(Table1[[#This Row],[NumStorePurchases]]&lt;=15, "10-15")))</f>
        <v>5-10</v>
      </c>
      <c r="AJ1802" t="str">
        <f>IF( Table1[[#This Row],[NumWebVisitsMonth]]=5, "&lt;5", IF(Table1[[#This Row],[NumWebVisitsMonth]]&lt;=10, "5-10", IF(Table1[[#This Row],[NumWebVisitsMonth]]&lt;=15, "10-15",IF(Table1[[#This Row],[NumWebVisitsMonth]]&lt;=20, "15-20",IF(Table1[[#This Row],[NumWebVisitsMonth]]&lt;=25, "20-25",IF(Table1[[#This Row],[NumWebVisitsMonth]]&lt;=30, "25-30"))))))</f>
        <v>5-10</v>
      </c>
      <c r="AK1802" t="str">
        <f>TEXT(Table1[[#This Row],[Date_Customer]],"mmm")</f>
        <v>Jan</v>
      </c>
      <c r="AL1802" t="str">
        <f>TEXT(Table1[[#This Row],[Date_Customer]],"DDDD")</f>
        <v>Tuesday</v>
      </c>
      <c r="AM1802">
        <f>YEAR(Table1[[#This Row],[Date_Customer]])</f>
        <v>2014</v>
      </c>
    </row>
    <row r="1803" spans="1:39" x14ac:dyDescent="0.25">
      <c r="A1803">
        <v>9907</v>
      </c>
      <c r="B1803">
        <v>1969</v>
      </c>
      <c r="C1803" t="s">
        <v>40</v>
      </c>
      <c r="D1803" t="s">
        <v>34</v>
      </c>
      <c r="E1803" s="2">
        <v>66476</v>
      </c>
      <c r="F1803">
        <v>0</v>
      </c>
      <c r="G1803">
        <v>1</v>
      </c>
      <c r="H1803" s="1">
        <v>41612</v>
      </c>
      <c r="I1803">
        <v>80</v>
      </c>
      <c r="J1803" s="3">
        <v>742</v>
      </c>
      <c r="K1803" s="3">
        <v>28</v>
      </c>
      <c r="L1803" s="3">
        <v>152</v>
      </c>
      <c r="M1803" s="3">
        <v>25</v>
      </c>
      <c r="N1803" s="3">
        <v>9</v>
      </c>
      <c r="O1803" s="3">
        <v>57</v>
      </c>
      <c r="P1803" s="4">
        <v>2</v>
      </c>
      <c r="Q1803" s="4">
        <v>6</v>
      </c>
      <c r="R1803" s="4">
        <v>8</v>
      </c>
      <c r="S1803" s="4">
        <v>10</v>
      </c>
      <c r="T1803" s="4">
        <v>4</v>
      </c>
      <c r="U1803">
        <v>0</v>
      </c>
      <c r="V1803">
        <v>0</v>
      </c>
      <c r="W1803">
        <v>0</v>
      </c>
      <c r="X1803">
        <v>0</v>
      </c>
      <c r="Y1803">
        <v>0</v>
      </c>
      <c r="Z1803">
        <v>0</v>
      </c>
      <c r="AA1803">
        <v>0</v>
      </c>
      <c r="AB1803" t="s">
        <v>38</v>
      </c>
      <c r="AC1803">
        <f ca="1">YEAR(TODAY())-Table1[[#This Row],[Year_Birth]]</f>
        <v>55</v>
      </c>
      <c r="AD1803" t="str">
        <f ca="1">IF(Table1[[#This Row],[Age ]]&lt;=24, "18-24", IF(Table1[[#This Row],[Age ]]&lt;=34, "25-34", IF(Table1[[#This Row],[Age ]]&lt;=44, "35-44", IF(Table1[[#This Row],[Age ]]&lt;=54, "45-54", "55+"))))</f>
        <v>55+</v>
      </c>
      <c r="AE1803" t="str" cm="1">
        <f t="array" ref="AE1803">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803" t="str">
        <f>IF( Table1[[#This Row],[NumDealsPurchases]]=5, "&lt;5", IF(Table1[[#This Row],[NumDealsPurchases]]&lt;=10, "5-10", IF(Table1[[#This Row],[NumDealsPurchases]]&lt;=15, "10-15")))</f>
        <v>5-10</v>
      </c>
      <c r="AG1803" t="str">
        <f>IF( Table1[[#This Row],[NumWebPurchases]]=5, "&lt;5", IF(Table1[[#This Row],[NumWebPurchases]]&lt;=10, "5-10", IF(Table1[[#This Row],[NumWebPurchases]]&lt;=15, "10-15",IF(Table1[[#This Row],[NumWebPurchases]]&lt;=20, "15-20",IF(Table1[[#This Row],[NumWebPurchases]]&lt;=25, "20-25",IF(Table1[[#This Row],[NumWebPurchases]]&lt;=30, "25-30"))))))</f>
        <v>5-10</v>
      </c>
      <c r="AH180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03" t="str">
        <f>IF( Table1[[#This Row],[NumStorePurchases]]=5, "&lt;5", IF(Table1[[#This Row],[NumStorePurchases]]&lt;=10, "5-10", IF(Table1[[#This Row],[NumStorePurchases]]&lt;=15, "10-15")))</f>
        <v>5-10</v>
      </c>
      <c r="AJ1803" t="str">
        <f>IF( Table1[[#This Row],[NumWebVisitsMonth]]=5, "&lt;5", IF(Table1[[#This Row],[NumWebVisitsMonth]]&lt;=10, "5-10", IF(Table1[[#This Row],[NumWebVisitsMonth]]&lt;=15, "10-15",IF(Table1[[#This Row],[NumWebVisitsMonth]]&lt;=20, "15-20",IF(Table1[[#This Row],[NumWebVisitsMonth]]&lt;=25, "20-25",IF(Table1[[#This Row],[NumWebVisitsMonth]]&lt;=30, "25-30"))))))</f>
        <v>5-10</v>
      </c>
      <c r="AK1803" t="str">
        <f>TEXT(Table1[[#This Row],[Date_Customer]],"mmm")</f>
        <v>Dec</v>
      </c>
      <c r="AL1803" t="str">
        <f>TEXT(Table1[[#This Row],[Date_Customer]],"DDDD")</f>
        <v>Wednesday</v>
      </c>
      <c r="AM1803">
        <f>YEAR(Table1[[#This Row],[Date_Customer]])</f>
        <v>2013</v>
      </c>
    </row>
    <row r="1804" spans="1:39" x14ac:dyDescent="0.25">
      <c r="A1804">
        <v>5454</v>
      </c>
      <c r="B1804">
        <v>1979</v>
      </c>
      <c r="C1804" t="s">
        <v>40</v>
      </c>
      <c r="D1804" t="s">
        <v>32</v>
      </c>
      <c r="E1804" s="2">
        <v>45057</v>
      </c>
      <c r="F1804">
        <v>1</v>
      </c>
      <c r="G1804">
        <v>0</v>
      </c>
      <c r="H1804" s="1">
        <v>41609</v>
      </c>
      <c r="I1804">
        <v>80</v>
      </c>
      <c r="J1804" s="3">
        <v>37</v>
      </c>
      <c r="K1804" s="3">
        <v>0</v>
      </c>
      <c r="L1804" s="3">
        <v>7</v>
      </c>
      <c r="M1804" s="3">
        <v>3</v>
      </c>
      <c r="N1804" s="3">
        <v>0</v>
      </c>
      <c r="O1804" s="3">
        <v>3</v>
      </c>
      <c r="P1804" s="4">
        <v>1</v>
      </c>
      <c r="Q1804" s="4">
        <v>2</v>
      </c>
      <c r="R1804" s="4">
        <v>0</v>
      </c>
      <c r="S1804" s="4">
        <v>3</v>
      </c>
      <c r="T1804" s="4">
        <v>5</v>
      </c>
      <c r="U1804">
        <v>0</v>
      </c>
      <c r="V1804">
        <v>0</v>
      </c>
      <c r="W1804">
        <v>0</v>
      </c>
      <c r="X1804">
        <v>0</v>
      </c>
      <c r="Y1804">
        <v>0</v>
      </c>
      <c r="Z1804">
        <v>0</v>
      </c>
      <c r="AA1804">
        <v>0</v>
      </c>
      <c r="AB1804" t="s">
        <v>33</v>
      </c>
      <c r="AC1804">
        <f ca="1">YEAR(TODAY())-Table1[[#This Row],[Year_Birth]]</f>
        <v>45</v>
      </c>
      <c r="AD1804" t="str">
        <f ca="1">IF(Table1[[#This Row],[Age ]]&lt;=24, "18-24", IF(Table1[[#This Row],[Age ]]&lt;=34, "25-34", IF(Table1[[#This Row],[Age ]]&lt;=44, "35-44", IF(Table1[[#This Row],[Age ]]&lt;=54, "45-54", "55+"))))</f>
        <v>45-54</v>
      </c>
      <c r="AE1804" t="str" cm="1">
        <f t="array" ref="AE1804">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804" t="str">
        <f>IF( Table1[[#This Row],[NumDealsPurchases]]=5, "&lt;5", IF(Table1[[#This Row],[NumDealsPurchases]]&lt;=10, "5-10", IF(Table1[[#This Row],[NumDealsPurchases]]&lt;=15, "10-15")))</f>
        <v>5-10</v>
      </c>
      <c r="AG1804" t="str">
        <f>IF( Table1[[#This Row],[NumWebPurchases]]=5, "&lt;5", IF(Table1[[#This Row],[NumWebPurchases]]&lt;=10, "5-10", IF(Table1[[#This Row],[NumWebPurchases]]&lt;=15, "10-15",IF(Table1[[#This Row],[NumWebPurchases]]&lt;=20, "15-20",IF(Table1[[#This Row],[NumWebPurchases]]&lt;=25, "20-25",IF(Table1[[#This Row],[NumWebPurchases]]&lt;=30, "25-30"))))))</f>
        <v>5-10</v>
      </c>
      <c r="AH180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04" t="str">
        <f>IF( Table1[[#This Row],[NumStorePurchases]]=5, "&lt;5", IF(Table1[[#This Row],[NumStorePurchases]]&lt;=10, "5-10", IF(Table1[[#This Row],[NumStorePurchases]]&lt;=15, "10-15")))</f>
        <v>5-10</v>
      </c>
      <c r="AJ1804" t="str">
        <f>IF( Table1[[#This Row],[NumWebVisitsMonth]]=5, "&lt;5", IF(Table1[[#This Row],[NumWebVisitsMonth]]&lt;=10, "5-10", IF(Table1[[#This Row],[NumWebVisitsMonth]]&lt;=15, "10-15",IF(Table1[[#This Row],[NumWebVisitsMonth]]&lt;=20, "15-20",IF(Table1[[#This Row],[NumWebVisitsMonth]]&lt;=25, "20-25",IF(Table1[[#This Row],[NumWebVisitsMonth]]&lt;=30, "25-30"))))))</f>
        <v>&lt;5</v>
      </c>
      <c r="AK1804" t="str">
        <f>TEXT(Table1[[#This Row],[Date_Customer]],"mmm")</f>
        <v>Dec</v>
      </c>
      <c r="AL1804" t="str">
        <f>TEXT(Table1[[#This Row],[Date_Customer]],"DDDD")</f>
        <v>Sunday</v>
      </c>
      <c r="AM1804">
        <f>YEAR(Table1[[#This Row],[Date_Customer]])</f>
        <v>2013</v>
      </c>
    </row>
    <row r="1805" spans="1:39" x14ac:dyDescent="0.25">
      <c r="A1805">
        <v>3798</v>
      </c>
      <c r="B1805">
        <v>1968</v>
      </c>
      <c r="C1805" t="s">
        <v>27</v>
      </c>
      <c r="D1805" t="s">
        <v>32</v>
      </c>
      <c r="E1805" s="2">
        <v>41120</v>
      </c>
      <c r="F1805">
        <v>1</v>
      </c>
      <c r="G1805">
        <v>1</v>
      </c>
      <c r="H1805" s="1">
        <v>41584</v>
      </c>
      <c r="I1805">
        <v>80</v>
      </c>
      <c r="J1805" s="3">
        <v>24</v>
      </c>
      <c r="K1805" s="3">
        <v>2</v>
      </c>
      <c r="L1805" s="3">
        <v>23</v>
      </c>
      <c r="M1805" s="3">
        <v>0</v>
      </c>
      <c r="N1805" s="3">
        <v>8</v>
      </c>
      <c r="O1805" s="3">
        <v>24</v>
      </c>
      <c r="P1805" s="4">
        <v>3</v>
      </c>
      <c r="Q1805" s="4">
        <v>2</v>
      </c>
      <c r="R1805" s="4">
        <v>1</v>
      </c>
      <c r="S1805" s="4">
        <v>3</v>
      </c>
      <c r="T1805" s="4">
        <v>6</v>
      </c>
      <c r="U1805">
        <v>0</v>
      </c>
      <c r="V1805">
        <v>0</v>
      </c>
      <c r="W1805">
        <v>0</v>
      </c>
      <c r="X1805">
        <v>0</v>
      </c>
      <c r="Y1805">
        <v>0</v>
      </c>
      <c r="Z1805">
        <v>0</v>
      </c>
      <c r="AA1805">
        <v>0</v>
      </c>
      <c r="AB1805" t="s">
        <v>29</v>
      </c>
      <c r="AC1805">
        <f ca="1">YEAR(TODAY())-Table1[[#This Row],[Year_Birth]]</f>
        <v>56</v>
      </c>
      <c r="AD1805" t="str">
        <f ca="1">IF(Table1[[#This Row],[Age ]]&lt;=24, "18-24", IF(Table1[[#This Row],[Age ]]&lt;=34, "25-34", IF(Table1[[#This Row],[Age ]]&lt;=44, "35-44", IF(Table1[[#This Row],[Age ]]&lt;=54, "45-54", "55+"))))</f>
        <v>55+</v>
      </c>
      <c r="AE1805" t="str" cm="1">
        <f t="array" ref="AE1805">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805" t="str">
        <f>IF( Table1[[#This Row],[NumDealsPurchases]]=5, "&lt;5", IF(Table1[[#This Row],[NumDealsPurchases]]&lt;=10, "5-10", IF(Table1[[#This Row],[NumDealsPurchases]]&lt;=15, "10-15")))</f>
        <v>5-10</v>
      </c>
      <c r="AG1805" t="str">
        <f>IF( Table1[[#This Row],[NumWebPurchases]]=5, "&lt;5", IF(Table1[[#This Row],[NumWebPurchases]]&lt;=10, "5-10", IF(Table1[[#This Row],[NumWebPurchases]]&lt;=15, "10-15",IF(Table1[[#This Row],[NumWebPurchases]]&lt;=20, "15-20",IF(Table1[[#This Row],[NumWebPurchases]]&lt;=25, "20-25",IF(Table1[[#This Row],[NumWebPurchases]]&lt;=30, "25-30"))))))</f>
        <v>5-10</v>
      </c>
      <c r="AH180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05" t="str">
        <f>IF( Table1[[#This Row],[NumStorePurchases]]=5, "&lt;5", IF(Table1[[#This Row],[NumStorePurchases]]&lt;=10, "5-10", IF(Table1[[#This Row],[NumStorePurchases]]&lt;=15, "10-15")))</f>
        <v>5-10</v>
      </c>
      <c r="AJ1805" t="str">
        <f>IF( Table1[[#This Row],[NumWebVisitsMonth]]=5, "&lt;5", IF(Table1[[#This Row],[NumWebVisitsMonth]]&lt;=10, "5-10", IF(Table1[[#This Row],[NumWebVisitsMonth]]&lt;=15, "10-15",IF(Table1[[#This Row],[NumWebVisitsMonth]]&lt;=20, "15-20",IF(Table1[[#This Row],[NumWebVisitsMonth]]&lt;=25, "20-25",IF(Table1[[#This Row],[NumWebVisitsMonth]]&lt;=30, "25-30"))))))</f>
        <v>5-10</v>
      </c>
      <c r="AK1805" t="str">
        <f>TEXT(Table1[[#This Row],[Date_Customer]],"mmm")</f>
        <v>Nov</v>
      </c>
      <c r="AL1805" t="str">
        <f>TEXT(Table1[[#This Row],[Date_Customer]],"DDDD")</f>
        <v>Wednesday</v>
      </c>
      <c r="AM1805">
        <f>YEAR(Table1[[#This Row],[Date_Customer]])</f>
        <v>2013</v>
      </c>
    </row>
    <row r="1806" spans="1:39" x14ac:dyDescent="0.25">
      <c r="A1806">
        <v>7281</v>
      </c>
      <c r="B1806">
        <v>1959</v>
      </c>
      <c r="C1806" t="s">
        <v>36</v>
      </c>
      <c r="D1806" t="s">
        <v>30</v>
      </c>
      <c r="E1806" s="2"/>
      <c r="F1806">
        <v>0</v>
      </c>
      <c r="G1806">
        <v>0</v>
      </c>
      <c r="H1806" s="1">
        <v>41583</v>
      </c>
      <c r="I1806">
        <v>80</v>
      </c>
      <c r="J1806" s="3">
        <v>81</v>
      </c>
      <c r="K1806" s="3">
        <v>11</v>
      </c>
      <c r="L1806" s="3">
        <v>50</v>
      </c>
      <c r="M1806" s="3">
        <v>3</v>
      </c>
      <c r="N1806" s="3">
        <v>2</v>
      </c>
      <c r="O1806" s="3">
        <v>39</v>
      </c>
      <c r="P1806" s="4">
        <v>1</v>
      </c>
      <c r="Q1806" s="4">
        <v>1</v>
      </c>
      <c r="R1806" s="4">
        <v>3</v>
      </c>
      <c r="S1806" s="4">
        <v>4</v>
      </c>
      <c r="T1806" s="4">
        <v>2</v>
      </c>
      <c r="U1806">
        <v>0</v>
      </c>
      <c r="V1806">
        <v>0</v>
      </c>
      <c r="W1806">
        <v>0</v>
      </c>
      <c r="X1806">
        <v>0</v>
      </c>
      <c r="Y1806">
        <v>0</v>
      </c>
      <c r="Z1806">
        <v>0</v>
      </c>
      <c r="AA1806">
        <v>0</v>
      </c>
      <c r="AB1806" t="s">
        <v>35</v>
      </c>
      <c r="AC1806">
        <f ca="1">YEAR(TODAY())-Table1[[#This Row],[Year_Birth]]</f>
        <v>65</v>
      </c>
      <c r="AD1806" t="str">
        <f ca="1">IF(Table1[[#This Row],[Age ]]&lt;=24, "18-24", IF(Table1[[#This Row],[Age ]]&lt;=34, "25-34", IF(Table1[[#This Row],[Age ]]&lt;=44, "35-44", IF(Table1[[#This Row],[Age ]]&lt;=54, "45-54", "55+"))))</f>
        <v>55+</v>
      </c>
      <c r="AE1806" t="str" cm="1">
        <f t="array" ref="AE1806">IF(Table1[[#This Row],[ Income ]]&lt;=20000, "0-20000", IF(Table1[[#This Row],[ Income ]]&lt;=40000, "20000-40000", IF(Table1[[#This Row],[ Income ]] &lt;=60000, "40000-60000", IF(Table1[[#This Row],[ Income ]]&lt;=80000, "60000-80000",IF(Table1[[#This Row],[ Income ]] &lt;=100000, "80000-100000", IF(Table1[[#This Row],[ Income ]] &gt;=100000, "&gt;100000",I))))))</f>
        <v>0-20000</v>
      </c>
      <c r="AF1806" t="str">
        <f>IF( Table1[[#This Row],[NumDealsPurchases]]=5, "&lt;5", IF(Table1[[#This Row],[NumDealsPurchases]]&lt;=10, "5-10", IF(Table1[[#This Row],[NumDealsPurchases]]&lt;=15, "10-15")))</f>
        <v>5-10</v>
      </c>
      <c r="AG1806" t="str">
        <f>IF( Table1[[#This Row],[NumWebPurchases]]=5, "&lt;5", IF(Table1[[#This Row],[NumWebPurchases]]&lt;=10, "5-10", IF(Table1[[#This Row],[NumWebPurchases]]&lt;=15, "10-15",IF(Table1[[#This Row],[NumWebPurchases]]&lt;=20, "15-20",IF(Table1[[#This Row],[NumWebPurchases]]&lt;=25, "20-25",IF(Table1[[#This Row],[NumWebPurchases]]&lt;=30, "25-30"))))))</f>
        <v>5-10</v>
      </c>
      <c r="AH180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06" t="str">
        <f>IF( Table1[[#This Row],[NumStorePurchases]]=5, "&lt;5", IF(Table1[[#This Row],[NumStorePurchases]]&lt;=10, "5-10", IF(Table1[[#This Row],[NumStorePurchases]]&lt;=15, "10-15")))</f>
        <v>5-10</v>
      </c>
      <c r="AJ1806" t="str">
        <f>IF( Table1[[#This Row],[NumWebVisitsMonth]]=5, "&lt;5", IF(Table1[[#This Row],[NumWebVisitsMonth]]&lt;=10, "5-10", IF(Table1[[#This Row],[NumWebVisitsMonth]]&lt;=15, "10-15",IF(Table1[[#This Row],[NumWebVisitsMonth]]&lt;=20, "15-20",IF(Table1[[#This Row],[NumWebVisitsMonth]]&lt;=25, "20-25",IF(Table1[[#This Row],[NumWebVisitsMonth]]&lt;=30, "25-30"))))))</f>
        <v>5-10</v>
      </c>
      <c r="AK1806" t="str">
        <f>TEXT(Table1[[#This Row],[Date_Customer]],"mmm")</f>
        <v>Nov</v>
      </c>
      <c r="AL1806" t="str">
        <f>TEXT(Table1[[#This Row],[Date_Customer]],"DDDD")</f>
        <v>Tuesday</v>
      </c>
      <c r="AM1806">
        <f>YEAR(Table1[[#This Row],[Date_Customer]])</f>
        <v>2013</v>
      </c>
    </row>
    <row r="1807" spans="1:39" x14ac:dyDescent="0.25">
      <c r="A1807">
        <v>4259</v>
      </c>
      <c r="B1807">
        <v>1986</v>
      </c>
      <c r="C1807" t="s">
        <v>40</v>
      </c>
      <c r="D1807" t="s">
        <v>30</v>
      </c>
      <c r="E1807" s="2">
        <v>19485</v>
      </c>
      <c r="F1807">
        <v>2</v>
      </c>
      <c r="G1807">
        <v>0</v>
      </c>
      <c r="H1807" s="1">
        <v>41541</v>
      </c>
      <c r="I1807">
        <v>80</v>
      </c>
      <c r="J1807" s="3">
        <v>6</v>
      </c>
      <c r="K1807" s="3">
        <v>0</v>
      </c>
      <c r="L1807" s="3">
        <v>4</v>
      </c>
      <c r="M1807" s="3">
        <v>0</v>
      </c>
      <c r="N1807" s="3">
        <v>0</v>
      </c>
      <c r="O1807" s="3">
        <v>0</v>
      </c>
      <c r="P1807" s="4">
        <v>1</v>
      </c>
      <c r="Q1807" s="4">
        <v>1</v>
      </c>
      <c r="R1807" s="4">
        <v>0</v>
      </c>
      <c r="S1807" s="4">
        <v>2</v>
      </c>
      <c r="T1807" s="4">
        <v>7</v>
      </c>
      <c r="U1807">
        <v>0</v>
      </c>
      <c r="V1807">
        <v>0</v>
      </c>
      <c r="W1807">
        <v>0</v>
      </c>
      <c r="X1807">
        <v>0</v>
      </c>
      <c r="Y1807">
        <v>0</v>
      </c>
      <c r="Z1807">
        <v>0</v>
      </c>
      <c r="AA1807">
        <v>0</v>
      </c>
      <c r="AB1807" t="s">
        <v>39</v>
      </c>
      <c r="AC1807">
        <f ca="1">YEAR(TODAY())-Table1[[#This Row],[Year_Birth]]</f>
        <v>38</v>
      </c>
      <c r="AD1807" t="str">
        <f ca="1">IF(Table1[[#This Row],[Age ]]&lt;=24, "18-24", IF(Table1[[#This Row],[Age ]]&lt;=34, "25-34", IF(Table1[[#This Row],[Age ]]&lt;=44, "35-44", IF(Table1[[#This Row],[Age ]]&lt;=54, "45-54", "55+"))))</f>
        <v>35-44</v>
      </c>
      <c r="AE1807" t="str" cm="1">
        <f t="array" ref="AE1807">IF(Table1[[#This Row],[ Income ]]&lt;=20000, "0-20000", IF(Table1[[#This Row],[ Income ]]&lt;=40000, "20000-40000", IF(Table1[[#This Row],[ Income ]] &lt;=60000, "40000-60000", IF(Table1[[#This Row],[ Income ]]&lt;=80000, "60000-80000",IF(Table1[[#This Row],[ Income ]] &lt;=100000, "80000-100000", IF(Table1[[#This Row],[ Income ]] &gt;=100000, "&gt;100000",I))))))</f>
        <v>0-20000</v>
      </c>
      <c r="AF1807" t="str">
        <f>IF( Table1[[#This Row],[NumDealsPurchases]]=5, "&lt;5", IF(Table1[[#This Row],[NumDealsPurchases]]&lt;=10, "5-10", IF(Table1[[#This Row],[NumDealsPurchases]]&lt;=15, "10-15")))</f>
        <v>5-10</v>
      </c>
      <c r="AG1807" t="str">
        <f>IF( Table1[[#This Row],[NumWebPurchases]]=5, "&lt;5", IF(Table1[[#This Row],[NumWebPurchases]]&lt;=10, "5-10", IF(Table1[[#This Row],[NumWebPurchases]]&lt;=15, "10-15",IF(Table1[[#This Row],[NumWebPurchases]]&lt;=20, "15-20",IF(Table1[[#This Row],[NumWebPurchases]]&lt;=25, "20-25",IF(Table1[[#This Row],[NumWebPurchases]]&lt;=30, "25-30"))))))</f>
        <v>5-10</v>
      </c>
      <c r="AH180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07" t="str">
        <f>IF( Table1[[#This Row],[NumStorePurchases]]=5, "&lt;5", IF(Table1[[#This Row],[NumStorePurchases]]&lt;=10, "5-10", IF(Table1[[#This Row],[NumStorePurchases]]&lt;=15, "10-15")))</f>
        <v>5-10</v>
      </c>
      <c r="AJ1807" t="str">
        <f>IF( Table1[[#This Row],[NumWebVisitsMonth]]=5, "&lt;5", IF(Table1[[#This Row],[NumWebVisitsMonth]]&lt;=10, "5-10", IF(Table1[[#This Row],[NumWebVisitsMonth]]&lt;=15, "10-15",IF(Table1[[#This Row],[NumWebVisitsMonth]]&lt;=20, "15-20",IF(Table1[[#This Row],[NumWebVisitsMonth]]&lt;=25, "20-25",IF(Table1[[#This Row],[NumWebVisitsMonth]]&lt;=30, "25-30"))))))</f>
        <v>5-10</v>
      </c>
      <c r="AK1807" t="str">
        <f>TEXT(Table1[[#This Row],[Date_Customer]],"mmm")</f>
        <v>Sep</v>
      </c>
      <c r="AL1807" t="str">
        <f>TEXT(Table1[[#This Row],[Date_Customer]],"DDDD")</f>
        <v>Tuesday</v>
      </c>
      <c r="AM1807">
        <f>YEAR(Table1[[#This Row],[Date_Customer]])</f>
        <v>2013</v>
      </c>
    </row>
    <row r="1808" spans="1:39" x14ac:dyDescent="0.25">
      <c r="A1808">
        <v>2549</v>
      </c>
      <c r="B1808">
        <v>1983</v>
      </c>
      <c r="C1808" t="s">
        <v>36</v>
      </c>
      <c r="D1808" t="s">
        <v>34</v>
      </c>
      <c r="E1808" s="2">
        <v>21840</v>
      </c>
      <c r="F1808">
        <v>1</v>
      </c>
      <c r="G1808">
        <v>0</v>
      </c>
      <c r="H1808" s="1">
        <v>41476</v>
      </c>
      <c r="I1808">
        <v>80</v>
      </c>
      <c r="J1808" s="3">
        <v>17</v>
      </c>
      <c r="K1808" s="3">
        <v>0</v>
      </c>
      <c r="L1808" s="3">
        <v>9</v>
      </c>
      <c r="M1808" s="3">
        <v>0</v>
      </c>
      <c r="N1808" s="3">
        <v>0</v>
      </c>
      <c r="O1808" s="3">
        <v>1</v>
      </c>
      <c r="P1808" s="4">
        <v>1</v>
      </c>
      <c r="Q1808" s="4">
        <v>1</v>
      </c>
      <c r="R1808" s="4">
        <v>0</v>
      </c>
      <c r="S1808" s="4">
        <v>3</v>
      </c>
      <c r="T1808" s="4">
        <v>9</v>
      </c>
      <c r="U1808">
        <v>0</v>
      </c>
      <c r="V1808">
        <v>0</v>
      </c>
      <c r="W1808">
        <v>0</v>
      </c>
      <c r="X1808">
        <v>0</v>
      </c>
      <c r="Y1808">
        <v>0</v>
      </c>
      <c r="Z1808">
        <v>0</v>
      </c>
      <c r="AA1808">
        <v>0</v>
      </c>
      <c r="AB1808" t="s">
        <v>29</v>
      </c>
      <c r="AC1808">
        <f ca="1">YEAR(TODAY())-Table1[[#This Row],[Year_Birth]]</f>
        <v>41</v>
      </c>
      <c r="AD1808" t="str">
        <f ca="1">IF(Table1[[#This Row],[Age ]]&lt;=24, "18-24", IF(Table1[[#This Row],[Age ]]&lt;=34, "25-34", IF(Table1[[#This Row],[Age ]]&lt;=44, "35-44", IF(Table1[[#This Row],[Age ]]&lt;=54, "45-54", "55+"))))</f>
        <v>35-44</v>
      </c>
      <c r="AE1808" t="str" cm="1">
        <f t="array" ref="AE1808">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808" t="str">
        <f>IF( Table1[[#This Row],[NumDealsPurchases]]=5, "&lt;5", IF(Table1[[#This Row],[NumDealsPurchases]]&lt;=10, "5-10", IF(Table1[[#This Row],[NumDealsPurchases]]&lt;=15, "10-15")))</f>
        <v>5-10</v>
      </c>
      <c r="AG1808" t="str">
        <f>IF( Table1[[#This Row],[NumWebPurchases]]=5, "&lt;5", IF(Table1[[#This Row],[NumWebPurchases]]&lt;=10, "5-10", IF(Table1[[#This Row],[NumWebPurchases]]&lt;=15, "10-15",IF(Table1[[#This Row],[NumWebPurchases]]&lt;=20, "15-20",IF(Table1[[#This Row],[NumWebPurchases]]&lt;=25, "20-25",IF(Table1[[#This Row],[NumWebPurchases]]&lt;=30, "25-30"))))))</f>
        <v>5-10</v>
      </c>
      <c r="AH180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08" t="str">
        <f>IF( Table1[[#This Row],[NumStorePurchases]]=5, "&lt;5", IF(Table1[[#This Row],[NumStorePurchases]]&lt;=10, "5-10", IF(Table1[[#This Row],[NumStorePurchases]]&lt;=15, "10-15")))</f>
        <v>5-10</v>
      </c>
      <c r="AJ1808" t="str">
        <f>IF( Table1[[#This Row],[NumWebVisitsMonth]]=5, "&lt;5", IF(Table1[[#This Row],[NumWebVisitsMonth]]&lt;=10, "5-10", IF(Table1[[#This Row],[NumWebVisitsMonth]]&lt;=15, "10-15",IF(Table1[[#This Row],[NumWebVisitsMonth]]&lt;=20, "15-20",IF(Table1[[#This Row],[NumWebVisitsMonth]]&lt;=25, "20-25",IF(Table1[[#This Row],[NumWebVisitsMonth]]&lt;=30, "25-30"))))))</f>
        <v>5-10</v>
      </c>
      <c r="AK1808" t="str">
        <f>TEXT(Table1[[#This Row],[Date_Customer]],"mmm")</f>
        <v>Jul</v>
      </c>
      <c r="AL1808" t="str">
        <f>TEXT(Table1[[#This Row],[Date_Customer]],"DDDD")</f>
        <v>Sunday</v>
      </c>
      <c r="AM1808">
        <f>YEAR(Table1[[#This Row],[Date_Customer]])</f>
        <v>2013</v>
      </c>
    </row>
    <row r="1809" spans="1:39" x14ac:dyDescent="0.25">
      <c r="A1809">
        <v>6437</v>
      </c>
      <c r="B1809">
        <v>1985</v>
      </c>
      <c r="C1809" t="s">
        <v>37</v>
      </c>
      <c r="D1809" t="s">
        <v>30</v>
      </c>
      <c r="E1809" s="2">
        <v>41473</v>
      </c>
      <c r="F1809">
        <v>1</v>
      </c>
      <c r="G1809">
        <v>0</v>
      </c>
      <c r="H1809" s="1">
        <v>41444</v>
      </c>
      <c r="I1809">
        <v>80</v>
      </c>
      <c r="J1809" s="3">
        <v>21</v>
      </c>
      <c r="K1809" s="3">
        <v>8</v>
      </c>
      <c r="L1809" s="3">
        <v>20</v>
      </c>
      <c r="M1809" s="3">
        <v>15</v>
      </c>
      <c r="N1809" s="3">
        <v>3</v>
      </c>
      <c r="O1809" s="3">
        <v>9</v>
      </c>
      <c r="P1809" s="4">
        <v>1</v>
      </c>
      <c r="Q1809" s="4">
        <v>2</v>
      </c>
      <c r="R1809" s="4">
        <v>0</v>
      </c>
      <c r="S1809" s="4">
        <v>3</v>
      </c>
      <c r="T1809" s="4">
        <v>7</v>
      </c>
      <c r="U1809">
        <v>0</v>
      </c>
      <c r="V1809">
        <v>0</v>
      </c>
      <c r="W1809">
        <v>0</v>
      </c>
      <c r="X1809">
        <v>0</v>
      </c>
      <c r="Y1809">
        <v>0</v>
      </c>
      <c r="Z1809">
        <v>0</v>
      </c>
      <c r="AA1809">
        <v>0</v>
      </c>
      <c r="AB1809" t="s">
        <v>29</v>
      </c>
      <c r="AC1809">
        <f ca="1">YEAR(TODAY())-Table1[[#This Row],[Year_Birth]]</f>
        <v>39</v>
      </c>
      <c r="AD1809" t="str">
        <f ca="1">IF(Table1[[#This Row],[Age ]]&lt;=24, "18-24", IF(Table1[[#This Row],[Age ]]&lt;=34, "25-34", IF(Table1[[#This Row],[Age ]]&lt;=44, "35-44", IF(Table1[[#This Row],[Age ]]&lt;=54, "45-54", "55+"))))</f>
        <v>35-44</v>
      </c>
      <c r="AE1809" t="str" cm="1">
        <f t="array" ref="AE1809">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809" t="str">
        <f>IF( Table1[[#This Row],[NumDealsPurchases]]=5, "&lt;5", IF(Table1[[#This Row],[NumDealsPurchases]]&lt;=10, "5-10", IF(Table1[[#This Row],[NumDealsPurchases]]&lt;=15, "10-15")))</f>
        <v>5-10</v>
      </c>
      <c r="AG1809" t="str">
        <f>IF( Table1[[#This Row],[NumWebPurchases]]=5, "&lt;5", IF(Table1[[#This Row],[NumWebPurchases]]&lt;=10, "5-10", IF(Table1[[#This Row],[NumWebPurchases]]&lt;=15, "10-15",IF(Table1[[#This Row],[NumWebPurchases]]&lt;=20, "15-20",IF(Table1[[#This Row],[NumWebPurchases]]&lt;=25, "20-25",IF(Table1[[#This Row],[NumWebPurchases]]&lt;=30, "25-30"))))))</f>
        <v>5-10</v>
      </c>
      <c r="AH180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09" t="str">
        <f>IF( Table1[[#This Row],[NumStorePurchases]]=5, "&lt;5", IF(Table1[[#This Row],[NumStorePurchases]]&lt;=10, "5-10", IF(Table1[[#This Row],[NumStorePurchases]]&lt;=15, "10-15")))</f>
        <v>5-10</v>
      </c>
      <c r="AJ1809" t="str">
        <f>IF( Table1[[#This Row],[NumWebVisitsMonth]]=5, "&lt;5", IF(Table1[[#This Row],[NumWebVisitsMonth]]&lt;=10, "5-10", IF(Table1[[#This Row],[NumWebVisitsMonth]]&lt;=15, "10-15",IF(Table1[[#This Row],[NumWebVisitsMonth]]&lt;=20, "15-20",IF(Table1[[#This Row],[NumWebVisitsMonth]]&lt;=25, "20-25",IF(Table1[[#This Row],[NumWebVisitsMonth]]&lt;=30, "25-30"))))))</f>
        <v>5-10</v>
      </c>
      <c r="AK1809" t="str">
        <f>TEXT(Table1[[#This Row],[Date_Customer]],"mmm")</f>
        <v>Jun</v>
      </c>
      <c r="AL1809" t="str">
        <f>TEXT(Table1[[#This Row],[Date_Customer]],"DDDD")</f>
        <v>Wednesday</v>
      </c>
      <c r="AM1809">
        <f>YEAR(Table1[[#This Row],[Date_Customer]])</f>
        <v>2013</v>
      </c>
    </row>
    <row r="1810" spans="1:39" x14ac:dyDescent="0.25">
      <c r="A1810">
        <v>2488</v>
      </c>
      <c r="B1810">
        <v>1956</v>
      </c>
      <c r="C1810" t="s">
        <v>37</v>
      </c>
      <c r="D1810" t="s">
        <v>28</v>
      </c>
      <c r="E1810" s="2">
        <v>31395</v>
      </c>
      <c r="F1810">
        <v>1</v>
      </c>
      <c r="G1810">
        <v>1</v>
      </c>
      <c r="H1810" s="1">
        <v>41356</v>
      </c>
      <c r="I1810">
        <v>80</v>
      </c>
      <c r="J1810" s="3">
        <v>23</v>
      </c>
      <c r="K1810" s="3">
        <v>1</v>
      </c>
      <c r="L1810" s="3">
        <v>25</v>
      </c>
      <c r="M1810" s="3">
        <v>0</v>
      </c>
      <c r="N1810" s="3">
        <v>8</v>
      </c>
      <c r="O1810" s="3">
        <v>7</v>
      </c>
      <c r="P1810" s="4">
        <v>4</v>
      </c>
      <c r="Q1810" s="4">
        <v>2</v>
      </c>
      <c r="R1810" s="4">
        <v>1</v>
      </c>
      <c r="S1810" s="4">
        <v>3</v>
      </c>
      <c r="T1810" s="4">
        <v>6</v>
      </c>
      <c r="U1810">
        <v>0</v>
      </c>
      <c r="V1810">
        <v>0</v>
      </c>
      <c r="W1810">
        <v>0</v>
      </c>
      <c r="X1810">
        <v>0</v>
      </c>
      <c r="Y1810">
        <v>0</v>
      </c>
      <c r="Z1810">
        <v>0</v>
      </c>
      <c r="AA1810">
        <v>0</v>
      </c>
      <c r="AB1810" t="s">
        <v>29</v>
      </c>
      <c r="AC1810">
        <f ca="1">YEAR(TODAY())-Table1[[#This Row],[Year_Birth]]</f>
        <v>68</v>
      </c>
      <c r="AD1810" t="str">
        <f ca="1">IF(Table1[[#This Row],[Age ]]&lt;=24, "18-24", IF(Table1[[#This Row],[Age ]]&lt;=34, "25-34", IF(Table1[[#This Row],[Age ]]&lt;=44, "35-44", IF(Table1[[#This Row],[Age ]]&lt;=54, "45-54", "55+"))))</f>
        <v>55+</v>
      </c>
      <c r="AE1810" t="str" cm="1">
        <f t="array" ref="AE1810">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810" t="str">
        <f>IF( Table1[[#This Row],[NumDealsPurchases]]=5, "&lt;5", IF(Table1[[#This Row],[NumDealsPurchases]]&lt;=10, "5-10", IF(Table1[[#This Row],[NumDealsPurchases]]&lt;=15, "10-15")))</f>
        <v>5-10</v>
      </c>
      <c r="AG1810" t="str">
        <f>IF( Table1[[#This Row],[NumWebPurchases]]=5, "&lt;5", IF(Table1[[#This Row],[NumWebPurchases]]&lt;=10, "5-10", IF(Table1[[#This Row],[NumWebPurchases]]&lt;=15, "10-15",IF(Table1[[#This Row],[NumWebPurchases]]&lt;=20, "15-20",IF(Table1[[#This Row],[NumWebPurchases]]&lt;=25, "20-25",IF(Table1[[#This Row],[NumWebPurchases]]&lt;=30, "25-30"))))))</f>
        <v>5-10</v>
      </c>
      <c r="AH181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10" t="str">
        <f>IF( Table1[[#This Row],[NumStorePurchases]]=5, "&lt;5", IF(Table1[[#This Row],[NumStorePurchases]]&lt;=10, "5-10", IF(Table1[[#This Row],[NumStorePurchases]]&lt;=15, "10-15")))</f>
        <v>5-10</v>
      </c>
      <c r="AJ1810" t="str">
        <f>IF( Table1[[#This Row],[NumWebVisitsMonth]]=5, "&lt;5", IF(Table1[[#This Row],[NumWebVisitsMonth]]&lt;=10, "5-10", IF(Table1[[#This Row],[NumWebVisitsMonth]]&lt;=15, "10-15",IF(Table1[[#This Row],[NumWebVisitsMonth]]&lt;=20, "15-20",IF(Table1[[#This Row],[NumWebVisitsMonth]]&lt;=25, "20-25",IF(Table1[[#This Row],[NumWebVisitsMonth]]&lt;=30, "25-30"))))))</f>
        <v>5-10</v>
      </c>
      <c r="AK1810" t="str">
        <f>TEXT(Table1[[#This Row],[Date_Customer]],"mmm")</f>
        <v>Mar</v>
      </c>
      <c r="AL1810" t="str">
        <f>TEXT(Table1[[#This Row],[Date_Customer]],"DDDD")</f>
        <v>Saturday</v>
      </c>
      <c r="AM1810">
        <f>YEAR(Table1[[#This Row],[Date_Customer]])</f>
        <v>2013</v>
      </c>
    </row>
    <row r="1811" spans="1:39" x14ac:dyDescent="0.25">
      <c r="A1811">
        <v>3945</v>
      </c>
      <c r="B1811">
        <v>1947</v>
      </c>
      <c r="C1811" t="s">
        <v>36</v>
      </c>
      <c r="D1811" t="s">
        <v>41</v>
      </c>
      <c r="E1811" s="2">
        <v>68117</v>
      </c>
      <c r="F1811">
        <v>0</v>
      </c>
      <c r="G1811">
        <v>1</v>
      </c>
      <c r="H1811" s="1">
        <v>41343</v>
      </c>
      <c r="I1811">
        <v>80</v>
      </c>
      <c r="J1811" s="3">
        <v>618</v>
      </c>
      <c r="K1811" s="3">
        <v>44</v>
      </c>
      <c r="L1811" s="3">
        <v>215</v>
      </c>
      <c r="M1811" s="3">
        <v>0</v>
      </c>
      <c r="N1811" s="3">
        <v>17</v>
      </c>
      <c r="O1811" s="3">
        <v>36</v>
      </c>
      <c r="P1811" s="4">
        <v>2</v>
      </c>
      <c r="Q1811" s="4">
        <v>11</v>
      </c>
      <c r="R1811" s="4">
        <v>8</v>
      </c>
      <c r="S1811" s="4">
        <v>4</v>
      </c>
      <c r="T1811" s="4">
        <v>6</v>
      </c>
      <c r="U1811">
        <v>1</v>
      </c>
      <c r="V1811">
        <v>0</v>
      </c>
      <c r="W1811">
        <v>0</v>
      </c>
      <c r="X1811">
        <v>0</v>
      </c>
      <c r="Y1811">
        <v>0</v>
      </c>
      <c r="Z1811">
        <v>1</v>
      </c>
      <c r="AA1811">
        <v>0</v>
      </c>
      <c r="AB1811" t="s">
        <v>29</v>
      </c>
      <c r="AC1811">
        <f ca="1">YEAR(TODAY())-Table1[[#This Row],[Year_Birth]]</f>
        <v>77</v>
      </c>
      <c r="AD1811" t="str">
        <f ca="1">IF(Table1[[#This Row],[Age ]]&lt;=24, "18-24", IF(Table1[[#This Row],[Age ]]&lt;=34, "25-34", IF(Table1[[#This Row],[Age ]]&lt;=44, "35-44", IF(Table1[[#This Row],[Age ]]&lt;=54, "45-54", "55+"))))</f>
        <v>55+</v>
      </c>
      <c r="AE1811" t="str" cm="1">
        <f t="array" ref="AE1811">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811" t="str">
        <f>IF( Table1[[#This Row],[NumDealsPurchases]]=5, "&lt;5", IF(Table1[[#This Row],[NumDealsPurchases]]&lt;=10, "5-10", IF(Table1[[#This Row],[NumDealsPurchases]]&lt;=15, "10-15")))</f>
        <v>5-10</v>
      </c>
      <c r="AG1811" t="str">
        <f>IF( Table1[[#This Row],[NumWebPurchases]]=5, "&lt;5", IF(Table1[[#This Row],[NumWebPurchases]]&lt;=10, "5-10", IF(Table1[[#This Row],[NumWebPurchases]]&lt;=15, "10-15",IF(Table1[[#This Row],[NumWebPurchases]]&lt;=20, "15-20",IF(Table1[[#This Row],[NumWebPurchases]]&lt;=25, "20-25",IF(Table1[[#This Row],[NumWebPurchases]]&lt;=30, "25-30"))))))</f>
        <v>10-15</v>
      </c>
      <c r="AH181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11" t="str">
        <f>IF( Table1[[#This Row],[NumStorePurchases]]=5, "&lt;5", IF(Table1[[#This Row],[NumStorePurchases]]&lt;=10, "5-10", IF(Table1[[#This Row],[NumStorePurchases]]&lt;=15, "10-15")))</f>
        <v>5-10</v>
      </c>
      <c r="AJ1811" t="str">
        <f>IF( Table1[[#This Row],[NumWebVisitsMonth]]=5, "&lt;5", IF(Table1[[#This Row],[NumWebVisitsMonth]]&lt;=10, "5-10", IF(Table1[[#This Row],[NumWebVisitsMonth]]&lt;=15, "10-15",IF(Table1[[#This Row],[NumWebVisitsMonth]]&lt;=20, "15-20",IF(Table1[[#This Row],[NumWebVisitsMonth]]&lt;=25, "20-25",IF(Table1[[#This Row],[NumWebVisitsMonth]]&lt;=30, "25-30"))))))</f>
        <v>5-10</v>
      </c>
      <c r="AK1811" t="str">
        <f>TEXT(Table1[[#This Row],[Date_Customer]],"mmm")</f>
        <v>Mar</v>
      </c>
      <c r="AL1811" t="str">
        <f>TEXT(Table1[[#This Row],[Date_Customer]],"DDDD")</f>
        <v>Sunday</v>
      </c>
      <c r="AM1811">
        <f>YEAR(Table1[[#This Row],[Date_Customer]])</f>
        <v>2013</v>
      </c>
    </row>
    <row r="1812" spans="1:39" x14ac:dyDescent="0.25">
      <c r="A1812">
        <v>702</v>
      </c>
      <c r="B1812">
        <v>1975</v>
      </c>
      <c r="C1812" t="s">
        <v>37</v>
      </c>
      <c r="D1812" t="s">
        <v>41</v>
      </c>
      <c r="E1812" s="2">
        <v>47682</v>
      </c>
      <c r="F1812">
        <v>0</v>
      </c>
      <c r="G1812">
        <v>1</v>
      </c>
      <c r="H1812" s="1">
        <v>41320</v>
      </c>
      <c r="I1812">
        <v>80</v>
      </c>
      <c r="J1812" s="3">
        <v>162</v>
      </c>
      <c r="K1812" s="3">
        <v>61</v>
      </c>
      <c r="L1812" s="3">
        <v>83</v>
      </c>
      <c r="M1812" s="3">
        <v>97</v>
      </c>
      <c r="N1812" s="3">
        <v>57</v>
      </c>
      <c r="O1812" s="3">
        <v>61</v>
      </c>
      <c r="P1812" s="4">
        <v>4</v>
      </c>
      <c r="Q1812" s="4">
        <v>4</v>
      </c>
      <c r="R1812" s="4">
        <v>3</v>
      </c>
      <c r="S1812" s="4">
        <v>8</v>
      </c>
      <c r="T1812" s="4">
        <v>5</v>
      </c>
      <c r="U1812">
        <v>0</v>
      </c>
      <c r="V1812">
        <v>0</v>
      </c>
      <c r="W1812">
        <v>0</v>
      </c>
      <c r="X1812">
        <v>0</v>
      </c>
      <c r="Y1812">
        <v>0</v>
      </c>
      <c r="Z1812">
        <v>0</v>
      </c>
      <c r="AA1812">
        <v>0</v>
      </c>
      <c r="AB1812" t="s">
        <v>29</v>
      </c>
      <c r="AC1812">
        <f ca="1">YEAR(TODAY())-Table1[[#This Row],[Year_Birth]]</f>
        <v>49</v>
      </c>
      <c r="AD1812" t="str">
        <f ca="1">IF(Table1[[#This Row],[Age ]]&lt;=24, "18-24", IF(Table1[[#This Row],[Age ]]&lt;=34, "25-34", IF(Table1[[#This Row],[Age ]]&lt;=44, "35-44", IF(Table1[[#This Row],[Age ]]&lt;=54, "45-54", "55+"))))</f>
        <v>45-54</v>
      </c>
      <c r="AE1812" t="str" cm="1">
        <f t="array" ref="AE1812">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812" t="str">
        <f>IF( Table1[[#This Row],[NumDealsPurchases]]=5, "&lt;5", IF(Table1[[#This Row],[NumDealsPurchases]]&lt;=10, "5-10", IF(Table1[[#This Row],[NumDealsPurchases]]&lt;=15, "10-15")))</f>
        <v>5-10</v>
      </c>
      <c r="AG1812" t="str">
        <f>IF( Table1[[#This Row],[NumWebPurchases]]=5, "&lt;5", IF(Table1[[#This Row],[NumWebPurchases]]&lt;=10, "5-10", IF(Table1[[#This Row],[NumWebPurchases]]&lt;=15, "10-15",IF(Table1[[#This Row],[NumWebPurchases]]&lt;=20, "15-20",IF(Table1[[#This Row],[NumWebPurchases]]&lt;=25, "20-25",IF(Table1[[#This Row],[NumWebPurchases]]&lt;=30, "25-30"))))))</f>
        <v>5-10</v>
      </c>
      <c r="AH181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12" t="str">
        <f>IF( Table1[[#This Row],[NumStorePurchases]]=5, "&lt;5", IF(Table1[[#This Row],[NumStorePurchases]]&lt;=10, "5-10", IF(Table1[[#This Row],[NumStorePurchases]]&lt;=15, "10-15")))</f>
        <v>5-10</v>
      </c>
      <c r="AJ1812" t="str">
        <f>IF( Table1[[#This Row],[NumWebVisitsMonth]]=5, "&lt;5", IF(Table1[[#This Row],[NumWebVisitsMonth]]&lt;=10, "5-10", IF(Table1[[#This Row],[NumWebVisitsMonth]]&lt;=15, "10-15",IF(Table1[[#This Row],[NumWebVisitsMonth]]&lt;=20, "15-20",IF(Table1[[#This Row],[NumWebVisitsMonth]]&lt;=25, "20-25",IF(Table1[[#This Row],[NumWebVisitsMonth]]&lt;=30, "25-30"))))))</f>
        <v>&lt;5</v>
      </c>
      <c r="AK1812" t="str">
        <f>TEXT(Table1[[#This Row],[Date_Customer]],"mmm")</f>
        <v>Feb</v>
      </c>
      <c r="AL1812" t="str">
        <f>TEXT(Table1[[#This Row],[Date_Customer]],"DDDD")</f>
        <v>Friday</v>
      </c>
      <c r="AM1812">
        <f>YEAR(Table1[[#This Row],[Date_Customer]])</f>
        <v>2013</v>
      </c>
    </row>
    <row r="1813" spans="1:39" x14ac:dyDescent="0.25">
      <c r="A1813">
        <v>9010</v>
      </c>
      <c r="B1813">
        <v>1972</v>
      </c>
      <c r="C1813" t="s">
        <v>40</v>
      </c>
      <c r="D1813" t="s">
        <v>32</v>
      </c>
      <c r="E1813" s="2">
        <v>83151</v>
      </c>
      <c r="F1813">
        <v>0</v>
      </c>
      <c r="G1813">
        <v>0</v>
      </c>
      <c r="H1813" s="1">
        <v>41315</v>
      </c>
      <c r="I1813">
        <v>80</v>
      </c>
      <c r="J1813" s="3">
        <v>968</v>
      </c>
      <c r="K1813" s="3">
        <v>147</v>
      </c>
      <c r="L1813" s="3">
        <v>842</v>
      </c>
      <c r="M1813" s="3">
        <v>137</v>
      </c>
      <c r="N1813" s="3">
        <v>42</v>
      </c>
      <c r="O1813" s="3">
        <v>210</v>
      </c>
      <c r="P1813" s="4">
        <v>1</v>
      </c>
      <c r="Q1813" s="4">
        <v>5</v>
      </c>
      <c r="R1813" s="4">
        <v>7</v>
      </c>
      <c r="S1813" s="4">
        <v>10</v>
      </c>
      <c r="T1813" s="4">
        <v>2</v>
      </c>
      <c r="U1813">
        <v>1</v>
      </c>
      <c r="V1813">
        <v>0</v>
      </c>
      <c r="W1813">
        <v>1</v>
      </c>
      <c r="X1813">
        <v>1</v>
      </c>
      <c r="Y1813">
        <v>0</v>
      </c>
      <c r="Z1813">
        <v>1</v>
      </c>
      <c r="AA1813">
        <v>0</v>
      </c>
      <c r="AB1813" t="s">
        <v>29</v>
      </c>
      <c r="AC1813">
        <f ca="1">YEAR(TODAY())-Table1[[#This Row],[Year_Birth]]</f>
        <v>52</v>
      </c>
      <c r="AD1813" t="str">
        <f ca="1">IF(Table1[[#This Row],[Age ]]&lt;=24, "18-24", IF(Table1[[#This Row],[Age ]]&lt;=34, "25-34", IF(Table1[[#This Row],[Age ]]&lt;=44, "35-44", IF(Table1[[#This Row],[Age ]]&lt;=54, "45-54", "55+"))))</f>
        <v>45-54</v>
      </c>
      <c r="AE1813" t="str" cm="1">
        <f t="array" ref="AE1813">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1813" t="str">
        <f>IF( Table1[[#This Row],[NumDealsPurchases]]=5, "&lt;5", IF(Table1[[#This Row],[NumDealsPurchases]]&lt;=10, "5-10", IF(Table1[[#This Row],[NumDealsPurchases]]&lt;=15, "10-15")))</f>
        <v>5-10</v>
      </c>
      <c r="AG1813" t="str">
        <f>IF( Table1[[#This Row],[NumWebPurchases]]=5, "&lt;5", IF(Table1[[#This Row],[NumWebPurchases]]&lt;=10, "5-10", IF(Table1[[#This Row],[NumWebPurchases]]&lt;=15, "10-15",IF(Table1[[#This Row],[NumWebPurchases]]&lt;=20, "15-20",IF(Table1[[#This Row],[NumWebPurchases]]&lt;=25, "20-25",IF(Table1[[#This Row],[NumWebPurchases]]&lt;=30, "25-30"))))))</f>
        <v>&lt;5</v>
      </c>
      <c r="AH181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13" t="str">
        <f>IF( Table1[[#This Row],[NumStorePurchases]]=5, "&lt;5", IF(Table1[[#This Row],[NumStorePurchases]]&lt;=10, "5-10", IF(Table1[[#This Row],[NumStorePurchases]]&lt;=15, "10-15")))</f>
        <v>5-10</v>
      </c>
      <c r="AJ1813" t="str">
        <f>IF( Table1[[#This Row],[NumWebVisitsMonth]]=5, "&lt;5", IF(Table1[[#This Row],[NumWebVisitsMonth]]&lt;=10, "5-10", IF(Table1[[#This Row],[NumWebVisitsMonth]]&lt;=15, "10-15",IF(Table1[[#This Row],[NumWebVisitsMonth]]&lt;=20, "15-20",IF(Table1[[#This Row],[NumWebVisitsMonth]]&lt;=25, "20-25",IF(Table1[[#This Row],[NumWebVisitsMonth]]&lt;=30, "25-30"))))))</f>
        <v>5-10</v>
      </c>
      <c r="AK1813" t="str">
        <f>TEXT(Table1[[#This Row],[Date_Customer]],"mmm")</f>
        <v>Feb</v>
      </c>
      <c r="AL1813" t="str">
        <f>TEXT(Table1[[#This Row],[Date_Customer]],"DDDD")</f>
        <v>Sunday</v>
      </c>
      <c r="AM1813">
        <f>YEAR(Table1[[#This Row],[Date_Customer]])</f>
        <v>2013</v>
      </c>
    </row>
    <row r="1814" spans="1:39" x14ac:dyDescent="0.25">
      <c r="A1814">
        <v>9710</v>
      </c>
      <c r="B1814">
        <v>1969</v>
      </c>
      <c r="C1814" t="s">
        <v>36</v>
      </c>
      <c r="D1814" t="s">
        <v>28</v>
      </c>
      <c r="E1814" s="2">
        <v>58086</v>
      </c>
      <c r="F1814">
        <v>0</v>
      </c>
      <c r="G1814">
        <v>1</v>
      </c>
      <c r="H1814" s="1">
        <v>41294</v>
      </c>
      <c r="I1814">
        <v>80</v>
      </c>
      <c r="J1814" s="3">
        <v>708</v>
      </c>
      <c r="K1814" s="3">
        <v>7</v>
      </c>
      <c r="L1814" s="3">
        <v>62</v>
      </c>
      <c r="M1814" s="3">
        <v>0</v>
      </c>
      <c r="N1814" s="3">
        <v>0</v>
      </c>
      <c r="O1814" s="3">
        <v>15</v>
      </c>
      <c r="P1814" s="4">
        <v>2</v>
      </c>
      <c r="Q1814" s="4">
        <v>11</v>
      </c>
      <c r="R1814" s="4">
        <v>3</v>
      </c>
      <c r="S1814" s="4">
        <v>7</v>
      </c>
      <c r="T1814" s="4">
        <v>8</v>
      </c>
      <c r="U1814">
        <v>0</v>
      </c>
      <c r="V1814">
        <v>0</v>
      </c>
      <c r="W1814">
        <v>0</v>
      </c>
      <c r="X1814">
        <v>0</v>
      </c>
      <c r="Y1814">
        <v>0</v>
      </c>
      <c r="Z1814">
        <v>0</v>
      </c>
      <c r="AA1814">
        <v>0</v>
      </c>
      <c r="AB1814" t="s">
        <v>29</v>
      </c>
      <c r="AC1814">
        <f ca="1">YEAR(TODAY())-Table1[[#This Row],[Year_Birth]]</f>
        <v>55</v>
      </c>
      <c r="AD1814" t="str">
        <f ca="1">IF(Table1[[#This Row],[Age ]]&lt;=24, "18-24", IF(Table1[[#This Row],[Age ]]&lt;=34, "25-34", IF(Table1[[#This Row],[Age ]]&lt;=44, "35-44", IF(Table1[[#This Row],[Age ]]&lt;=54, "45-54", "55+"))))</f>
        <v>55+</v>
      </c>
      <c r="AE1814" t="str" cm="1">
        <f t="array" ref="AE1814">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814" t="str">
        <f>IF( Table1[[#This Row],[NumDealsPurchases]]=5, "&lt;5", IF(Table1[[#This Row],[NumDealsPurchases]]&lt;=10, "5-10", IF(Table1[[#This Row],[NumDealsPurchases]]&lt;=15, "10-15")))</f>
        <v>5-10</v>
      </c>
      <c r="AG1814" t="str">
        <f>IF( Table1[[#This Row],[NumWebPurchases]]=5, "&lt;5", IF(Table1[[#This Row],[NumWebPurchases]]&lt;=10, "5-10", IF(Table1[[#This Row],[NumWebPurchases]]&lt;=15, "10-15",IF(Table1[[#This Row],[NumWebPurchases]]&lt;=20, "15-20",IF(Table1[[#This Row],[NumWebPurchases]]&lt;=25, "20-25",IF(Table1[[#This Row],[NumWebPurchases]]&lt;=30, "25-30"))))))</f>
        <v>10-15</v>
      </c>
      <c r="AH181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14" t="str">
        <f>IF( Table1[[#This Row],[NumStorePurchases]]=5, "&lt;5", IF(Table1[[#This Row],[NumStorePurchases]]&lt;=10, "5-10", IF(Table1[[#This Row],[NumStorePurchases]]&lt;=15, "10-15")))</f>
        <v>5-10</v>
      </c>
      <c r="AJ1814" t="str">
        <f>IF( Table1[[#This Row],[NumWebVisitsMonth]]=5, "&lt;5", IF(Table1[[#This Row],[NumWebVisitsMonth]]&lt;=10, "5-10", IF(Table1[[#This Row],[NumWebVisitsMonth]]&lt;=15, "10-15",IF(Table1[[#This Row],[NumWebVisitsMonth]]&lt;=20, "15-20",IF(Table1[[#This Row],[NumWebVisitsMonth]]&lt;=25, "20-25",IF(Table1[[#This Row],[NumWebVisitsMonth]]&lt;=30, "25-30"))))))</f>
        <v>5-10</v>
      </c>
      <c r="AK1814" t="str">
        <f>TEXT(Table1[[#This Row],[Date_Customer]],"mmm")</f>
        <v>Jan</v>
      </c>
      <c r="AL1814" t="str">
        <f>TEXT(Table1[[#This Row],[Date_Customer]],"DDDD")</f>
        <v>Sunday</v>
      </c>
      <c r="AM1814">
        <f>YEAR(Table1[[#This Row],[Date_Customer]])</f>
        <v>2013</v>
      </c>
    </row>
    <row r="1815" spans="1:39" x14ac:dyDescent="0.25">
      <c r="A1815">
        <v>1509</v>
      </c>
      <c r="B1815">
        <v>1958</v>
      </c>
      <c r="C1815" t="s">
        <v>36</v>
      </c>
      <c r="D1815" t="s">
        <v>34</v>
      </c>
      <c r="E1815" s="2">
        <v>84460</v>
      </c>
      <c r="F1815">
        <v>0</v>
      </c>
      <c r="G1815">
        <v>0</v>
      </c>
      <c r="H1815" s="1">
        <v>41278</v>
      </c>
      <c r="I1815">
        <v>80</v>
      </c>
      <c r="J1815" s="3">
        <v>152</v>
      </c>
      <c r="K1815" s="3">
        <v>27</v>
      </c>
      <c r="L1815" s="3">
        <v>103</v>
      </c>
      <c r="M1815" s="3">
        <v>106</v>
      </c>
      <c r="N1815" s="3">
        <v>54</v>
      </c>
      <c r="O1815" s="3">
        <v>81</v>
      </c>
      <c r="P1815" s="4">
        <v>0</v>
      </c>
      <c r="Q1815" s="4">
        <v>9</v>
      </c>
      <c r="R1815" s="4">
        <v>9</v>
      </c>
      <c r="S1815" s="4">
        <v>4</v>
      </c>
      <c r="T1815" s="4">
        <v>5</v>
      </c>
      <c r="U1815">
        <v>0</v>
      </c>
      <c r="V1815">
        <v>1</v>
      </c>
      <c r="W1815">
        <v>1</v>
      </c>
      <c r="X1815">
        <v>1</v>
      </c>
      <c r="Y1815">
        <v>1</v>
      </c>
      <c r="Z1815">
        <v>1</v>
      </c>
      <c r="AA1815">
        <v>0</v>
      </c>
      <c r="AB1815" t="s">
        <v>29</v>
      </c>
      <c r="AC1815">
        <f ca="1">YEAR(TODAY())-Table1[[#This Row],[Year_Birth]]</f>
        <v>66</v>
      </c>
      <c r="AD1815" t="str">
        <f ca="1">IF(Table1[[#This Row],[Age ]]&lt;=24, "18-24", IF(Table1[[#This Row],[Age ]]&lt;=34, "25-34", IF(Table1[[#This Row],[Age ]]&lt;=44, "35-44", IF(Table1[[#This Row],[Age ]]&lt;=54, "45-54", "55+"))))</f>
        <v>55+</v>
      </c>
      <c r="AE1815" t="str" cm="1">
        <f t="array" ref="AE1815">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1815" t="str">
        <f>IF( Table1[[#This Row],[NumDealsPurchases]]=5, "&lt;5", IF(Table1[[#This Row],[NumDealsPurchases]]&lt;=10, "5-10", IF(Table1[[#This Row],[NumDealsPurchases]]&lt;=15, "10-15")))</f>
        <v>5-10</v>
      </c>
      <c r="AG1815" t="str">
        <f>IF( Table1[[#This Row],[NumWebPurchases]]=5, "&lt;5", IF(Table1[[#This Row],[NumWebPurchases]]&lt;=10, "5-10", IF(Table1[[#This Row],[NumWebPurchases]]&lt;=15, "10-15",IF(Table1[[#This Row],[NumWebPurchases]]&lt;=20, "15-20",IF(Table1[[#This Row],[NumWebPurchases]]&lt;=25, "20-25",IF(Table1[[#This Row],[NumWebPurchases]]&lt;=30, "25-30"))))))</f>
        <v>5-10</v>
      </c>
      <c r="AH181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15" t="str">
        <f>IF( Table1[[#This Row],[NumStorePurchases]]=5, "&lt;5", IF(Table1[[#This Row],[NumStorePurchases]]&lt;=10, "5-10", IF(Table1[[#This Row],[NumStorePurchases]]&lt;=15, "10-15")))</f>
        <v>5-10</v>
      </c>
      <c r="AJ1815" t="str">
        <f>IF( Table1[[#This Row],[NumWebVisitsMonth]]=5, "&lt;5", IF(Table1[[#This Row],[NumWebVisitsMonth]]&lt;=10, "5-10", IF(Table1[[#This Row],[NumWebVisitsMonth]]&lt;=15, "10-15",IF(Table1[[#This Row],[NumWebVisitsMonth]]&lt;=20, "15-20",IF(Table1[[#This Row],[NumWebVisitsMonth]]&lt;=25, "20-25",IF(Table1[[#This Row],[NumWebVisitsMonth]]&lt;=30, "25-30"))))))</f>
        <v>&lt;5</v>
      </c>
      <c r="AK1815" t="str">
        <f>TEXT(Table1[[#This Row],[Date_Customer]],"mmm")</f>
        <v>Jan</v>
      </c>
      <c r="AL1815" t="str">
        <f>TEXT(Table1[[#This Row],[Date_Customer]],"DDDD")</f>
        <v>Friday</v>
      </c>
      <c r="AM1815">
        <f>YEAR(Table1[[#This Row],[Date_Customer]])</f>
        <v>2013</v>
      </c>
    </row>
    <row r="1816" spans="1:39" x14ac:dyDescent="0.25">
      <c r="A1816">
        <v>9120</v>
      </c>
      <c r="B1816">
        <v>1962</v>
      </c>
      <c r="C1816" t="s">
        <v>27</v>
      </c>
      <c r="D1816" t="s">
        <v>30</v>
      </c>
      <c r="E1816" s="2">
        <v>66565</v>
      </c>
      <c r="F1816">
        <v>0</v>
      </c>
      <c r="G1816">
        <v>1</v>
      </c>
      <c r="H1816" s="1">
        <v>41248</v>
      </c>
      <c r="I1816">
        <v>80</v>
      </c>
      <c r="J1816" s="3">
        <v>747</v>
      </c>
      <c r="K1816" s="3">
        <v>10</v>
      </c>
      <c r="L1816" s="3">
        <v>161</v>
      </c>
      <c r="M1816" s="3">
        <v>65</v>
      </c>
      <c r="N1816" s="3">
        <v>40</v>
      </c>
      <c r="O1816" s="3">
        <v>42</v>
      </c>
      <c r="P1816" s="4">
        <v>4</v>
      </c>
      <c r="Q1816" s="4">
        <v>4</v>
      </c>
      <c r="R1816" s="4">
        <v>2</v>
      </c>
      <c r="S1816" s="4">
        <v>9</v>
      </c>
      <c r="T1816" s="4">
        <v>8</v>
      </c>
      <c r="U1816">
        <v>0</v>
      </c>
      <c r="V1816">
        <v>0</v>
      </c>
      <c r="W1816">
        <v>0</v>
      </c>
      <c r="X1816">
        <v>0</v>
      </c>
      <c r="Y1816">
        <v>0</v>
      </c>
      <c r="Z1816">
        <v>0</v>
      </c>
      <c r="AA1816">
        <v>0</v>
      </c>
      <c r="AB1816" t="s">
        <v>29</v>
      </c>
      <c r="AC1816">
        <f ca="1">YEAR(TODAY())-Table1[[#This Row],[Year_Birth]]</f>
        <v>62</v>
      </c>
      <c r="AD1816" t="str">
        <f ca="1">IF(Table1[[#This Row],[Age ]]&lt;=24, "18-24", IF(Table1[[#This Row],[Age ]]&lt;=34, "25-34", IF(Table1[[#This Row],[Age ]]&lt;=44, "35-44", IF(Table1[[#This Row],[Age ]]&lt;=54, "45-54", "55+"))))</f>
        <v>55+</v>
      </c>
      <c r="AE1816" t="str" cm="1">
        <f t="array" ref="AE1816">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816" t="str">
        <f>IF( Table1[[#This Row],[NumDealsPurchases]]=5, "&lt;5", IF(Table1[[#This Row],[NumDealsPurchases]]&lt;=10, "5-10", IF(Table1[[#This Row],[NumDealsPurchases]]&lt;=15, "10-15")))</f>
        <v>5-10</v>
      </c>
      <c r="AG1816" t="str">
        <f>IF( Table1[[#This Row],[NumWebPurchases]]=5, "&lt;5", IF(Table1[[#This Row],[NumWebPurchases]]&lt;=10, "5-10", IF(Table1[[#This Row],[NumWebPurchases]]&lt;=15, "10-15",IF(Table1[[#This Row],[NumWebPurchases]]&lt;=20, "15-20",IF(Table1[[#This Row],[NumWebPurchases]]&lt;=25, "20-25",IF(Table1[[#This Row],[NumWebPurchases]]&lt;=30, "25-30"))))))</f>
        <v>5-10</v>
      </c>
      <c r="AH181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16" t="str">
        <f>IF( Table1[[#This Row],[NumStorePurchases]]=5, "&lt;5", IF(Table1[[#This Row],[NumStorePurchases]]&lt;=10, "5-10", IF(Table1[[#This Row],[NumStorePurchases]]&lt;=15, "10-15")))</f>
        <v>5-10</v>
      </c>
      <c r="AJ1816" t="str">
        <f>IF( Table1[[#This Row],[NumWebVisitsMonth]]=5, "&lt;5", IF(Table1[[#This Row],[NumWebVisitsMonth]]&lt;=10, "5-10", IF(Table1[[#This Row],[NumWebVisitsMonth]]&lt;=15, "10-15",IF(Table1[[#This Row],[NumWebVisitsMonth]]&lt;=20, "15-20",IF(Table1[[#This Row],[NumWebVisitsMonth]]&lt;=25, "20-25",IF(Table1[[#This Row],[NumWebVisitsMonth]]&lt;=30, "25-30"))))))</f>
        <v>5-10</v>
      </c>
      <c r="AK1816" t="str">
        <f>TEXT(Table1[[#This Row],[Date_Customer]],"mmm")</f>
        <v>Dec</v>
      </c>
      <c r="AL1816" t="str">
        <f>TEXT(Table1[[#This Row],[Date_Customer]],"DDDD")</f>
        <v>Wednesday</v>
      </c>
      <c r="AM1816">
        <f>YEAR(Table1[[#This Row],[Date_Customer]])</f>
        <v>2012</v>
      </c>
    </row>
    <row r="1817" spans="1:39" x14ac:dyDescent="0.25">
      <c r="A1817">
        <v>5252</v>
      </c>
      <c r="B1817">
        <v>1969</v>
      </c>
      <c r="C1817" t="s">
        <v>27</v>
      </c>
      <c r="D1817" t="s">
        <v>28</v>
      </c>
      <c r="E1817" s="2">
        <v>23910</v>
      </c>
      <c r="F1817">
        <v>1</v>
      </c>
      <c r="G1817">
        <v>0</v>
      </c>
      <c r="H1817" s="1">
        <v>41208</v>
      </c>
      <c r="I1817">
        <v>80</v>
      </c>
      <c r="J1817" s="3">
        <v>16</v>
      </c>
      <c r="K1817" s="3">
        <v>12</v>
      </c>
      <c r="L1817" s="3">
        <v>18</v>
      </c>
      <c r="M1817" s="3">
        <v>7</v>
      </c>
      <c r="N1817" s="3">
        <v>1</v>
      </c>
      <c r="O1817" s="3">
        <v>13</v>
      </c>
      <c r="P1817" s="4">
        <v>1</v>
      </c>
      <c r="Q1817" s="4">
        <v>2</v>
      </c>
      <c r="R1817" s="4">
        <v>0</v>
      </c>
      <c r="S1817" s="4">
        <v>3</v>
      </c>
      <c r="T1817" s="4">
        <v>7</v>
      </c>
      <c r="U1817">
        <v>0</v>
      </c>
      <c r="V1817">
        <v>0</v>
      </c>
      <c r="W1817">
        <v>0</v>
      </c>
      <c r="X1817">
        <v>0</v>
      </c>
      <c r="Y1817">
        <v>0</v>
      </c>
      <c r="Z1817">
        <v>0</v>
      </c>
      <c r="AA1817">
        <v>0</v>
      </c>
      <c r="AB1817" t="s">
        <v>29</v>
      </c>
      <c r="AC1817">
        <f ca="1">YEAR(TODAY())-Table1[[#This Row],[Year_Birth]]</f>
        <v>55</v>
      </c>
      <c r="AD1817" t="str">
        <f ca="1">IF(Table1[[#This Row],[Age ]]&lt;=24, "18-24", IF(Table1[[#This Row],[Age ]]&lt;=34, "25-34", IF(Table1[[#This Row],[Age ]]&lt;=44, "35-44", IF(Table1[[#This Row],[Age ]]&lt;=54, "45-54", "55+"))))</f>
        <v>55+</v>
      </c>
      <c r="AE1817" t="str" cm="1">
        <f t="array" ref="AE1817">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817" t="str">
        <f>IF( Table1[[#This Row],[NumDealsPurchases]]=5, "&lt;5", IF(Table1[[#This Row],[NumDealsPurchases]]&lt;=10, "5-10", IF(Table1[[#This Row],[NumDealsPurchases]]&lt;=15, "10-15")))</f>
        <v>5-10</v>
      </c>
      <c r="AG1817" t="str">
        <f>IF( Table1[[#This Row],[NumWebPurchases]]=5, "&lt;5", IF(Table1[[#This Row],[NumWebPurchases]]&lt;=10, "5-10", IF(Table1[[#This Row],[NumWebPurchases]]&lt;=15, "10-15",IF(Table1[[#This Row],[NumWebPurchases]]&lt;=20, "15-20",IF(Table1[[#This Row],[NumWebPurchases]]&lt;=25, "20-25",IF(Table1[[#This Row],[NumWebPurchases]]&lt;=30, "25-30"))))))</f>
        <v>5-10</v>
      </c>
      <c r="AH181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17" t="str">
        <f>IF( Table1[[#This Row],[NumStorePurchases]]=5, "&lt;5", IF(Table1[[#This Row],[NumStorePurchases]]&lt;=10, "5-10", IF(Table1[[#This Row],[NumStorePurchases]]&lt;=15, "10-15")))</f>
        <v>5-10</v>
      </c>
      <c r="AJ1817" t="str">
        <f>IF( Table1[[#This Row],[NumWebVisitsMonth]]=5, "&lt;5", IF(Table1[[#This Row],[NumWebVisitsMonth]]&lt;=10, "5-10", IF(Table1[[#This Row],[NumWebVisitsMonth]]&lt;=15, "10-15",IF(Table1[[#This Row],[NumWebVisitsMonth]]&lt;=20, "15-20",IF(Table1[[#This Row],[NumWebVisitsMonth]]&lt;=25, "20-25",IF(Table1[[#This Row],[NumWebVisitsMonth]]&lt;=30, "25-30"))))))</f>
        <v>5-10</v>
      </c>
      <c r="AK1817" t="str">
        <f>TEXT(Table1[[#This Row],[Date_Customer]],"mmm")</f>
        <v>Oct</v>
      </c>
      <c r="AL1817" t="str">
        <f>TEXT(Table1[[#This Row],[Date_Customer]],"DDDD")</f>
        <v>Friday</v>
      </c>
      <c r="AM1817">
        <f>YEAR(Table1[[#This Row],[Date_Customer]])</f>
        <v>2012</v>
      </c>
    </row>
    <row r="1818" spans="1:39" x14ac:dyDescent="0.25">
      <c r="A1818">
        <v>5959</v>
      </c>
      <c r="B1818">
        <v>1968</v>
      </c>
      <c r="C1818" t="s">
        <v>27</v>
      </c>
      <c r="D1818" t="s">
        <v>30</v>
      </c>
      <c r="E1818" s="2">
        <v>35893</v>
      </c>
      <c r="F1818">
        <v>1</v>
      </c>
      <c r="G1818">
        <v>1</v>
      </c>
      <c r="H1818" s="1">
        <v>41197</v>
      </c>
      <c r="I1818">
        <v>80</v>
      </c>
      <c r="J1818" s="3">
        <v>158</v>
      </c>
      <c r="K1818" s="3">
        <v>0</v>
      </c>
      <c r="L1818" s="3">
        <v>23</v>
      </c>
      <c r="M1818" s="3">
        <v>0</v>
      </c>
      <c r="N1818" s="3">
        <v>0</v>
      </c>
      <c r="O1818" s="3">
        <v>18</v>
      </c>
      <c r="P1818" s="4">
        <v>6</v>
      </c>
      <c r="Q1818" s="4">
        <v>3</v>
      </c>
      <c r="R1818" s="4">
        <v>1</v>
      </c>
      <c r="S1818" s="4">
        <v>5</v>
      </c>
      <c r="T1818" s="4">
        <v>8</v>
      </c>
      <c r="U1818">
        <v>0</v>
      </c>
      <c r="V1818">
        <v>0</v>
      </c>
      <c r="W1818">
        <v>0</v>
      </c>
      <c r="X1818">
        <v>0</v>
      </c>
      <c r="Y1818">
        <v>0</v>
      </c>
      <c r="Z1818">
        <v>0</v>
      </c>
      <c r="AA1818">
        <v>0</v>
      </c>
      <c r="AB1818" t="s">
        <v>39</v>
      </c>
      <c r="AC1818">
        <f ca="1">YEAR(TODAY())-Table1[[#This Row],[Year_Birth]]</f>
        <v>56</v>
      </c>
      <c r="AD1818" t="str">
        <f ca="1">IF(Table1[[#This Row],[Age ]]&lt;=24, "18-24", IF(Table1[[#This Row],[Age ]]&lt;=34, "25-34", IF(Table1[[#This Row],[Age ]]&lt;=44, "35-44", IF(Table1[[#This Row],[Age ]]&lt;=54, "45-54", "55+"))))</f>
        <v>55+</v>
      </c>
      <c r="AE1818" t="str" cm="1">
        <f t="array" ref="AE1818">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818" t="str">
        <f>IF( Table1[[#This Row],[NumDealsPurchases]]=5, "&lt;5", IF(Table1[[#This Row],[NumDealsPurchases]]&lt;=10, "5-10", IF(Table1[[#This Row],[NumDealsPurchases]]&lt;=15, "10-15")))</f>
        <v>5-10</v>
      </c>
      <c r="AG1818" t="str">
        <f>IF( Table1[[#This Row],[NumWebPurchases]]=5, "&lt;5", IF(Table1[[#This Row],[NumWebPurchases]]&lt;=10, "5-10", IF(Table1[[#This Row],[NumWebPurchases]]&lt;=15, "10-15",IF(Table1[[#This Row],[NumWebPurchases]]&lt;=20, "15-20",IF(Table1[[#This Row],[NumWebPurchases]]&lt;=25, "20-25",IF(Table1[[#This Row],[NumWebPurchases]]&lt;=30, "25-30"))))))</f>
        <v>5-10</v>
      </c>
      <c r="AH181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18" t="str">
        <f>IF( Table1[[#This Row],[NumStorePurchases]]=5, "&lt;5", IF(Table1[[#This Row],[NumStorePurchases]]&lt;=10, "5-10", IF(Table1[[#This Row],[NumStorePurchases]]&lt;=15, "10-15")))</f>
        <v>&lt;5</v>
      </c>
      <c r="AJ1818" t="str">
        <f>IF( Table1[[#This Row],[NumWebVisitsMonth]]=5, "&lt;5", IF(Table1[[#This Row],[NumWebVisitsMonth]]&lt;=10, "5-10", IF(Table1[[#This Row],[NumWebVisitsMonth]]&lt;=15, "10-15",IF(Table1[[#This Row],[NumWebVisitsMonth]]&lt;=20, "15-20",IF(Table1[[#This Row],[NumWebVisitsMonth]]&lt;=25, "20-25",IF(Table1[[#This Row],[NumWebVisitsMonth]]&lt;=30, "25-30"))))))</f>
        <v>5-10</v>
      </c>
      <c r="AK1818" t="str">
        <f>TEXT(Table1[[#This Row],[Date_Customer]],"mmm")</f>
        <v>Oct</v>
      </c>
      <c r="AL1818" t="str">
        <f>TEXT(Table1[[#This Row],[Date_Customer]],"DDDD")</f>
        <v>Monday</v>
      </c>
      <c r="AM1818">
        <f>YEAR(Table1[[#This Row],[Date_Customer]])</f>
        <v>2012</v>
      </c>
    </row>
    <row r="1819" spans="1:39" x14ac:dyDescent="0.25">
      <c r="A1819">
        <v>7441</v>
      </c>
      <c r="B1819">
        <v>1973</v>
      </c>
      <c r="C1819" t="s">
        <v>27</v>
      </c>
      <c r="D1819" t="s">
        <v>28</v>
      </c>
      <c r="E1819" s="2">
        <v>71128</v>
      </c>
      <c r="F1819">
        <v>1</v>
      </c>
      <c r="G1819">
        <v>0</v>
      </c>
      <c r="H1819" s="1">
        <v>41188</v>
      </c>
      <c r="I1819">
        <v>80</v>
      </c>
      <c r="J1819" s="3">
        <v>958</v>
      </c>
      <c r="K1819" s="3">
        <v>159</v>
      </c>
      <c r="L1819" s="3">
        <v>447</v>
      </c>
      <c r="M1819" s="3">
        <v>20</v>
      </c>
      <c r="N1819" s="3">
        <v>0</v>
      </c>
      <c r="O1819" s="3">
        <v>31</v>
      </c>
      <c r="P1819" s="4">
        <v>3</v>
      </c>
      <c r="Q1819" s="4">
        <v>2</v>
      </c>
      <c r="R1819" s="4">
        <v>10</v>
      </c>
      <c r="S1819" s="4">
        <v>12</v>
      </c>
      <c r="T1819" s="4">
        <v>7</v>
      </c>
      <c r="U1819">
        <v>0</v>
      </c>
      <c r="V1819">
        <v>0</v>
      </c>
      <c r="W1819">
        <v>0</v>
      </c>
      <c r="X1819">
        <v>0</v>
      </c>
      <c r="Y1819">
        <v>0</v>
      </c>
      <c r="Z1819">
        <v>0</v>
      </c>
      <c r="AA1819">
        <v>0</v>
      </c>
      <c r="AB1819" t="s">
        <v>33</v>
      </c>
      <c r="AC1819">
        <f ca="1">YEAR(TODAY())-Table1[[#This Row],[Year_Birth]]</f>
        <v>51</v>
      </c>
      <c r="AD1819" t="str">
        <f ca="1">IF(Table1[[#This Row],[Age ]]&lt;=24, "18-24", IF(Table1[[#This Row],[Age ]]&lt;=34, "25-34", IF(Table1[[#This Row],[Age ]]&lt;=44, "35-44", IF(Table1[[#This Row],[Age ]]&lt;=54, "45-54", "55+"))))</f>
        <v>45-54</v>
      </c>
      <c r="AE1819" t="str" cm="1">
        <f t="array" ref="AE1819">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819" t="str">
        <f>IF( Table1[[#This Row],[NumDealsPurchases]]=5, "&lt;5", IF(Table1[[#This Row],[NumDealsPurchases]]&lt;=10, "5-10", IF(Table1[[#This Row],[NumDealsPurchases]]&lt;=15, "10-15")))</f>
        <v>5-10</v>
      </c>
      <c r="AG1819" t="str">
        <f>IF( Table1[[#This Row],[NumWebPurchases]]=5, "&lt;5", IF(Table1[[#This Row],[NumWebPurchases]]&lt;=10, "5-10", IF(Table1[[#This Row],[NumWebPurchases]]&lt;=15, "10-15",IF(Table1[[#This Row],[NumWebPurchases]]&lt;=20, "15-20",IF(Table1[[#This Row],[NumWebPurchases]]&lt;=25, "20-25",IF(Table1[[#This Row],[NumWebPurchases]]&lt;=30, "25-30"))))))</f>
        <v>5-10</v>
      </c>
      <c r="AH181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19" t="str">
        <f>IF( Table1[[#This Row],[NumStorePurchases]]=5, "&lt;5", IF(Table1[[#This Row],[NumStorePurchases]]&lt;=10, "5-10", IF(Table1[[#This Row],[NumStorePurchases]]&lt;=15, "10-15")))</f>
        <v>10-15</v>
      </c>
      <c r="AJ1819" t="str">
        <f>IF( Table1[[#This Row],[NumWebVisitsMonth]]=5, "&lt;5", IF(Table1[[#This Row],[NumWebVisitsMonth]]&lt;=10, "5-10", IF(Table1[[#This Row],[NumWebVisitsMonth]]&lt;=15, "10-15",IF(Table1[[#This Row],[NumWebVisitsMonth]]&lt;=20, "15-20",IF(Table1[[#This Row],[NumWebVisitsMonth]]&lt;=25, "20-25",IF(Table1[[#This Row],[NumWebVisitsMonth]]&lt;=30, "25-30"))))))</f>
        <v>5-10</v>
      </c>
      <c r="AK1819" t="str">
        <f>TEXT(Table1[[#This Row],[Date_Customer]],"mmm")</f>
        <v>Oct</v>
      </c>
      <c r="AL1819" t="str">
        <f>TEXT(Table1[[#This Row],[Date_Customer]],"DDDD")</f>
        <v>Saturday</v>
      </c>
      <c r="AM1819">
        <f>YEAR(Table1[[#This Row],[Date_Customer]])</f>
        <v>2012</v>
      </c>
    </row>
    <row r="1820" spans="1:39" x14ac:dyDescent="0.25">
      <c r="A1820">
        <v>4271</v>
      </c>
      <c r="B1820">
        <v>1989</v>
      </c>
      <c r="C1820" t="s">
        <v>37</v>
      </c>
      <c r="D1820" t="s">
        <v>34</v>
      </c>
      <c r="E1820" s="2">
        <v>38683</v>
      </c>
      <c r="F1820">
        <v>1</v>
      </c>
      <c r="G1820">
        <v>0</v>
      </c>
      <c r="H1820" s="1">
        <v>41186</v>
      </c>
      <c r="I1820">
        <v>80</v>
      </c>
      <c r="J1820" s="3">
        <v>46</v>
      </c>
      <c r="K1820" s="3">
        <v>35</v>
      </c>
      <c r="L1820" s="3">
        <v>69</v>
      </c>
      <c r="M1820" s="3">
        <v>84</v>
      </c>
      <c r="N1820" s="3">
        <v>41</v>
      </c>
      <c r="O1820" s="3">
        <v>66</v>
      </c>
      <c r="P1820" s="4">
        <v>6</v>
      </c>
      <c r="Q1820" s="4">
        <v>4</v>
      </c>
      <c r="R1820" s="4">
        <v>1</v>
      </c>
      <c r="S1820" s="4">
        <v>6</v>
      </c>
      <c r="T1820" s="4">
        <v>7</v>
      </c>
      <c r="U1820">
        <v>0</v>
      </c>
      <c r="V1820">
        <v>0</v>
      </c>
      <c r="W1820">
        <v>0</v>
      </c>
      <c r="X1820">
        <v>0</v>
      </c>
      <c r="Y1820">
        <v>0</v>
      </c>
      <c r="Z1820">
        <v>0</v>
      </c>
      <c r="AA1820">
        <v>0</v>
      </c>
      <c r="AB1820" t="s">
        <v>39</v>
      </c>
      <c r="AC1820">
        <f ca="1">YEAR(TODAY())-Table1[[#This Row],[Year_Birth]]</f>
        <v>35</v>
      </c>
      <c r="AD1820" t="str">
        <f ca="1">IF(Table1[[#This Row],[Age ]]&lt;=24, "18-24", IF(Table1[[#This Row],[Age ]]&lt;=34, "25-34", IF(Table1[[#This Row],[Age ]]&lt;=44, "35-44", IF(Table1[[#This Row],[Age ]]&lt;=54, "45-54", "55+"))))</f>
        <v>35-44</v>
      </c>
      <c r="AE1820" t="str" cm="1">
        <f t="array" ref="AE1820">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820" t="str">
        <f>IF( Table1[[#This Row],[NumDealsPurchases]]=5, "&lt;5", IF(Table1[[#This Row],[NumDealsPurchases]]&lt;=10, "5-10", IF(Table1[[#This Row],[NumDealsPurchases]]&lt;=15, "10-15")))</f>
        <v>5-10</v>
      </c>
      <c r="AG1820" t="str">
        <f>IF( Table1[[#This Row],[NumWebPurchases]]=5, "&lt;5", IF(Table1[[#This Row],[NumWebPurchases]]&lt;=10, "5-10", IF(Table1[[#This Row],[NumWebPurchases]]&lt;=15, "10-15",IF(Table1[[#This Row],[NumWebPurchases]]&lt;=20, "15-20",IF(Table1[[#This Row],[NumWebPurchases]]&lt;=25, "20-25",IF(Table1[[#This Row],[NumWebPurchases]]&lt;=30, "25-30"))))))</f>
        <v>5-10</v>
      </c>
      <c r="AH182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20" t="str">
        <f>IF( Table1[[#This Row],[NumStorePurchases]]=5, "&lt;5", IF(Table1[[#This Row],[NumStorePurchases]]&lt;=10, "5-10", IF(Table1[[#This Row],[NumStorePurchases]]&lt;=15, "10-15")))</f>
        <v>5-10</v>
      </c>
      <c r="AJ1820" t="str">
        <f>IF( Table1[[#This Row],[NumWebVisitsMonth]]=5, "&lt;5", IF(Table1[[#This Row],[NumWebVisitsMonth]]&lt;=10, "5-10", IF(Table1[[#This Row],[NumWebVisitsMonth]]&lt;=15, "10-15",IF(Table1[[#This Row],[NumWebVisitsMonth]]&lt;=20, "15-20",IF(Table1[[#This Row],[NumWebVisitsMonth]]&lt;=25, "20-25",IF(Table1[[#This Row],[NumWebVisitsMonth]]&lt;=30, "25-30"))))))</f>
        <v>5-10</v>
      </c>
      <c r="AK1820" t="str">
        <f>TEXT(Table1[[#This Row],[Date_Customer]],"mmm")</f>
        <v>Oct</v>
      </c>
      <c r="AL1820" t="str">
        <f>TEXT(Table1[[#This Row],[Date_Customer]],"DDDD")</f>
        <v>Thursday</v>
      </c>
      <c r="AM1820">
        <f>YEAR(Table1[[#This Row],[Date_Customer]])</f>
        <v>2012</v>
      </c>
    </row>
    <row r="1821" spans="1:39" x14ac:dyDescent="0.25">
      <c r="A1821">
        <v>4095</v>
      </c>
      <c r="B1821">
        <v>1971</v>
      </c>
      <c r="C1821" t="s">
        <v>27</v>
      </c>
      <c r="D1821" t="s">
        <v>32</v>
      </c>
      <c r="E1821" s="2">
        <v>37150</v>
      </c>
      <c r="F1821">
        <v>1</v>
      </c>
      <c r="G1821">
        <v>0</v>
      </c>
      <c r="H1821" s="1">
        <v>41163</v>
      </c>
      <c r="I1821">
        <v>80</v>
      </c>
      <c r="J1821" s="3">
        <v>167</v>
      </c>
      <c r="K1821" s="3">
        <v>37</v>
      </c>
      <c r="L1821" s="3">
        <v>64</v>
      </c>
      <c r="M1821" s="3">
        <v>49</v>
      </c>
      <c r="N1821" s="3">
        <v>34</v>
      </c>
      <c r="O1821" s="3">
        <v>116</v>
      </c>
      <c r="P1821" s="4">
        <v>8</v>
      </c>
      <c r="Q1821" s="4">
        <v>4</v>
      </c>
      <c r="R1821" s="4">
        <v>3</v>
      </c>
      <c r="S1821" s="4">
        <v>6</v>
      </c>
      <c r="T1821" s="4">
        <v>7</v>
      </c>
      <c r="U1821">
        <v>0</v>
      </c>
      <c r="V1821">
        <v>0</v>
      </c>
      <c r="W1821">
        <v>0</v>
      </c>
      <c r="X1821">
        <v>0</v>
      </c>
      <c r="Y1821">
        <v>0</v>
      </c>
      <c r="Z1821">
        <v>0</v>
      </c>
      <c r="AA1821">
        <v>0</v>
      </c>
      <c r="AB1821" t="s">
        <v>33</v>
      </c>
      <c r="AC1821">
        <f ca="1">YEAR(TODAY())-Table1[[#This Row],[Year_Birth]]</f>
        <v>53</v>
      </c>
      <c r="AD1821" t="str">
        <f ca="1">IF(Table1[[#This Row],[Age ]]&lt;=24, "18-24", IF(Table1[[#This Row],[Age ]]&lt;=34, "25-34", IF(Table1[[#This Row],[Age ]]&lt;=44, "35-44", IF(Table1[[#This Row],[Age ]]&lt;=54, "45-54", "55+"))))</f>
        <v>45-54</v>
      </c>
      <c r="AE1821" t="str" cm="1">
        <f t="array" ref="AE1821">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821" t="str">
        <f>IF( Table1[[#This Row],[NumDealsPurchases]]=5, "&lt;5", IF(Table1[[#This Row],[NumDealsPurchases]]&lt;=10, "5-10", IF(Table1[[#This Row],[NumDealsPurchases]]&lt;=15, "10-15")))</f>
        <v>5-10</v>
      </c>
      <c r="AG1821" t="str">
        <f>IF( Table1[[#This Row],[NumWebPurchases]]=5, "&lt;5", IF(Table1[[#This Row],[NumWebPurchases]]&lt;=10, "5-10", IF(Table1[[#This Row],[NumWebPurchases]]&lt;=15, "10-15",IF(Table1[[#This Row],[NumWebPurchases]]&lt;=20, "15-20",IF(Table1[[#This Row],[NumWebPurchases]]&lt;=25, "20-25",IF(Table1[[#This Row],[NumWebPurchases]]&lt;=30, "25-30"))))))</f>
        <v>5-10</v>
      </c>
      <c r="AH182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21" t="str">
        <f>IF( Table1[[#This Row],[NumStorePurchases]]=5, "&lt;5", IF(Table1[[#This Row],[NumStorePurchases]]&lt;=10, "5-10", IF(Table1[[#This Row],[NumStorePurchases]]&lt;=15, "10-15")))</f>
        <v>5-10</v>
      </c>
      <c r="AJ1821" t="str">
        <f>IF( Table1[[#This Row],[NumWebVisitsMonth]]=5, "&lt;5", IF(Table1[[#This Row],[NumWebVisitsMonth]]&lt;=10, "5-10", IF(Table1[[#This Row],[NumWebVisitsMonth]]&lt;=15, "10-15",IF(Table1[[#This Row],[NumWebVisitsMonth]]&lt;=20, "15-20",IF(Table1[[#This Row],[NumWebVisitsMonth]]&lt;=25, "20-25",IF(Table1[[#This Row],[NumWebVisitsMonth]]&lt;=30, "25-30"))))))</f>
        <v>5-10</v>
      </c>
      <c r="AK1821" t="str">
        <f>TEXT(Table1[[#This Row],[Date_Customer]],"mmm")</f>
        <v>Sep</v>
      </c>
      <c r="AL1821" t="str">
        <f>TEXT(Table1[[#This Row],[Date_Customer]],"DDDD")</f>
        <v>Tuesday</v>
      </c>
      <c r="AM1821">
        <f>YEAR(Table1[[#This Row],[Date_Customer]])</f>
        <v>2012</v>
      </c>
    </row>
    <row r="1822" spans="1:39" x14ac:dyDescent="0.25">
      <c r="A1822">
        <v>8852</v>
      </c>
      <c r="B1822">
        <v>1976</v>
      </c>
      <c r="C1822" t="s">
        <v>27</v>
      </c>
      <c r="D1822" t="s">
        <v>32</v>
      </c>
      <c r="E1822" s="2">
        <v>61064</v>
      </c>
      <c r="F1822">
        <v>0</v>
      </c>
      <c r="G1822">
        <v>1</v>
      </c>
      <c r="H1822" s="1">
        <v>41152</v>
      </c>
      <c r="I1822">
        <v>80</v>
      </c>
      <c r="J1822" s="3">
        <v>387</v>
      </c>
      <c r="K1822" s="3">
        <v>126</v>
      </c>
      <c r="L1822" s="3">
        <v>342</v>
      </c>
      <c r="M1822" s="3">
        <v>0</v>
      </c>
      <c r="N1822" s="3">
        <v>45</v>
      </c>
      <c r="O1822" s="3">
        <v>180</v>
      </c>
      <c r="P1822" s="4">
        <v>5</v>
      </c>
      <c r="Q1822" s="4">
        <v>8</v>
      </c>
      <c r="R1822" s="4">
        <v>4</v>
      </c>
      <c r="S1822" s="4">
        <v>11</v>
      </c>
      <c r="T1822" s="4">
        <v>6</v>
      </c>
      <c r="U1822">
        <v>0</v>
      </c>
      <c r="V1822">
        <v>0</v>
      </c>
      <c r="W1822">
        <v>0</v>
      </c>
      <c r="X1822">
        <v>0</v>
      </c>
      <c r="Y1822">
        <v>0</v>
      </c>
      <c r="Z1822">
        <v>0</v>
      </c>
      <c r="AA1822">
        <v>0</v>
      </c>
      <c r="AB1822" t="s">
        <v>29</v>
      </c>
      <c r="AC1822">
        <f ca="1">YEAR(TODAY())-Table1[[#This Row],[Year_Birth]]</f>
        <v>48</v>
      </c>
      <c r="AD1822" t="str">
        <f ca="1">IF(Table1[[#This Row],[Age ]]&lt;=24, "18-24", IF(Table1[[#This Row],[Age ]]&lt;=34, "25-34", IF(Table1[[#This Row],[Age ]]&lt;=44, "35-44", IF(Table1[[#This Row],[Age ]]&lt;=54, "45-54", "55+"))))</f>
        <v>45-54</v>
      </c>
      <c r="AE1822" t="str" cm="1">
        <f t="array" ref="AE1822">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822" t="str">
        <f>IF( Table1[[#This Row],[NumDealsPurchases]]=5, "&lt;5", IF(Table1[[#This Row],[NumDealsPurchases]]&lt;=10, "5-10", IF(Table1[[#This Row],[NumDealsPurchases]]&lt;=15, "10-15")))</f>
        <v>&lt;5</v>
      </c>
      <c r="AG1822" t="str">
        <f>IF( Table1[[#This Row],[NumWebPurchases]]=5, "&lt;5", IF(Table1[[#This Row],[NumWebPurchases]]&lt;=10, "5-10", IF(Table1[[#This Row],[NumWebPurchases]]&lt;=15, "10-15",IF(Table1[[#This Row],[NumWebPurchases]]&lt;=20, "15-20",IF(Table1[[#This Row],[NumWebPurchases]]&lt;=25, "20-25",IF(Table1[[#This Row],[NumWebPurchases]]&lt;=30, "25-30"))))))</f>
        <v>5-10</v>
      </c>
      <c r="AH182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22" t="str">
        <f>IF( Table1[[#This Row],[NumStorePurchases]]=5, "&lt;5", IF(Table1[[#This Row],[NumStorePurchases]]&lt;=10, "5-10", IF(Table1[[#This Row],[NumStorePurchases]]&lt;=15, "10-15")))</f>
        <v>10-15</v>
      </c>
      <c r="AJ1822" t="str">
        <f>IF( Table1[[#This Row],[NumWebVisitsMonth]]=5, "&lt;5", IF(Table1[[#This Row],[NumWebVisitsMonth]]&lt;=10, "5-10", IF(Table1[[#This Row],[NumWebVisitsMonth]]&lt;=15, "10-15",IF(Table1[[#This Row],[NumWebVisitsMonth]]&lt;=20, "15-20",IF(Table1[[#This Row],[NumWebVisitsMonth]]&lt;=25, "20-25",IF(Table1[[#This Row],[NumWebVisitsMonth]]&lt;=30, "25-30"))))))</f>
        <v>5-10</v>
      </c>
      <c r="AK1822" t="str">
        <f>TEXT(Table1[[#This Row],[Date_Customer]],"mmm")</f>
        <v>Aug</v>
      </c>
      <c r="AL1822" t="str">
        <f>TEXT(Table1[[#This Row],[Date_Customer]],"DDDD")</f>
        <v>Friday</v>
      </c>
      <c r="AM1822">
        <f>YEAR(Table1[[#This Row],[Date_Customer]])</f>
        <v>2012</v>
      </c>
    </row>
    <row r="1823" spans="1:39" x14ac:dyDescent="0.25">
      <c r="A1823">
        <v>7698</v>
      </c>
      <c r="B1823">
        <v>1976</v>
      </c>
      <c r="C1823" t="s">
        <v>36</v>
      </c>
      <c r="D1823" t="s">
        <v>32</v>
      </c>
      <c r="E1823" s="2">
        <v>51650</v>
      </c>
      <c r="F1823">
        <v>0</v>
      </c>
      <c r="G1823">
        <v>1</v>
      </c>
      <c r="H1823" s="1">
        <v>41770</v>
      </c>
      <c r="I1823">
        <v>81</v>
      </c>
      <c r="J1823" s="3">
        <v>152</v>
      </c>
      <c r="K1823" s="3">
        <v>3</v>
      </c>
      <c r="L1823" s="3">
        <v>22</v>
      </c>
      <c r="M1823" s="3">
        <v>2</v>
      </c>
      <c r="N1823" s="3">
        <v>5</v>
      </c>
      <c r="O1823" s="3">
        <v>7</v>
      </c>
      <c r="P1823" s="4">
        <v>1</v>
      </c>
      <c r="Q1823" s="4">
        <v>4</v>
      </c>
      <c r="R1823" s="4">
        <v>1</v>
      </c>
      <c r="S1823" s="4">
        <v>4</v>
      </c>
      <c r="T1823" s="4">
        <v>5</v>
      </c>
      <c r="U1823">
        <v>0</v>
      </c>
      <c r="V1823">
        <v>0</v>
      </c>
      <c r="W1823">
        <v>0</v>
      </c>
      <c r="X1823">
        <v>0</v>
      </c>
      <c r="Y1823">
        <v>0</v>
      </c>
      <c r="Z1823">
        <v>0</v>
      </c>
      <c r="AA1823">
        <v>0</v>
      </c>
      <c r="AB1823" t="s">
        <v>39</v>
      </c>
      <c r="AC1823">
        <f ca="1">YEAR(TODAY())-Table1[[#This Row],[Year_Birth]]</f>
        <v>48</v>
      </c>
      <c r="AD1823" t="str">
        <f ca="1">IF(Table1[[#This Row],[Age ]]&lt;=24, "18-24", IF(Table1[[#This Row],[Age ]]&lt;=34, "25-34", IF(Table1[[#This Row],[Age ]]&lt;=44, "35-44", IF(Table1[[#This Row],[Age ]]&lt;=54, "45-54", "55+"))))</f>
        <v>45-54</v>
      </c>
      <c r="AE1823" t="str" cm="1">
        <f t="array" ref="AE1823">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823" t="str">
        <f>IF( Table1[[#This Row],[NumDealsPurchases]]=5, "&lt;5", IF(Table1[[#This Row],[NumDealsPurchases]]&lt;=10, "5-10", IF(Table1[[#This Row],[NumDealsPurchases]]&lt;=15, "10-15")))</f>
        <v>5-10</v>
      </c>
      <c r="AG1823" t="str">
        <f>IF( Table1[[#This Row],[NumWebPurchases]]=5, "&lt;5", IF(Table1[[#This Row],[NumWebPurchases]]&lt;=10, "5-10", IF(Table1[[#This Row],[NumWebPurchases]]&lt;=15, "10-15",IF(Table1[[#This Row],[NumWebPurchases]]&lt;=20, "15-20",IF(Table1[[#This Row],[NumWebPurchases]]&lt;=25, "20-25",IF(Table1[[#This Row],[NumWebPurchases]]&lt;=30, "25-30"))))))</f>
        <v>5-10</v>
      </c>
      <c r="AH182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23" t="str">
        <f>IF( Table1[[#This Row],[NumStorePurchases]]=5, "&lt;5", IF(Table1[[#This Row],[NumStorePurchases]]&lt;=10, "5-10", IF(Table1[[#This Row],[NumStorePurchases]]&lt;=15, "10-15")))</f>
        <v>5-10</v>
      </c>
      <c r="AJ1823" t="str">
        <f>IF( Table1[[#This Row],[NumWebVisitsMonth]]=5, "&lt;5", IF(Table1[[#This Row],[NumWebVisitsMonth]]&lt;=10, "5-10", IF(Table1[[#This Row],[NumWebVisitsMonth]]&lt;=15, "10-15",IF(Table1[[#This Row],[NumWebVisitsMonth]]&lt;=20, "15-20",IF(Table1[[#This Row],[NumWebVisitsMonth]]&lt;=25, "20-25",IF(Table1[[#This Row],[NumWebVisitsMonth]]&lt;=30, "25-30"))))))</f>
        <v>&lt;5</v>
      </c>
      <c r="AK1823" t="str">
        <f>TEXT(Table1[[#This Row],[Date_Customer]],"mmm")</f>
        <v>May</v>
      </c>
      <c r="AL1823" t="str">
        <f>TEXT(Table1[[#This Row],[Date_Customer]],"DDDD")</f>
        <v>Sunday</v>
      </c>
      <c r="AM1823">
        <f>YEAR(Table1[[#This Row],[Date_Customer]])</f>
        <v>2014</v>
      </c>
    </row>
    <row r="1824" spans="1:39" x14ac:dyDescent="0.25">
      <c r="A1824">
        <v>4174</v>
      </c>
      <c r="B1824">
        <v>1956</v>
      </c>
      <c r="C1824" t="s">
        <v>40</v>
      </c>
      <c r="D1824" t="s">
        <v>34</v>
      </c>
      <c r="E1824" s="2">
        <v>55249</v>
      </c>
      <c r="F1824">
        <v>0</v>
      </c>
      <c r="G1824">
        <v>1</v>
      </c>
      <c r="H1824" s="1">
        <v>41746</v>
      </c>
      <c r="I1824">
        <v>81</v>
      </c>
      <c r="J1824" s="3">
        <v>97</v>
      </c>
      <c r="K1824" s="3">
        <v>1</v>
      </c>
      <c r="L1824" s="3">
        <v>19</v>
      </c>
      <c r="M1824" s="3">
        <v>2</v>
      </c>
      <c r="N1824" s="3">
        <v>0</v>
      </c>
      <c r="O1824" s="3">
        <v>11</v>
      </c>
      <c r="P1824" s="4">
        <v>1</v>
      </c>
      <c r="Q1824" s="4">
        <v>2</v>
      </c>
      <c r="R1824" s="4">
        <v>1</v>
      </c>
      <c r="S1824" s="4">
        <v>4</v>
      </c>
      <c r="T1824" s="4">
        <v>3</v>
      </c>
      <c r="U1824">
        <v>0</v>
      </c>
      <c r="V1824">
        <v>0</v>
      </c>
      <c r="W1824">
        <v>0</v>
      </c>
      <c r="X1824">
        <v>0</v>
      </c>
      <c r="Y1824">
        <v>0</v>
      </c>
      <c r="Z1824">
        <v>0</v>
      </c>
      <c r="AA1824">
        <v>0</v>
      </c>
      <c r="AB1824" t="s">
        <v>29</v>
      </c>
      <c r="AC1824">
        <f ca="1">YEAR(TODAY())-Table1[[#This Row],[Year_Birth]]</f>
        <v>68</v>
      </c>
      <c r="AD1824" t="str">
        <f ca="1">IF(Table1[[#This Row],[Age ]]&lt;=24, "18-24", IF(Table1[[#This Row],[Age ]]&lt;=34, "25-34", IF(Table1[[#This Row],[Age ]]&lt;=44, "35-44", IF(Table1[[#This Row],[Age ]]&lt;=54, "45-54", "55+"))))</f>
        <v>55+</v>
      </c>
      <c r="AE1824" t="str" cm="1">
        <f t="array" ref="AE1824">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824" t="str">
        <f>IF( Table1[[#This Row],[NumDealsPurchases]]=5, "&lt;5", IF(Table1[[#This Row],[NumDealsPurchases]]&lt;=10, "5-10", IF(Table1[[#This Row],[NumDealsPurchases]]&lt;=15, "10-15")))</f>
        <v>5-10</v>
      </c>
      <c r="AG1824" t="str">
        <f>IF( Table1[[#This Row],[NumWebPurchases]]=5, "&lt;5", IF(Table1[[#This Row],[NumWebPurchases]]&lt;=10, "5-10", IF(Table1[[#This Row],[NumWebPurchases]]&lt;=15, "10-15",IF(Table1[[#This Row],[NumWebPurchases]]&lt;=20, "15-20",IF(Table1[[#This Row],[NumWebPurchases]]&lt;=25, "20-25",IF(Table1[[#This Row],[NumWebPurchases]]&lt;=30, "25-30"))))))</f>
        <v>5-10</v>
      </c>
      <c r="AH182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24" t="str">
        <f>IF( Table1[[#This Row],[NumStorePurchases]]=5, "&lt;5", IF(Table1[[#This Row],[NumStorePurchases]]&lt;=10, "5-10", IF(Table1[[#This Row],[NumStorePurchases]]&lt;=15, "10-15")))</f>
        <v>5-10</v>
      </c>
      <c r="AJ1824" t="str">
        <f>IF( Table1[[#This Row],[NumWebVisitsMonth]]=5, "&lt;5", IF(Table1[[#This Row],[NumWebVisitsMonth]]&lt;=10, "5-10", IF(Table1[[#This Row],[NumWebVisitsMonth]]&lt;=15, "10-15",IF(Table1[[#This Row],[NumWebVisitsMonth]]&lt;=20, "15-20",IF(Table1[[#This Row],[NumWebVisitsMonth]]&lt;=25, "20-25",IF(Table1[[#This Row],[NumWebVisitsMonth]]&lt;=30, "25-30"))))))</f>
        <v>5-10</v>
      </c>
      <c r="AK1824" t="str">
        <f>TEXT(Table1[[#This Row],[Date_Customer]],"mmm")</f>
        <v>Apr</v>
      </c>
      <c r="AL1824" t="str">
        <f>TEXT(Table1[[#This Row],[Date_Customer]],"DDDD")</f>
        <v>Thursday</v>
      </c>
      <c r="AM1824">
        <f>YEAR(Table1[[#This Row],[Date_Customer]])</f>
        <v>2014</v>
      </c>
    </row>
    <row r="1825" spans="1:39" x14ac:dyDescent="0.25">
      <c r="A1825">
        <v>3182</v>
      </c>
      <c r="B1825">
        <v>1973</v>
      </c>
      <c r="C1825" t="s">
        <v>36</v>
      </c>
      <c r="D1825" t="s">
        <v>30</v>
      </c>
      <c r="E1825" s="2">
        <v>46854</v>
      </c>
      <c r="F1825">
        <v>1</v>
      </c>
      <c r="G1825">
        <v>1</v>
      </c>
      <c r="H1825" s="1">
        <v>41729</v>
      </c>
      <c r="I1825">
        <v>81</v>
      </c>
      <c r="J1825" s="3">
        <v>96</v>
      </c>
      <c r="K1825" s="3">
        <v>1</v>
      </c>
      <c r="L1825" s="3">
        <v>79</v>
      </c>
      <c r="M1825" s="3">
        <v>7</v>
      </c>
      <c r="N1825" s="3">
        <v>1</v>
      </c>
      <c r="O1825" s="3">
        <v>79</v>
      </c>
      <c r="P1825" s="4">
        <v>6</v>
      </c>
      <c r="Q1825" s="4">
        <v>5</v>
      </c>
      <c r="R1825" s="4">
        <v>1</v>
      </c>
      <c r="S1825" s="4">
        <v>3</v>
      </c>
      <c r="T1825" s="4">
        <v>8</v>
      </c>
      <c r="U1825">
        <v>1</v>
      </c>
      <c r="V1825">
        <v>0</v>
      </c>
      <c r="W1825">
        <v>0</v>
      </c>
      <c r="X1825">
        <v>0</v>
      </c>
      <c r="Y1825">
        <v>0</v>
      </c>
      <c r="Z1825">
        <v>1</v>
      </c>
      <c r="AA1825">
        <v>0</v>
      </c>
      <c r="AB1825" t="s">
        <v>39</v>
      </c>
      <c r="AC1825">
        <f ca="1">YEAR(TODAY())-Table1[[#This Row],[Year_Birth]]</f>
        <v>51</v>
      </c>
      <c r="AD1825" t="str">
        <f ca="1">IF(Table1[[#This Row],[Age ]]&lt;=24, "18-24", IF(Table1[[#This Row],[Age ]]&lt;=34, "25-34", IF(Table1[[#This Row],[Age ]]&lt;=44, "35-44", IF(Table1[[#This Row],[Age ]]&lt;=54, "45-54", "55+"))))</f>
        <v>45-54</v>
      </c>
      <c r="AE1825" t="str" cm="1">
        <f t="array" ref="AE1825">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825" t="str">
        <f>IF( Table1[[#This Row],[NumDealsPurchases]]=5, "&lt;5", IF(Table1[[#This Row],[NumDealsPurchases]]&lt;=10, "5-10", IF(Table1[[#This Row],[NumDealsPurchases]]&lt;=15, "10-15")))</f>
        <v>5-10</v>
      </c>
      <c r="AG1825" t="str">
        <f>IF( Table1[[#This Row],[NumWebPurchases]]=5, "&lt;5", IF(Table1[[#This Row],[NumWebPurchases]]&lt;=10, "5-10", IF(Table1[[#This Row],[NumWebPurchases]]&lt;=15, "10-15",IF(Table1[[#This Row],[NumWebPurchases]]&lt;=20, "15-20",IF(Table1[[#This Row],[NumWebPurchases]]&lt;=25, "20-25",IF(Table1[[#This Row],[NumWebPurchases]]&lt;=30, "25-30"))))))</f>
        <v>&lt;5</v>
      </c>
      <c r="AH182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25" t="str">
        <f>IF( Table1[[#This Row],[NumStorePurchases]]=5, "&lt;5", IF(Table1[[#This Row],[NumStorePurchases]]&lt;=10, "5-10", IF(Table1[[#This Row],[NumStorePurchases]]&lt;=15, "10-15")))</f>
        <v>5-10</v>
      </c>
      <c r="AJ1825" t="str">
        <f>IF( Table1[[#This Row],[NumWebVisitsMonth]]=5, "&lt;5", IF(Table1[[#This Row],[NumWebVisitsMonth]]&lt;=10, "5-10", IF(Table1[[#This Row],[NumWebVisitsMonth]]&lt;=15, "10-15",IF(Table1[[#This Row],[NumWebVisitsMonth]]&lt;=20, "15-20",IF(Table1[[#This Row],[NumWebVisitsMonth]]&lt;=25, "20-25",IF(Table1[[#This Row],[NumWebVisitsMonth]]&lt;=30, "25-30"))))))</f>
        <v>5-10</v>
      </c>
      <c r="AK1825" t="str">
        <f>TEXT(Table1[[#This Row],[Date_Customer]],"mmm")</f>
        <v>Mar</v>
      </c>
      <c r="AL1825" t="str">
        <f>TEXT(Table1[[#This Row],[Date_Customer]],"DDDD")</f>
        <v>Monday</v>
      </c>
      <c r="AM1825">
        <f>YEAR(Table1[[#This Row],[Date_Customer]])</f>
        <v>2014</v>
      </c>
    </row>
    <row r="1826" spans="1:39" x14ac:dyDescent="0.25">
      <c r="A1826">
        <v>193</v>
      </c>
      <c r="B1826">
        <v>1996</v>
      </c>
      <c r="C1826" t="s">
        <v>43</v>
      </c>
      <c r="D1826" t="s">
        <v>32</v>
      </c>
      <c r="E1826" s="2">
        <v>14421</v>
      </c>
      <c r="F1826">
        <v>0</v>
      </c>
      <c r="G1826">
        <v>0</v>
      </c>
      <c r="H1826" s="1">
        <v>41687</v>
      </c>
      <c r="I1826">
        <v>81</v>
      </c>
      <c r="J1826" s="3">
        <v>0</v>
      </c>
      <c r="K1826" s="3">
        <v>0</v>
      </c>
      <c r="L1826" s="3">
        <v>2</v>
      </c>
      <c r="M1826" s="3">
        <v>3</v>
      </c>
      <c r="N1826" s="3">
        <v>3</v>
      </c>
      <c r="O1826" s="3">
        <v>8</v>
      </c>
      <c r="P1826" s="4">
        <v>1</v>
      </c>
      <c r="Q1826" s="4">
        <v>1</v>
      </c>
      <c r="R1826" s="4">
        <v>0</v>
      </c>
      <c r="S1826" s="4">
        <v>2</v>
      </c>
      <c r="T1826" s="4">
        <v>5</v>
      </c>
      <c r="U1826">
        <v>1</v>
      </c>
      <c r="V1826">
        <v>0</v>
      </c>
      <c r="W1826">
        <v>0</v>
      </c>
      <c r="X1826">
        <v>0</v>
      </c>
      <c r="Y1826">
        <v>0</v>
      </c>
      <c r="Z1826">
        <v>0</v>
      </c>
      <c r="AA1826">
        <v>0</v>
      </c>
      <c r="AB1826" t="s">
        <v>29</v>
      </c>
      <c r="AC1826">
        <f ca="1">YEAR(TODAY())-Table1[[#This Row],[Year_Birth]]</f>
        <v>28</v>
      </c>
      <c r="AD1826" t="str">
        <f ca="1">IF(Table1[[#This Row],[Age ]]&lt;=24, "18-24", IF(Table1[[#This Row],[Age ]]&lt;=34, "25-34", IF(Table1[[#This Row],[Age ]]&lt;=44, "35-44", IF(Table1[[#This Row],[Age ]]&lt;=54, "45-54", "55+"))))</f>
        <v>25-34</v>
      </c>
      <c r="AE1826" t="str" cm="1">
        <f t="array" ref="AE1826">IF(Table1[[#This Row],[ Income ]]&lt;=20000, "0-20000", IF(Table1[[#This Row],[ Income ]]&lt;=40000, "20000-40000", IF(Table1[[#This Row],[ Income ]] &lt;=60000, "40000-60000", IF(Table1[[#This Row],[ Income ]]&lt;=80000, "60000-80000",IF(Table1[[#This Row],[ Income ]] &lt;=100000, "80000-100000", IF(Table1[[#This Row],[ Income ]] &gt;=100000, "&gt;100000",I))))))</f>
        <v>0-20000</v>
      </c>
      <c r="AF1826" t="str">
        <f>IF( Table1[[#This Row],[NumDealsPurchases]]=5, "&lt;5", IF(Table1[[#This Row],[NumDealsPurchases]]&lt;=10, "5-10", IF(Table1[[#This Row],[NumDealsPurchases]]&lt;=15, "10-15")))</f>
        <v>5-10</v>
      </c>
      <c r="AG1826" t="str">
        <f>IF( Table1[[#This Row],[NumWebPurchases]]=5, "&lt;5", IF(Table1[[#This Row],[NumWebPurchases]]&lt;=10, "5-10", IF(Table1[[#This Row],[NumWebPurchases]]&lt;=15, "10-15",IF(Table1[[#This Row],[NumWebPurchases]]&lt;=20, "15-20",IF(Table1[[#This Row],[NumWebPurchases]]&lt;=25, "20-25",IF(Table1[[#This Row],[NumWebPurchases]]&lt;=30, "25-30"))))))</f>
        <v>5-10</v>
      </c>
      <c r="AH182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26" t="str">
        <f>IF( Table1[[#This Row],[NumStorePurchases]]=5, "&lt;5", IF(Table1[[#This Row],[NumStorePurchases]]&lt;=10, "5-10", IF(Table1[[#This Row],[NumStorePurchases]]&lt;=15, "10-15")))</f>
        <v>5-10</v>
      </c>
      <c r="AJ1826" t="str">
        <f>IF( Table1[[#This Row],[NumWebVisitsMonth]]=5, "&lt;5", IF(Table1[[#This Row],[NumWebVisitsMonth]]&lt;=10, "5-10", IF(Table1[[#This Row],[NumWebVisitsMonth]]&lt;=15, "10-15",IF(Table1[[#This Row],[NumWebVisitsMonth]]&lt;=20, "15-20",IF(Table1[[#This Row],[NumWebVisitsMonth]]&lt;=25, "20-25",IF(Table1[[#This Row],[NumWebVisitsMonth]]&lt;=30, "25-30"))))))</f>
        <v>&lt;5</v>
      </c>
      <c r="AK1826" t="str">
        <f>TEXT(Table1[[#This Row],[Date_Customer]],"mmm")</f>
        <v>Feb</v>
      </c>
      <c r="AL1826" t="str">
        <f>TEXT(Table1[[#This Row],[Date_Customer]],"DDDD")</f>
        <v>Monday</v>
      </c>
      <c r="AM1826">
        <f>YEAR(Table1[[#This Row],[Date_Customer]])</f>
        <v>2014</v>
      </c>
    </row>
    <row r="1827" spans="1:39" x14ac:dyDescent="0.25">
      <c r="A1827">
        <v>5229</v>
      </c>
      <c r="B1827">
        <v>1969</v>
      </c>
      <c r="C1827" t="s">
        <v>36</v>
      </c>
      <c r="D1827" t="s">
        <v>34</v>
      </c>
      <c r="E1827" s="2">
        <v>54132</v>
      </c>
      <c r="F1827">
        <v>0</v>
      </c>
      <c r="G1827">
        <v>1</v>
      </c>
      <c r="H1827" s="1">
        <v>41686</v>
      </c>
      <c r="I1827">
        <v>81</v>
      </c>
      <c r="J1827" s="3">
        <v>30</v>
      </c>
      <c r="K1827" s="3">
        <v>1</v>
      </c>
      <c r="L1827" s="3">
        <v>8</v>
      </c>
      <c r="M1827" s="3">
        <v>0</v>
      </c>
      <c r="N1827" s="3">
        <v>0</v>
      </c>
      <c r="O1827" s="3">
        <v>3</v>
      </c>
      <c r="P1827" s="4">
        <v>1</v>
      </c>
      <c r="Q1827" s="4">
        <v>1</v>
      </c>
      <c r="R1827" s="4">
        <v>0</v>
      </c>
      <c r="S1827" s="4">
        <v>3</v>
      </c>
      <c r="T1827" s="4">
        <v>7</v>
      </c>
      <c r="U1827">
        <v>0</v>
      </c>
      <c r="V1827">
        <v>0</v>
      </c>
      <c r="W1827">
        <v>0</v>
      </c>
      <c r="X1827">
        <v>0</v>
      </c>
      <c r="Y1827">
        <v>0</v>
      </c>
      <c r="Z1827">
        <v>0</v>
      </c>
      <c r="AA1827">
        <v>0</v>
      </c>
      <c r="AB1827" t="s">
        <v>38</v>
      </c>
      <c r="AC1827">
        <f ca="1">YEAR(TODAY())-Table1[[#This Row],[Year_Birth]]</f>
        <v>55</v>
      </c>
      <c r="AD1827" t="str">
        <f ca="1">IF(Table1[[#This Row],[Age ]]&lt;=24, "18-24", IF(Table1[[#This Row],[Age ]]&lt;=34, "25-34", IF(Table1[[#This Row],[Age ]]&lt;=44, "35-44", IF(Table1[[#This Row],[Age ]]&lt;=54, "45-54", "55+"))))</f>
        <v>55+</v>
      </c>
      <c r="AE1827" t="str" cm="1">
        <f t="array" ref="AE1827">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827" t="str">
        <f>IF( Table1[[#This Row],[NumDealsPurchases]]=5, "&lt;5", IF(Table1[[#This Row],[NumDealsPurchases]]&lt;=10, "5-10", IF(Table1[[#This Row],[NumDealsPurchases]]&lt;=15, "10-15")))</f>
        <v>5-10</v>
      </c>
      <c r="AG1827" t="str">
        <f>IF( Table1[[#This Row],[NumWebPurchases]]=5, "&lt;5", IF(Table1[[#This Row],[NumWebPurchases]]&lt;=10, "5-10", IF(Table1[[#This Row],[NumWebPurchases]]&lt;=15, "10-15",IF(Table1[[#This Row],[NumWebPurchases]]&lt;=20, "15-20",IF(Table1[[#This Row],[NumWebPurchases]]&lt;=25, "20-25",IF(Table1[[#This Row],[NumWebPurchases]]&lt;=30, "25-30"))))))</f>
        <v>5-10</v>
      </c>
      <c r="AH182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27" t="str">
        <f>IF( Table1[[#This Row],[NumStorePurchases]]=5, "&lt;5", IF(Table1[[#This Row],[NumStorePurchases]]&lt;=10, "5-10", IF(Table1[[#This Row],[NumStorePurchases]]&lt;=15, "10-15")))</f>
        <v>5-10</v>
      </c>
      <c r="AJ1827" t="str">
        <f>IF( Table1[[#This Row],[NumWebVisitsMonth]]=5, "&lt;5", IF(Table1[[#This Row],[NumWebVisitsMonth]]&lt;=10, "5-10", IF(Table1[[#This Row],[NumWebVisitsMonth]]&lt;=15, "10-15",IF(Table1[[#This Row],[NumWebVisitsMonth]]&lt;=20, "15-20",IF(Table1[[#This Row],[NumWebVisitsMonth]]&lt;=25, "20-25",IF(Table1[[#This Row],[NumWebVisitsMonth]]&lt;=30, "25-30"))))))</f>
        <v>5-10</v>
      </c>
      <c r="AK1827" t="str">
        <f>TEXT(Table1[[#This Row],[Date_Customer]],"mmm")</f>
        <v>Feb</v>
      </c>
      <c r="AL1827" t="str">
        <f>TEXT(Table1[[#This Row],[Date_Customer]],"DDDD")</f>
        <v>Sunday</v>
      </c>
      <c r="AM1827">
        <f>YEAR(Table1[[#This Row],[Date_Customer]])</f>
        <v>2014</v>
      </c>
    </row>
    <row r="1828" spans="1:39" x14ac:dyDescent="0.25">
      <c r="A1828">
        <v>5555</v>
      </c>
      <c r="B1828">
        <v>1975</v>
      </c>
      <c r="C1828" t="s">
        <v>27</v>
      </c>
      <c r="D1828" t="s">
        <v>28</v>
      </c>
      <c r="E1828" s="2">
        <v>153924</v>
      </c>
      <c r="F1828">
        <v>0</v>
      </c>
      <c r="G1828">
        <v>0</v>
      </c>
      <c r="H1828" s="1">
        <v>41677</v>
      </c>
      <c r="I1828">
        <v>81</v>
      </c>
      <c r="J1828" s="3">
        <v>1</v>
      </c>
      <c r="K1828" s="3">
        <v>1</v>
      </c>
      <c r="L1828" s="3">
        <v>1</v>
      </c>
      <c r="M1828" s="3">
        <v>1</v>
      </c>
      <c r="N1828" s="3">
        <v>1</v>
      </c>
      <c r="O1828" s="3">
        <v>1</v>
      </c>
      <c r="P1828" s="4">
        <v>0</v>
      </c>
      <c r="Q1828" s="4">
        <v>0</v>
      </c>
      <c r="R1828" s="4">
        <v>0</v>
      </c>
      <c r="S1828" s="4">
        <v>0</v>
      </c>
      <c r="T1828" s="4">
        <v>0</v>
      </c>
      <c r="U1828">
        <v>0</v>
      </c>
      <c r="V1828">
        <v>0</v>
      </c>
      <c r="W1828">
        <v>0</v>
      </c>
      <c r="X1828">
        <v>0</v>
      </c>
      <c r="Y1828">
        <v>0</v>
      </c>
      <c r="Z1828">
        <v>0</v>
      </c>
      <c r="AA1828">
        <v>0</v>
      </c>
      <c r="AB1828" t="s">
        <v>29</v>
      </c>
      <c r="AC1828">
        <f ca="1">YEAR(TODAY())-Table1[[#This Row],[Year_Birth]]</f>
        <v>49</v>
      </c>
      <c r="AD1828" t="str">
        <f ca="1">IF(Table1[[#This Row],[Age ]]&lt;=24, "18-24", IF(Table1[[#This Row],[Age ]]&lt;=34, "25-34", IF(Table1[[#This Row],[Age ]]&lt;=44, "35-44", IF(Table1[[#This Row],[Age ]]&lt;=54, "45-54", "55+"))))</f>
        <v>45-54</v>
      </c>
      <c r="AE1828" t="str" cm="1">
        <f t="array" ref="AE1828">IF(Table1[[#This Row],[ Income ]]&lt;=20000, "0-20000", IF(Table1[[#This Row],[ Income ]]&lt;=40000, "20000-40000", IF(Table1[[#This Row],[ Income ]] &lt;=60000, "40000-60000", IF(Table1[[#This Row],[ Income ]]&lt;=80000, "60000-80000",IF(Table1[[#This Row],[ Income ]] &lt;=100000, "80000-100000", IF(Table1[[#This Row],[ Income ]] &gt;=100000, "&gt;100000",I))))))</f>
        <v>&gt;100000</v>
      </c>
      <c r="AF1828" t="str">
        <f>IF( Table1[[#This Row],[NumDealsPurchases]]=5, "&lt;5", IF(Table1[[#This Row],[NumDealsPurchases]]&lt;=10, "5-10", IF(Table1[[#This Row],[NumDealsPurchases]]&lt;=15, "10-15")))</f>
        <v>5-10</v>
      </c>
      <c r="AG1828" t="str">
        <f>IF( Table1[[#This Row],[NumWebPurchases]]=5, "&lt;5", IF(Table1[[#This Row],[NumWebPurchases]]&lt;=10, "5-10", IF(Table1[[#This Row],[NumWebPurchases]]&lt;=15, "10-15",IF(Table1[[#This Row],[NumWebPurchases]]&lt;=20, "15-20",IF(Table1[[#This Row],[NumWebPurchases]]&lt;=25, "20-25",IF(Table1[[#This Row],[NumWebPurchases]]&lt;=30, "25-30"))))))</f>
        <v>5-10</v>
      </c>
      <c r="AH182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28" t="str">
        <f>IF( Table1[[#This Row],[NumStorePurchases]]=5, "&lt;5", IF(Table1[[#This Row],[NumStorePurchases]]&lt;=10, "5-10", IF(Table1[[#This Row],[NumStorePurchases]]&lt;=15, "10-15")))</f>
        <v>5-10</v>
      </c>
      <c r="AJ1828" t="str">
        <f>IF( Table1[[#This Row],[NumWebVisitsMonth]]=5, "&lt;5", IF(Table1[[#This Row],[NumWebVisitsMonth]]&lt;=10, "5-10", IF(Table1[[#This Row],[NumWebVisitsMonth]]&lt;=15, "10-15",IF(Table1[[#This Row],[NumWebVisitsMonth]]&lt;=20, "15-20",IF(Table1[[#This Row],[NumWebVisitsMonth]]&lt;=25, "20-25",IF(Table1[[#This Row],[NumWebVisitsMonth]]&lt;=30, "25-30"))))))</f>
        <v>5-10</v>
      </c>
      <c r="AK1828" t="str">
        <f>TEXT(Table1[[#This Row],[Date_Customer]],"mmm")</f>
        <v>Feb</v>
      </c>
      <c r="AL1828" t="str">
        <f>TEXT(Table1[[#This Row],[Date_Customer]],"DDDD")</f>
        <v>Friday</v>
      </c>
      <c r="AM1828">
        <f>YEAR(Table1[[#This Row],[Date_Customer]])</f>
        <v>2014</v>
      </c>
    </row>
    <row r="1829" spans="1:39" x14ac:dyDescent="0.25">
      <c r="A1829">
        <v>7732</v>
      </c>
      <c r="B1829">
        <v>1978</v>
      </c>
      <c r="C1829" t="s">
        <v>27</v>
      </c>
      <c r="D1829" t="s">
        <v>32</v>
      </c>
      <c r="E1829" s="2">
        <v>64813</v>
      </c>
      <c r="F1829">
        <v>1</v>
      </c>
      <c r="G1829">
        <v>0</v>
      </c>
      <c r="H1829" s="1">
        <v>41641</v>
      </c>
      <c r="I1829">
        <v>81</v>
      </c>
      <c r="J1829" s="3">
        <v>293</v>
      </c>
      <c r="K1829" s="3">
        <v>0</v>
      </c>
      <c r="L1829" s="3">
        <v>124</v>
      </c>
      <c r="M1829" s="3">
        <v>179</v>
      </c>
      <c r="N1829" s="3">
        <v>97</v>
      </c>
      <c r="O1829" s="3">
        <v>52</v>
      </c>
      <c r="P1829" s="4">
        <v>1</v>
      </c>
      <c r="Q1829" s="4">
        <v>7</v>
      </c>
      <c r="R1829" s="4">
        <v>2</v>
      </c>
      <c r="S1829" s="4">
        <v>10</v>
      </c>
      <c r="T1829" s="4">
        <v>5</v>
      </c>
      <c r="U1829">
        <v>0</v>
      </c>
      <c r="V1829">
        <v>0</v>
      </c>
      <c r="W1829">
        <v>0</v>
      </c>
      <c r="X1829">
        <v>0</v>
      </c>
      <c r="Y1829">
        <v>0</v>
      </c>
      <c r="Z1829">
        <v>0</v>
      </c>
      <c r="AA1829">
        <v>0</v>
      </c>
      <c r="AB1829" t="s">
        <v>29</v>
      </c>
      <c r="AC1829">
        <f ca="1">YEAR(TODAY())-Table1[[#This Row],[Year_Birth]]</f>
        <v>46</v>
      </c>
      <c r="AD1829" t="str">
        <f ca="1">IF(Table1[[#This Row],[Age ]]&lt;=24, "18-24", IF(Table1[[#This Row],[Age ]]&lt;=34, "25-34", IF(Table1[[#This Row],[Age ]]&lt;=44, "35-44", IF(Table1[[#This Row],[Age ]]&lt;=54, "45-54", "55+"))))</f>
        <v>45-54</v>
      </c>
      <c r="AE1829" t="str" cm="1">
        <f t="array" ref="AE1829">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829" t="str">
        <f>IF( Table1[[#This Row],[NumDealsPurchases]]=5, "&lt;5", IF(Table1[[#This Row],[NumDealsPurchases]]&lt;=10, "5-10", IF(Table1[[#This Row],[NumDealsPurchases]]&lt;=15, "10-15")))</f>
        <v>5-10</v>
      </c>
      <c r="AG1829" t="str">
        <f>IF( Table1[[#This Row],[NumWebPurchases]]=5, "&lt;5", IF(Table1[[#This Row],[NumWebPurchases]]&lt;=10, "5-10", IF(Table1[[#This Row],[NumWebPurchases]]&lt;=15, "10-15",IF(Table1[[#This Row],[NumWebPurchases]]&lt;=20, "15-20",IF(Table1[[#This Row],[NumWebPurchases]]&lt;=25, "20-25",IF(Table1[[#This Row],[NumWebPurchases]]&lt;=30, "25-30"))))))</f>
        <v>5-10</v>
      </c>
      <c r="AH182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29" t="str">
        <f>IF( Table1[[#This Row],[NumStorePurchases]]=5, "&lt;5", IF(Table1[[#This Row],[NumStorePurchases]]&lt;=10, "5-10", IF(Table1[[#This Row],[NumStorePurchases]]&lt;=15, "10-15")))</f>
        <v>5-10</v>
      </c>
      <c r="AJ1829" t="str">
        <f>IF( Table1[[#This Row],[NumWebVisitsMonth]]=5, "&lt;5", IF(Table1[[#This Row],[NumWebVisitsMonth]]&lt;=10, "5-10", IF(Table1[[#This Row],[NumWebVisitsMonth]]&lt;=15, "10-15",IF(Table1[[#This Row],[NumWebVisitsMonth]]&lt;=20, "15-20",IF(Table1[[#This Row],[NumWebVisitsMonth]]&lt;=25, "20-25",IF(Table1[[#This Row],[NumWebVisitsMonth]]&lt;=30, "25-30"))))))</f>
        <v>&lt;5</v>
      </c>
      <c r="AK1829" t="str">
        <f>TEXT(Table1[[#This Row],[Date_Customer]],"mmm")</f>
        <v>Jan</v>
      </c>
      <c r="AL1829" t="str">
        <f>TEXT(Table1[[#This Row],[Date_Customer]],"DDDD")</f>
        <v>Thursday</v>
      </c>
      <c r="AM1829">
        <f>YEAR(Table1[[#This Row],[Date_Customer]])</f>
        <v>2014</v>
      </c>
    </row>
    <row r="1830" spans="1:39" x14ac:dyDescent="0.25">
      <c r="A1830">
        <v>310</v>
      </c>
      <c r="B1830">
        <v>1970</v>
      </c>
      <c r="C1830" t="s">
        <v>40</v>
      </c>
      <c r="D1830" t="s">
        <v>32</v>
      </c>
      <c r="E1830" s="2">
        <v>61872</v>
      </c>
      <c r="F1830">
        <v>0</v>
      </c>
      <c r="G1830">
        <v>1</v>
      </c>
      <c r="H1830" s="1">
        <v>41621</v>
      </c>
      <c r="I1830">
        <v>81</v>
      </c>
      <c r="J1830" s="3">
        <v>330</v>
      </c>
      <c r="K1830" s="3">
        <v>5</v>
      </c>
      <c r="L1830" s="3">
        <v>159</v>
      </c>
      <c r="M1830" s="3">
        <v>36</v>
      </c>
      <c r="N1830" s="3">
        <v>27</v>
      </c>
      <c r="O1830" s="3">
        <v>16</v>
      </c>
      <c r="P1830" s="4">
        <v>4</v>
      </c>
      <c r="Q1830" s="4">
        <v>4</v>
      </c>
      <c r="R1830" s="4">
        <v>4</v>
      </c>
      <c r="S1830" s="4">
        <v>9</v>
      </c>
      <c r="T1830" s="4">
        <v>4</v>
      </c>
      <c r="U1830">
        <v>0</v>
      </c>
      <c r="V1830">
        <v>0</v>
      </c>
      <c r="W1830">
        <v>0</v>
      </c>
      <c r="X1830">
        <v>0</v>
      </c>
      <c r="Y1830">
        <v>0</v>
      </c>
      <c r="Z1830">
        <v>0</v>
      </c>
      <c r="AA1830">
        <v>0</v>
      </c>
      <c r="AB1830" t="s">
        <v>31</v>
      </c>
      <c r="AC1830">
        <f ca="1">YEAR(TODAY())-Table1[[#This Row],[Year_Birth]]</f>
        <v>54</v>
      </c>
      <c r="AD1830" t="str">
        <f ca="1">IF(Table1[[#This Row],[Age ]]&lt;=24, "18-24", IF(Table1[[#This Row],[Age ]]&lt;=34, "25-34", IF(Table1[[#This Row],[Age ]]&lt;=44, "35-44", IF(Table1[[#This Row],[Age ]]&lt;=54, "45-54", "55+"))))</f>
        <v>45-54</v>
      </c>
      <c r="AE1830" t="str" cm="1">
        <f t="array" ref="AE1830">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830" t="str">
        <f>IF( Table1[[#This Row],[NumDealsPurchases]]=5, "&lt;5", IF(Table1[[#This Row],[NumDealsPurchases]]&lt;=10, "5-10", IF(Table1[[#This Row],[NumDealsPurchases]]&lt;=15, "10-15")))</f>
        <v>5-10</v>
      </c>
      <c r="AG1830" t="str">
        <f>IF( Table1[[#This Row],[NumWebPurchases]]=5, "&lt;5", IF(Table1[[#This Row],[NumWebPurchases]]&lt;=10, "5-10", IF(Table1[[#This Row],[NumWebPurchases]]&lt;=15, "10-15",IF(Table1[[#This Row],[NumWebPurchases]]&lt;=20, "15-20",IF(Table1[[#This Row],[NumWebPurchases]]&lt;=25, "20-25",IF(Table1[[#This Row],[NumWebPurchases]]&lt;=30, "25-30"))))))</f>
        <v>5-10</v>
      </c>
      <c r="AH183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30" t="str">
        <f>IF( Table1[[#This Row],[NumStorePurchases]]=5, "&lt;5", IF(Table1[[#This Row],[NumStorePurchases]]&lt;=10, "5-10", IF(Table1[[#This Row],[NumStorePurchases]]&lt;=15, "10-15")))</f>
        <v>5-10</v>
      </c>
      <c r="AJ1830" t="str">
        <f>IF( Table1[[#This Row],[NumWebVisitsMonth]]=5, "&lt;5", IF(Table1[[#This Row],[NumWebVisitsMonth]]&lt;=10, "5-10", IF(Table1[[#This Row],[NumWebVisitsMonth]]&lt;=15, "10-15",IF(Table1[[#This Row],[NumWebVisitsMonth]]&lt;=20, "15-20",IF(Table1[[#This Row],[NumWebVisitsMonth]]&lt;=25, "20-25",IF(Table1[[#This Row],[NumWebVisitsMonth]]&lt;=30, "25-30"))))))</f>
        <v>5-10</v>
      </c>
      <c r="AK1830" t="str">
        <f>TEXT(Table1[[#This Row],[Date_Customer]],"mmm")</f>
        <v>Dec</v>
      </c>
      <c r="AL1830" t="str">
        <f>TEXT(Table1[[#This Row],[Date_Customer]],"DDDD")</f>
        <v>Friday</v>
      </c>
      <c r="AM1830">
        <f>YEAR(Table1[[#This Row],[Date_Customer]])</f>
        <v>2013</v>
      </c>
    </row>
    <row r="1831" spans="1:39" x14ac:dyDescent="0.25">
      <c r="A1831">
        <v>6261</v>
      </c>
      <c r="B1831">
        <v>1979</v>
      </c>
      <c r="C1831" t="s">
        <v>27</v>
      </c>
      <c r="D1831" t="s">
        <v>32</v>
      </c>
      <c r="E1831" s="2">
        <v>58025</v>
      </c>
      <c r="F1831">
        <v>0</v>
      </c>
      <c r="G1831">
        <v>1</v>
      </c>
      <c r="H1831" s="1">
        <v>41604</v>
      </c>
      <c r="I1831">
        <v>81</v>
      </c>
      <c r="J1831" s="3">
        <v>270</v>
      </c>
      <c r="K1831" s="3">
        <v>31</v>
      </c>
      <c r="L1831" s="3">
        <v>88</v>
      </c>
      <c r="M1831" s="3">
        <v>11</v>
      </c>
      <c r="N1831" s="3">
        <v>48</v>
      </c>
      <c r="O1831" s="3">
        <v>22</v>
      </c>
      <c r="P1831" s="4">
        <v>3</v>
      </c>
      <c r="Q1831" s="4">
        <v>3</v>
      </c>
      <c r="R1831" s="4">
        <v>2</v>
      </c>
      <c r="S1831" s="4">
        <v>10</v>
      </c>
      <c r="T1831" s="4">
        <v>4</v>
      </c>
      <c r="U1831">
        <v>0</v>
      </c>
      <c r="V1831">
        <v>0</v>
      </c>
      <c r="W1831">
        <v>0</v>
      </c>
      <c r="X1831">
        <v>0</v>
      </c>
      <c r="Y1831">
        <v>0</v>
      </c>
      <c r="Z1831">
        <v>0</v>
      </c>
      <c r="AA1831">
        <v>0</v>
      </c>
      <c r="AB1831" t="s">
        <v>39</v>
      </c>
      <c r="AC1831">
        <f ca="1">YEAR(TODAY())-Table1[[#This Row],[Year_Birth]]</f>
        <v>45</v>
      </c>
      <c r="AD1831" t="str">
        <f ca="1">IF(Table1[[#This Row],[Age ]]&lt;=24, "18-24", IF(Table1[[#This Row],[Age ]]&lt;=34, "25-34", IF(Table1[[#This Row],[Age ]]&lt;=44, "35-44", IF(Table1[[#This Row],[Age ]]&lt;=54, "45-54", "55+"))))</f>
        <v>45-54</v>
      </c>
      <c r="AE1831" t="str" cm="1">
        <f t="array" ref="AE1831">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831" t="str">
        <f>IF( Table1[[#This Row],[NumDealsPurchases]]=5, "&lt;5", IF(Table1[[#This Row],[NumDealsPurchases]]&lt;=10, "5-10", IF(Table1[[#This Row],[NumDealsPurchases]]&lt;=15, "10-15")))</f>
        <v>5-10</v>
      </c>
      <c r="AG1831" t="str">
        <f>IF( Table1[[#This Row],[NumWebPurchases]]=5, "&lt;5", IF(Table1[[#This Row],[NumWebPurchases]]&lt;=10, "5-10", IF(Table1[[#This Row],[NumWebPurchases]]&lt;=15, "10-15",IF(Table1[[#This Row],[NumWebPurchases]]&lt;=20, "15-20",IF(Table1[[#This Row],[NumWebPurchases]]&lt;=25, "20-25",IF(Table1[[#This Row],[NumWebPurchases]]&lt;=30, "25-30"))))))</f>
        <v>5-10</v>
      </c>
      <c r="AH183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31" t="str">
        <f>IF( Table1[[#This Row],[NumStorePurchases]]=5, "&lt;5", IF(Table1[[#This Row],[NumStorePurchases]]&lt;=10, "5-10", IF(Table1[[#This Row],[NumStorePurchases]]&lt;=15, "10-15")))</f>
        <v>5-10</v>
      </c>
      <c r="AJ1831" t="str">
        <f>IF( Table1[[#This Row],[NumWebVisitsMonth]]=5, "&lt;5", IF(Table1[[#This Row],[NumWebVisitsMonth]]&lt;=10, "5-10", IF(Table1[[#This Row],[NumWebVisitsMonth]]&lt;=15, "10-15",IF(Table1[[#This Row],[NumWebVisitsMonth]]&lt;=20, "15-20",IF(Table1[[#This Row],[NumWebVisitsMonth]]&lt;=25, "20-25",IF(Table1[[#This Row],[NumWebVisitsMonth]]&lt;=30, "25-30"))))))</f>
        <v>5-10</v>
      </c>
      <c r="AK1831" t="str">
        <f>TEXT(Table1[[#This Row],[Date_Customer]],"mmm")</f>
        <v>Nov</v>
      </c>
      <c r="AL1831" t="str">
        <f>TEXT(Table1[[#This Row],[Date_Customer]],"DDDD")</f>
        <v>Tuesday</v>
      </c>
      <c r="AM1831">
        <f>YEAR(Table1[[#This Row],[Date_Customer]])</f>
        <v>2013</v>
      </c>
    </row>
    <row r="1832" spans="1:39" x14ac:dyDescent="0.25">
      <c r="A1832">
        <v>6274</v>
      </c>
      <c r="B1832">
        <v>1948</v>
      </c>
      <c r="C1832" t="s">
        <v>40</v>
      </c>
      <c r="D1832" t="s">
        <v>32</v>
      </c>
      <c r="E1832" s="2">
        <v>83790</v>
      </c>
      <c r="F1832">
        <v>0</v>
      </c>
      <c r="G1832">
        <v>0</v>
      </c>
      <c r="H1832" s="1">
        <v>41593</v>
      </c>
      <c r="I1832">
        <v>81</v>
      </c>
      <c r="J1832" s="3">
        <v>1076</v>
      </c>
      <c r="K1832" s="3">
        <v>16</v>
      </c>
      <c r="L1832" s="3">
        <v>417</v>
      </c>
      <c r="M1832" s="3">
        <v>42</v>
      </c>
      <c r="N1832" s="3">
        <v>48</v>
      </c>
      <c r="O1832" s="3">
        <v>16</v>
      </c>
      <c r="P1832" s="4">
        <v>1</v>
      </c>
      <c r="Q1832" s="4">
        <v>8</v>
      </c>
      <c r="R1832" s="4">
        <v>10</v>
      </c>
      <c r="S1832" s="4">
        <v>6</v>
      </c>
      <c r="T1832" s="4">
        <v>3</v>
      </c>
      <c r="U1832">
        <v>0</v>
      </c>
      <c r="V1832">
        <v>1</v>
      </c>
      <c r="W1832">
        <v>1</v>
      </c>
      <c r="X1832">
        <v>0</v>
      </c>
      <c r="Y1832">
        <v>0</v>
      </c>
      <c r="Z1832">
        <v>0</v>
      </c>
      <c r="AA1832">
        <v>0</v>
      </c>
      <c r="AB1832" t="s">
        <v>42</v>
      </c>
      <c r="AC1832">
        <f ca="1">YEAR(TODAY())-Table1[[#This Row],[Year_Birth]]</f>
        <v>76</v>
      </c>
      <c r="AD1832" t="str">
        <f ca="1">IF(Table1[[#This Row],[Age ]]&lt;=24, "18-24", IF(Table1[[#This Row],[Age ]]&lt;=34, "25-34", IF(Table1[[#This Row],[Age ]]&lt;=44, "35-44", IF(Table1[[#This Row],[Age ]]&lt;=54, "45-54", "55+"))))</f>
        <v>55+</v>
      </c>
      <c r="AE1832" t="str" cm="1">
        <f t="array" ref="AE1832">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1832" t="str">
        <f>IF( Table1[[#This Row],[NumDealsPurchases]]=5, "&lt;5", IF(Table1[[#This Row],[NumDealsPurchases]]&lt;=10, "5-10", IF(Table1[[#This Row],[NumDealsPurchases]]&lt;=15, "10-15")))</f>
        <v>5-10</v>
      </c>
      <c r="AG1832" t="str">
        <f>IF( Table1[[#This Row],[NumWebPurchases]]=5, "&lt;5", IF(Table1[[#This Row],[NumWebPurchases]]&lt;=10, "5-10", IF(Table1[[#This Row],[NumWebPurchases]]&lt;=15, "10-15",IF(Table1[[#This Row],[NumWebPurchases]]&lt;=20, "15-20",IF(Table1[[#This Row],[NumWebPurchases]]&lt;=25, "20-25",IF(Table1[[#This Row],[NumWebPurchases]]&lt;=30, "25-30"))))))</f>
        <v>5-10</v>
      </c>
      <c r="AH183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32" t="str">
        <f>IF( Table1[[#This Row],[NumStorePurchases]]=5, "&lt;5", IF(Table1[[#This Row],[NumStorePurchases]]&lt;=10, "5-10", IF(Table1[[#This Row],[NumStorePurchases]]&lt;=15, "10-15")))</f>
        <v>5-10</v>
      </c>
      <c r="AJ1832" t="str">
        <f>IF( Table1[[#This Row],[NumWebVisitsMonth]]=5, "&lt;5", IF(Table1[[#This Row],[NumWebVisitsMonth]]&lt;=10, "5-10", IF(Table1[[#This Row],[NumWebVisitsMonth]]&lt;=15, "10-15",IF(Table1[[#This Row],[NumWebVisitsMonth]]&lt;=20, "15-20",IF(Table1[[#This Row],[NumWebVisitsMonth]]&lt;=25, "20-25",IF(Table1[[#This Row],[NumWebVisitsMonth]]&lt;=30, "25-30"))))))</f>
        <v>5-10</v>
      </c>
      <c r="AK1832" t="str">
        <f>TEXT(Table1[[#This Row],[Date_Customer]],"mmm")</f>
        <v>Nov</v>
      </c>
      <c r="AL1832" t="str">
        <f>TEXT(Table1[[#This Row],[Date_Customer]],"DDDD")</f>
        <v>Friday</v>
      </c>
      <c r="AM1832">
        <f>YEAR(Table1[[#This Row],[Date_Customer]])</f>
        <v>2013</v>
      </c>
    </row>
    <row r="1833" spans="1:39" x14ac:dyDescent="0.25">
      <c r="A1833">
        <v>1655</v>
      </c>
      <c r="B1833">
        <v>1979</v>
      </c>
      <c r="C1833" t="s">
        <v>27</v>
      </c>
      <c r="D1833" t="s">
        <v>34</v>
      </c>
      <c r="E1833" s="2">
        <v>34350</v>
      </c>
      <c r="F1833">
        <v>1</v>
      </c>
      <c r="G1833">
        <v>0</v>
      </c>
      <c r="H1833" s="1">
        <v>41566</v>
      </c>
      <c r="I1833">
        <v>81</v>
      </c>
      <c r="J1833" s="3">
        <v>16</v>
      </c>
      <c r="K1833" s="3">
        <v>3</v>
      </c>
      <c r="L1833" s="3">
        <v>15</v>
      </c>
      <c r="M1833" s="3">
        <v>2</v>
      </c>
      <c r="N1833" s="3">
        <v>1</v>
      </c>
      <c r="O1833" s="3">
        <v>11</v>
      </c>
      <c r="P1833" s="4">
        <v>1</v>
      </c>
      <c r="Q1833" s="4">
        <v>1</v>
      </c>
      <c r="R1833" s="4">
        <v>0</v>
      </c>
      <c r="S1833" s="4">
        <v>3</v>
      </c>
      <c r="T1833" s="4">
        <v>7</v>
      </c>
      <c r="U1833">
        <v>0</v>
      </c>
      <c r="V1833">
        <v>0</v>
      </c>
      <c r="W1833">
        <v>0</v>
      </c>
      <c r="X1833">
        <v>0</v>
      </c>
      <c r="Y1833">
        <v>0</v>
      </c>
      <c r="Z1833">
        <v>0</v>
      </c>
      <c r="AA1833">
        <v>0</v>
      </c>
      <c r="AB1833" t="s">
        <v>35</v>
      </c>
      <c r="AC1833">
        <f ca="1">YEAR(TODAY())-Table1[[#This Row],[Year_Birth]]</f>
        <v>45</v>
      </c>
      <c r="AD1833" t="str">
        <f ca="1">IF(Table1[[#This Row],[Age ]]&lt;=24, "18-24", IF(Table1[[#This Row],[Age ]]&lt;=34, "25-34", IF(Table1[[#This Row],[Age ]]&lt;=44, "35-44", IF(Table1[[#This Row],[Age ]]&lt;=54, "45-54", "55+"))))</f>
        <v>45-54</v>
      </c>
      <c r="AE1833" t="str" cm="1">
        <f t="array" ref="AE1833">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833" t="str">
        <f>IF( Table1[[#This Row],[NumDealsPurchases]]=5, "&lt;5", IF(Table1[[#This Row],[NumDealsPurchases]]&lt;=10, "5-10", IF(Table1[[#This Row],[NumDealsPurchases]]&lt;=15, "10-15")))</f>
        <v>5-10</v>
      </c>
      <c r="AG1833" t="str">
        <f>IF( Table1[[#This Row],[NumWebPurchases]]=5, "&lt;5", IF(Table1[[#This Row],[NumWebPurchases]]&lt;=10, "5-10", IF(Table1[[#This Row],[NumWebPurchases]]&lt;=15, "10-15",IF(Table1[[#This Row],[NumWebPurchases]]&lt;=20, "15-20",IF(Table1[[#This Row],[NumWebPurchases]]&lt;=25, "20-25",IF(Table1[[#This Row],[NumWebPurchases]]&lt;=30, "25-30"))))))</f>
        <v>5-10</v>
      </c>
      <c r="AH183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33" t="str">
        <f>IF( Table1[[#This Row],[NumStorePurchases]]=5, "&lt;5", IF(Table1[[#This Row],[NumStorePurchases]]&lt;=10, "5-10", IF(Table1[[#This Row],[NumStorePurchases]]&lt;=15, "10-15")))</f>
        <v>5-10</v>
      </c>
      <c r="AJ1833" t="str">
        <f>IF( Table1[[#This Row],[NumWebVisitsMonth]]=5, "&lt;5", IF(Table1[[#This Row],[NumWebVisitsMonth]]&lt;=10, "5-10", IF(Table1[[#This Row],[NumWebVisitsMonth]]&lt;=15, "10-15",IF(Table1[[#This Row],[NumWebVisitsMonth]]&lt;=20, "15-20",IF(Table1[[#This Row],[NumWebVisitsMonth]]&lt;=25, "20-25",IF(Table1[[#This Row],[NumWebVisitsMonth]]&lt;=30, "25-30"))))))</f>
        <v>5-10</v>
      </c>
      <c r="AK1833" t="str">
        <f>TEXT(Table1[[#This Row],[Date_Customer]],"mmm")</f>
        <v>Oct</v>
      </c>
      <c r="AL1833" t="str">
        <f>TEXT(Table1[[#This Row],[Date_Customer]],"DDDD")</f>
        <v>Saturday</v>
      </c>
      <c r="AM1833">
        <f>YEAR(Table1[[#This Row],[Date_Customer]])</f>
        <v>2013</v>
      </c>
    </row>
    <row r="1834" spans="1:39" x14ac:dyDescent="0.25">
      <c r="A1834">
        <v>2740</v>
      </c>
      <c r="B1834">
        <v>1958</v>
      </c>
      <c r="C1834" t="s">
        <v>36</v>
      </c>
      <c r="D1834" t="s">
        <v>41</v>
      </c>
      <c r="E1834" s="2">
        <v>33438</v>
      </c>
      <c r="F1834">
        <v>1</v>
      </c>
      <c r="G1834">
        <v>1</v>
      </c>
      <c r="H1834" s="1">
        <v>41539</v>
      </c>
      <c r="I1834">
        <v>81</v>
      </c>
      <c r="J1834" s="3">
        <v>62</v>
      </c>
      <c r="K1834" s="3">
        <v>1</v>
      </c>
      <c r="L1834" s="3">
        <v>16</v>
      </c>
      <c r="M1834" s="3">
        <v>3</v>
      </c>
      <c r="N1834" s="3">
        <v>2</v>
      </c>
      <c r="O1834" s="3">
        <v>6</v>
      </c>
      <c r="P1834" s="4">
        <v>4</v>
      </c>
      <c r="Q1834" s="4">
        <v>2</v>
      </c>
      <c r="R1834" s="4">
        <v>1</v>
      </c>
      <c r="S1834" s="4">
        <v>4</v>
      </c>
      <c r="T1834" s="4">
        <v>5</v>
      </c>
      <c r="U1834">
        <v>0</v>
      </c>
      <c r="V1834">
        <v>0</v>
      </c>
      <c r="W1834">
        <v>0</v>
      </c>
      <c r="X1834">
        <v>0</v>
      </c>
      <c r="Y1834">
        <v>0</v>
      </c>
      <c r="Z1834">
        <v>0</v>
      </c>
      <c r="AA1834">
        <v>0</v>
      </c>
      <c r="AB1834" t="s">
        <v>29</v>
      </c>
      <c r="AC1834">
        <f ca="1">YEAR(TODAY())-Table1[[#This Row],[Year_Birth]]</f>
        <v>66</v>
      </c>
      <c r="AD1834" t="str">
        <f ca="1">IF(Table1[[#This Row],[Age ]]&lt;=24, "18-24", IF(Table1[[#This Row],[Age ]]&lt;=34, "25-34", IF(Table1[[#This Row],[Age ]]&lt;=44, "35-44", IF(Table1[[#This Row],[Age ]]&lt;=54, "45-54", "55+"))))</f>
        <v>55+</v>
      </c>
      <c r="AE1834" t="str" cm="1">
        <f t="array" ref="AE1834">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834" t="str">
        <f>IF( Table1[[#This Row],[NumDealsPurchases]]=5, "&lt;5", IF(Table1[[#This Row],[NumDealsPurchases]]&lt;=10, "5-10", IF(Table1[[#This Row],[NumDealsPurchases]]&lt;=15, "10-15")))</f>
        <v>5-10</v>
      </c>
      <c r="AG1834" t="str">
        <f>IF( Table1[[#This Row],[NumWebPurchases]]=5, "&lt;5", IF(Table1[[#This Row],[NumWebPurchases]]&lt;=10, "5-10", IF(Table1[[#This Row],[NumWebPurchases]]&lt;=15, "10-15",IF(Table1[[#This Row],[NumWebPurchases]]&lt;=20, "15-20",IF(Table1[[#This Row],[NumWebPurchases]]&lt;=25, "20-25",IF(Table1[[#This Row],[NumWebPurchases]]&lt;=30, "25-30"))))))</f>
        <v>5-10</v>
      </c>
      <c r="AH183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34" t="str">
        <f>IF( Table1[[#This Row],[NumStorePurchases]]=5, "&lt;5", IF(Table1[[#This Row],[NumStorePurchases]]&lt;=10, "5-10", IF(Table1[[#This Row],[NumStorePurchases]]&lt;=15, "10-15")))</f>
        <v>5-10</v>
      </c>
      <c r="AJ1834" t="str">
        <f>IF( Table1[[#This Row],[NumWebVisitsMonth]]=5, "&lt;5", IF(Table1[[#This Row],[NumWebVisitsMonth]]&lt;=10, "5-10", IF(Table1[[#This Row],[NumWebVisitsMonth]]&lt;=15, "10-15",IF(Table1[[#This Row],[NumWebVisitsMonth]]&lt;=20, "15-20",IF(Table1[[#This Row],[NumWebVisitsMonth]]&lt;=25, "20-25",IF(Table1[[#This Row],[NumWebVisitsMonth]]&lt;=30, "25-30"))))))</f>
        <v>&lt;5</v>
      </c>
      <c r="AK1834" t="str">
        <f>TEXT(Table1[[#This Row],[Date_Customer]],"mmm")</f>
        <v>Sep</v>
      </c>
      <c r="AL1834" t="str">
        <f>TEXT(Table1[[#This Row],[Date_Customer]],"DDDD")</f>
        <v>Sunday</v>
      </c>
      <c r="AM1834">
        <f>YEAR(Table1[[#This Row],[Date_Customer]])</f>
        <v>2013</v>
      </c>
    </row>
    <row r="1835" spans="1:39" x14ac:dyDescent="0.25">
      <c r="A1835">
        <v>4328</v>
      </c>
      <c r="B1835">
        <v>1986</v>
      </c>
      <c r="C1835" t="s">
        <v>37</v>
      </c>
      <c r="D1835" t="s">
        <v>32</v>
      </c>
      <c r="E1835" s="2">
        <v>21955</v>
      </c>
      <c r="F1835">
        <v>1</v>
      </c>
      <c r="G1835">
        <v>0</v>
      </c>
      <c r="H1835" s="1">
        <v>41524</v>
      </c>
      <c r="I1835">
        <v>81</v>
      </c>
      <c r="J1835" s="3">
        <v>5</v>
      </c>
      <c r="K1835" s="3">
        <v>1</v>
      </c>
      <c r="L1835" s="3">
        <v>7</v>
      </c>
      <c r="M1835" s="3">
        <v>17</v>
      </c>
      <c r="N1835" s="3">
        <v>14</v>
      </c>
      <c r="O1835" s="3">
        <v>11</v>
      </c>
      <c r="P1835" s="4">
        <v>2</v>
      </c>
      <c r="Q1835" s="4">
        <v>2</v>
      </c>
      <c r="R1835" s="4">
        <v>1</v>
      </c>
      <c r="S1835" s="4">
        <v>3</v>
      </c>
      <c r="T1835" s="4">
        <v>6</v>
      </c>
      <c r="U1835">
        <v>0</v>
      </c>
      <c r="V1835">
        <v>0</v>
      </c>
      <c r="W1835">
        <v>0</v>
      </c>
      <c r="X1835">
        <v>0</v>
      </c>
      <c r="Y1835">
        <v>0</v>
      </c>
      <c r="Z1835">
        <v>0</v>
      </c>
      <c r="AA1835">
        <v>0</v>
      </c>
      <c r="AB1835" t="s">
        <v>29</v>
      </c>
      <c r="AC1835">
        <f ca="1">YEAR(TODAY())-Table1[[#This Row],[Year_Birth]]</f>
        <v>38</v>
      </c>
      <c r="AD1835" t="str">
        <f ca="1">IF(Table1[[#This Row],[Age ]]&lt;=24, "18-24", IF(Table1[[#This Row],[Age ]]&lt;=34, "25-34", IF(Table1[[#This Row],[Age ]]&lt;=44, "35-44", IF(Table1[[#This Row],[Age ]]&lt;=54, "45-54", "55+"))))</f>
        <v>35-44</v>
      </c>
      <c r="AE1835" t="str" cm="1">
        <f t="array" ref="AE1835">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835" t="str">
        <f>IF( Table1[[#This Row],[NumDealsPurchases]]=5, "&lt;5", IF(Table1[[#This Row],[NumDealsPurchases]]&lt;=10, "5-10", IF(Table1[[#This Row],[NumDealsPurchases]]&lt;=15, "10-15")))</f>
        <v>5-10</v>
      </c>
      <c r="AG1835" t="str">
        <f>IF( Table1[[#This Row],[NumWebPurchases]]=5, "&lt;5", IF(Table1[[#This Row],[NumWebPurchases]]&lt;=10, "5-10", IF(Table1[[#This Row],[NumWebPurchases]]&lt;=15, "10-15",IF(Table1[[#This Row],[NumWebPurchases]]&lt;=20, "15-20",IF(Table1[[#This Row],[NumWebPurchases]]&lt;=25, "20-25",IF(Table1[[#This Row],[NumWebPurchases]]&lt;=30, "25-30"))))))</f>
        <v>5-10</v>
      </c>
      <c r="AH183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35" t="str">
        <f>IF( Table1[[#This Row],[NumStorePurchases]]=5, "&lt;5", IF(Table1[[#This Row],[NumStorePurchases]]&lt;=10, "5-10", IF(Table1[[#This Row],[NumStorePurchases]]&lt;=15, "10-15")))</f>
        <v>5-10</v>
      </c>
      <c r="AJ1835" t="str">
        <f>IF( Table1[[#This Row],[NumWebVisitsMonth]]=5, "&lt;5", IF(Table1[[#This Row],[NumWebVisitsMonth]]&lt;=10, "5-10", IF(Table1[[#This Row],[NumWebVisitsMonth]]&lt;=15, "10-15",IF(Table1[[#This Row],[NumWebVisitsMonth]]&lt;=20, "15-20",IF(Table1[[#This Row],[NumWebVisitsMonth]]&lt;=25, "20-25",IF(Table1[[#This Row],[NumWebVisitsMonth]]&lt;=30, "25-30"))))))</f>
        <v>5-10</v>
      </c>
      <c r="AK1835" t="str">
        <f>TEXT(Table1[[#This Row],[Date_Customer]],"mmm")</f>
        <v>Sep</v>
      </c>
      <c r="AL1835" t="str">
        <f>TEXT(Table1[[#This Row],[Date_Customer]],"DDDD")</f>
        <v>Saturday</v>
      </c>
      <c r="AM1835">
        <f>YEAR(Table1[[#This Row],[Date_Customer]])</f>
        <v>2013</v>
      </c>
    </row>
    <row r="1836" spans="1:39" x14ac:dyDescent="0.25">
      <c r="A1836">
        <v>17</v>
      </c>
      <c r="B1836">
        <v>1971</v>
      </c>
      <c r="C1836" t="s">
        <v>36</v>
      </c>
      <c r="D1836" t="s">
        <v>32</v>
      </c>
      <c r="E1836" s="2">
        <v>60491</v>
      </c>
      <c r="F1836">
        <v>0</v>
      </c>
      <c r="G1836">
        <v>1</v>
      </c>
      <c r="H1836" s="1">
        <v>41523</v>
      </c>
      <c r="I1836">
        <v>81</v>
      </c>
      <c r="J1836" s="3">
        <v>637</v>
      </c>
      <c r="K1836" s="3">
        <v>47</v>
      </c>
      <c r="L1836" s="3">
        <v>237</v>
      </c>
      <c r="M1836" s="3">
        <v>12</v>
      </c>
      <c r="N1836" s="3">
        <v>19</v>
      </c>
      <c r="O1836" s="3">
        <v>76</v>
      </c>
      <c r="P1836" s="4">
        <v>4</v>
      </c>
      <c r="Q1836" s="4">
        <v>6</v>
      </c>
      <c r="R1836" s="4">
        <v>11</v>
      </c>
      <c r="S1836" s="4">
        <v>7</v>
      </c>
      <c r="T1836" s="4">
        <v>5</v>
      </c>
      <c r="U1836">
        <v>0</v>
      </c>
      <c r="V1836">
        <v>0</v>
      </c>
      <c r="W1836">
        <v>0</v>
      </c>
      <c r="X1836">
        <v>0</v>
      </c>
      <c r="Y1836">
        <v>0</v>
      </c>
      <c r="Z1836">
        <v>0</v>
      </c>
      <c r="AA1836">
        <v>0</v>
      </c>
      <c r="AB1836" t="s">
        <v>29</v>
      </c>
      <c r="AC1836">
        <f ca="1">YEAR(TODAY())-Table1[[#This Row],[Year_Birth]]</f>
        <v>53</v>
      </c>
      <c r="AD1836" t="str">
        <f ca="1">IF(Table1[[#This Row],[Age ]]&lt;=24, "18-24", IF(Table1[[#This Row],[Age ]]&lt;=34, "25-34", IF(Table1[[#This Row],[Age ]]&lt;=44, "35-44", IF(Table1[[#This Row],[Age ]]&lt;=54, "45-54", "55+"))))</f>
        <v>45-54</v>
      </c>
      <c r="AE1836" t="str" cm="1">
        <f t="array" ref="AE1836">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836" t="str">
        <f>IF( Table1[[#This Row],[NumDealsPurchases]]=5, "&lt;5", IF(Table1[[#This Row],[NumDealsPurchases]]&lt;=10, "5-10", IF(Table1[[#This Row],[NumDealsPurchases]]&lt;=15, "10-15")))</f>
        <v>5-10</v>
      </c>
      <c r="AG1836" t="str">
        <f>IF( Table1[[#This Row],[NumWebPurchases]]=5, "&lt;5", IF(Table1[[#This Row],[NumWebPurchases]]&lt;=10, "5-10", IF(Table1[[#This Row],[NumWebPurchases]]&lt;=15, "10-15",IF(Table1[[#This Row],[NumWebPurchases]]&lt;=20, "15-20",IF(Table1[[#This Row],[NumWebPurchases]]&lt;=25, "20-25",IF(Table1[[#This Row],[NumWebPurchases]]&lt;=30, "25-30"))))))</f>
        <v>5-10</v>
      </c>
      <c r="AH1836" t="str">
        <f>IF( Table1[[#This Row],[NumCatalogPurchases]]=5, "&lt;5", IF(Table1[[#This Row],[NumCatalogPurchases]]&lt;=10, "5-10", IF(Table1[[#This Row],[NumCatalogPurchases]]&lt;=15, "10-15", IF(Table1[[#This Row],[NumCatalogPurchases]]&lt;=20, "15-20", IF(Table1[[#This Row],[NumCatalogPurchases]]&lt;=25, "20-25", IF(Table1[[#This Row],[NumCatalogPurchases]]&lt;=30, "25-30"))))))</f>
        <v>10-15</v>
      </c>
      <c r="AI1836" t="str">
        <f>IF( Table1[[#This Row],[NumStorePurchases]]=5, "&lt;5", IF(Table1[[#This Row],[NumStorePurchases]]&lt;=10, "5-10", IF(Table1[[#This Row],[NumStorePurchases]]&lt;=15, "10-15")))</f>
        <v>5-10</v>
      </c>
      <c r="AJ1836" t="str">
        <f>IF( Table1[[#This Row],[NumWebVisitsMonth]]=5, "&lt;5", IF(Table1[[#This Row],[NumWebVisitsMonth]]&lt;=10, "5-10", IF(Table1[[#This Row],[NumWebVisitsMonth]]&lt;=15, "10-15",IF(Table1[[#This Row],[NumWebVisitsMonth]]&lt;=20, "15-20",IF(Table1[[#This Row],[NumWebVisitsMonth]]&lt;=25, "20-25",IF(Table1[[#This Row],[NumWebVisitsMonth]]&lt;=30, "25-30"))))))</f>
        <v>&lt;5</v>
      </c>
      <c r="AK1836" t="str">
        <f>TEXT(Table1[[#This Row],[Date_Customer]],"mmm")</f>
        <v>Sep</v>
      </c>
      <c r="AL1836" t="str">
        <f>TEXT(Table1[[#This Row],[Date_Customer]],"DDDD")</f>
        <v>Friday</v>
      </c>
      <c r="AM1836">
        <f>YEAR(Table1[[#This Row],[Date_Customer]])</f>
        <v>2013</v>
      </c>
    </row>
    <row r="1837" spans="1:39" x14ac:dyDescent="0.25">
      <c r="A1837">
        <v>9153</v>
      </c>
      <c r="B1837">
        <v>1964</v>
      </c>
      <c r="C1837" t="s">
        <v>36</v>
      </c>
      <c r="D1837" t="s">
        <v>32</v>
      </c>
      <c r="E1837" s="2">
        <v>59304</v>
      </c>
      <c r="F1837">
        <v>0</v>
      </c>
      <c r="G1837">
        <v>1</v>
      </c>
      <c r="H1837" s="1">
        <v>41484</v>
      </c>
      <c r="I1837">
        <v>81</v>
      </c>
      <c r="J1837" s="3">
        <v>418</v>
      </c>
      <c r="K1837" s="3">
        <v>61</v>
      </c>
      <c r="L1837" s="3">
        <v>428</v>
      </c>
      <c r="M1837" s="3">
        <v>80</v>
      </c>
      <c r="N1837" s="3">
        <v>51</v>
      </c>
      <c r="O1837" s="3">
        <v>10</v>
      </c>
      <c r="P1837" s="4">
        <v>3</v>
      </c>
      <c r="Q1837" s="4">
        <v>7</v>
      </c>
      <c r="R1837" s="4">
        <v>8</v>
      </c>
      <c r="S1837" s="4">
        <v>10</v>
      </c>
      <c r="T1837" s="4">
        <v>5</v>
      </c>
      <c r="U1837">
        <v>0</v>
      </c>
      <c r="V1837">
        <v>0</v>
      </c>
      <c r="W1837">
        <v>0</v>
      </c>
      <c r="X1837">
        <v>0</v>
      </c>
      <c r="Y1837">
        <v>0</v>
      </c>
      <c r="Z1837">
        <v>0</v>
      </c>
      <c r="AA1837">
        <v>0</v>
      </c>
      <c r="AB1837" t="s">
        <v>29</v>
      </c>
      <c r="AC1837">
        <f ca="1">YEAR(TODAY())-Table1[[#This Row],[Year_Birth]]</f>
        <v>60</v>
      </c>
      <c r="AD1837" t="str">
        <f ca="1">IF(Table1[[#This Row],[Age ]]&lt;=24, "18-24", IF(Table1[[#This Row],[Age ]]&lt;=34, "25-34", IF(Table1[[#This Row],[Age ]]&lt;=44, "35-44", IF(Table1[[#This Row],[Age ]]&lt;=54, "45-54", "55+"))))</f>
        <v>55+</v>
      </c>
      <c r="AE1837" t="str" cm="1">
        <f t="array" ref="AE1837">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837" t="str">
        <f>IF( Table1[[#This Row],[NumDealsPurchases]]=5, "&lt;5", IF(Table1[[#This Row],[NumDealsPurchases]]&lt;=10, "5-10", IF(Table1[[#This Row],[NumDealsPurchases]]&lt;=15, "10-15")))</f>
        <v>5-10</v>
      </c>
      <c r="AG1837" t="str">
        <f>IF( Table1[[#This Row],[NumWebPurchases]]=5, "&lt;5", IF(Table1[[#This Row],[NumWebPurchases]]&lt;=10, "5-10", IF(Table1[[#This Row],[NumWebPurchases]]&lt;=15, "10-15",IF(Table1[[#This Row],[NumWebPurchases]]&lt;=20, "15-20",IF(Table1[[#This Row],[NumWebPurchases]]&lt;=25, "20-25",IF(Table1[[#This Row],[NumWebPurchases]]&lt;=30, "25-30"))))))</f>
        <v>5-10</v>
      </c>
      <c r="AH183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37" t="str">
        <f>IF( Table1[[#This Row],[NumStorePurchases]]=5, "&lt;5", IF(Table1[[#This Row],[NumStorePurchases]]&lt;=10, "5-10", IF(Table1[[#This Row],[NumStorePurchases]]&lt;=15, "10-15")))</f>
        <v>5-10</v>
      </c>
      <c r="AJ1837" t="str">
        <f>IF( Table1[[#This Row],[NumWebVisitsMonth]]=5, "&lt;5", IF(Table1[[#This Row],[NumWebVisitsMonth]]&lt;=10, "5-10", IF(Table1[[#This Row],[NumWebVisitsMonth]]&lt;=15, "10-15",IF(Table1[[#This Row],[NumWebVisitsMonth]]&lt;=20, "15-20",IF(Table1[[#This Row],[NumWebVisitsMonth]]&lt;=25, "20-25",IF(Table1[[#This Row],[NumWebVisitsMonth]]&lt;=30, "25-30"))))))</f>
        <v>&lt;5</v>
      </c>
      <c r="AK1837" t="str">
        <f>TEXT(Table1[[#This Row],[Date_Customer]],"mmm")</f>
        <v>Jul</v>
      </c>
      <c r="AL1837" t="str">
        <f>TEXT(Table1[[#This Row],[Date_Customer]],"DDDD")</f>
        <v>Monday</v>
      </c>
      <c r="AM1837">
        <f>YEAR(Table1[[#This Row],[Date_Customer]])</f>
        <v>2013</v>
      </c>
    </row>
    <row r="1838" spans="1:39" x14ac:dyDescent="0.25">
      <c r="A1838">
        <v>520</v>
      </c>
      <c r="B1838">
        <v>1974</v>
      </c>
      <c r="C1838" t="s">
        <v>27</v>
      </c>
      <c r="D1838" t="s">
        <v>32</v>
      </c>
      <c r="E1838" s="2">
        <v>34421</v>
      </c>
      <c r="F1838">
        <v>1</v>
      </c>
      <c r="G1838">
        <v>0</v>
      </c>
      <c r="H1838" s="1">
        <v>41456</v>
      </c>
      <c r="I1838">
        <v>81</v>
      </c>
      <c r="J1838" s="3">
        <v>3</v>
      </c>
      <c r="K1838" s="3">
        <v>3</v>
      </c>
      <c r="L1838" s="3">
        <v>7</v>
      </c>
      <c r="M1838" s="3">
        <v>6</v>
      </c>
      <c r="N1838" s="3">
        <v>2</v>
      </c>
      <c r="O1838" s="3">
        <v>9</v>
      </c>
      <c r="P1838" s="4">
        <v>1</v>
      </c>
      <c r="Q1838" s="4">
        <v>1</v>
      </c>
      <c r="R1838" s="4">
        <v>0</v>
      </c>
      <c r="S1838" s="4">
        <v>2</v>
      </c>
      <c r="T1838" s="4">
        <v>7</v>
      </c>
      <c r="U1838">
        <v>0</v>
      </c>
      <c r="V1838">
        <v>0</v>
      </c>
      <c r="W1838">
        <v>0</v>
      </c>
      <c r="X1838">
        <v>0</v>
      </c>
      <c r="Y1838">
        <v>0</v>
      </c>
      <c r="Z1838">
        <v>0</v>
      </c>
      <c r="AA1838">
        <v>0</v>
      </c>
      <c r="AB1838" t="s">
        <v>29</v>
      </c>
      <c r="AC1838">
        <f ca="1">YEAR(TODAY())-Table1[[#This Row],[Year_Birth]]</f>
        <v>50</v>
      </c>
      <c r="AD1838" t="str">
        <f ca="1">IF(Table1[[#This Row],[Age ]]&lt;=24, "18-24", IF(Table1[[#This Row],[Age ]]&lt;=34, "25-34", IF(Table1[[#This Row],[Age ]]&lt;=44, "35-44", IF(Table1[[#This Row],[Age ]]&lt;=54, "45-54", "55+"))))</f>
        <v>45-54</v>
      </c>
      <c r="AE1838" t="str" cm="1">
        <f t="array" ref="AE1838">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838" t="str">
        <f>IF( Table1[[#This Row],[NumDealsPurchases]]=5, "&lt;5", IF(Table1[[#This Row],[NumDealsPurchases]]&lt;=10, "5-10", IF(Table1[[#This Row],[NumDealsPurchases]]&lt;=15, "10-15")))</f>
        <v>5-10</v>
      </c>
      <c r="AG1838" t="str">
        <f>IF( Table1[[#This Row],[NumWebPurchases]]=5, "&lt;5", IF(Table1[[#This Row],[NumWebPurchases]]&lt;=10, "5-10", IF(Table1[[#This Row],[NumWebPurchases]]&lt;=15, "10-15",IF(Table1[[#This Row],[NumWebPurchases]]&lt;=20, "15-20",IF(Table1[[#This Row],[NumWebPurchases]]&lt;=25, "20-25",IF(Table1[[#This Row],[NumWebPurchases]]&lt;=30, "25-30"))))))</f>
        <v>5-10</v>
      </c>
      <c r="AH183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38" t="str">
        <f>IF( Table1[[#This Row],[NumStorePurchases]]=5, "&lt;5", IF(Table1[[#This Row],[NumStorePurchases]]&lt;=10, "5-10", IF(Table1[[#This Row],[NumStorePurchases]]&lt;=15, "10-15")))</f>
        <v>5-10</v>
      </c>
      <c r="AJ1838" t="str">
        <f>IF( Table1[[#This Row],[NumWebVisitsMonth]]=5, "&lt;5", IF(Table1[[#This Row],[NumWebVisitsMonth]]&lt;=10, "5-10", IF(Table1[[#This Row],[NumWebVisitsMonth]]&lt;=15, "10-15",IF(Table1[[#This Row],[NumWebVisitsMonth]]&lt;=20, "15-20",IF(Table1[[#This Row],[NumWebVisitsMonth]]&lt;=25, "20-25",IF(Table1[[#This Row],[NumWebVisitsMonth]]&lt;=30, "25-30"))))))</f>
        <v>5-10</v>
      </c>
      <c r="AK1838" t="str">
        <f>TEXT(Table1[[#This Row],[Date_Customer]],"mmm")</f>
        <v>Jul</v>
      </c>
      <c r="AL1838" t="str">
        <f>TEXT(Table1[[#This Row],[Date_Customer]],"DDDD")</f>
        <v>Monday</v>
      </c>
      <c r="AM1838">
        <f>YEAR(Table1[[#This Row],[Date_Customer]])</f>
        <v>2013</v>
      </c>
    </row>
    <row r="1839" spans="1:39" x14ac:dyDescent="0.25">
      <c r="A1839">
        <v>8372</v>
      </c>
      <c r="B1839">
        <v>1974</v>
      </c>
      <c r="C1839" t="s">
        <v>27</v>
      </c>
      <c r="D1839" t="s">
        <v>32</v>
      </c>
      <c r="E1839" s="2">
        <v>34421</v>
      </c>
      <c r="F1839">
        <v>1</v>
      </c>
      <c r="G1839">
        <v>0</v>
      </c>
      <c r="H1839" s="1">
        <v>41456</v>
      </c>
      <c r="I1839">
        <v>81</v>
      </c>
      <c r="J1839" s="3">
        <v>3</v>
      </c>
      <c r="K1839" s="3">
        <v>3</v>
      </c>
      <c r="L1839" s="3">
        <v>7</v>
      </c>
      <c r="M1839" s="3">
        <v>6</v>
      </c>
      <c r="N1839" s="3">
        <v>2</v>
      </c>
      <c r="O1839" s="3">
        <v>9</v>
      </c>
      <c r="P1839" s="4">
        <v>1</v>
      </c>
      <c r="Q1839" s="4">
        <v>1</v>
      </c>
      <c r="R1839" s="4">
        <v>0</v>
      </c>
      <c r="S1839" s="4">
        <v>2</v>
      </c>
      <c r="T1839" s="4">
        <v>7</v>
      </c>
      <c r="U1839">
        <v>0</v>
      </c>
      <c r="V1839">
        <v>0</v>
      </c>
      <c r="W1839">
        <v>0</v>
      </c>
      <c r="X1839">
        <v>0</v>
      </c>
      <c r="Y1839">
        <v>0</v>
      </c>
      <c r="Z1839">
        <v>0</v>
      </c>
      <c r="AA1839">
        <v>0</v>
      </c>
      <c r="AB1839" t="s">
        <v>42</v>
      </c>
      <c r="AC1839">
        <f ca="1">YEAR(TODAY())-Table1[[#This Row],[Year_Birth]]</f>
        <v>50</v>
      </c>
      <c r="AD1839" t="str">
        <f ca="1">IF(Table1[[#This Row],[Age ]]&lt;=24, "18-24", IF(Table1[[#This Row],[Age ]]&lt;=34, "25-34", IF(Table1[[#This Row],[Age ]]&lt;=44, "35-44", IF(Table1[[#This Row],[Age ]]&lt;=54, "45-54", "55+"))))</f>
        <v>45-54</v>
      </c>
      <c r="AE1839" t="str" cm="1">
        <f t="array" ref="AE1839">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839" t="str">
        <f>IF( Table1[[#This Row],[NumDealsPurchases]]=5, "&lt;5", IF(Table1[[#This Row],[NumDealsPurchases]]&lt;=10, "5-10", IF(Table1[[#This Row],[NumDealsPurchases]]&lt;=15, "10-15")))</f>
        <v>5-10</v>
      </c>
      <c r="AG1839" t="str">
        <f>IF( Table1[[#This Row],[NumWebPurchases]]=5, "&lt;5", IF(Table1[[#This Row],[NumWebPurchases]]&lt;=10, "5-10", IF(Table1[[#This Row],[NumWebPurchases]]&lt;=15, "10-15",IF(Table1[[#This Row],[NumWebPurchases]]&lt;=20, "15-20",IF(Table1[[#This Row],[NumWebPurchases]]&lt;=25, "20-25",IF(Table1[[#This Row],[NumWebPurchases]]&lt;=30, "25-30"))))))</f>
        <v>5-10</v>
      </c>
      <c r="AH183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39" t="str">
        <f>IF( Table1[[#This Row],[NumStorePurchases]]=5, "&lt;5", IF(Table1[[#This Row],[NumStorePurchases]]&lt;=10, "5-10", IF(Table1[[#This Row],[NumStorePurchases]]&lt;=15, "10-15")))</f>
        <v>5-10</v>
      </c>
      <c r="AJ1839" t="str">
        <f>IF( Table1[[#This Row],[NumWebVisitsMonth]]=5, "&lt;5", IF(Table1[[#This Row],[NumWebVisitsMonth]]&lt;=10, "5-10", IF(Table1[[#This Row],[NumWebVisitsMonth]]&lt;=15, "10-15",IF(Table1[[#This Row],[NumWebVisitsMonth]]&lt;=20, "15-20",IF(Table1[[#This Row],[NumWebVisitsMonth]]&lt;=25, "20-25",IF(Table1[[#This Row],[NumWebVisitsMonth]]&lt;=30, "25-30"))))))</f>
        <v>5-10</v>
      </c>
      <c r="AK1839" t="str">
        <f>TEXT(Table1[[#This Row],[Date_Customer]],"mmm")</f>
        <v>Jul</v>
      </c>
      <c r="AL1839" t="str">
        <f>TEXT(Table1[[#This Row],[Date_Customer]],"DDDD")</f>
        <v>Monday</v>
      </c>
      <c r="AM1839">
        <f>YEAR(Table1[[#This Row],[Date_Customer]])</f>
        <v>2013</v>
      </c>
    </row>
    <row r="1840" spans="1:39" x14ac:dyDescent="0.25">
      <c r="A1840">
        <v>73</v>
      </c>
      <c r="B1840">
        <v>1953</v>
      </c>
      <c r="C1840" t="s">
        <v>36</v>
      </c>
      <c r="D1840" t="s">
        <v>30</v>
      </c>
      <c r="E1840" s="2">
        <v>51411</v>
      </c>
      <c r="F1840">
        <v>1</v>
      </c>
      <c r="G1840">
        <v>2</v>
      </c>
      <c r="H1840" s="1">
        <v>41420</v>
      </c>
      <c r="I1840">
        <v>81</v>
      </c>
      <c r="J1840" s="3">
        <v>14</v>
      </c>
      <c r="K1840" s="3">
        <v>0</v>
      </c>
      <c r="L1840" s="3">
        <v>3</v>
      </c>
      <c r="M1840" s="3">
        <v>0</v>
      </c>
      <c r="N1840" s="3">
        <v>0</v>
      </c>
      <c r="O1840" s="3">
        <v>1</v>
      </c>
      <c r="P1840" s="4">
        <v>1</v>
      </c>
      <c r="Q1840" s="4">
        <v>0</v>
      </c>
      <c r="R1840" s="4">
        <v>0</v>
      </c>
      <c r="S1840" s="4">
        <v>3</v>
      </c>
      <c r="T1840" s="4">
        <v>5</v>
      </c>
      <c r="U1840">
        <v>0</v>
      </c>
      <c r="V1840">
        <v>0</v>
      </c>
      <c r="W1840">
        <v>0</v>
      </c>
      <c r="X1840">
        <v>0</v>
      </c>
      <c r="Y1840">
        <v>0</v>
      </c>
      <c r="Z1840">
        <v>0</v>
      </c>
      <c r="AA1840">
        <v>0</v>
      </c>
      <c r="AB1840" t="s">
        <v>39</v>
      </c>
      <c r="AC1840">
        <f ca="1">YEAR(TODAY())-Table1[[#This Row],[Year_Birth]]</f>
        <v>71</v>
      </c>
      <c r="AD1840" t="str">
        <f ca="1">IF(Table1[[#This Row],[Age ]]&lt;=24, "18-24", IF(Table1[[#This Row],[Age ]]&lt;=34, "25-34", IF(Table1[[#This Row],[Age ]]&lt;=44, "35-44", IF(Table1[[#This Row],[Age ]]&lt;=54, "45-54", "55+"))))</f>
        <v>55+</v>
      </c>
      <c r="AE1840" t="str" cm="1">
        <f t="array" ref="AE1840">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840" t="str">
        <f>IF( Table1[[#This Row],[NumDealsPurchases]]=5, "&lt;5", IF(Table1[[#This Row],[NumDealsPurchases]]&lt;=10, "5-10", IF(Table1[[#This Row],[NumDealsPurchases]]&lt;=15, "10-15")))</f>
        <v>5-10</v>
      </c>
      <c r="AG1840" t="str">
        <f>IF( Table1[[#This Row],[NumWebPurchases]]=5, "&lt;5", IF(Table1[[#This Row],[NumWebPurchases]]&lt;=10, "5-10", IF(Table1[[#This Row],[NumWebPurchases]]&lt;=15, "10-15",IF(Table1[[#This Row],[NumWebPurchases]]&lt;=20, "15-20",IF(Table1[[#This Row],[NumWebPurchases]]&lt;=25, "20-25",IF(Table1[[#This Row],[NumWebPurchases]]&lt;=30, "25-30"))))))</f>
        <v>5-10</v>
      </c>
      <c r="AH184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40" t="str">
        <f>IF( Table1[[#This Row],[NumStorePurchases]]=5, "&lt;5", IF(Table1[[#This Row],[NumStorePurchases]]&lt;=10, "5-10", IF(Table1[[#This Row],[NumStorePurchases]]&lt;=15, "10-15")))</f>
        <v>5-10</v>
      </c>
      <c r="AJ1840" t="str">
        <f>IF( Table1[[#This Row],[NumWebVisitsMonth]]=5, "&lt;5", IF(Table1[[#This Row],[NumWebVisitsMonth]]&lt;=10, "5-10", IF(Table1[[#This Row],[NumWebVisitsMonth]]&lt;=15, "10-15",IF(Table1[[#This Row],[NumWebVisitsMonth]]&lt;=20, "15-20",IF(Table1[[#This Row],[NumWebVisitsMonth]]&lt;=25, "20-25",IF(Table1[[#This Row],[NumWebVisitsMonth]]&lt;=30, "25-30"))))))</f>
        <v>&lt;5</v>
      </c>
      <c r="AK1840" t="str">
        <f>TEXT(Table1[[#This Row],[Date_Customer]],"mmm")</f>
        <v>May</v>
      </c>
      <c r="AL1840" t="str">
        <f>TEXT(Table1[[#This Row],[Date_Customer]],"DDDD")</f>
        <v>Sunday</v>
      </c>
      <c r="AM1840">
        <f>YEAR(Table1[[#This Row],[Date_Customer]])</f>
        <v>2013</v>
      </c>
    </row>
    <row r="1841" spans="1:39" x14ac:dyDescent="0.25">
      <c r="A1841">
        <v>2002</v>
      </c>
      <c r="B1841">
        <v>1958</v>
      </c>
      <c r="C1841" t="s">
        <v>27</v>
      </c>
      <c r="D1841" t="s">
        <v>28</v>
      </c>
      <c r="E1841" s="2">
        <v>71964</v>
      </c>
      <c r="F1841">
        <v>0</v>
      </c>
      <c r="G1841">
        <v>0</v>
      </c>
      <c r="H1841" s="1">
        <v>41414</v>
      </c>
      <c r="I1841">
        <v>81</v>
      </c>
      <c r="J1841" s="3">
        <v>587</v>
      </c>
      <c r="K1841" s="3">
        <v>51</v>
      </c>
      <c r="L1841" s="3">
        <v>932</v>
      </c>
      <c r="M1841" s="3">
        <v>180</v>
      </c>
      <c r="N1841" s="3">
        <v>34</v>
      </c>
      <c r="O1841" s="3">
        <v>86</v>
      </c>
      <c r="P1841" s="4">
        <v>1</v>
      </c>
      <c r="Q1841" s="4">
        <v>5</v>
      </c>
      <c r="R1841" s="4">
        <v>6</v>
      </c>
      <c r="S1841" s="4">
        <v>5</v>
      </c>
      <c r="T1841" s="4">
        <v>3</v>
      </c>
      <c r="U1841">
        <v>0</v>
      </c>
      <c r="V1841">
        <v>0</v>
      </c>
      <c r="W1841">
        <v>0</v>
      </c>
      <c r="X1841">
        <v>0</v>
      </c>
      <c r="Y1841">
        <v>0</v>
      </c>
      <c r="Z1841">
        <v>0</v>
      </c>
      <c r="AA1841">
        <v>0</v>
      </c>
      <c r="AB1841" t="s">
        <v>29</v>
      </c>
      <c r="AC1841">
        <f ca="1">YEAR(TODAY())-Table1[[#This Row],[Year_Birth]]</f>
        <v>66</v>
      </c>
      <c r="AD1841" t="str">
        <f ca="1">IF(Table1[[#This Row],[Age ]]&lt;=24, "18-24", IF(Table1[[#This Row],[Age ]]&lt;=34, "25-34", IF(Table1[[#This Row],[Age ]]&lt;=44, "35-44", IF(Table1[[#This Row],[Age ]]&lt;=54, "45-54", "55+"))))</f>
        <v>55+</v>
      </c>
      <c r="AE1841" t="str" cm="1">
        <f t="array" ref="AE1841">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841" t="str">
        <f>IF( Table1[[#This Row],[NumDealsPurchases]]=5, "&lt;5", IF(Table1[[#This Row],[NumDealsPurchases]]&lt;=10, "5-10", IF(Table1[[#This Row],[NumDealsPurchases]]&lt;=15, "10-15")))</f>
        <v>5-10</v>
      </c>
      <c r="AG1841" t="str">
        <f>IF( Table1[[#This Row],[NumWebPurchases]]=5, "&lt;5", IF(Table1[[#This Row],[NumWebPurchases]]&lt;=10, "5-10", IF(Table1[[#This Row],[NumWebPurchases]]&lt;=15, "10-15",IF(Table1[[#This Row],[NumWebPurchases]]&lt;=20, "15-20",IF(Table1[[#This Row],[NumWebPurchases]]&lt;=25, "20-25",IF(Table1[[#This Row],[NumWebPurchases]]&lt;=30, "25-30"))))))</f>
        <v>&lt;5</v>
      </c>
      <c r="AH184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41" t="str">
        <f>IF( Table1[[#This Row],[NumStorePurchases]]=5, "&lt;5", IF(Table1[[#This Row],[NumStorePurchases]]&lt;=10, "5-10", IF(Table1[[#This Row],[NumStorePurchases]]&lt;=15, "10-15")))</f>
        <v>&lt;5</v>
      </c>
      <c r="AJ1841" t="str">
        <f>IF( Table1[[#This Row],[NumWebVisitsMonth]]=5, "&lt;5", IF(Table1[[#This Row],[NumWebVisitsMonth]]&lt;=10, "5-10", IF(Table1[[#This Row],[NumWebVisitsMonth]]&lt;=15, "10-15",IF(Table1[[#This Row],[NumWebVisitsMonth]]&lt;=20, "15-20",IF(Table1[[#This Row],[NumWebVisitsMonth]]&lt;=25, "20-25",IF(Table1[[#This Row],[NumWebVisitsMonth]]&lt;=30, "25-30"))))))</f>
        <v>5-10</v>
      </c>
      <c r="AK1841" t="str">
        <f>TEXT(Table1[[#This Row],[Date_Customer]],"mmm")</f>
        <v>May</v>
      </c>
      <c r="AL1841" t="str">
        <f>TEXT(Table1[[#This Row],[Date_Customer]],"DDDD")</f>
        <v>Monday</v>
      </c>
      <c r="AM1841">
        <f>YEAR(Table1[[#This Row],[Date_Customer]])</f>
        <v>2013</v>
      </c>
    </row>
    <row r="1842" spans="1:39" x14ac:dyDescent="0.25">
      <c r="A1842">
        <v>6059</v>
      </c>
      <c r="B1842">
        <v>1953</v>
      </c>
      <c r="C1842" t="s">
        <v>36</v>
      </c>
      <c r="D1842" t="s">
        <v>34</v>
      </c>
      <c r="E1842" s="2">
        <v>64504</v>
      </c>
      <c r="F1842">
        <v>1</v>
      </c>
      <c r="G1842">
        <v>2</v>
      </c>
      <c r="H1842" s="1">
        <v>41337</v>
      </c>
      <c r="I1842">
        <v>81</v>
      </c>
      <c r="J1842" s="3">
        <v>986</v>
      </c>
      <c r="K1842" s="3">
        <v>36</v>
      </c>
      <c r="L1842" s="3">
        <v>168</v>
      </c>
      <c r="M1842" s="3">
        <v>16</v>
      </c>
      <c r="N1842" s="3">
        <v>0</v>
      </c>
      <c r="O1842" s="3">
        <v>108</v>
      </c>
      <c r="P1842" s="4">
        <v>7</v>
      </c>
      <c r="Q1842" s="4">
        <v>11</v>
      </c>
      <c r="R1842" s="4">
        <v>3</v>
      </c>
      <c r="S1842" s="4">
        <v>4</v>
      </c>
      <c r="T1842" s="4">
        <v>7</v>
      </c>
      <c r="U1842">
        <v>0</v>
      </c>
      <c r="V1842">
        <v>0</v>
      </c>
      <c r="W1842">
        <v>0</v>
      </c>
      <c r="X1842">
        <v>0</v>
      </c>
      <c r="Y1842">
        <v>0</v>
      </c>
      <c r="Z1842">
        <v>1</v>
      </c>
      <c r="AA1842">
        <v>0</v>
      </c>
      <c r="AB1842" t="s">
        <v>29</v>
      </c>
      <c r="AC1842">
        <f ca="1">YEAR(TODAY())-Table1[[#This Row],[Year_Birth]]</f>
        <v>71</v>
      </c>
      <c r="AD1842" t="str">
        <f ca="1">IF(Table1[[#This Row],[Age ]]&lt;=24, "18-24", IF(Table1[[#This Row],[Age ]]&lt;=34, "25-34", IF(Table1[[#This Row],[Age ]]&lt;=44, "35-44", IF(Table1[[#This Row],[Age ]]&lt;=54, "45-54", "55+"))))</f>
        <v>55+</v>
      </c>
      <c r="AE1842" t="str" cm="1">
        <f t="array" ref="AE1842">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842" t="str">
        <f>IF( Table1[[#This Row],[NumDealsPurchases]]=5, "&lt;5", IF(Table1[[#This Row],[NumDealsPurchases]]&lt;=10, "5-10", IF(Table1[[#This Row],[NumDealsPurchases]]&lt;=15, "10-15")))</f>
        <v>5-10</v>
      </c>
      <c r="AG1842" t="str">
        <f>IF( Table1[[#This Row],[NumWebPurchases]]=5, "&lt;5", IF(Table1[[#This Row],[NumWebPurchases]]&lt;=10, "5-10", IF(Table1[[#This Row],[NumWebPurchases]]&lt;=15, "10-15",IF(Table1[[#This Row],[NumWebPurchases]]&lt;=20, "15-20",IF(Table1[[#This Row],[NumWebPurchases]]&lt;=25, "20-25",IF(Table1[[#This Row],[NumWebPurchases]]&lt;=30, "25-30"))))))</f>
        <v>10-15</v>
      </c>
      <c r="AH184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42" t="str">
        <f>IF( Table1[[#This Row],[NumStorePurchases]]=5, "&lt;5", IF(Table1[[#This Row],[NumStorePurchases]]&lt;=10, "5-10", IF(Table1[[#This Row],[NumStorePurchases]]&lt;=15, "10-15")))</f>
        <v>5-10</v>
      </c>
      <c r="AJ1842" t="str">
        <f>IF( Table1[[#This Row],[NumWebVisitsMonth]]=5, "&lt;5", IF(Table1[[#This Row],[NumWebVisitsMonth]]&lt;=10, "5-10", IF(Table1[[#This Row],[NumWebVisitsMonth]]&lt;=15, "10-15",IF(Table1[[#This Row],[NumWebVisitsMonth]]&lt;=20, "15-20",IF(Table1[[#This Row],[NumWebVisitsMonth]]&lt;=25, "20-25",IF(Table1[[#This Row],[NumWebVisitsMonth]]&lt;=30, "25-30"))))))</f>
        <v>5-10</v>
      </c>
      <c r="AK1842" t="str">
        <f>TEXT(Table1[[#This Row],[Date_Customer]],"mmm")</f>
        <v>Mar</v>
      </c>
      <c r="AL1842" t="str">
        <f>TEXT(Table1[[#This Row],[Date_Customer]],"DDDD")</f>
        <v>Monday</v>
      </c>
      <c r="AM1842">
        <f>YEAR(Table1[[#This Row],[Date_Customer]])</f>
        <v>2013</v>
      </c>
    </row>
    <row r="1843" spans="1:39" x14ac:dyDescent="0.25">
      <c r="A1843">
        <v>11166</v>
      </c>
      <c r="B1843">
        <v>1961</v>
      </c>
      <c r="C1843" t="s">
        <v>27</v>
      </c>
      <c r="D1843" t="s">
        <v>32</v>
      </c>
      <c r="E1843" s="2">
        <v>49678</v>
      </c>
      <c r="F1843">
        <v>0</v>
      </c>
      <c r="G1843">
        <v>1</v>
      </c>
      <c r="H1843" s="1">
        <v>41307</v>
      </c>
      <c r="I1843">
        <v>81</v>
      </c>
      <c r="J1843" s="3">
        <v>229</v>
      </c>
      <c r="K1843" s="3">
        <v>5</v>
      </c>
      <c r="L1843" s="3">
        <v>56</v>
      </c>
      <c r="M1843" s="3">
        <v>3</v>
      </c>
      <c r="N1843" s="3">
        <v>2</v>
      </c>
      <c r="O1843" s="3">
        <v>20</v>
      </c>
      <c r="P1843" s="4">
        <v>2</v>
      </c>
      <c r="Q1843" s="4">
        <v>6</v>
      </c>
      <c r="R1843" s="4">
        <v>2</v>
      </c>
      <c r="S1843" s="4">
        <v>4</v>
      </c>
      <c r="T1843" s="4">
        <v>7</v>
      </c>
      <c r="U1843">
        <v>0</v>
      </c>
      <c r="V1843">
        <v>0</v>
      </c>
      <c r="W1843">
        <v>0</v>
      </c>
      <c r="X1843">
        <v>0</v>
      </c>
      <c r="Y1843">
        <v>0</v>
      </c>
      <c r="Z1843">
        <v>0</v>
      </c>
      <c r="AA1843">
        <v>0</v>
      </c>
      <c r="AB1843" t="s">
        <v>29</v>
      </c>
      <c r="AC1843">
        <f ca="1">YEAR(TODAY())-Table1[[#This Row],[Year_Birth]]</f>
        <v>63</v>
      </c>
      <c r="AD1843" t="str">
        <f ca="1">IF(Table1[[#This Row],[Age ]]&lt;=24, "18-24", IF(Table1[[#This Row],[Age ]]&lt;=34, "25-34", IF(Table1[[#This Row],[Age ]]&lt;=44, "35-44", IF(Table1[[#This Row],[Age ]]&lt;=54, "45-54", "55+"))))</f>
        <v>55+</v>
      </c>
      <c r="AE1843" t="str" cm="1">
        <f t="array" ref="AE1843">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843" t="str">
        <f>IF( Table1[[#This Row],[NumDealsPurchases]]=5, "&lt;5", IF(Table1[[#This Row],[NumDealsPurchases]]&lt;=10, "5-10", IF(Table1[[#This Row],[NumDealsPurchases]]&lt;=15, "10-15")))</f>
        <v>5-10</v>
      </c>
      <c r="AG1843" t="str">
        <f>IF( Table1[[#This Row],[NumWebPurchases]]=5, "&lt;5", IF(Table1[[#This Row],[NumWebPurchases]]&lt;=10, "5-10", IF(Table1[[#This Row],[NumWebPurchases]]&lt;=15, "10-15",IF(Table1[[#This Row],[NumWebPurchases]]&lt;=20, "15-20",IF(Table1[[#This Row],[NumWebPurchases]]&lt;=25, "20-25",IF(Table1[[#This Row],[NumWebPurchases]]&lt;=30, "25-30"))))))</f>
        <v>5-10</v>
      </c>
      <c r="AH184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43" t="str">
        <f>IF( Table1[[#This Row],[NumStorePurchases]]=5, "&lt;5", IF(Table1[[#This Row],[NumStorePurchases]]&lt;=10, "5-10", IF(Table1[[#This Row],[NumStorePurchases]]&lt;=15, "10-15")))</f>
        <v>5-10</v>
      </c>
      <c r="AJ1843" t="str">
        <f>IF( Table1[[#This Row],[NumWebVisitsMonth]]=5, "&lt;5", IF(Table1[[#This Row],[NumWebVisitsMonth]]&lt;=10, "5-10", IF(Table1[[#This Row],[NumWebVisitsMonth]]&lt;=15, "10-15",IF(Table1[[#This Row],[NumWebVisitsMonth]]&lt;=20, "15-20",IF(Table1[[#This Row],[NumWebVisitsMonth]]&lt;=25, "20-25",IF(Table1[[#This Row],[NumWebVisitsMonth]]&lt;=30, "25-30"))))))</f>
        <v>5-10</v>
      </c>
      <c r="AK1843" t="str">
        <f>TEXT(Table1[[#This Row],[Date_Customer]],"mmm")</f>
        <v>Feb</v>
      </c>
      <c r="AL1843" t="str">
        <f>TEXT(Table1[[#This Row],[Date_Customer]],"DDDD")</f>
        <v>Saturday</v>
      </c>
      <c r="AM1843">
        <f>YEAR(Table1[[#This Row],[Date_Customer]])</f>
        <v>2013</v>
      </c>
    </row>
    <row r="1844" spans="1:39" x14ac:dyDescent="0.25">
      <c r="A1844">
        <v>6257</v>
      </c>
      <c r="B1844">
        <v>1976</v>
      </c>
      <c r="C1844" t="s">
        <v>40</v>
      </c>
      <c r="D1844" t="s">
        <v>30</v>
      </c>
      <c r="E1844" s="2">
        <v>60482</v>
      </c>
      <c r="F1844">
        <v>0</v>
      </c>
      <c r="G1844">
        <v>1</v>
      </c>
      <c r="H1844" s="1">
        <v>41297</v>
      </c>
      <c r="I1844">
        <v>81</v>
      </c>
      <c r="J1844" s="3">
        <v>255</v>
      </c>
      <c r="K1844" s="3">
        <v>43</v>
      </c>
      <c r="L1844" s="3">
        <v>134</v>
      </c>
      <c r="M1844" s="3">
        <v>37</v>
      </c>
      <c r="N1844" s="3">
        <v>14</v>
      </c>
      <c r="O1844" s="3">
        <v>24</v>
      </c>
      <c r="P1844" s="4">
        <v>1</v>
      </c>
      <c r="Q1844" s="4">
        <v>7</v>
      </c>
      <c r="R1844" s="4">
        <v>2</v>
      </c>
      <c r="S1844" s="4">
        <v>7</v>
      </c>
      <c r="T1844" s="4">
        <v>7</v>
      </c>
      <c r="U1844">
        <v>0</v>
      </c>
      <c r="V1844">
        <v>0</v>
      </c>
      <c r="W1844">
        <v>0</v>
      </c>
      <c r="X1844">
        <v>0</v>
      </c>
      <c r="Y1844">
        <v>0</v>
      </c>
      <c r="Z1844">
        <v>0</v>
      </c>
      <c r="AA1844">
        <v>0</v>
      </c>
      <c r="AB1844" t="s">
        <v>42</v>
      </c>
      <c r="AC1844">
        <f ca="1">YEAR(TODAY())-Table1[[#This Row],[Year_Birth]]</f>
        <v>48</v>
      </c>
      <c r="AD1844" t="str">
        <f ca="1">IF(Table1[[#This Row],[Age ]]&lt;=24, "18-24", IF(Table1[[#This Row],[Age ]]&lt;=34, "25-34", IF(Table1[[#This Row],[Age ]]&lt;=44, "35-44", IF(Table1[[#This Row],[Age ]]&lt;=54, "45-54", "55+"))))</f>
        <v>45-54</v>
      </c>
      <c r="AE1844" t="str" cm="1">
        <f t="array" ref="AE1844">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844" t="str">
        <f>IF( Table1[[#This Row],[NumDealsPurchases]]=5, "&lt;5", IF(Table1[[#This Row],[NumDealsPurchases]]&lt;=10, "5-10", IF(Table1[[#This Row],[NumDealsPurchases]]&lt;=15, "10-15")))</f>
        <v>5-10</v>
      </c>
      <c r="AG1844" t="str">
        <f>IF( Table1[[#This Row],[NumWebPurchases]]=5, "&lt;5", IF(Table1[[#This Row],[NumWebPurchases]]&lt;=10, "5-10", IF(Table1[[#This Row],[NumWebPurchases]]&lt;=15, "10-15",IF(Table1[[#This Row],[NumWebPurchases]]&lt;=20, "15-20",IF(Table1[[#This Row],[NumWebPurchases]]&lt;=25, "20-25",IF(Table1[[#This Row],[NumWebPurchases]]&lt;=30, "25-30"))))))</f>
        <v>5-10</v>
      </c>
      <c r="AH184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44" t="str">
        <f>IF( Table1[[#This Row],[NumStorePurchases]]=5, "&lt;5", IF(Table1[[#This Row],[NumStorePurchases]]&lt;=10, "5-10", IF(Table1[[#This Row],[NumStorePurchases]]&lt;=15, "10-15")))</f>
        <v>5-10</v>
      </c>
      <c r="AJ1844" t="str">
        <f>IF( Table1[[#This Row],[NumWebVisitsMonth]]=5, "&lt;5", IF(Table1[[#This Row],[NumWebVisitsMonth]]&lt;=10, "5-10", IF(Table1[[#This Row],[NumWebVisitsMonth]]&lt;=15, "10-15",IF(Table1[[#This Row],[NumWebVisitsMonth]]&lt;=20, "15-20",IF(Table1[[#This Row],[NumWebVisitsMonth]]&lt;=25, "20-25",IF(Table1[[#This Row],[NumWebVisitsMonth]]&lt;=30, "25-30"))))))</f>
        <v>5-10</v>
      </c>
      <c r="AK1844" t="str">
        <f>TEXT(Table1[[#This Row],[Date_Customer]],"mmm")</f>
        <v>Jan</v>
      </c>
      <c r="AL1844" t="str">
        <f>TEXT(Table1[[#This Row],[Date_Customer]],"DDDD")</f>
        <v>Wednesday</v>
      </c>
      <c r="AM1844">
        <f>YEAR(Table1[[#This Row],[Date_Customer]])</f>
        <v>2013</v>
      </c>
    </row>
    <row r="1845" spans="1:39" x14ac:dyDescent="0.25">
      <c r="A1845">
        <v>9224</v>
      </c>
      <c r="B1845">
        <v>1972</v>
      </c>
      <c r="C1845" t="s">
        <v>36</v>
      </c>
      <c r="D1845" t="s">
        <v>30</v>
      </c>
      <c r="E1845" s="2">
        <v>55260</v>
      </c>
      <c r="F1845">
        <v>0</v>
      </c>
      <c r="G1845">
        <v>1</v>
      </c>
      <c r="H1845" s="1">
        <v>41255</v>
      </c>
      <c r="I1845">
        <v>81</v>
      </c>
      <c r="J1845" s="3">
        <v>825</v>
      </c>
      <c r="K1845" s="3">
        <v>8</v>
      </c>
      <c r="L1845" s="3">
        <v>53</v>
      </c>
      <c r="M1845" s="3">
        <v>11</v>
      </c>
      <c r="N1845" s="3">
        <v>0</v>
      </c>
      <c r="O1845" s="3">
        <v>242</v>
      </c>
      <c r="P1845" s="4">
        <v>2</v>
      </c>
      <c r="Q1845" s="4">
        <v>8</v>
      </c>
      <c r="R1845" s="4">
        <v>10</v>
      </c>
      <c r="S1845" s="4">
        <v>5</v>
      </c>
      <c r="T1845" s="4">
        <v>6</v>
      </c>
      <c r="U1845">
        <v>0</v>
      </c>
      <c r="V1845">
        <v>0</v>
      </c>
      <c r="W1845">
        <v>0</v>
      </c>
      <c r="X1845">
        <v>0</v>
      </c>
      <c r="Y1845">
        <v>0</v>
      </c>
      <c r="Z1845">
        <v>0</v>
      </c>
      <c r="AA1845">
        <v>0</v>
      </c>
      <c r="AB1845" t="s">
        <v>42</v>
      </c>
      <c r="AC1845">
        <f ca="1">YEAR(TODAY())-Table1[[#This Row],[Year_Birth]]</f>
        <v>52</v>
      </c>
      <c r="AD1845" t="str">
        <f ca="1">IF(Table1[[#This Row],[Age ]]&lt;=24, "18-24", IF(Table1[[#This Row],[Age ]]&lt;=34, "25-34", IF(Table1[[#This Row],[Age ]]&lt;=44, "35-44", IF(Table1[[#This Row],[Age ]]&lt;=54, "45-54", "55+"))))</f>
        <v>45-54</v>
      </c>
      <c r="AE1845" t="str" cm="1">
        <f t="array" ref="AE1845">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845" t="str">
        <f>IF( Table1[[#This Row],[NumDealsPurchases]]=5, "&lt;5", IF(Table1[[#This Row],[NumDealsPurchases]]&lt;=10, "5-10", IF(Table1[[#This Row],[NumDealsPurchases]]&lt;=15, "10-15")))</f>
        <v>5-10</v>
      </c>
      <c r="AG1845" t="str">
        <f>IF( Table1[[#This Row],[NumWebPurchases]]=5, "&lt;5", IF(Table1[[#This Row],[NumWebPurchases]]&lt;=10, "5-10", IF(Table1[[#This Row],[NumWebPurchases]]&lt;=15, "10-15",IF(Table1[[#This Row],[NumWebPurchases]]&lt;=20, "15-20",IF(Table1[[#This Row],[NumWebPurchases]]&lt;=25, "20-25",IF(Table1[[#This Row],[NumWebPurchases]]&lt;=30, "25-30"))))))</f>
        <v>5-10</v>
      </c>
      <c r="AH184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45" t="str">
        <f>IF( Table1[[#This Row],[NumStorePurchases]]=5, "&lt;5", IF(Table1[[#This Row],[NumStorePurchases]]&lt;=10, "5-10", IF(Table1[[#This Row],[NumStorePurchases]]&lt;=15, "10-15")))</f>
        <v>&lt;5</v>
      </c>
      <c r="AJ1845" t="str">
        <f>IF( Table1[[#This Row],[NumWebVisitsMonth]]=5, "&lt;5", IF(Table1[[#This Row],[NumWebVisitsMonth]]&lt;=10, "5-10", IF(Table1[[#This Row],[NumWebVisitsMonth]]&lt;=15, "10-15",IF(Table1[[#This Row],[NumWebVisitsMonth]]&lt;=20, "15-20",IF(Table1[[#This Row],[NumWebVisitsMonth]]&lt;=25, "20-25",IF(Table1[[#This Row],[NumWebVisitsMonth]]&lt;=30, "25-30"))))))</f>
        <v>5-10</v>
      </c>
      <c r="AK1845" t="str">
        <f>TEXT(Table1[[#This Row],[Date_Customer]],"mmm")</f>
        <v>Dec</v>
      </c>
      <c r="AL1845" t="str">
        <f>TEXT(Table1[[#This Row],[Date_Customer]],"DDDD")</f>
        <v>Wednesday</v>
      </c>
      <c r="AM1845">
        <f>YEAR(Table1[[#This Row],[Date_Customer]])</f>
        <v>2012</v>
      </c>
    </row>
    <row r="1846" spans="1:39" x14ac:dyDescent="0.25">
      <c r="A1846">
        <v>8732</v>
      </c>
      <c r="B1846">
        <v>1969</v>
      </c>
      <c r="C1846" t="s">
        <v>40</v>
      </c>
      <c r="D1846" t="s">
        <v>41</v>
      </c>
      <c r="E1846" s="2">
        <v>67369</v>
      </c>
      <c r="F1846">
        <v>0</v>
      </c>
      <c r="G1846">
        <v>1</v>
      </c>
      <c r="H1846" s="1">
        <v>41230</v>
      </c>
      <c r="I1846">
        <v>81</v>
      </c>
      <c r="J1846" s="3">
        <v>1298</v>
      </c>
      <c r="K1846" s="3">
        <v>0</v>
      </c>
      <c r="L1846" s="3">
        <v>70</v>
      </c>
      <c r="M1846" s="3">
        <v>37</v>
      </c>
      <c r="N1846" s="3">
        <v>14</v>
      </c>
      <c r="O1846" s="3">
        <v>42</v>
      </c>
      <c r="P1846" s="4">
        <v>4</v>
      </c>
      <c r="Q1846" s="4">
        <v>7</v>
      </c>
      <c r="R1846" s="4">
        <v>4</v>
      </c>
      <c r="S1846" s="4">
        <v>10</v>
      </c>
      <c r="T1846" s="4">
        <v>4</v>
      </c>
      <c r="U1846">
        <v>0</v>
      </c>
      <c r="V1846">
        <v>1</v>
      </c>
      <c r="W1846">
        <v>1</v>
      </c>
      <c r="X1846">
        <v>0</v>
      </c>
      <c r="Y1846">
        <v>0</v>
      </c>
      <c r="Z1846">
        <v>1</v>
      </c>
      <c r="AA1846">
        <v>0</v>
      </c>
      <c r="AB1846" t="s">
        <v>29</v>
      </c>
      <c r="AC1846">
        <f ca="1">YEAR(TODAY())-Table1[[#This Row],[Year_Birth]]</f>
        <v>55</v>
      </c>
      <c r="AD1846" t="str">
        <f ca="1">IF(Table1[[#This Row],[Age ]]&lt;=24, "18-24", IF(Table1[[#This Row],[Age ]]&lt;=34, "25-34", IF(Table1[[#This Row],[Age ]]&lt;=44, "35-44", IF(Table1[[#This Row],[Age ]]&lt;=54, "45-54", "55+"))))</f>
        <v>55+</v>
      </c>
      <c r="AE1846" t="str" cm="1">
        <f t="array" ref="AE1846">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846" t="str">
        <f>IF( Table1[[#This Row],[NumDealsPurchases]]=5, "&lt;5", IF(Table1[[#This Row],[NumDealsPurchases]]&lt;=10, "5-10", IF(Table1[[#This Row],[NumDealsPurchases]]&lt;=15, "10-15")))</f>
        <v>5-10</v>
      </c>
      <c r="AG1846" t="str">
        <f>IF( Table1[[#This Row],[NumWebPurchases]]=5, "&lt;5", IF(Table1[[#This Row],[NumWebPurchases]]&lt;=10, "5-10", IF(Table1[[#This Row],[NumWebPurchases]]&lt;=15, "10-15",IF(Table1[[#This Row],[NumWebPurchases]]&lt;=20, "15-20",IF(Table1[[#This Row],[NumWebPurchases]]&lt;=25, "20-25",IF(Table1[[#This Row],[NumWebPurchases]]&lt;=30, "25-30"))))))</f>
        <v>5-10</v>
      </c>
      <c r="AH184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46" t="str">
        <f>IF( Table1[[#This Row],[NumStorePurchases]]=5, "&lt;5", IF(Table1[[#This Row],[NumStorePurchases]]&lt;=10, "5-10", IF(Table1[[#This Row],[NumStorePurchases]]&lt;=15, "10-15")))</f>
        <v>5-10</v>
      </c>
      <c r="AJ1846" t="str">
        <f>IF( Table1[[#This Row],[NumWebVisitsMonth]]=5, "&lt;5", IF(Table1[[#This Row],[NumWebVisitsMonth]]&lt;=10, "5-10", IF(Table1[[#This Row],[NumWebVisitsMonth]]&lt;=15, "10-15",IF(Table1[[#This Row],[NumWebVisitsMonth]]&lt;=20, "15-20",IF(Table1[[#This Row],[NumWebVisitsMonth]]&lt;=25, "20-25",IF(Table1[[#This Row],[NumWebVisitsMonth]]&lt;=30, "25-30"))))))</f>
        <v>5-10</v>
      </c>
      <c r="AK1846" t="str">
        <f>TEXT(Table1[[#This Row],[Date_Customer]],"mmm")</f>
        <v>Nov</v>
      </c>
      <c r="AL1846" t="str">
        <f>TEXT(Table1[[#This Row],[Date_Customer]],"DDDD")</f>
        <v>Saturday</v>
      </c>
      <c r="AM1846">
        <f>YEAR(Table1[[#This Row],[Date_Customer]])</f>
        <v>2012</v>
      </c>
    </row>
    <row r="1847" spans="1:39" x14ac:dyDescent="0.25">
      <c r="A1847">
        <v>955</v>
      </c>
      <c r="B1847">
        <v>1962</v>
      </c>
      <c r="C1847" t="s">
        <v>40</v>
      </c>
      <c r="D1847" t="s">
        <v>34</v>
      </c>
      <c r="E1847" s="2">
        <v>47175</v>
      </c>
      <c r="F1847">
        <v>1</v>
      </c>
      <c r="G1847">
        <v>1</v>
      </c>
      <c r="H1847" s="1">
        <v>41210</v>
      </c>
      <c r="I1847">
        <v>81</v>
      </c>
      <c r="J1847" s="3">
        <v>167</v>
      </c>
      <c r="K1847" s="3">
        <v>2</v>
      </c>
      <c r="L1847" s="3">
        <v>44</v>
      </c>
      <c r="M1847" s="3">
        <v>6</v>
      </c>
      <c r="N1847" s="3">
        <v>2</v>
      </c>
      <c r="O1847" s="3">
        <v>19</v>
      </c>
      <c r="P1847" s="4">
        <v>7</v>
      </c>
      <c r="Q1847" s="4">
        <v>4</v>
      </c>
      <c r="R1847" s="4">
        <v>2</v>
      </c>
      <c r="S1847" s="4">
        <v>4</v>
      </c>
      <c r="T1847" s="4">
        <v>8</v>
      </c>
      <c r="U1847">
        <v>1</v>
      </c>
      <c r="V1847">
        <v>0</v>
      </c>
      <c r="W1847">
        <v>0</v>
      </c>
      <c r="X1847">
        <v>0</v>
      </c>
      <c r="Y1847">
        <v>0</v>
      </c>
      <c r="Z1847">
        <v>1</v>
      </c>
      <c r="AA1847">
        <v>0</v>
      </c>
      <c r="AB1847" t="s">
        <v>42</v>
      </c>
      <c r="AC1847">
        <f ca="1">YEAR(TODAY())-Table1[[#This Row],[Year_Birth]]</f>
        <v>62</v>
      </c>
      <c r="AD1847" t="str">
        <f ca="1">IF(Table1[[#This Row],[Age ]]&lt;=24, "18-24", IF(Table1[[#This Row],[Age ]]&lt;=34, "25-34", IF(Table1[[#This Row],[Age ]]&lt;=44, "35-44", IF(Table1[[#This Row],[Age ]]&lt;=54, "45-54", "55+"))))</f>
        <v>55+</v>
      </c>
      <c r="AE1847" t="str" cm="1">
        <f t="array" ref="AE1847">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847" t="str">
        <f>IF( Table1[[#This Row],[NumDealsPurchases]]=5, "&lt;5", IF(Table1[[#This Row],[NumDealsPurchases]]&lt;=10, "5-10", IF(Table1[[#This Row],[NumDealsPurchases]]&lt;=15, "10-15")))</f>
        <v>5-10</v>
      </c>
      <c r="AG1847" t="str">
        <f>IF( Table1[[#This Row],[NumWebPurchases]]=5, "&lt;5", IF(Table1[[#This Row],[NumWebPurchases]]&lt;=10, "5-10", IF(Table1[[#This Row],[NumWebPurchases]]&lt;=15, "10-15",IF(Table1[[#This Row],[NumWebPurchases]]&lt;=20, "15-20",IF(Table1[[#This Row],[NumWebPurchases]]&lt;=25, "20-25",IF(Table1[[#This Row],[NumWebPurchases]]&lt;=30, "25-30"))))))</f>
        <v>5-10</v>
      </c>
      <c r="AH184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47" t="str">
        <f>IF( Table1[[#This Row],[NumStorePurchases]]=5, "&lt;5", IF(Table1[[#This Row],[NumStorePurchases]]&lt;=10, "5-10", IF(Table1[[#This Row],[NumStorePurchases]]&lt;=15, "10-15")))</f>
        <v>5-10</v>
      </c>
      <c r="AJ1847" t="str">
        <f>IF( Table1[[#This Row],[NumWebVisitsMonth]]=5, "&lt;5", IF(Table1[[#This Row],[NumWebVisitsMonth]]&lt;=10, "5-10", IF(Table1[[#This Row],[NumWebVisitsMonth]]&lt;=15, "10-15",IF(Table1[[#This Row],[NumWebVisitsMonth]]&lt;=20, "15-20",IF(Table1[[#This Row],[NumWebVisitsMonth]]&lt;=25, "20-25",IF(Table1[[#This Row],[NumWebVisitsMonth]]&lt;=30, "25-30"))))))</f>
        <v>5-10</v>
      </c>
      <c r="AK1847" t="str">
        <f>TEXT(Table1[[#This Row],[Date_Customer]],"mmm")</f>
        <v>Oct</v>
      </c>
      <c r="AL1847" t="str">
        <f>TEXT(Table1[[#This Row],[Date_Customer]],"DDDD")</f>
        <v>Sunday</v>
      </c>
      <c r="AM1847">
        <f>YEAR(Table1[[#This Row],[Date_Customer]])</f>
        <v>2012</v>
      </c>
    </row>
    <row r="1848" spans="1:39" x14ac:dyDescent="0.25">
      <c r="A1848">
        <v>4910</v>
      </c>
      <c r="B1848">
        <v>1967</v>
      </c>
      <c r="C1848" t="s">
        <v>27</v>
      </c>
      <c r="D1848" t="s">
        <v>28</v>
      </c>
      <c r="E1848" s="2">
        <v>68743</v>
      </c>
      <c r="F1848">
        <v>0</v>
      </c>
      <c r="G1848">
        <v>0</v>
      </c>
      <c r="H1848" s="1">
        <v>41151</v>
      </c>
      <c r="I1848">
        <v>81</v>
      </c>
      <c r="J1848" s="3">
        <v>1132</v>
      </c>
      <c r="K1848" s="3">
        <v>134</v>
      </c>
      <c r="L1848" s="3">
        <v>384</v>
      </c>
      <c r="M1848" s="3">
        <v>175</v>
      </c>
      <c r="N1848" s="3">
        <v>134</v>
      </c>
      <c r="O1848" s="3">
        <v>115</v>
      </c>
      <c r="P1848" s="4">
        <v>1</v>
      </c>
      <c r="Q1848" s="4">
        <v>11</v>
      </c>
      <c r="R1848" s="4">
        <v>5</v>
      </c>
      <c r="S1848" s="4">
        <v>13</v>
      </c>
      <c r="T1848" s="4">
        <v>7</v>
      </c>
      <c r="U1848">
        <v>0</v>
      </c>
      <c r="V1848">
        <v>0</v>
      </c>
      <c r="W1848">
        <v>0</v>
      </c>
      <c r="X1848">
        <v>0</v>
      </c>
      <c r="Y1848">
        <v>0</v>
      </c>
      <c r="Z1848">
        <v>0</v>
      </c>
      <c r="AA1848">
        <v>0</v>
      </c>
      <c r="AB1848" t="s">
        <v>33</v>
      </c>
      <c r="AC1848">
        <f ca="1">YEAR(TODAY())-Table1[[#This Row],[Year_Birth]]</f>
        <v>57</v>
      </c>
      <c r="AD1848" t="str">
        <f ca="1">IF(Table1[[#This Row],[Age ]]&lt;=24, "18-24", IF(Table1[[#This Row],[Age ]]&lt;=34, "25-34", IF(Table1[[#This Row],[Age ]]&lt;=44, "35-44", IF(Table1[[#This Row],[Age ]]&lt;=54, "45-54", "55+"))))</f>
        <v>55+</v>
      </c>
      <c r="AE1848" t="str" cm="1">
        <f t="array" ref="AE1848">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848" t="str">
        <f>IF( Table1[[#This Row],[NumDealsPurchases]]=5, "&lt;5", IF(Table1[[#This Row],[NumDealsPurchases]]&lt;=10, "5-10", IF(Table1[[#This Row],[NumDealsPurchases]]&lt;=15, "10-15")))</f>
        <v>5-10</v>
      </c>
      <c r="AG1848" t="str">
        <f>IF( Table1[[#This Row],[NumWebPurchases]]=5, "&lt;5", IF(Table1[[#This Row],[NumWebPurchases]]&lt;=10, "5-10", IF(Table1[[#This Row],[NumWebPurchases]]&lt;=15, "10-15",IF(Table1[[#This Row],[NumWebPurchases]]&lt;=20, "15-20",IF(Table1[[#This Row],[NumWebPurchases]]&lt;=25, "20-25",IF(Table1[[#This Row],[NumWebPurchases]]&lt;=30, "25-30"))))))</f>
        <v>10-15</v>
      </c>
      <c r="AH1848"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1848" t="str">
        <f>IF( Table1[[#This Row],[NumStorePurchases]]=5, "&lt;5", IF(Table1[[#This Row],[NumStorePurchases]]&lt;=10, "5-10", IF(Table1[[#This Row],[NumStorePurchases]]&lt;=15, "10-15")))</f>
        <v>10-15</v>
      </c>
      <c r="AJ1848" t="str">
        <f>IF( Table1[[#This Row],[NumWebVisitsMonth]]=5, "&lt;5", IF(Table1[[#This Row],[NumWebVisitsMonth]]&lt;=10, "5-10", IF(Table1[[#This Row],[NumWebVisitsMonth]]&lt;=15, "10-15",IF(Table1[[#This Row],[NumWebVisitsMonth]]&lt;=20, "15-20",IF(Table1[[#This Row],[NumWebVisitsMonth]]&lt;=25, "20-25",IF(Table1[[#This Row],[NumWebVisitsMonth]]&lt;=30, "25-30"))))))</f>
        <v>5-10</v>
      </c>
      <c r="AK1848" t="str">
        <f>TEXT(Table1[[#This Row],[Date_Customer]],"mmm")</f>
        <v>Aug</v>
      </c>
      <c r="AL1848" t="str">
        <f>TEXT(Table1[[#This Row],[Date_Customer]],"DDDD")</f>
        <v>Thursday</v>
      </c>
      <c r="AM1848">
        <f>YEAR(Table1[[#This Row],[Date_Customer]])</f>
        <v>2012</v>
      </c>
    </row>
    <row r="1849" spans="1:39" x14ac:dyDescent="0.25">
      <c r="A1849">
        <v>564</v>
      </c>
      <c r="B1849">
        <v>1981</v>
      </c>
      <c r="C1849" t="s">
        <v>36</v>
      </c>
      <c r="D1849" t="s">
        <v>34</v>
      </c>
      <c r="E1849" s="2">
        <v>56937</v>
      </c>
      <c r="F1849">
        <v>1</v>
      </c>
      <c r="G1849">
        <v>0</v>
      </c>
      <c r="H1849" s="1">
        <v>41125</v>
      </c>
      <c r="I1849">
        <v>81</v>
      </c>
      <c r="J1849" s="3">
        <v>746</v>
      </c>
      <c r="K1849" s="3">
        <v>8</v>
      </c>
      <c r="L1849" s="3">
        <v>125</v>
      </c>
      <c r="M1849" s="3">
        <v>11</v>
      </c>
      <c r="N1849" s="3">
        <v>8</v>
      </c>
      <c r="O1849" s="3">
        <v>8</v>
      </c>
      <c r="P1849" s="4">
        <v>7</v>
      </c>
      <c r="Q1849" s="4">
        <v>8</v>
      </c>
      <c r="R1849" s="4">
        <v>6</v>
      </c>
      <c r="S1849" s="4">
        <v>9</v>
      </c>
      <c r="T1849" s="4">
        <v>6</v>
      </c>
      <c r="U1849">
        <v>0</v>
      </c>
      <c r="V1849">
        <v>1</v>
      </c>
      <c r="W1849">
        <v>0</v>
      </c>
      <c r="X1849">
        <v>0</v>
      </c>
      <c r="Y1849">
        <v>0</v>
      </c>
      <c r="Z1849">
        <v>1</v>
      </c>
      <c r="AA1849">
        <v>0</v>
      </c>
      <c r="AB1849" t="s">
        <v>29</v>
      </c>
      <c r="AC1849">
        <f ca="1">YEAR(TODAY())-Table1[[#This Row],[Year_Birth]]</f>
        <v>43</v>
      </c>
      <c r="AD1849" t="str">
        <f ca="1">IF(Table1[[#This Row],[Age ]]&lt;=24, "18-24", IF(Table1[[#This Row],[Age ]]&lt;=34, "25-34", IF(Table1[[#This Row],[Age ]]&lt;=44, "35-44", IF(Table1[[#This Row],[Age ]]&lt;=54, "45-54", "55+"))))</f>
        <v>35-44</v>
      </c>
      <c r="AE1849" t="str" cm="1">
        <f t="array" ref="AE1849">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849" t="str">
        <f>IF( Table1[[#This Row],[NumDealsPurchases]]=5, "&lt;5", IF(Table1[[#This Row],[NumDealsPurchases]]&lt;=10, "5-10", IF(Table1[[#This Row],[NumDealsPurchases]]&lt;=15, "10-15")))</f>
        <v>5-10</v>
      </c>
      <c r="AG1849" t="str">
        <f>IF( Table1[[#This Row],[NumWebPurchases]]=5, "&lt;5", IF(Table1[[#This Row],[NumWebPurchases]]&lt;=10, "5-10", IF(Table1[[#This Row],[NumWebPurchases]]&lt;=15, "10-15",IF(Table1[[#This Row],[NumWebPurchases]]&lt;=20, "15-20",IF(Table1[[#This Row],[NumWebPurchases]]&lt;=25, "20-25",IF(Table1[[#This Row],[NumWebPurchases]]&lt;=30, "25-30"))))))</f>
        <v>5-10</v>
      </c>
      <c r="AH184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49" t="str">
        <f>IF( Table1[[#This Row],[NumStorePurchases]]=5, "&lt;5", IF(Table1[[#This Row],[NumStorePurchases]]&lt;=10, "5-10", IF(Table1[[#This Row],[NumStorePurchases]]&lt;=15, "10-15")))</f>
        <v>5-10</v>
      </c>
      <c r="AJ1849" t="str">
        <f>IF( Table1[[#This Row],[NumWebVisitsMonth]]=5, "&lt;5", IF(Table1[[#This Row],[NumWebVisitsMonth]]&lt;=10, "5-10", IF(Table1[[#This Row],[NumWebVisitsMonth]]&lt;=15, "10-15",IF(Table1[[#This Row],[NumWebVisitsMonth]]&lt;=20, "15-20",IF(Table1[[#This Row],[NumWebVisitsMonth]]&lt;=25, "20-25",IF(Table1[[#This Row],[NumWebVisitsMonth]]&lt;=30, "25-30"))))))</f>
        <v>5-10</v>
      </c>
      <c r="AK1849" t="str">
        <f>TEXT(Table1[[#This Row],[Date_Customer]],"mmm")</f>
        <v>Aug</v>
      </c>
      <c r="AL1849" t="str">
        <f>TEXT(Table1[[#This Row],[Date_Customer]],"DDDD")</f>
        <v>Saturday</v>
      </c>
      <c r="AM1849">
        <f>YEAR(Table1[[#This Row],[Date_Customer]])</f>
        <v>2012</v>
      </c>
    </row>
    <row r="1850" spans="1:39" x14ac:dyDescent="0.25">
      <c r="A1850">
        <v>8931</v>
      </c>
      <c r="B1850">
        <v>1986</v>
      </c>
      <c r="C1850" t="s">
        <v>27</v>
      </c>
      <c r="D1850" t="s">
        <v>34</v>
      </c>
      <c r="E1850" s="2">
        <v>83033</v>
      </c>
      <c r="F1850">
        <v>1</v>
      </c>
      <c r="G1850">
        <v>0</v>
      </c>
      <c r="H1850" s="1">
        <v>41777</v>
      </c>
      <c r="I1850">
        <v>82</v>
      </c>
      <c r="J1850" s="3">
        <v>812</v>
      </c>
      <c r="K1850" s="3">
        <v>99</v>
      </c>
      <c r="L1850" s="3">
        <v>431</v>
      </c>
      <c r="M1850" s="3">
        <v>237</v>
      </c>
      <c r="N1850" s="3">
        <v>149</v>
      </c>
      <c r="O1850" s="3">
        <v>33</v>
      </c>
      <c r="P1850" s="4">
        <v>1</v>
      </c>
      <c r="Q1850" s="4">
        <v>11</v>
      </c>
      <c r="R1850" s="4">
        <v>4</v>
      </c>
      <c r="S1850" s="4">
        <v>10</v>
      </c>
      <c r="T1850" s="4">
        <v>5</v>
      </c>
      <c r="U1850">
        <v>0</v>
      </c>
      <c r="V1850">
        <v>0</v>
      </c>
      <c r="W1850">
        <v>0</v>
      </c>
      <c r="X1850">
        <v>1</v>
      </c>
      <c r="Y1850">
        <v>0</v>
      </c>
      <c r="Z1850">
        <v>0</v>
      </c>
      <c r="AA1850">
        <v>0</v>
      </c>
      <c r="AB1850" t="s">
        <v>42</v>
      </c>
      <c r="AC1850">
        <f ca="1">YEAR(TODAY())-Table1[[#This Row],[Year_Birth]]</f>
        <v>38</v>
      </c>
      <c r="AD1850" t="str">
        <f ca="1">IF(Table1[[#This Row],[Age ]]&lt;=24, "18-24", IF(Table1[[#This Row],[Age ]]&lt;=34, "25-34", IF(Table1[[#This Row],[Age ]]&lt;=44, "35-44", IF(Table1[[#This Row],[Age ]]&lt;=54, "45-54", "55+"))))</f>
        <v>35-44</v>
      </c>
      <c r="AE1850" t="str" cm="1">
        <f t="array" ref="AE1850">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1850" t="str">
        <f>IF( Table1[[#This Row],[NumDealsPurchases]]=5, "&lt;5", IF(Table1[[#This Row],[NumDealsPurchases]]&lt;=10, "5-10", IF(Table1[[#This Row],[NumDealsPurchases]]&lt;=15, "10-15")))</f>
        <v>5-10</v>
      </c>
      <c r="AG1850" t="str">
        <f>IF( Table1[[#This Row],[NumWebPurchases]]=5, "&lt;5", IF(Table1[[#This Row],[NumWebPurchases]]&lt;=10, "5-10", IF(Table1[[#This Row],[NumWebPurchases]]&lt;=15, "10-15",IF(Table1[[#This Row],[NumWebPurchases]]&lt;=20, "15-20",IF(Table1[[#This Row],[NumWebPurchases]]&lt;=25, "20-25",IF(Table1[[#This Row],[NumWebPurchases]]&lt;=30, "25-30"))))))</f>
        <v>10-15</v>
      </c>
      <c r="AH185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50" t="str">
        <f>IF( Table1[[#This Row],[NumStorePurchases]]=5, "&lt;5", IF(Table1[[#This Row],[NumStorePurchases]]&lt;=10, "5-10", IF(Table1[[#This Row],[NumStorePurchases]]&lt;=15, "10-15")))</f>
        <v>5-10</v>
      </c>
      <c r="AJ1850" t="str">
        <f>IF( Table1[[#This Row],[NumWebVisitsMonth]]=5, "&lt;5", IF(Table1[[#This Row],[NumWebVisitsMonth]]&lt;=10, "5-10", IF(Table1[[#This Row],[NumWebVisitsMonth]]&lt;=15, "10-15",IF(Table1[[#This Row],[NumWebVisitsMonth]]&lt;=20, "15-20",IF(Table1[[#This Row],[NumWebVisitsMonth]]&lt;=25, "20-25",IF(Table1[[#This Row],[NumWebVisitsMonth]]&lt;=30, "25-30"))))))</f>
        <v>&lt;5</v>
      </c>
      <c r="AK1850" t="str">
        <f>TEXT(Table1[[#This Row],[Date_Customer]],"mmm")</f>
        <v>May</v>
      </c>
      <c r="AL1850" t="str">
        <f>TEXT(Table1[[#This Row],[Date_Customer]],"DDDD")</f>
        <v>Sunday</v>
      </c>
      <c r="AM1850">
        <f>YEAR(Table1[[#This Row],[Date_Customer]])</f>
        <v>2014</v>
      </c>
    </row>
    <row r="1851" spans="1:39" x14ac:dyDescent="0.25">
      <c r="A1851">
        <v>1998</v>
      </c>
      <c r="B1851">
        <v>1976</v>
      </c>
      <c r="C1851" t="s">
        <v>27</v>
      </c>
      <c r="D1851" t="s">
        <v>30</v>
      </c>
      <c r="E1851" s="2">
        <v>37697</v>
      </c>
      <c r="F1851">
        <v>1</v>
      </c>
      <c r="G1851">
        <v>0</v>
      </c>
      <c r="H1851" s="1">
        <v>41677</v>
      </c>
      <c r="I1851">
        <v>82</v>
      </c>
      <c r="J1851" s="3">
        <v>34</v>
      </c>
      <c r="K1851" s="3">
        <v>6</v>
      </c>
      <c r="L1851" s="3">
        <v>21</v>
      </c>
      <c r="M1851" s="3">
        <v>11</v>
      </c>
      <c r="N1851" s="3">
        <v>4</v>
      </c>
      <c r="O1851" s="3">
        <v>8</v>
      </c>
      <c r="P1851" s="4">
        <v>1</v>
      </c>
      <c r="Q1851" s="4">
        <v>2</v>
      </c>
      <c r="R1851" s="4">
        <v>1</v>
      </c>
      <c r="S1851" s="4">
        <v>3</v>
      </c>
      <c r="T1851" s="4">
        <v>6</v>
      </c>
      <c r="U1851">
        <v>0</v>
      </c>
      <c r="V1851">
        <v>0</v>
      </c>
      <c r="W1851">
        <v>0</v>
      </c>
      <c r="X1851">
        <v>0</v>
      </c>
      <c r="Y1851">
        <v>0</v>
      </c>
      <c r="Z1851">
        <v>0</v>
      </c>
      <c r="AA1851">
        <v>0</v>
      </c>
      <c r="AB1851" t="s">
        <v>39</v>
      </c>
      <c r="AC1851">
        <f ca="1">YEAR(TODAY())-Table1[[#This Row],[Year_Birth]]</f>
        <v>48</v>
      </c>
      <c r="AD1851" t="str">
        <f ca="1">IF(Table1[[#This Row],[Age ]]&lt;=24, "18-24", IF(Table1[[#This Row],[Age ]]&lt;=34, "25-34", IF(Table1[[#This Row],[Age ]]&lt;=44, "35-44", IF(Table1[[#This Row],[Age ]]&lt;=54, "45-54", "55+"))))</f>
        <v>45-54</v>
      </c>
      <c r="AE1851" t="str" cm="1">
        <f t="array" ref="AE1851">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851" t="str">
        <f>IF( Table1[[#This Row],[NumDealsPurchases]]=5, "&lt;5", IF(Table1[[#This Row],[NumDealsPurchases]]&lt;=10, "5-10", IF(Table1[[#This Row],[NumDealsPurchases]]&lt;=15, "10-15")))</f>
        <v>5-10</v>
      </c>
      <c r="AG1851" t="str">
        <f>IF( Table1[[#This Row],[NumWebPurchases]]=5, "&lt;5", IF(Table1[[#This Row],[NumWebPurchases]]&lt;=10, "5-10", IF(Table1[[#This Row],[NumWebPurchases]]&lt;=15, "10-15",IF(Table1[[#This Row],[NumWebPurchases]]&lt;=20, "15-20",IF(Table1[[#This Row],[NumWebPurchases]]&lt;=25, "20-25",IF(Table1[[#This Row],[NumWebPurchases]]&lt;=30, "25-30"))))))</f>
        <v>5-10</v>
      </c>
      <c r="AH185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51" t="str">
        <f>IF( Table1[[#This Row],[NumStorePurchases]]=5, "&lt;5", IF(Table1[[#This Row],[NumStorePurchases]]&lt;=10, "5-10", IF(Table1[[#This Row],[NumStorePurchases]]&lt;=15, "10-15")))</f>
        <v>5-10</v>
      </c>
      <c r="AJ1851" t="str">
        <f>IF( Table1[[#This Row],[NumWebVisitsMonth]]=5, "&lt;5", IF(Table1[[#This Row],[NumWebVisitsMonth]]&lt;=10, "5-10", IF(Table1[[#This Row],[NumWebVisitsMonth]]&lt;=15, "10-15",IF(Table1[[#This Row],[NumWebVisitsMonth]]&lt;=20, "15-20",IF(Table1[[#This Row],[NumWebVisitsMonth]]&lt;=25, "20-25",IF(Table1[[#This Row],[NumWebVisitsMonth]]&lt;=30, "25-30"))))))</f>
        <v>5-10</v>
      </c>
      <c r="AK1851" t="str">
        <f>TEXT(Table1[[#This Row],[Date_Customer]],"mmm")</f>
        <v>Feb</v>
      </c>
      <c r="AL1851" t="str">
        <f>TEXT(Table1[[#This Row],[Date_Customer]],"DDDD")</f>
        <v>Friday</v>
      </c>
      <c r="AM1851">
        <f>YEAR(Table1[[#This Row],[Date_Customer]])</f>
        <v>2014</v>
      </c>
    </row>
    <row r="1852" spans="1:39" x14ac:dyDescent="0.25">
      <c r="A1852">
        <v>1250</v>
      </c>
      <c r="B1852">
        <v>1976</v>
      </c>
      <c r="C1852" t="s">
        <v>27</v>
      </c>
      <c r="D1852" t="s">
        <v>30</v>
      </c>
      <c r="E1852" s="2">
        <v>37697</v>
      </c>
      <c r="F1852">
        <v>1</v>
      </c>
      <c r="G1852">
        <v>0</v>
      </c>
      <c r="H1852" s="1">
        <v>41677</v>
      </c>
      <c r="I1852">
        <v>82</v>
      </c>
      <c r="J1852" s="3">
        <v>34</v>
      </c>
      <c r="K1852" s="3">
        <v>6</v>
      </c>
      <c r="L1852" s="3">
        <v>21</v>
      </c>
      <c r="M1852" s="3">
        <v>11</v>
      </c>
      <c r="N1852" s="3">
        <v>4</v>
      </c>
      <c r="O1852" s="3">
        <v>8</v>
      </c>
      <c r="P1852" s="4">
        <v>1</v>
      </c>
      <c r="Q1852" s="4">
        <v>2</v>
      </c>
      <c r="R1852" s="4">
        <v>1</v>
      </c>
      <c r="S1852" s="4">
        <v>3</v>
      </c>
      <c r="T1852" s="4">
        <v>6</v>
      </c>
      <c r="U1852">
        <v>0</v>
      </c>
      <c r="V1852">
        <v>0</v>
      </c>
      <c r="W1852">
        <v>0</v>
      </c>
      <c r="X1852">
        <v>0</v>
      </c>
      <c r="Y1852">
        <v>0</v>
      </c>
      <c r="Z1852">
        <v>0</v>
      </c>
      <c r="AA1852">
        <v>0</v>
      </c>
      <c r="AB1852" t="s">
        <v>29</v>
      </c>
      <c r="AC1852">
        <f ca="1">YEAR(TODAY())-Table1[[#This Row],[Year_Birth]]</f>
        <v>48</v>
      </c>
      <c r="AD1852" t="str">
        <f ca="1">IF(Table1[[#This Row],[Age ]]&lt;=24, "18-24", IF(Table1[[#This Row],[Age ]]&lt;=34, "25-34", IF(Table1[[#This Row],[Age ]]&lt;=44, "35-44", IF(Table1[[#This Row],[Age ]]&lt;=54, "45-54", "55+"))))</f>
        <v>45-54</v>
      </c>
      <c r="AE1852" t="str" cm="1">
        <f t="array" ref="AE1852">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852" t="str">
        <f>IF( Table1[[#This Row],[NumDealsPurchases]]=5, "&lt;5", IF(Table1[[#This Row],[NumDealsPurchases]]&lt;=10, "5-10", IF(Table1[[#This Row],[NumDealsPurchases]]&lt;=15, "10-15")))</f>
        <v>5-10</v>
      </c>
      <c r="AG1852" t="str">
        <f>IF( Table1[[#This Row],[NumWebPurchases]]=5, "&lt;5", IF(Table1[[#This Row],[NumWebPurchases]]&lt;=10, "5-10", IF(Table1[[#This Row],[NumWebPurchases]]&lt;=15, "10-15",IF(Table1[[#This Row],[NumWebPurchases]]&lt;=20, "15-20",IF(Table1[[#This Row],[NumWebPurchases]]&lt;=25, "20-25",IF(Table1[[#This Row],[NumWebPurchases]]&lt;=30, "25-30"))))))</f>
        <v>5-10</v>
      </c>
      <c r="AH185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52" t="str">
        <f>IF( Table1[[#This Row],[NumStorePurchases]]=5, "&lt;5", IF(Table1[[#This Row],[NumStorePurchases]]&lt;=10, "5-10", IF(Table1[[#This Row],[NumStorePurchases]]&lt;=15, "10-15")))</f>
        <v>5-10</v>
      </c>
      <c r="AJ1852" t="str">
        <f>IF( Table1[[#This Row],[NumWebVisitsMonth]]=5, "&lt;5", IF(Table1[[#This Row],[NumWebVisitsMonth]]&lt;=10, "5-10", IF(Table1[[#This Row],[NumWebVisitsMonth]]&lt;=15, "10-15",IF(Table1[[#This Row],[NumWebVisitsMonth]]&lt;=20, "15-20",IF(Table1[[#This Row],[NumWebVisitsMonth]]&lt;=25, "20-25",IF(Table1[[#This Row],[NumWebVisitsMonth]]&lt;=30, "25-30"))))))</f>
        <v>5-10</v>
      </c>
      <c r="AK1852" t="str">
        <f>TEXT(Table1[[#This Row],[Date_Customer]],"mmm")</f>
        <v>Feb</v>
      </c>
      <c r="AL1852" t="str">
        <f>TEXT(Table1[[#This Row],[Date_Customer]],"DDDD")</f>
        <v>Friday</v>
      </c>
      <c r="AM1852">
        <f>YEAR(Table1[[#This Row],[Date_Customer]])</f>
        <v>2014</v>
      </c>
    </row>
    <row r="1853" spans="1:39" x14ac:dyDescent="0.25">
      <c r="A1853">
        <v>8397</v>
      </c>
      <c r="B1853">
        <v>1951</v>
      </c>
      <c r="C1853" t="s">
        <v>27</v>
      </c>
      <c r="D1853" t="s">
        <v>32</v>
      </c>
      <c r="E1853" s="2">
        <v>44689</v>
      </c>
      <c r="F1853">
        <v>1</v>
      </c>
      <c r="G1853">
        <v>1</v>
      </c>
      <c r="H1853" s="1">
        <v>41649</v>
      </c>
      <c r="I1853">
        <v>82</v>
      </c>
      <c r="J1853" s="3">
        <v>18</v>
      </c>
      <c r="K1853" s="3">
        <v>0</v>
      </c>
      <c r="L1853" s="3">
        <v>5</v>
      </c>
      <c r="M1853" s="3">
        <v>0</v>
      </c>
      <c r="N1853" s="3">
        <v>0</v>
      </c>
      <c r="O1853" s="3">
        <v>11</v>
      </c>
      <c r="P1853" s="4">
        <v>2</v>
      </c>
      <c r="Q1853" s="4">
        <v>1</v>
      </c>
      <c r="R1853" s="4">
        <v>1</v>
      </c>
      <c r="S1853" s="4">
        <v>2</v>
      </c>
      <c r="T1853" s="4">
        <v>7</v>
      </c>
      <c r="U1853">
        <v>1</v>
      </c>
      <c r="V1853">
        <v>0</v>
      </c>
      <c r="W1853">
        <v>0</v>
      </c>
      <c r="X1853">
        <v>0</v>
      </c>
      <c r="Y1853">
        <v>0</v>
      </c>
      <c r="Z1853">
        <v>0</v>
      </c>
      <c r="AA1853">
        <v>0</v>
      </c>
      <c r="AB1853" t="s">
        <v>29</v>
      </c>
      <c r="AC1853">
        <f ca="1">YEAR(TODAY())-Table1[[#This Row],[Year_Birth]]</f>
        <v>73</v>
      </c>
      <c r="AD1853" t="str">
        <f ca="1">IF(Table1[[#This Row],[Age ]]&lt;=24, "18-24", IF(Table1[[#This Row],[Age ]]&lt;=34, "25-34", IF(Table1[[#This Row],[Age ]]&lt;=44, "35-44", IF(Table1[[#This Row],[Age ]]&lt;=54, "45-54", "55+"))))</f>
        <v>55+</v>
      </c>
      <c r="AE1853" t="str" cm="1">
        <f t="array" ref="AE1853">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853" t="str">
        <f>IF( Table1[[#This Row],[NumDealsPurchases]]=5, "&lt;5", IF(Table1[[#This Row],[NumDealsPurchases]]&lt;=10, "5-10", IF(Table1[[#This Row],[NumDealsPurchases]]&lt;=15, "10-15")))</f>
        <v>5-10</v>
      </c>
      <c r="AG1853" t="str">
        <f>IF( Table1[[#This Row],[NumWebPurchases]]=5, "&lt;5", IF(Table1[[#This Row],[NumWebPurchases]]&lt;=10, "5-10", IF(Table1[[#This Row],[NumWebPurchases]]&lt;=15, "10-15",IF(Table1[[#This Row],[NumWebPurchases]]&lt;=20, "15-20",IF(Table1[[#This Row],[NumWebPurchases]]&lt;=25, "20-25",IF(Table1[[#This Row],[NumWebPurchases]]&lt;=30, "25-30"))))))</f>
        <v>5-10</v>
      </c>
      <c r="AH185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53" t="str">
        <f>IF( Table1[[#This Row],[NumStorePurchases]]=5, "&lt;5", IF(Table1[[#This Row],[NumStorePurchases]]&lt;=10, "5-10", IF(Table1[[#This Row],[NumStorePurchases]]&lt;=15, "10-15")))</f>
        <v>5-10</v>
      </c>
      <c r="AJ1853" t="str">
        <f>IF( Table1[[#This Row],[NumWebVisitsMonth]]=5, "&lt;5", IF(Table1[[#This Row],[NumWebVisitsMonth]]&lt;=10, "5-10", IF(Table1[[#This Row],[NumWebVisitsMonth]]&lt;=15, "10-15",IF(Table1[[#This Row],[NumWebVisitsMonth]]&lt;=20, "15-20",IF(Table1[[#This Row],[NumWebVisitsMonth]]&lt;=25, "20-25",IF(Table1[[#This Row],[NumWebVisitsMonth]]&lt;=30, "25-30"))))))</f>
        <v>5-10</v>
      </c>
      <c r="AK1853" t="str">
        <f>TEXT(Table1[[#This Row],[Date_Customer]],"mmm")</f>
        <v>Jan</v>
      </c>
      <c r="AL1853" t="str">
        <f>TEXT(Table1[[#This Row],[Date_Customer]],"DDDD")</f>
        <v>Friday</v>
      </c>
      <c r="AM1853">
        <f>YEAR(Table1[[#This Row],[Date_Customer]])</f>
        <v>2014</v>
      </c>
    </row>
    <row r="1854" spans="1:39" x14ac:dyDescent="0.25">
      <c r="A1854">
        <v>9672</v>
      </c>
      <c r="B1854">
        <v>1970</v>
      </c>
      <c r="C1854" t="s">
        <v>37</v>
      </c>
      <c r="D1854" t="s">
        <v>32</v>
      </c>
      <c r="E1854" s="2">
        <v>23162</v>
      </c>
      <c r="F1854">
        <v>1</v>
      </c>
      <c r="G1854">
        <v>1</v>
      </c>
      <c r="H1854" s="1">
        <v>41629</v>
      </c>
      <c r="I1854">
        <v>82</v>
      </c>
      <c r="J1854" s="3">
        <v>8</v>
      </c>
      <c r="K1854" s="3">
        <v>3</v>
      </c>
      <c r="L1854" s="3">
        <v>9</v>
      </c>
      <c r="M1854" s="3">
        <v>19</v>
      </c>
      <c r="N1854" s="3">
        <v>4</v>
      </c>
      <c r="O1854" s="3">
        <v>22</v>
      </c>
      <c r="P1854" s="4">
        <v>3</v>
      </c>
      <c r="Q1854" s="4">
        <v>1</v>
      </c>
      <c r="R1854" s="4">
        <v>1</v>
      </c>
      <c r="S1854" s="4">
        <v>3</v>
      </c>
      <c r="T1854" s="4">
        <v>6</v>
      </c>
      <c r="U1854">
        <v>0</v>
      </c>
      <c r="V1854">
        <v>0</v>
      </c>
      <c r="W1854">
        <v>0</v>
      </c>
      <c r="X1854">
        <v>0</v>
      </c>
      <c r="Y1854">
        <v>0</v>
      </c>
      <c r="Z1854">
        <v>0</v>
      </c>
      <c r="AA1854">
        <v>0</v>
      </c>
      <c r="AB1854" t="s">
        <v>31</v>
      </c>
      <c r="AC1854">
        <f ca="1">YEAR(TODAY())-Table1[[#This Row],[Year_Birth]]</f>
        <v>54</v>
      </c>
      <c r="AD1854" t="str">
        <f ca="1">IF(Table1[[#This Row],[Age ]]&lt;=24, "18-24", IF(Table1[[#This Row],[Age ]]&lt;=34, "25-34", IF(Table1[[#This Row],[Age ]]&lt;=44, "35-44", IF(Table1[[#This Row],[Age ]]&lt;=54, "45-54", "55+"))))</f>
        <v>45-54</v>
      </c>
      <c r="AE1854" t="str" cm="1">
        <f t="array" ref="AE1854">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854" t="str">
        <f>IF( Table1[[#This Row],[NumDealsPurchases]]=5, "&lt;5", IF(Table1[[#This Row],[NumDealsPurchases]]&lt;=10, "5-10", IF(Table1[[#This Row],[NumDealsPurchases]]&lt;=15, "10-15")))</f>
        <v>5-10</v>
      </c>
      <c r="AG1854" t="str">
        <f>IF( Table1[[#This Row],[NumWebPurchases]]=5, "&lt;5", IF(Table1[[#This Row],[NumWebPurchases]]&lt;=10, "5-10", IF(Table1[[#This Row],[NumWebPurchases]]&lt;=15, "10-15",IF(Table1[[#This Row],[NumWebPurchases]]&lt;=20, "15-20",IF(Table1[[#This Row],[NumWebPurchases]]&lt;=25, "20-25",IF(Table1[[#This Row],[NumWebPurchases]]&lt;=30, "25-30"))))))</f>
        <v>5-10</v>
      </c>
      <c r="AH185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54" t="str">
        <f>IF( Table1[[#This Row],[NumStorePurchases]]=5, "&lt;5", IF(Table1[[#This Row],[NumStorePurchases]]&lt;=10, "5-10", IF(Table1[[#This Row],[NumStorePurchases]]&lt;=15, "10-15")))</f>
        <v>5-10</v>
      </c>
      <c r="AJ1854" t="str">
        <f>IF( Table1[[#This Row],[NumWebVisitsMonth]]=5, "&lt;5", IF(Table1[[#This Row],[NumWebVisitsMonth]]&lt;=10, "5-10", IF(Table1[[#This Row],[NumWebVisitsMonth]]&lt;=15, "10-15",IF(Table1[[#This Row],[NumWebVisitsMonth]]&lt;=20, "15-20",IF(Table1[[#This Row],[NumWebVisitsMonth]]&lt;=25, "20-25",IF(Table1[[#This Row],[NumWebVisitsMonth]]&lt;=30, "25-30"))))))</f>
        <v>5-10</v>
      </c>
      <c r="AK1854" t="str">
        <f>TEXT(Table1[[#This Row],[Date_Customer]],"mmm")</f>
        <v>Dec</v>
      </c>
      <c r="AL1854" t="str">
        <f>TEXT(Table1[[#This Row],[Date_Customer]],"DDDD")</f>
        <v>Saturday</v>
      </c>
      <c r="AM1854">
        <f>YEAR(Table1[[#This Row],[Date_Customer]])</f>
        <v>2013</v>
      </c>
    </row>
    <row r="1855" spans="1:39" x14ac:dyDescent="0.25">
      <c r="A1855">
        <v>2125</v>
      </c>
      <c r="B1855">
        <v>1959</v>
      </c>
      <c r="C1855" t="s">
        <v>27</v>
      </c>
      <c r="D1855" t="s">
        <v>28</v>
      </c>
      <c r="E1855" s="2">
        <v>63033</v>
      </c>
      <c r="F1855">
        <v>0</v>
      </c>
      <c r="G1855">
        <v>0</v>
      </c>
      <c r="H1855" s="1">
        <v>41593</v>
      </c>
      <c r="I1855">
        <v>82</v>
      </c>
      <c r="J1855" s="3">
        <v>194</v>
      </c>
      <c r="K1855" s="3">
        <v>61</v>
      </c>
      <c r="L1855" s="3">
        <v>480</v>
      </c>
      <c r="M1855" s="3">
        <v>225</v>
      </c>
      <c r="N1855" s="3">
        <v>112</v>
      </c>
      <c r="O1855" s="3">
        <v>30</v>
      </c>
      <c r="P1855" s="4">
        <v>1</v>
      </c>
      <c r="Q1855" s="4">
        <v>3</v>
      </c>
      <c r="R1855" s="4">
        <v>4</v>
      </c>
      <c r="S1855" s="4">
        <v>8</v>
      </c>
      <c r="T1855" s="4">
        <v>2</v>
      </c>
      <c r="U1855">
        <v>0</v>
      </c>
      <c r="V1855">
        <v>0</v>
      </c>
      <c r="W1855">
        <v>0</v>
      </c>
      <c r="X1855">
        <v>0</v>
      </c>
      <c r="Y1855">
        <v>0</v>
      </c>
      <c r="Z1855">
        <v>0</v>
      </c>
      <c r="AA1855">
        <v>0</v>
      </c>
      <c r="AB1855" t="s">
        <v>33</v>
      </c>
      <c r="AC1855">
        <f ca="1">YEAR(TODAY())-Table1[[#This Row],[Year_Birth]]</f>
        <v>65</v>
      </c>
      <c r="AD1855" t="str">
        <f ca="1">IF(Table1[[#This Row],[Age ]]&lt;=24, "18-24", IF(Table1[[#This Row],[Age ]]&lt;=34, "25-34", IF(Table1[[#This Row],[Age ]]&lt;=44, "35-44", IF(Table1[[#This Row],[Age ]]&lt;=54, "45-54", "55+"))))</f>
        <v>55+</v>
      </c>
      <c r="AE1855" t="str" cm="1">
        <f t="array" ref="AE1855">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855" t="str">
        <f>IF( Table1[[#This Row],[NumDealsPurchases]]=5, "&lt;5", IF(Table1[[#This Row],[NumDealsPurchases]]&lt;=10, "5-10", IF(Table1[[#This Row],[NumDealsPurchases]]&lt;=15, "10-15")))</f>
        <v>5-10</v>
      </c>
      <c r="AG1855" t="str">
        <f>IF( Table1[[#This Row],[NumWebPurchases]]=5, "&lt;5", IF(Table1[[#This Row],[NumWebPurchases]]&lt;=10, "5-10", IF(Table1[[#This Row],[NumWebPurchases]]&lt;=15, "10-15",IF(Table1[[#This Row],[NumWebPurchases]]&lt;=20, "15-20",IF(Table1[[#This Row],[NumWebPurchases]]&lt;=25, "20-25",IF(Table1[[#This Row],[NumWebPurchases]]&lt;=30, "25-30"))))))</f>
        <v>5-10</v>
      </c>
      <c r="AH185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55" t="str">
        <f>IF( Table1[[#This Row],[NumStorePurchases]]=5, "&lt;5", IF(Table1[[#This Row],[NumStorePurchases]]&lt;=10, "5-10", IF(Table1[[#This Row],[NumStorePurchases]]&lt;=15, "10-15")))</f>
        <v>5-10</v>
      </c>
      <c r="AJ1855" t="str">
        <f>IF( Table1[[#This Row],[NumWebVisitsMonth]]=5, "&lt;5", IF(Table1[[#This Row],[NumWebVisitsMonth]]&lt;=10, "5-10", IF(Table1[[#This Row],[NumWebVisitsMonth]]&lt;=15, "10-15",IF(Table1[[#This Row],[NumWebVisitsMonth]]&lt;=20, "15-20",IF(Table1[[#This Row],[NumWebVisitsMonth]]&lt;=25, "20-25",IF(Table1[[#This Row],[NumWebVisitsMonth]]&lt;=30, "25-30"))))))</f>
        <v>5-10</v>
      </c>
      <c r="AK1855" t="str">
        <f>TEXT(Table1[[#This Row],[Date_Customer]],"mmm")</f>
        <v>Nov</v>
      </c>
      <c r="AL1855" t="str">
        <f>TEXT(Table1[[#This Row],[Date_Customer]],"DDDD")</f>
        <v>Friday</v>
      </c>
      <c r="AM1855">
        <f>YEAR(Table1[[#This Row],[Date_Customer]])</f>
        <v>2013</v>
      </c>
    </row>
    <row r="1856" spans="1:39" x14ac:dyDescent="0.25">
      <c r="A1856">
        <v>5975</v>
      </c>
      <c r="B1856">
        <v>1967</v>
      </c>
      <c r="C1856" t="s">
        <v>36</v>
      </c>
      <c r="D1856" t="s">
        <v>30</v>
      </c>
      <c r="E1856" s="2">
        <v>40304</v>
      </c>
      <c r="F1856">
        <v>1</v>
      </c>
      <c r="G1856">
        <v>0</v>
      </c>
      <c r="H1856" s="1">
        <v>41547</v>
      </c>
      <c r="I1856">
        <v>82</v>
      </c>
      <c r="J1856" s="3">
        <v>37</v>
      </c>
      <c r="K1856" s="3">
        <v>0</v>
      </c>
      <c r="L1856" s="3">
        <v>17</v>
      </c>
      <c r="M1856" s="3">
        <v>0</v>
      </c>
      <c r="N1856" s="3">
        <v>0</v>
      </c>
      <c r="O1856" s="3">
        <v>3</v>
      </c>
      <c r="P1856" s="4">
        <v>1</v>
      </c>
      <c r="Q1856" s="4">
        <v>2</v>
      </c>
      <c r="R1856" s="4">
        <v>0</v>
      </c>
      <c r="S1856" s="4">
        <v>3</v>
      </c>
      <c r="T1856" s="4">
        <v>7</v>
      </c>
      <c r="U1856">
        <v>0</v>
      </c>
      <c r="V1856">
        <v>0</v>
      </c>
      <c r="W1856">
        <v>0</v>
      </c>
      <c r="X1856">
        <v>0</v>
      </c>
      <c r="Y1856">
        <v>0</v>
      </c>
      <c r="Z1856">
        <v>0</v>
      </c>
      <c r="AA1856">
        <v>0</v>
      </c>
      <c r="AB1856" t="s">
        <v>31</v>
      </c>
      <c r="AC1856">
        <f ca="1">YEAR(TODAY())-Table1[[#This Row],[Year_Birth]]</f>
        <v>57</v>
      </c>
      <c r="AD1856" t="str">
        <f ca="1">IF(Table1[[#This Row],[Age ]]&lt;=24, "18-24", IF(Table1[[#This Row],[Age ]]&lt;=34, "25-34", IF(Table1[[#This Row],[Age ]]&lt;=44, "35-44", IF(Table1[[#This Row],[Age ]]&lt;=54, "45-54", "55+"))))</f>
        <v>55+</v>
      </c>
      <c r="AE1856" t="str" cm="1">
        <f t="array" ref="AE1856">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856" t="str">
        <f>IF( Table1[[#This Row],[NumDealsPurchases]]=5, "&lt;5", IF(Table1[[#This Row],[NumDealsPurchases]]&lt;=10, "5-10", IF(Table1[[#This Row],[NumDealsPurchases]]&lt;=15, "10-15")))</f>
        <v>5-10</v>
      </c>
      <c r="AG1856" t="str">
        <f>IF( Table1[[#This Row],[NumWebPurchases]]=5, "&lt;5", IF(Table1[[#This Row],[NumWebPurchases]]&lt;=10, "5-10", IF(Table1[[#This Row],[NumWebPurchases]]&lt;=15, "10-15",IF(Table1[[#This Row],[NumWebPurchases]]&lt;=20, "15-20",IF(Table1[[#This Row],[NumWebPurchases]]&lt;=25, "20-25",IF(Table1[[#This Row],[NumWebPurchases]]&lt;=30, "25-30"))))))</f>
        <v>5-10</v>
      </c>
      <c r="AH185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56" t="str">
        <f>IF( Table1[[#This Row],[NumStorePurchases]]=5, "&lt;5", IF(Table1[[#This Row],[NumStorePurchases]]&lt;=10, "5-10", IF(Table1[[#This Row],[NumStorePurchases]]&lt;=15, "10-15")))</f>
        <v>5-10</v>
      </c>
      <c r="AJ1856" t="str">
        <f>IF( Table1[[#This Row],[NumWebVisitsMonth]]=5, "&lt;5", IF(Table1[[#This Row],[NumWebVisitsMonth]]&lt;=10, "5-10", IF(Table1[[#This Row],[NumWebVisitsMonth]]&lt;=15, "10-15",IF(Table1[[#This Row],[NumWebVisitsMonth]]&lt;=20, "15-20",IF(Table1[[#This Row],[NumWebVisitsMonth]]&lt;=25, "20-25",IF(Table1[[#This Row],[NumWebVisitsMonth]]&lt;=30, "25-30"))))))</f>
        <v>5-10</v>
      </c>
      <c r="AK1856" t="str">
        <f>TEXT(Table1[[#This Row],[Date_Customer]],"mmm")</f>
        <v>Sep</v>
      </c>
      <c r="AL1856" t="str">
        <f>TEXT(Table1[[#This Row],[Date_Customer]],"DDDD")</f>
        <v>Monday</v>
      </c>
      <c r="AM1856">
        <f>YEAR(Table1[[#This Row],[Date_Customer]])</f>
        <v>2013</v>
      </c>
    </row>
    <row r="1857" spans="1:39" x14ac:dyDescent="0.25">
      <c r="A1857">
        <v>983</v>
      </c>
      <c r="B1857">
        <v>1984</v>
      </c>
      <c r="C1857" t="s">
        <v>27</v>
      </c>
      <c r="D1857" t="s">
        <v>32</v>
      </c>
      <c r="E1857" s="2">
        <v>40059</v>
      </c>
      <c r="F1857">
        <v>1</v>
      </c>
      <c r="G1857">
        <v>0</v>
      </c>
      <c r="H1857" s="1">
        <v>41545</v>
      </c>
      <c r="I1857">
        <v>82</v>
      </c>
      <c r="J1857" s="3">
        <v>110</v>
      </c>
      <c r="K1857" s="3">
        <v>29</v>
      </c>
      <c r="L1857" s="3">
        <v>92</v>
      </c>
      <c r="M1857" s="3">
        <v>28</v>
      </c>
      <c r="N1857" s="3">
        <v>10</v>
      </c>
      <c r="O1857" s="3">
        <v>145</v>
      </c>
      <c r="P1857" s="4">
        <v>1</v>
      </c>
      <c r="Q1857" s="4">
        <v>6</v>
      </c>
      <c r="R1857" s="4">
        <v>2</v>
      </c>
      <c r="S1857" s="4">
        <v>3</v>
      </c>
      <c r="T1857" s="4">
        <v>8</v>
      </c>
      <c r="U1857">
        <v>1</v>
      </c>
      <c r="V1857">
        <v>0</v>
      </c>
      <c r="W1857">
        <v>0</v>
      </c>
      <c r="X1857">
        <v>0</v>
      </c>
      <c r="Y1857">
        <v>0</v>
      </c>
      <c r="Z1857">
        <v>0</v>
      </c>
      <c r="AA1857">
        <v>0</v>
      </c>
      <c r="AB1857" t="s">
        <v>33</v>
      </c>
      <c r="AC1857">
        <f ca="1">YEAR(TODAY())-Table1[[#This Row],[Year_Birth]]</f>
        <v>40</v>
      </c>
      <c r="AD1857" t="str">
        <f ca="1">IF(Table1[[#This Row],[Age ]]&lt;=24, "18-24", IF(Table1[[#This Row],[Age ]]&lt;=34, "25-34", IF(Table1[[#This Row],[Age ]]&lt;=44, "35-44", IF(Table1[[#This Row],[Age ]]&lt;=54, "45-54", "55+"))))</f>
        <v>35-44</v>
      </c>
      <c r="AE1857" t="str" cm="1">
        <f t="array" ref="AE1857">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857" t="str">
        <f>IF( Table1[[#This Row],[NumDealsPurchases]]=5, "&lt;5", IF(Table1[[#This Row],[NumDealsPurchases]]&lt;=10, "5-10", IF(Table1[[#This Row],[NumDealsPurchases]]&lt;=15, "10-15")))</f>
        <v>5-10</v>
      </c>
      <c r="AG1857" t="str">
        <f>IF( Table1[[#This Row],[NumWebPurchases]]=5, "&lt;5", IF(Table1[[#This Row],[NumWebPurchases]]&lt;=10, "5-10", IF(Table1[[#This Row],[NumWebPurchases]]&lt;=15, "10-15",IF(Table1[[#This Row],[NumWebPurchases]]&lt;=20, "15-20",IF(Table1[[#This Row],[NumWebPurchases]]&lt;=25, "20-25",IF(Table1[[#This Row],[NumWebPurchases]]&lt;=30, "25-30"))))))</f>
        <v>5-10</v>
      </c>
      <c r="AH185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57" t="str">
        <f>IF( Table1[[#This Row],[NumStorePurchases]]=5, "&lt;5", IF(Table1[[#This Row],[NumStorePurchases]]&lt;=10, "5-10", IF(Table1[[#This Row],[NumStorePurchases]]&lt;=15, "10-15")))</f>
        <v>5-10</v>
      </c>
      <c r="AJ1857" t="str">
        <f>IF( Table1[[#This Row],[NumWebVisitsMonth]]=5, "&lt;5", IF(Table1[[#This Row],[NumWebVisitsMonth]]&lt;=10, "5-10", IF(Table1[[#This Row],[NumWebVisitsMonth]]&lt;=15, "10-15",IF(Table1[[#This Row],[NumWebVisitsMonth]]&lt;=20, "15-20",IF(Table1[[#This Row],[NumWebVisitsMonth]]&lt;=25, "20-25",IF(Table1[[#This Row],[NumWebVisitsMonth]]&lt;=30, "25-30"))))))</f>
        <v>5-10</v>
      </c>
      <c r="AK1857" t="str">
        <f>TEXT(Table1[[#This Row],[Date_Customer]],"mmm")</f>
        <v>Sep</v>
      </c>
      <c r="AL1857" t="str">
        <f>TEXT(Table1[[#This Row],[Date_Customer]],"DDDD")</f>
        <v>Saturday</v>
      </c>
      <c r="AM1857">
        <f>YEAR(Table1[[#This Row],[Date_Customer]])</f>
        <v>2013</v>
      </c>
    </row>
    <row r="1858" spans="1:39" x14ac:dyDescent="0.25">
      <c r="A1858">
        <v>9938</v>
      </c>
      <c r="B1858">
        <v>1954</v>
      </c>
      <c r="C1858" t="s">
        <v>27</v>
      </c>
      <c r="D1858" t="s">
        <v>32</v>
      </c>
      <c r="E1858" s="2">
        <v>80067</v>
      </c>
      <c r="F1858">
        <v>0</v>
      </c>
      <c r="G1858">
        <v>0</v>
      </c>
      <c r="H1858" s="1">
        <v>41536</v>
      </c>
      <c r="I1858">
        <v>82</v>
      </c>
      <c r="J1858" s="3">
        <v>519</v>
      </c>
      <c r="K1858" s="3">
        <v>17</v>
      </c>
      <c r="L1858" s="3">
        <v>813</v>
      </c>
      <c r="M1858" s="3">
        <v>27</v>
      </c>
      <c r="N1858" s="3">
        <v>173</v>
      </c>
      <c r="O1858" s="3">
        <v>51</v>
      </c>
      <c r="P1858" s="4">
        <v>1</v>
      </c>
      <c r="Q1858" s="4">
        <v>4</v>
      </c>
      <c r="R1858" s="4">
        <v>6</v>
      </c>
      <c r="S1858" s="4">
        <v>6</v>
      </c>
      <c r="T1858" s="4">
        <v>2</v>
      </c>
      <c r="U1858">
        <v>0</v>
      </c>
      <c r="V1858">
        <v>0</v>
      </c>
      <c r="W1858">
        <v>1</v>
      </c>
      <c r="X1858">
        <v>0</v>
      </c>
      <c r="Y1858">
        <v>0</v>
      </c>
      <c r="Z1858">
        <v>0</v>
      </c>
      <c r="AA1858">
        <v>0</v>
      </c>
      <c r="AB1858" t="s">
        <v>39</v>
      </c>
      <c r="AC1858">
        <f ca="1">YEAR(TODAY())-Table1[[#This Row],[Year_Birth]]</f>
        <v>70</v>
      </c>
      <c r="AD1858" t="str">
        <f ca="1">IF(Table1[[#This Row],[Age ]]&lt;=24, "18-24", IF(Table1[[#This Row],[Age ]]&lt;=34, "25-34", IF(Table1[[#This Row],[Age ]]&lt;=44, "35-44", IF(Table1[[#This Row],[Age ]]&lt;=54, "45-54", "55+"))))</f>
        <v>55+</v>
      </c>
      <c r="AE1858" t="str" cm="1">
        <f t="array" ref="AE1858">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1858" t="str">
        <f>IF( Table1[[#This Row],[NumDealsPurchases]]=5, "&lt;5", IF(Table1[[#This Row],[NumDealsPurchases]]&lt;=10, "5-10", IF(Table1[[#This Row],[NumDealsPurchases]]&lt;=15, "10-15")))</f>
        <v>5-10</v>
      </c>
      <c r="AG1858" t="str">
        <f>IF( Table1[[#This Row],[NumWebPurchases]]=5, "&lt;5", IF(Table1[[#This Row],[NumWebPurchases]]&lt;=10, "5-10", IF(Table1[[#This Row],[NumWebPurchases]]&lt;=15, "10-15",IF(Table1[[#This Row],[NumWebPurchases]]&lt;=20, "15-20",IF(Table1[[#This Row],[NumWebPurchases]]&lt;=25, "20-25",IF(Table1[[#This Row],[NumWebPurchases]]&lt;=30, "25-30"))))))</f>
        <v>5-10</v>
      </c>
      <c r="AH185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58" t="str">
        <f>IF( Table1[[#This Row],[NumStorePurchases]]=5, "&lt;5", IF(Table1[[#This Row],[NumStorePurchases]]&lt;=10, "5-10", IF(Table1[[#This Row],[NumStorePurchases]]&lt;=15, "10-15")))</f>
        <v>5-10</v>
      </c>
      <c r="AJ1858" t="str">
        <f>IF( Table1[[#This Row],[NumWebVisitsMonth]]=5, "&lt;5", IF(Table1[[#This Row],[NumWebVisitsMonth]]&lt;=10, "5-10", IF(Table1[[#This Row],[NumWebVisitsMonth]]&lt;=15, "10-15",IF(Table1[[#This Row],[NumWebVisitsMonth]]&lt;=20, "15-20",IF(Table1[[#This Row],[NumWebVisitsMonth]]&lt;=25, "20-25",IF(Table1[[#This Row],[NumWebVisitsMonth]]&lt;=30, "25-30"))))))</f>
        <v>5-10</v>
      </c>
      <c r="AK1858" t="str">
        <f>TEXT(Table1[[#This Row],[Date_Customer]],"mmm")</f>
        <v>Sep</v>
      </c>
      <c r="AL1858" t="str">
        <f>TEXT(Table1[[#This Row],[Date_Customer]],"DDDD")</f>
        <v>Thursday</v>
      </c>
      <c r="AM1858">
        <f>YEAR(Table1[[#This Row],[Date_Customer]])</f>
        <v>2013</v>
      </c>
    </row>
    <row r="1859" spans="1:39" x14ac:dyDescent="0.25">
      <c r="A1859">
        <v>4385</v>
      </c>
      <c r="B1859">
        <v>1981</v>
      </c>
      <c r="C1859" t="s">
        <v>36</v>
      </c>
      <c r="D1859" t="s">
        <v>30</v>
      </c>
      <c r="E1859" s="2">
        <v>36038</v>
      </c>
      <c r="F1859">
        <v>1</v>
      </c>
      <c r="G1859">
        <v>0</v>
      </c>
      <c r="H1859" s="1">
        <v>41425</v>
      </c>
      <c r="I1859">
        <v>82</v>
      </c>
      <c r="J1859" s="3">
        <v>23</v>
      </c>
      <c r="K1859" s="3">
        <v>0</v>
      </c>
      <c r="L1859" s="3">
        <v>15</v>
      </c>
      <c r="M1859" s="3">
        <v>0</v>
      </c>
      <c r="N1859" s="3">
        <v>2</v>
      </c>
      <c r="O1859" s="3">
        <v>7</v>
      </c>
      <c r="P1859" s="4">
        <v>2</v>
      </c>
      <c r="Q1859" s="4">
        <v>3</v>
      </c>
      <c r="R1859" s="4">
        <v>0</v>
      </c>
      <c r="S1859" s="4">
        <v>3</v>
      </c>
      <c r="T1859" s="4">
        <v>6</v>
      </c>
      <c r="U1859">
        <v>0</v>
      </c>
      <c r="V1859">
        <v>0</v>
      </c>
      <c r="W1859">
        <v>0</v>
      </c>
      <c r="X1859">
        <v>0</v>
      </c>
      <c r="Y1859">
        <v>0</v>
      </c>
      <c r="Z1859">
        <v>0</v>
      </c>
      <c r="AA1859">
        <v>0</v>
      </c>
      <c r="AB1859" t="s">
        <v>29</v>
      </c>
      <c r="AC1859">
        <f ca="1">YEAR(TODAY())-Table1[[#This Row],[Year_Birth]]</f>
        <v>43</v>
      </c>
      <c r="AD1859" t="str">
        <f ca="1">IF(Table1[[#This Row],[Age ]]&lt;=24, "18-24", IF(Table1[[#This Row],[Age ]]&lt;=34, "25-34", IF(Table1[[#This Row],[Age ]]&lt;=44, "35-44", IF(Table1[[#This Row],[Age ]]&lt;=54, "45-54", "55+"))))</f>
        <v>35-44</v>
      </c>
      <c r="AE1859" t="str" cm="1">
        <f t="array" ref="AE1859">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859" t="str">
        <f>IF( Table1[[#This Row],[NumDealsPurchases]]=5, "&lt;5", IF(Table1[[#This Row],[NumDealsPurchases]]&lt;=10, "5-10", IF(Table1[[#This Row],[NumDealsPurchases]]&lt;=15, "10-15")))</f>
        <v>5-10</v>
      </c>
      <c r="AG1859" t="str">
        <f>IF( Table1[[#This Row],[NumWebPurchases]]=5, "&lt;5", IF(Table1[[#This Row],[NumWebPurchases]]&lt;=10, "5-10", IF(Table1[[#This Row],[NumWebPurchases]]&lt;=15, "10-15",IF(Table1[[#This Row],[NumWebPurchases]]&lt;=20, "15-20",IF(Table1[[#This Row],[NumWebPurchases]]&lt;=25, "20-25",IF(Table1[[#This Row],[NumWebPurchases]]&lt;=30, "25-30"))))))</f>
        <v>5-10</v>
      </c>
      <c r="AH185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59" t="str">
        <f>IF( Table1[[#This Row],[NumStorePurchases]]=5, "&lt;5", IF(Table1[[#This Row],[NumStorePurchases]]&lt;=10, "5-10", IF(Table1[[#This Row],[NumStorePurchases]]&lt;=15, "10-15")))</f>
        <v>5-10</v>
      </c>
      <c r="AJ1859" t="str">
        <f>IF( Table1[[#This Row],[NumWebVisitsMonth]]=5, "&lt;5", IF(Table1[[#This Row],[NumWebVisitsMonth]]&lt;=10, "5-10", IF(Table1[[#This Row],[NumWebVisitsMonth]]&lt;=15, "10-15",IF(Table1[[#This Row],[NumWebVisitsMonth]]&lt;=20, "15-20",IF(Table1[[#This Row],[NumWebVisitsMonth]]&lt;=25, "20-25",IF(Table1[[#This Row],[NumWebVisitsMonth]]&lt;=30, "25-30"))))))</f>
        <v>5-10</v>
      </c>
      <c r="AK1859" t="str">
        <f>TEXT(Table1[[#This Row],[Date_Customer]],"mmm")</f>
        <v>May</v>
      </c>
      <c r="AL1859" t="str">
        <f>TEXT(Table1[[#This Row],[Date_Customer]],"DDDD")</f>
        <v>Friday</v>
      </c>
      <c r="AM1859">
        <f>YEAR(Table1[[#This Row],[Date_Customer]])</f>
        <v>2013</v>
      </c>
    </row>
    <row r="1860" spans="1:39" x14ac:dyDescent="0.25">
      <c r="A1860">
        <v>1612</v>
      </c>
      <c r="B1860">
        <v>1981</v>
      </c>
      <c r="C1860" t="s">
        <v>36</v>
      </c>
      <c r="D1860" t="s">
        <v>30</v>
      </c>
      <c r="E1860" s="2"/>
      <c r="F1860">
        <v>1</v>
      </c>
      <c r="G1860">
        <v>0</v>
      </c>
      <c r="H1860" s="1">
        <v>41425</v>
      </c>
      <c r="I1860">
        <v>82</v>
      </c>
      <c r="J1860" s="3">
        <v>23</v>
      </c>
      <c r="K1860" s="3">
        <v>0</v>
      </c>
      <c r="L1860" s="3">
        <v>15</v>
      </c>
      <c r="M1860" s="3">
        <v>0</v>
      </c>
      <c r="N1860" s="3">
        <v>2</v>
      </c>
      <c r="O1860" s="3">
        <v>7</v>
      </c>
      <c r="P1860" s="4">
        <v>2</v>
      </c>
      <c r="Q1860" s="4">
        <v>3</v>
      </c>
      <c r="R1860" s="4">
        <v>0</v>
      </c>
      <c r="S1860" s="4">
        <v>3</v>
      </c>
      <c r="T1860" s="4">
        <v>6</v>
      </c>
      <c r="U1860">
        <v>0</v>
      </c>
      <c r="V1860">
        <v>0</v>
      </c>
      <c r="W1860">
        <v>0</v>
      </c>
      <c r="X1860">
        <v>0</v>
      </c>
      <c r="Y1860">
        <v>0</v>
      </c>
      <c r="Z1860">
        <v>0</v>
      </c>
      <c r="AA1860">
        <v>0</v>
      </c>
      <c r="AB1860" t="s">
        <v>35</v>
      </c>
      <c r="AC1860">
        <f ca="1">YEAR(TODAY())-Table1[[#This Row],[Year_Birth]]</f>
        <v>43</v>
      </c>
      <c r="AD1860" t="str">
        <f ca="1">IF(Table1[[#This Row],[Age ]]&lt;=24, "18-24", IF(Table1[[#This Row],[Age ]]&lt;=34, "25-34", IF(Table1[[#This Row],[Age ]]&lt;=44, "35-44", IF(Table1[[#This Row],[Age ]]&lt;=54, "45-54", "55+"))))</f>
        <v>35-44</v>
      </c>
      <c r="AE1860" t="str" cm="1">
        <f t="array" ref="AE1860">IF(Table1[[#This Row],[ Income ]]&lt;=20000, "0-20000", IF(Table1[[#This Row],[ Income ]]&lt;=40000, "20000-40000", IF(Table1[[#This Row],[ Income ]] &lt;=60000, "40000-60000", IF(Table1[[#This Row],[ Income ]]&lt;=80000, "60000-80000",IF(Table1[[#This Row],[ Income ]] &lt;=100000, "80000-100000", IF(Table1[[#This Row],[ Income ]] &gt;=100000, "&gt;100000",I))))))</f>
        <v>0-20000</v>
      </c>
      <c r="AF1860" t="str">
        <f>IF( Table1[[#This Row],[NumDealsPurchases]]=5, "&lt;5", IF(Table1[[#This Row],[NumDealsPurchases]]&lt;=10, "5-10", IF(Table1[[#This Row],[NumDealsPurchases]]&lt;=15, "10-15")))</f>
        <v>5-10</v>
      </c>
      <c r="AG1860" t="str">
        <f>IF( Table1[[#This Row],[NumWebPurchases]]=5, "&lt;5", IF(Table1[[#This Row],[NumWebPurchases]]&lt;=10, "5-10", IF(Table1[[#This Row],[NumWebPurchases]]&lt;=15, "10-15",IF(Table1[[#This Row],[NumWebPurchases]]&lt;=20, "15-20",IF(Table1[[#This Row],[NumWebPurchases]]&lt;=25, "20-25",IF(Table1[[#This Row],[NumWebPurchases]]&lt;=30, "25-30"))))))</f>
        <v>5-10</v>
      </c>
      <c r="AH186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60" t="str">
        <f>IF( Table1[[#This Row],[NumStorePurchases]]=5, "&lt;5", IF(Table1[[#This Row],[NumStorePurchases]]&lt;=10, "5-10", IF(Table1[[#This Row],[NumStorePurchases]]&lt;=15, "10-15")))</f>
        <v>5-10</v>
      </c>
      <c r="AJ1860" t="str">
        <f>IF( Table1[[#This Row],[NumWebVisitsMonth]]=5, "&lt;5", IF(Table1[[#This Row],[NumWebVisitsMonth]]&lt;=10, "5-10", IF(Table1[[#This Row],[NumWebVisitsMonth]]&lt;=15, "10-15",IF(Table1[[#This Row],[NumWebVisitsMonth]]&lt;=20, "15-20",IF(Table1[[#This Row],[NumWebVisitsMonth]]&lt;=25, "20-25",IF(Table1[[#This Row],[NumWebVisitsMonth]]&lt;=30, "25-30"))))))</f>
        <v>5-10</v>
      </c>
      <c r="AK1860" t="str">
        <f>TEXT(Table1[[#This Row],[Date_Customer]],"mmm")</f>
        <v>May</v>
      </c>
      <c r="AL1860" t="str">
        <f>TEXT(Table1[[#This Row],[Date_Customer]],"DDDD")</f>
        <v>Friday</v>
      </c>
      <c r="AM1860">
        <f>YEAR(Table1[[#This Row],[Date_Customer]])</f>
        <v>2013</v>
      </c>
    </row>
    <row r="1861" spans="1:39" x14ac:dyDescent="0.25">
      <c r="A1861">
        <v>803</v>
      </c>
      <c r="B1861">
        <v>1968</v>
      </c>
      <c r="C1861" t="s">
        <v>27</v>
      </c>
      <c r="D1861" t="s">
        <v>34</v>
      </c>
      <c r="E1861" s="2">
        <v>40521</v>
      </c>
      <c r="F1861">
        <v>1</v>
      </c>
      <c r="G1861">
        <v>1</v>
      </c>
      <c r="H1861" s="1">
        <v>41369</v>
      </c>
      <c r="I1861">
        <v>82</v>
      </c>
      <c r="J1861" s="3">
        <v>12</v>
      </c>
      <c r="K1861" s="3">
        <v>0</v>
      </c>
      <c r="L1861" s="3">
        <v>5</v>
      </c>
      <c r="M1861" s="3">
        <v>0</v>
      </c>
      <c r="N1861" s="3">
        <v>0</v>
      </c>
      <c r="O1861" s="3">
        <v>4</v>
      </c>
      <c r="P1861" s="4">
        <v>1</v>
      </c>
      <c r="Q1861" s="4">
        <v>0</v>
      </c>
      <c r="R1861" s="4">
        <v>1</v>
      </c>
      <c r="S1861" s="4">
        <v>2</v>
      </c>
      <c r="T1861" s="4">
        <v>5</v>
      </c>
      <c r="U1861">
        <v>0</v>
      </c>
      <c r="V1861">
        <v>0</v>
      </c>
      <c r="W1861">
        <v>0</v>
      </c>
      <c r="X1861">
        <v>0</v>
      </c>
      <c r="Y1861">
        <v>0</v>
      </c>
      <c r="Z1861">
        <v>0</v>
      </c>
      <c r="AA1861">
        <v>0</v>
      </c>
      <c r="AB1861" t="s">
        <v>29</v>
      </c>
      <c r="AC1861">
        <f ca="1">YEAR(TODAY())-Table1[[#This Row],[Year_Birth]]</f>
        <v>56</v>
      </c>
      <c r="AD1861" t="str">
        <f ca="1">IF(Table1[[#This Row],[Age ]]&lt;=24, "18-24", IF(Table1[[#This Row],[Age ]]&lt;=34, "25-34", IF(Table1[[#This Row],[Age ]]&lt;=44, "35-44", IF(Table1[[#This Row],[Age ]]&lt;=54, "45-54", "55+"))))</f>
        <v>55+</v>
      </c>
      <c r="AE1861" t="str" cm="1">
        <f t="array" ref="AE1861">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861" t="str">
        <f>IF( Table1[[#This Row],[NumDealsPurchases]]=5, "&lt;5", IF(Table1[[#This Row],[NumDealsPurchases]]&lt;=10, "5-10", IF(Table1[[#This Row],[NumDealsPurchases]]&lt;=15, "10-15")))</f>
        <v>5-10</v>
      </c>
      <c r="AG1861" t="str">
        <f>IF( Table1[[#This Row],[NumWebPurchases]]=5, "&lt;5", IF(Table1[[#This Row],[NumWebPurchases]]&lt;=10, "5-10", IF(Table1[[#This Row],[NumWebPurchases]]&lt;=15, "10-15",IF(Table1[[#This Row],[NumWebPurchases]]&lt;=20, "15-20",IF(Table1[[#This Row],[NumWebPurchases]]&lt;=25, "20-25",IF(Table1[[#This Row],[NumWebPurchases]]&lt;=30, "25-30"))))))</f>
        <v>5-10</v>
      </c>
      <c r="AH186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61" t="str">
        <f>IF( Table1[[#This Row],[NumStorePurchases]]=5, "&lt;5", IF(Table1[[#This Row],[NumStorePurchases]]&lt;=10, "5-10", IF(Table1[[#This Row],[NumStorePurchases]]&lt;=15, "10-15")))</f>
        <v>5-10</v>
      </c>
      <c r="AJ1861" t="str">
        <f>IF( Table1[[#This Row],[NumWebVisitsMonth]]=5, "&lt;5", IF(Table1[[#This Row],[NumWebVisitsMonth]]&lt;=10, "5-10", IF(Table1[[#This Row],[NumWebVisitsMonth]]&lt;=15, "10-15",IF(Table1[[#This Row],[NumWebVisitsMonth]]&lt;=20, "15-20",IF(Table1[[#This Row],[NumWebVisitsMonth]]&lt;=25, "20-25",IF(Table1[[#This Row],[NumWebVisitsMonth]]&lt;=30, "25-30"))))))</f>
        <v>&lt;5</v>
      </c>
      <c r="AK1861" t="str">
        <f>TEXT(Table1[[#This Row],[Date_Customer]],"mmm")</f>
        <v>Apr</v>
      </c>
      <c r="AL1861" t="str">
        <f>TEXT(Table1[[#This Row],[Date_Customer]],"DDDD")</f>
        <v>Friday</v>
      </c>
      <c r="AM1861">
        <f>YEAR(Table1[[#This Row],[Date_Customer]])</f>
        <v>2013</v>
      </c>
    </row>
    <row r="1862" spans="1:39" x14ac:dyDescent="0.25">
      <c r="A1862">
        <v>10675</v>
      </c>
      <c r="B1862">
        <v>1956</v>
      </c>
      <c r="C1862" t="s">
        <v>36</v>
      </c>
      <c r="D1862" t="s">
        <v>32</v>
      </c>
      <c r="E1862" s="2">
        <v>66334</v>
      </c>
      <c r="F1862">
        <v>0</v>
      </c>
      <c r="G1862">
        <v>1</v>
      </c>
      <c r="H1862" s="1">
        <v>41367</v>
      </c>
      <c r="I1862">
        <v>82</v>
      </c>
      <c r="J1862" s="3">
        <v>909</v>
      </c>
      <c r="K1862" s="3">
        <v>11</v>
      </c>
      <c r="L1862" s="3">
        <v>218</v>
      </c>
      <c r="M1862" s="3">
        <v>0</v>
      </c>
      <c r="N1862" s="3">
        <v>0</v>
      </c>
      <c r="O1862" s="3">
        <v>23</v>
      </c>
      <c r="P1862" s="4">
        <v>2</v>
      </c>
      <c r="Q1862" s="4">
        <v>9</v>
      </c>
      <c r="R1862" s="4">
        <v>3</v>
      </c>
      <c r="S1862" s="4">
        <v>5</v>
      </c>
      <c r="T1862" s="4">
        <v>5</v>
      </c>
      <c r="U1862">
        <v>0</v>
      </c>
      <c r="V1862">
        <v>0</v>
      </c>
      <c r="W1862">
        <v>0</v>
      </c>
      <c r="X1862">
        <v>0</v>
      </c>
      <c r="Y1862">
        <v>0</v>
      </c>
      <c r="Z1862">
        <v>1</v>
      </c>
      <c r="AA1862">
        <v>0</v>
      </c>
      <c r="AB1862" t="s">
        <v>29</v>
      </c>
      <c r="AC1862">
        <f ca="1">YEAR(TODAY())-Table1[[#This Row],[Year_Birth]]</f>
        <v>68</v>
      </c>
      <c r="AD1862" t="str">
        <f ca="1">IF(Table1[[#This Row],[Age ]]&lt;=24, "18-24", IF(Table1[[#This Row],[Age ]]&lt;=34, "25-34", IF(Table1[[#This Row],[Age ]]&lt;=44, "35-44", IF(Table1[[#This Row],[Age ]]&lt;=54, "45-54", "55+"))))</f>
        <v>55+</v>
      </c>
      <c r="AE1862" t="str" cm="1">
        <f t="array" ref="AE1862">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862" t="str">
        <f>IF( Table1[[#This Row],[NumDealsPurchases]]=5, "&lt;5", IF(Table1[[#This Row],[NumDealsPurchases]]&lt;=10, "5-10", IF(Table1[[#This Row],[NumDealsPurchases]]&lt;=15, "10-15")))</f>
        <v>5-10</v>
      </c>
      <c r="AG1862" t="str">
        <f>IF( Table1[[#This Row],[NumWebPurchases]]=5, "&lt;5", IF(Table1[[#This Row],[NumWebPurchases]]&lt;=10, "5-10", IF(Table1[[#This Row],[NumWebPurchases]]&lt;=15, "10-15",IF(Table1[[#This Row],[NumWebPurchases]]&lt;=20, "15-20",IF(Table1[[#This Row],[NumWebPurchases]]&lt;=25, "20-25",IF(Table1[[#This Row],[NumWebPurchases]]&lt;=30, "25-30"))))))</f>
        <v>5-10</v>
      </c>
      <c r="AH186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62" t="str">
        <f>IF( Table1[[#This Row],[NumStorePurchases]]=5, "&lt;5", IF(Table1[[#This Row],[NumStorePurchases]]&lt;=10, "5-10", IF(Table1[[#This Row],[NumStorePurchases]]&lt;=15, "10-15")))</f>
        <v>&lt;5</v>
      </c>
      <c r="AJ1862" t="str">
        <f>IF( Table1[[#This Row],[NumWebVisitsMonth]]=5, "&lt;5", IF(Table1[[#This Row],[NumWebVisitsMonth]]&lt;=10, "5-10", IF(Table1[[#This Row],[NumWebVisitsMonth]]&lt;=15, "10-15",IF(Table1[[#This Row],[NumWebVisitsMonth]]&lt;=20, "15-20",IF(Table1[[#This Row],[NumWebVisitsMonth]]&lt;=25, "20-25",IF(Table1[[#This Row],[NumWebVisitsMonth]]&lt;=30, "25-30"))))))</f>
        <v>&lt;5</v>
      </c>
      <c r="AK1862" t="str">
        <f>TEXT(Table1[[#This Row],[Date_Customer]],"mmm")</f>
        <v>Apr</v>
      </c>
      <c r="AL1862" t="str">
        <f>TEXT(Table1[[#This Row],[Date_Customer]],"DDDD")</f>
        <v>Wednesday</v>
      </c>
      <c r="AM1862">
        <f>YEAR(Table1[[#This Row],[Date_Customer]])</f>
        <v>2013</v>
      </c>
    </row>
    <row r="1863" spans="1:39" x14ac:dyDescent="0.25">
      <c r="A1863">
        <v>7004</v>
      </c>
      <c r="B1863">
        <v>1984</v>
      </c>
      <c r="C1863" t="s">
        <v>27</v>
      </c>
      <c r="D1863" t="s">
        <v>30</v>
      </c>
      <c r="E1863" s="2">
        <v>11012</v>
      </c>
      <c r="F1863">
        <v>1</v>
      </c>
      <c r="G1863">
        <v>0</v>
      </c>
      <c r="H1863" s="1">
        <v>41349</v>
      </c>
      <c r="I1863">
        <v>82</v>
      </c>
      <c r="J1863" s="3">
        <v>24</v>
      </c>
      <c r="K1863" s="3">
        <v>3</v>
      </c>
      <c r="L1863" s="3">
        <v>26</v>
      </c>
      <c r="M1863" s="3">
        <v>7</v>
      </c>
      <c r="N1863" s="3">
        <v>1</v>
      </c>
      <c r="O1863" s="3">
        <v>23</v>
      </c>
      <c r="P1863" s="4">
        <v>3</v>
      </c>
      <c r="Q1863" s="4">
        <v>3</v>
      </c>
      <c r="R1863" s="4">
        <v>1</v>
      </c>
      <c r="S1863" s="4">
        <v>2</v>
      </c>
      <c r="T1863" s="4">
        <v>9</v>
      </c>
      <c r="U1863">
        <v>1</v>
      </c>
      <c r="V1863">
        <v>0</v>
      </c>
      <c r="W1863">
        <v>0</v>
      </c>
      <c r="X1863">
        <v>0</v>
      </c>
      <c r="Y1863">
        <v>0</v>
      </c>
      <c r="Z1863">
        <v>0</v>
      </c>
      <c r="AA1863">
        <v>0</v>
      </c>
      <c r="AB1863" t="s">
        <v>39</v>
      </c>
      <c r="AC1863">
        <f ca="1">YEAR(TODAY())-Table1[[#This Row],[Year_Birth]]</f>
        <v>40</v>
      </c>
      <c r="AD1863" t="str">
        <f ca="1">IF(Table1[[#This Row],[Age ]]&lt;=24, "18-24", IF(Table1[[#This Row],[Age ]]&lt;=34, "25-34", IF(Table1[[#This Row],[Age ]]&lt;=44, "35-44", IF(Table1[[#This Row],[Age ]]&lt;=54, "45-54", "55+"))))</f>
        <v>35-44</v>
      </c>
      <c r="AE1863" t="str" cm="1">
        <f t="array" ref="AE1863">IF(Table1[[#This Row],[ Income ]]&lt;=20000, "0-20000", IF(Table1[[#This Row],[ Income ]]&lt;=40000, "20000-40000", IF(Table1[[#This Row],[ Income ]] &lt;=60000, "40000-60000", IF(Table1[[#This Row],[ Income ]]&lt;=80000, "60000-80000",IF(Table1[[#This Row],[ Income ]] &lt;=100000, "80000-100000", IF(Table1[[#This Row],[ Income ]] &gt;=100000, "&gt;100000",I))))))</f>
        <v>0-20000</v>
      </c>
      <c r="AF1863" t="str">
        <f>IF( Table1[[#This Row],[NumDealsPurchases]]=5, "&lt;5", IF(Table1[[#This Row],[NumDealsPurchases]]&lt;=10, "5-10", IF(Table1[[#This Row],[NumDealsPurchases]]&lt;=15, "10-15")))</f>
        <v>5-10</v>
      </c>
      <c r="AG1863" t="str">
        <f>IF( Table1[[#This Row],[NumWebPurchases]]=5, "&lt;5", IF(Table1[[#This Row],[NumWebPurchases]]&lt;=10, "5-10", IF(Table1[[#This Row],[NumWebPurchases]]&lt;=15, "10-15",IF(Table1[[#This Row],[NumWebPurchases]]&lt;=20, "15-20",IF(Table1[[#This Row],[NumWebPurchases]]&lt;=25, "20-25",IF(Table1[[#This Row],[NumWebPurchases]]&lt;=30, "25-30"))))))</f>
        <v>5-10</v>
      </c>
      <c r="AH186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63" t="str">
        <f>IF( Table1[[#This Row],[NumStorePurchases]]=5, "&lt;5", IF(Table1[[#This Row],[NumStorePurchases]]&lt;=10, "5-10", IF(Table1[[#This Row],[NumStorePurchases]]&lt;=15, "10-15")))</f>
        <v>5-10</v>
      </c>
      <c r="AJ1863" t="str">
        <f>IF( Table1[[#This Row],[NumWebVisitsMonth]]=5, "&lt;5", IF(Table1[[#This Row],[NumWebVisitsMonth]]&lt;=10, "5-10", IF(Table1[[#This Row],[NumWebVisitsMonth]]&lt;=15, "10-15",IF(Table1[[#This Row],[NumWebVisitsMonth]]&lt;=20, "15-20",IF(Table1[[#This Row],[NumWebVisitsMonth]]&lt;=25, "20-25",IF(Table1[[#This Row],[NumWebVisitsMonth]]&lt;=30, "25-30"))))))</f>
        <v>5-10</v>
      </c>
      <c r="AK1863" t="str">
        <f>TEXT(Table1[[#This Row],[Date_Customer]],"mmm")</f>
        <v>Mar</v>
      </c>
      <c r="AL1863" t="str">
        <f>TEXT(Table1[[#This Row],[Date_Customer]],"DDDD")</f>
        <v>Saturday</v>
      </c>
      <c r="AM1863">
        <f>YEAR(Table1[[#This Row],[Date_Customer]])</f>
        <v>2013</v>
      </c>
    </row>
    <row r="1864" spans="1:39" x14ac:dyDescent="0.25">
      <c r="A1864">
        <v>4432</v>
      </c>
      <c r="B1864">
        <v>1976</v>
      </c>
      <c r="C1864" t="s">
        <v>27</v>
      </c>
      <c r="D1864" t="s">
        <v>28</v>
      </c>
      <c r="E1864" s="2">
        <v>31615</v>
      </c>
      <c r="F1864">
        <v>1</v>
      </c>
      <c r="G1864">
        <v>0</v>
      </c>
      <c r="H1864" s="1">
        <v>41349</v>
      </c>
      <c r="I1864">
        <v>82</v>
      </c>
      <c r="J1864" s="3">
        <v>2</v>
      </c>
      <c r="K1864" s="3">
        <v>3</v>
      </c>
      <c r="L1864" s="3">
        <v>20</v>
      </c>
      <c r="M1864" s="3">
        <v>6</v>
      </c>
      <c r="N1864" s="3">
        <v>11</v>
      </c>
      <c r="O1864" s="3">
        <v>9</v>
      </c>
      <c r="P1864" s="4">
        <v>2</v>
      </c>
      <c r="Q1864" s="4">
        <v>2</v>
      </c>
      <c r="R1864" s="4">
        <v>0</v>
      </c>
      <c r="S1864" s="4">
        <v>3</v>
      </c>
      <c r="T1864" s="4">
        <v>7</v>
      </c>
      <c r="U1864">
        <v>0</v>
      </c>
      <c r="V1864">
        <v>0</v>
      </c>
      <c r="W1864">
        <v>0</v>
      </c>
      <c r="X1864">
        <v>0</v>
      </c>
      <c r="Y1864">
        <v>0</v>
      </c>
      <c r="Z1864">
        <v>0</v>
      </c>
      <c r="AA1864">
        <v>0</v>
      </c>
      <c r="AB1864" t="s">
        <v>29</v>
      </c>
      <c r="AC1864">
        <f ca="1">YEAR(TODAY())-Table1[[#This Row],[Year_Birth]]</f>
        <v>48</v>
      </c>
      <c r="AD1864" t="str">
        <f ca="1">IF(Table1[[#This Row],[Age ]]&lt;=24, "18-24", IF(Table1[[#This Row],[Age ]]&lt;=34, "25-34", IF(Table1[[#This Row],[Age ]]&lt;=44, "35-44", IF(Table1[[#This Row],[Age ]]&lt;=54, "45-54", "55+"))))</f>
        <v>45-54</v>
      </c>
      <c r="AE1864" t="str" cm="1">
        <f t="array" ref="AE1864">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864" t="str">
        <f>IF( Table1[[#This Row],[NumDealsPurchases]]=5, "&lt;5", IF(Table1[[#This Row],[NumDealsPurchases]]&lt;=10, "5-10", IF(Table1[[#This Row],[NumDealsPurchases]]&lt;=15, "10-15")))</f>
        <v>5-10</v>
      </c>
      <c r="AG1864" t="str">
        <f>IF( Table1[[#This Row],[NumWebPurchases]]=5, "&lt;5", IF(Table1[[#This Row],[NumWebPurchases]]&lt;=10, "5-10", IF(Table1[[#This Row],[NumWebPurchases]]&lt;=15, "10-15",IF(Table1[[#This Row],[NumWebPurchases]]&lt;=20, "15-20",IF(Table1[[#This Row],[NumWebPurchases]]&lt;=25, "20-25",IF(Table1[[#This Row],[NumWebPurchases]]&lt;=30, "25-30"))))))</f>
        <v>5-10</v>
      </c>
      <c r="AH186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64" t="str">
        <f>IF( Table1[[#This Row],[NumStorePurchases]]=5, "&lt;5", IF(Table1[[#This Row],[NumStorePurchases]]&lt;=10, "5-10", IF(Table1[[#This Row],[NumStorePurchases]]&lt;=15, "10-15")))</f>
        <v>5-10</v>
      </c>
      <c r="AJ1864" t="str">
        <f>IF( Table1[[#This Row],[NumWebVisitsMonth]]=5, "&lt;5", IF(Table1[[#This Row],[NumWebVisitsMonth]]&lt;=10, "5-10", IF(Table1[[#This Row],[NumWebVisitsMonth]]&lt;=15, "10-15",IF(Table1[[#This Row],[NumWebVisitsMonth]]&lt;=20, "15-20",IF(Table1[[#This Row],[NumWebVisitsMonth]]&lt;=25, "20-25",IF(Table1[[#This Row],[NumWebVisitsMonth]]&lt;=30, "25-30"))))))</f>
        <v>5-10</v>
      </c>
      <c r="AK1864" t="str">
        <f>TEXT(Table1[[#This Row],[Date_Customer]],"mmm")</f>
        <v>Mar</v>
      </c>
      <c r="AL1864" t="str">
        <f>TEXT(Table1[[#This Row],[Date_Customer]],"DDDD")</f>
        <v>Saturday</v>
      </c>
      <c r="AM1864">
        <f>YEAR(Table1[[#This Row],[Date_Customer]])</f>
        <v>2013</v>
      </c>
    </row>
    <row r="1865" spans="1:39" x14ac:dyDescent="0.25">
      <c r="A1865">
        <v>5079</v>
      </c>
      <c r="B1865">
        <v>1971</v>
      </c>
      <c r="C1865" t="s">
        <v>27</v>
      </c>
      <c r="D1865" t="s">
        <v>32</v>
      </c>
      <c r="E1865" s="2"/>
      <c r="F1865">
        <v>1</v>
      </c>
      <c r="G1865">
        <v>1</v>
      </c>
      <c r="H1865" s="1">
        <v>41336</v>
      </c>
      <c r="I1865">
        <v>82</v>
      </c>
      <c r="J1865" s="3">
        <v>71</v>
      </c>
      <c r="K1865" s="3">
        <v>1</v>
      </c>
      <c r="L1865" s="3">
        <v>16</v>
      </c>
      <c r="M1865" s="3">
        <v>0</v>
      </c>
      <c r="N1865" s="3">
        <v>0</v>
      </c>
      <c r="O1865" s="3">
        <v>9</v>
      </c>
      <c r="P1865" s="4">
        <v>4</v>
      </c>
      <c r="Q1865" s="4">
        <v>2</v>
      </c>
      <c r="R1865" s="4">
        <v>1</v>
      </c>
      <c r="S1865" s="4">
        <v>3</v>
      </c>
      <c r="T1865" s="4">
        <v>8</v>
      </c>
      <c r="U1865">
        <v>0</v>
      </c>
      <c r="V1865">
        <v>0</v>
      </c>
      <c r="W1865">
        <v>0</v>
      </c>
      <c r="X1865">
        <v>0</v>
      </c>
      <c r="Y1865">
        <v>0</v>
      </c>
      <c r="Z1865">
        <v>0</v>
      </c>
      <c r="AA1865">
        <v>0</v>
      </c>
      <c r="AB1865" t="s">
        <v>35</v>
      </c>
      <c r="AC1865">
        <f ca="1">YEAR(TODAY())-Table1[[#This Row],[Year_Birth]]</f>
        <v>53</v>
      </c>
      <c r="AD1865" t="str">
        <f ca="1">IF(Table1[[#This Row],[Age ]]&lt;=24, "18-24", IF(Table1[[#This Row],[Age ]]&lt;=34, "25-34", IF(Table1[[#This Row],[Age ]]&lt;=44, "35-44", IF(Table1[[#This Row],[Age ]]&lt;=54, "45-54", "55+"))))</f>
        <v>45-54</v>
      </c>
      <c r="AE1865" t="str" cm="1">
        <f t="array" ref="AE1865">IF(Table1[[#This Row],[ Income ]]&lt;=20000, "0-20000", IF(Table1[[#This Row],[ Income ]]&lt;=40000, "20000-40000", IF(Table1[[#This Row],[ Income ]] &lt;=60000, "40000-60000", IF(Table1[[#This Row],[ Income ]]&lt;=80000, "60000-80000",IF(Table1[[#This Row],[ Income ]] &lt;=100000, "80000-100000", IF(Table1[[#This Row],[ Income ]] &gt;=100000, "&gt;100000",I))))))</f>
        <v>0-20000</v>
      </c>
      <c r="AF1865" t="str">
        <f>IF( Table1[[#This Row],[NumDealsPurchases]]=5, "&lt;5", IF(Table1[[#This Row],[NumDealsPurchases]]&lt;=10, "5-10", IF(Table1[[#This Row],[NumDealsPurchases]]&lt;=15, "10-15")))</f>
        <v>5-10</v>
      </c>
      <c r="AG1865" t="str">
        <f>IF( Table1[[#This Row],[NumWebPurchases]]=5, "&lt;5", IF(Table1[[#This Row],[NumWebPurchases]]&lt;=10, "5-10", IF(Table1[[#This Row],[NumWebPurchases]]&lt;=15, "10-15",IF(Table1[[#This Row],[NumWebPurchases]]&lt;=20, "15-20",IF(Table1[[#This Row],[NumWebPurchases]]&lt;=25, "20-25",IF(Table1[[#This Row],[NumWebPurchases]]&lt;=30, "25-30"))))))</f>
        <v>5-10</v>
      </c>
      <c r="AH186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65" t="str">
        <f>IF( Table1[[#This Row],[NumStorePurchases]]=5, "&lt;5", IF(Table1[[#This Row],[NumStorePurchases]]&lt;=10, "5-10", IF(Table1[[#This Row],[NumStorePurchases]]&lt;=15, "10-15")))</f>
        <v>5-10</v>
      </c>
      <c r="AJ1865" t="str">
        <f>IF( Table1[[#This Row],[NumWebVisitsMonth]]=5, "&lt;5", IF(Table1[[#This Row],[NumWebVisitsMonth]]&lt;=10, "5-10", IF(Table1[[#This Row],[NumWebVisitsMonth]]&lt;=15, "10-15",IF(Table1[[#This Row],[NumWebVisitsMonth]]&lt;=20, "15-20",IF(Table1[[#This Row],[NumWebVisitsMonth]]&lt;=25, "20-25",IF(Table1[[#This Row],[NumWebVisitsMonth]]&lt;=30, "25-30"))))))</f>
        <v>5-10</v>
      </c>
      <c r="AK1865" t="str">
        <f>TEXT(Table1[[#This Row],[Date_Customer]],"mmm")</f>
        <v>Mar</v>
      </c>
      <c r="AL1865" t="str">
        <f>TEXT(Table1[[#This Row],[Date_Customer]],"DDDD")</f>
        <v>Sunday</v>
      </c>
      <c r="AM1865">
        <f>YEAR(Table1[[#This Row],[Date_Customer]])</f>
        <v>2013</v>
      </c>
    </row>
    <row r="1866" spans="1:39" x14ac:dyDescent="0.25">
      <c r="A1866">
        <v>4475</v>
      </c>
      <c r="B1866">
        <v>1949</v>
      </c>
      <c r="C1866" t="s">
        <v>36</v>
      </c>
      <c r="D1866" t="s">
        <v>32</v>
      </c>
      <c r="E1866" s="2">
        <v>69098</v>
      </c>
      <c r="F1866">
        <v>0</v>
      </c>
      <c r="G1866">
        <v>0</v>
      </c>
      <c r="H1866" s="1">
        <v>41321</v>
      </c>
      <c r="I1866">
        <v>82</v>
      </c>
      <c r="J1866" s="3">
        <v>1315</v>
      </c>
      <c r="K1866" s="3">
        <v>22</v>
      </c>
      <c r="L1866" s="3">
        <v>780</v>
      </c>
      <c r="M1866" s="3">
        <v>145</v>
      </c>
      <c r="N1866" s="3">
        <v>0</v>
      </c>
      <c r="O1866" s="3">
        <v>178</v>
      </c>
      <c r="P1866" s="4">
        <v>1</v>
      </c>
      <c r="Q1866" s="4">
        <v>7</v>
      </c>
      <c r="R1866" s="4">
        <v>8</v>
      </c>
      <c r="S1866" s="4">
        <v>9</v>
      </c>
      <c r="T1866" s="4">
        <v>5</v>
      </c>
      <c r="U1866">
        <v>0</v>
      </c>
      <c r="V1866">
        <v>0</v>
      </c>
      <c r="W1866">
        <v>0</v>
      </c>
      <c r="X1866">
        <v>0</v>
      </c>
      <c r="Y1866">
        <v>0</v>
      </c>
      <c r="Z1866">
        <v>0</v>
      </c>
      <c r="AA1866">
        <v>0</v>
      </c>
      <c r="AB1866" t="s">
        <v>29</v>
      </c>
      <c r="AC1866">
        <f ca="1">YEAR(TODAY())-Table1[[#This Row],[Year_Birth]]</f>
        <v>75</v>
      </c>
      <c r="AD1866" t="str">
        <f ca="1">IF(Table1[[#This Row],[Age ]]&lt;=24, "18-24", IF(Table1[[#This Row],[Age ]]&lt;=34, "25-34", IF(Table1[[#This Row],[Age ]]&lt;=44, "35-44", IF(Table1[[#This Row],[Age ]]&lt;=54, "45-54", "55+"))))</f>
        <v>55+</v>
      </c>
      <c r="AE1866" t="str" cm="1">
        <f t="array" ref="AE1866">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866" t="str">
        <f>IF( Table1[[#This Row],[NumDealsPurchases]]=5, "&lt;5", IF(Table1[[#This Row],[NumDealsPurchases]]&lt;=10, "5-10", IF(Table1[[#This Row],[NumDealsPurchases]]&lt;=15, "10-15")))</f>
        <v>5-10</v>
      </c>
      <c r="AG1866" t="str">
        <f>IF( Table1[[#This Row],[NumWebPurchases]]=5, "&lt;5", IF(Table1[[#This Row],[NumWebPurchases]]&lt;=10, "5-10", IF(Table1[[#This Row],[NumWebPurchases]]&lt;=15, "10-15",IF(Table1[[#This Row],[NumWebPurchases]]&lt;=20, "15-20",IF(Table1[[#This Row],[NumWebPurchases]]&lt;=25, "20-25",IF(Table1[[#This Row],[NumWebPurchases]]&lt;=30, "25-30"))))))</f>
        <v>5-10</v>
      </c>
      <c r="AH186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66" t="str">
        <f>IF( Table1[[#This Row],[NumStorePurchases]]=5, "&lt;5", IF(Table1[[#This Row],[NumStorePurchases]]&lt;=10, "5-10", IF(Table1[[#This Row],[NumStorePurchases]]&lt;=15, "10-15")))</f>
        <v>5-10</v>
      </c>
      <c r="AJ1866" t="str">
        <f>IF( Table1[[#This Row],[NumWebVisitsMonth]]=5, "&lt;5", IF(Table1[[#This Row],[NumWebVisitsMonth]]&lt;=10, "5-10", IF(Table1[[#This Row],[NumWebVisitsMonth]]&lt;=15, "10-15",IF(Table1[[#This Row],[NumWebVisitsMonth]]&lt;=20, "15-20",IF(Table1[[#This Row],[NumWebVisitsMonth]]&lt;=25, "20-25",IF(Table1[[#This Row],[NumWebVisitsMonth]]&lt;=30, "25-30"))))))</f>
        <v>&lt;5</v>
      </c>
      <c r="AK1866" t="str">
        <f>TEXT(Table1[[#This Row],[Date_Customer]],"mmm")</f>
        <v>Feb</v>
      </c>
      <c r="AL1866" t="str">
        <f>TEXT(Table1[[#This Row],[Date_Customer]],"DDDD")</f>
        <v>Saturday</v>
      </c>
      <c r="AM1866">
        <f>YEAR(Table1[[#This Row],[Date_Customer]])</f>
        <v>2013</v>
      </c>
    </row>
    <row r="1867" spans="1:39" x14ac:dyDescent="0.25">
      <c r="A1867">
        <v>10868</v>
      </c>
      <c r="B1867">
        <v>1951</v>
      </c>
      <c r="C1867" t="s">
        <v>27</v>
      </c>
      <c r="D1867" t="s">
        <v>41</v>
      </c>
      <c r="E1867" s="2">
        <v>70792</v>
      </c>
      <c r="F1867">
        <v>0</v>
      </c>
      <c r="G1867">
        <v>0</v>
      </c>
      <c r="H1867" s="1">
        <v>41311</v>
      </c>
      <c r="I1867">
        <v>82</v>
      </c>
      <c r="J1867" s="3">
        <v>344</v>
      </c>
      <c r="K1867" s="3">
        <v>45</v>
      </c>
      <c r="L1867" s="3">
        <v>654</v>
      </c>
      <c r="M1867" s="3">
        <v>104</v>
      </c>
      <c r="N1867" s="3">
        <v>11</v>
      </c>
      <c r="O1867" s="3">
        <v>114</v>
      </c>
      <c r="P1867" s="4">
        <v>2</v>
      </c>
      <c r="Q1867" s="4">
        <v>3</v>
      </c>
      <c r="R1867" s="4">
        <v>4</v>
      </c>
      <c r="S1867" s="4">
        <v>10</v>
      </c>
      <c r="T1867" s="4">
        <v>3</v>
      </c>
      <c r="U1867">
        <v>0</v>
      </c>
      <c r="V1867">
        <v>0</v>
      </c>
      <c r="W1867">
        <v>0</v>
      </c>
      <c r="X1867">
        <v>0</v>
      </c>
      <c r="Y1867">
        <v>0</v>
      </c>
      <c r="Z1867">
        <v>0</v>
      </c>
      <c r="AA1867">
        <v>0</v>
      </c>
      <c r="AB1867" t="s">
        <v>29</v>
      </c>
      <c r="AC1867">
        <f ca="1">YEAR(TODAY())-Table1[[#This Row],[Year_Birth]]</f>
        <v>73</v>
      </c>
      <c r="AD1867" t="str">
        <f ca="1">IF(Table1[[#This Row],[Age ]]&lt;=24, "18-24", IF(Table1[[#This Row],[Age ]]&lt;=34, "25-34", IF(Table1[[#This Row],[Age ]]&lt;=44, "35-44", IF(Table1[[#This Row],[Age ]]&lt;=54, "45-54", "55+"))))</f>
        <v>55+</v>
      </c>
      <c r="AE1867" t="str" cm="1">
        <f t="array" ref="AE1867">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867" t="str">
        <f>IF( Table1[[#This Row],[NumDealsPurchases]]=5, "&lt;5", IF(Table1[[#This Row],[NumDealsPurchases]]&lt;=10, "5-10", IF(Table1[[#This Row],[NumDealsPurchases]]&lt;=15, "10-15")))</f>
        <v>5-10</v>
      </c>
      <c r="AG1867" t="str">
        <f>IF( Table1[[#This Row],[NumWebPurchases]]=5, "&lt;5", IF(Table1[[#This Row],[NumWebPurchases]]&lt;=10, "5-10", IF(Table1[[#This Row],[NumWebPurchases]]&lt;=15, "10-15",IF(Table1[[#This Row],[NumWebPurchases]]&lt;=20, "15-20",IF(Table1[[#This Row],[NumWebPurchases]]&lt;=25, "20-25",IF(Table1[[#This Row],[NumWebPurchases]]&lt;=30, "25-30"))))))</f>
        <v>5-10</v>
      </c>
      <c r="AH186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67" t="str">
        <f>IF( Table1[[#This Row],[NumStorePurchases]]=5, "&lt;5", IF(Table1[[#This Row],[NumStorePurchases]]&lt;=10, "5-10", IF(Table1[[#This Row],[NumStorePurchases]]&lt;=15, "10-15")))</f>
        <v>5-10</v>
      </c>
      <c r="AJ1867" t="str">
        <f>IF( Table1[[#This Row],[NumWebVisitsMonth]]=5, "&lt;5", IF(Table1[[#This Row],[NumWebVisitsMonth]]&lt;=10, "5-10", IF(Table1[[#This Row],[NumWebVisitsMonth]]&lt;=15, "10-15",IF(Table1[[#This Row],[NumWebVisitsMonth]]&lt;=20, "15-20",IF(Table1[[#This Row],[NumWebVisitsMonth]]&lt;=25, "20-25",IF(Table1[[#This Row],[NumWebVisitsMonth]]&lt;=30, "25-30"))))))</f>
        <v>5-10</v>
      </c>
      <c r="AK1867" t="str">
        <f>TEXT(Table1[[#This Row],[Date_Customer]],"mmm")</f>
        <v>Feb</v>
      </c>
      <c r="AL1867" t="str">
        <f>TEXT(Table1[[#This Row],[Date_Customer]],"DDDD")</f>
        <v>Wednesday</v>
      </c>
      <c r="AM1867">
        <f>YEAR(Table1[[#This Row],[Date_Customer]])</f>
        <v>2013</v>
      </c>
    </row>
    <row r="1868" spans="1:39" x14ac:dyDescent="0.25">
      <c r="A1868">
        <v>6742</v>
      </c>
      <c r="B1868">
        <v>1979</v>
      </c>
      <c r="C1868" t="s">
        <v>27</v>
      </c>
      <c r="D1868" t="s">
        <v>32</v>
      </c>
      <c r="E1868" s="2">
        <v>17688</v>
      </c>
      <c r="F1868">
        <v>1</v>
      </c>
      <c r="G1868">
        <v>0</v>
      </c>
      <c r="H1868" s="1">
        <v>41287</v>
      </c>
      <c r="I1868">
        <v>82</v>
      </c>
      <c r="J1868" s="3">
        <v>2</v>
      </c>
      <c r="K1868" s="3">
        <v>2</v>
      </c>
      <c r="L1868" s="3">
        <v>1</v>
      </c>
      <c r="M1868" s="3">
        <v>3</v>
      </c>
      <c r="N1868" s="3">
        <v>1</v>
      </c>
      <c r="O1868" s="3">
        <v>2</v>
      </c>
      <c r="P1868" s="4">
        <v>1</v>
      </c>
      <c r="Q1868" s="4">
        <v>1</v>
      </c>
      <c r="R1868" s="4">
        <v>0</v>
      </c>
      <c r="S1868" s="4">
        <v>2</v>
      </c>
      <c r="T1868" s="4">
        <v>8</v>
      </c>
      <c r="U1868">
        <v>0</v>
      </c>
      <c r="V1868">
        <v>0</v>
      </c>
      <c r="W1868">
        <v>0</v>
      </c>
      <c r="X1868">
        <v>0</v>
      </c>
      <c r="Y1868">
        <v>0</v>
      </c>
      <c r="Z1868">
        <v>0</v>
      </c>
      <c r="AA1868">
        <v>1</v>
      </c>
      <c r="AB1868" t="s">
        <v>29</v>
      </c>
      <c r="AC1868">
        <f ca="1">YEAR(TODAY())-Table1[[#This Row],[Year_Birth]]</f>
        <v>45</v>
      </c>
      <c r="AD1868" t="str">
        <f ca="1">IF(Table1[[#This Row],[Age ]]&lt;=24, "18-24", IF(Table1[[#This Row],[Age ]]&lt;=34, "25-34", IF(Table1[[#This Row],[Age ]]&lt;=44, "35-44", IF(Table1[[#This Row],[Age ]]&lt;=54, "45-54", "55+"))))</f>
        <v>45-54</v>
      </c>
      <c r="AE1868" t="str" cm="1">
        <f t="array" ref="AE1868">IF(Table1[[#This Row],[ Income ]]&lt;=20000, "0-20000", IF(Table1[[#This Row],[ Income ]]&lt;=40000, "20000-40000", IF(Table1[[#This Row],[ Income ]] &lt;=60000, "40000-60000", IF(Table1[[#This Row],[ Income ]]&lt;=80000, "60000-80000",IF(Table1[[#This Row],[ Income ]] &lt;=100000, "80000-100000", IF(Table1[[#This Row],[ Income ]] &gt;=100000, "&gt;100000",I))))))</f>
        <v>0-20000</v>
      </c>
      <c r="AF1868" t="str">
        <f>IF( Table1[[#This Row],[NumDealsPurchases]]=5, "&lt;5", IF(Table1[[#This Row],[NumDealsPurchases]]&lt;=10, "5-10", IF(Table1[[#This Row],[NumDealsPurchases]]&lt;=15, "10-15")))</f>
        <v>5-10</v>
      </c>
      <c r="AG1868" t="str">
        <f>IF( Table1[[#This Row],[NumWebPurchases]]=5, "&lt;5", IF(Table1[[#This Row],[NumWebPurchases]]&lt;=10, "5-10", IF(Table1[[#This Row],[NumWebPurchases]]&lt;=15, "10-15",IF(Table1[[#This Row],[NumWebPurchases]]&lt;=20, "15-20",IF(Table1[[#This Row],[NumWebPurchases]]&lt;=25, "20-25",IF(Table1[[#This Row],[NumWebPurchases]]&lt;=30, "25-30"))))))</f>
        <v>5-10</v>
      </c>
      <c r="AH186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68" t="str">
        <f>IF( Table1[[#This Row],[NumStorePurchases]]=5, "&lt;5", IF(Table1[[#This Row],[NumStorePurchases]]&lt;=10, "5-10", IF(Table1[[#This Row],[NumStorePurchases]]&lt;=15, "10-15")))</f>
        <v>5-10</v>
      </c>
      <c r="AJ1868" t="str">
        <f>IF( Table1[[#This Row],[NumWebVisitsMonth]]=5, "&lt;5", IF(Table1[[#This Row],[NumWebVisitsMonth]]&lt;=10, "5-10", IF(Table1[[#This Row],[NumWebVisitsMonth]]&lt;=15, "10-15",IF(Table1[[#This Row],[NumWebVisitsMonth]]&lt;=20, "15-20",IF(Table1[[#This Row],[NumWebVisitsMonth]]&lt;=25, "20-25",IF(Table1[[#This Row],[NumWebVisitsMonth]]&lt;=30, "25-30"))))))</f>
        <v>5-10</v>
      </c>
      <c r="AK1868" t="str">
        <f>TEXT(Table1[[#This Row],[Date_Customer]],"mmm")</f>
        <v>Jan</v>
      </c>
      <c r="AL1868" t="str">
        <f>TEXT(Table1[[#This Row],[Date_Customer]],"DDDD")</f>
        <v>Sunday</v>
      </c>
      <c r="AM1868">
        <f>YEAR(Table1[[#This Row],[Date_Customer]])</f>
        <v>2013</v>
      </c>
    </row>
    <row r="1869" spans="1:39" x14ac:dyDescent="0.25">
      <c r="A1869">
        <v>5692</v>
      </c>
      <c r="B1869">
        <v>1989</v>
      </c>
      <c r="C1869" t="s">
        <v>43</v>
      </c>
      <c r="D1869" t="s">
        <v>32</v>
      </c>
      <c r="E1869" s="2">
        <v>25443</v>
      </c>
      <c r="F1869">
        <v>1</v>
      </c>
      <c r="G1869">
        <v>0</v>
      </c>
      <c r="H1869" s="1">
        <v>41265</v>
      </c>
      <c r="I1869">
        <v>82</v>
      </c>
      <c r="J1869" s="3">
        <v>1</v>
      </c>
      <c r="K1869" s="3">
        <v>4</v>
      </c>
      <c r="L1869" s="3">
        <v>3</v>
      </c>
      <c r="M1869" s="3">
        <v>8</v>
      </c>
      <c r="N1869" s="3">
        <v>9</v>
      </c>
      <c r="O1869" s="3">
        <v>7</v>
      </c>
      <c r="P1869" s="4">
        <v>1</v>
      </c>
      <c r="Q1869" s="4">
        <v>1</v>
      </c>
      <c r="R1869" s="4">
        <v>0</v>
      </c>
      <c r="S1869" s="4">
        <v>3</v>
      </c>
      <c r="T1869" s="4">
        <v>8</v>
      </c>
      <c r="U1869">
        <v>0</v>
      </c>
      <c r="V1869">
        <v>0</v>
      </c>
      <c r="W1869">
        <v>0</v>
      </c>
      <c r="X1869">
        <v>0</v>
      </c>
      <c r="Y1869">
        <v>0</v>
      </c>
      <c r="Z1869">
        <v>0</v>
      </c>
      <c r="AA1869">
        <v>0</v>
      </c>
      <c r="AB1869" t="s">
        <v>42</v>
      </c>
      <c r="AC1869">
        <f ca="1">YEAR(TODAY())-Table1[[#This Row],[Year_Birth]]</f>
        <v>35</v>
      </c>
      <c r="AD1869" t="str">
        <f ca="1">IF(Table1[[#This Row],[Age ]]&lt;=24, "18-24", IF(Table1[[#This Row],[Age ]]&lt;=34, "25-34", IF(Table1[[#This Row],[Age ]]&lt;=44, "35-44", IF(Table1[[#This Row],[Age ]]&lt;=54, "45-54", "55+"))))</f>
        <v>35-44</v>
      </c>
      <c r="AE1869" t="str" cm="1">
        <f t="array" ref="AE1869">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869" t="str">
        <f>IF( Table1[[#This Row],[NumDealsPurchases]]=5, "&lt;5", IF(Table1[[#This Row],[NumDealsPurchases]]&lt;=10, "5-10", IF(Table1[[#This Row],[NumDealsPurchases]]&lt;=15, "10-15")))</f>
        <v>5-10</v>
      </c>
      <c r="AG1869" t="str">
        <f>IF( Table1[[#This Row],[NumWebPurchases]]=5, "&lt;5", IF(Table1[[#This Row],[NumWebPurchases]]&lt;=10, "5-10", IF(Table1[[#This Row],[NumWebPurchases]]&lt;=15, "10-15",IF(Table1[[#This Row],[NumWebPurchases]]&lt;=20, "15-20",IF(Table1[[#This Row],[NumWebPurchases]]&lt;=25, "20-25",IF(Table1[[#This Row],[NumWebPurchases]]&lt;=30, "25-30"))))))</f>
        <v>5-10</v>
      </c>
      <c r="AH186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69" t="str">
        <f>IF( Table1[[#This Row],[NumStorePurchases]]=5, "&lt;5", IF(Table1[[#This Row],[NumStorePurchases]]&lt;=10, "5-10", IF(Table1[[#This Row],[NumStorePurchases]]&lt;=15, "10-15")))</f>
        <v>5-10</v>
      </c>
      <c r="AJ1869" t="str">
        <f>IF( Table1[[#This Row],[NumWebVisitsMonth]]=5, "&lt;5", IF(Table1[[#This Row],[NumWebVisitsMonth]]&lt;=10, "5-10", IF(Table1[[#This Row],[NumWebVisitsMonth]]&lt;=15, "10-15",IF(Table1[[#This Row],[NumWebVisitsMonth]]&lt;=20, "15-20",IF(Table1[[#This Row],[NumWebVisitsMonth]]&lt;=25, "20-25",IF(Table1[[#This Row],[NumWebVisitsMonth]]&lt;=30, "25-30"))))))</f>
        <v>5-10</v>
      </c>
      <c r="AK1869" t="str">
        <f>TEXT(Table1[[#This Row],[Date_Customer]],"mmm")</f>
        <v>Dec</v>
      </c>
      <c r="AL1869" t="str">
        <f>TEXT(Table1[[#This Row],[Date_Customer]],"DDDD")</f>
        <v>Saturday</v>
      </c>
      <c r="AM1869">
        <f>YEAR(Table1[[#This Row],[Date_Customer]])</f>
        <v>2012</v>
      </c>
    </row>
    <row r="1870" spans="1:39" x14ac:dyDescent="0.25">
      <c r="A1870">
        <v>339</v>
      </c>
      <c r="B1870">
        <v>1972</v>
      </c>
      <c r="C1870" t="s">
        <v>36</v>
      </c>
      <c r="D1870" t="s">
        <v>32</v>
      </c>
      <c r="E1870" s="2">
        <v>57091</v>
      </c>
      <c r="F1870">
        <v>0</v>
      </c>
      <c r="G1870">
        <v>1</v>
      </c>
      <c r="H1870" s="1">
        <v>41236</v>
      </c>
      <c r="I1870">
        <v>82</v>
      </c>
      <c r="J1870" s="3">
        <v>462</v>
      </c>
      <c r="K1870" s="3">
        <v>0</v>
      </c>
      <c r="L1870" s="3">
        <v>24</v>
      </c>
      <c r="M1870" s="3">
        <v>6</v>
      </c>
      <c r="N1870" s="3">
        <v>0</v>
      </c>
      <c r="O1870" s="3">
        <v>4</v>
      </c>
      <c r="P1870" s="4">
        <v>2</v>
      </c>
      <c r="Q1870" s="4">
        <v>9</v>
      </c>
      <c r="R1870" s="4">
        <v>2</v>
      </c>
      <c r="S1870" s="4">
        <v>5</v>
      </c>
      <c r="T1870" s="4">
        <v>7</v>
      </c>
      <c r="U1870">
        <v>0</v>
      </c>
      <c r="V1870">
        <v>1</v>
      </c>
      <c r="W1870">
        <v>0</v>
      </c>
      <c r="X1870">
        <v>0</v>
      </c>
      <c r="Y1870">
        <v>0</v>
      </c>
      <c r="Z1870">
        <v>1</v>
      </c>
      <c r="AA1870">
        <v>0</v>
      </c>
      <c r="AB1870" t="s">
        <v>29</v>
      </c>
      <c r="AC1870">
        <f ca="1">YEAR(TODAY())-Table1[[#This Row],[Year_Birth]]</f>
        <v>52</v>
      </c>
      <c r="AD1870" t="str">
        <f ca="1">IF(Table1[[#This Row],[Age ]]&lt;=24, "18-24", IF(Table1[[#This Row],[Age ]]&lt;=34, "25-34", IF(Table1[[#This Row],[Age ]]&lt;=44, "35-44", IF(Table1[[#This Row],[Age ]]&lt;=54, "45-54", "55+"))))</f>
        <v>45-54</v>
      </c>
      <c r="AE1870" t="str" cm="1">
        <f t="array" ref="AE1870">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870" t="str">
        <f>IF( Table1[[#This Row],[NumDealsPurchases]]=5, "&lt;5", IF(Table1[[#This Row],[NumDealsPurchases]]&lt;=10, "5-10", IF(Table1[[#This Row],[NumDealsPurchases]]&lt;=15, "10-15")))</f>
        <v>5-10</v>
      </c>
      <c r="AG1870" t="str">
        <f>IF( Table1[[#This Row],[NumWebPurchases]]=5, "&lt;5", IF(Table1[[#This Row],[NumWebPurchases]]&lt;=10, "5-10", IF(Table1[[#This Row],[NumWebPurchases]]&lt;=15, "10-15",IF(Table1[[#This Row],[NumWebPurchases]]&lt;=20, "15-20",IF(Table1[[#This Row],[NumWebPurchases]]&lt;=25, "20-25",IF(Table1[[#This Row],[NumWebPurchases]]&lt;=30, "25-30"))))))</f>
        <v>5-10</v>
      </c>
      <c r="AH187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70" t="str">
        <f>IF( Table1[[#This Row],[NumStorePurchases]]=5, "&lt;5", IF(Table1[[#This Row],[NumStorePurchases]]&lt;=10, "5-10", IF(Table1[[#This Row],[NumStorePurchases]]&lt;=15, "10-15")))</f>
        <v>&lt;5</v>
      </c>
      <c r="AJ1870" t="str">
        <f>IF( Table1[[#This Row],[NumWebVisitsMonth]]=5, "&lt;5", IF(Table1[[#This Row],[NumWebVisitsMonth]]&lt;=10, "5-10", IF(Table1[[#This Row],[NumWebVisitsMonth]]&lt;=15, "10-15",IF(Table1[[#This Row],[NumWebVisitsMonth]]&lt;=20, "15-20",IF(Table1[[#This Row],[NumWebVisitsMonth]]&lt;=25, "20-25",IF(Table1[[#This Row],[NumWebVisitsMonth]]&lt;=30, "25-30"))))))</f>
        <v>5-10</v>
      </c>
      <c r="AK1870" t="str">
        <f>TEXT(Table1[[#This Row],[Date_Customer]],"mmm")</f>
        <v>Nov</v>
      </c>
      <c r="AL1870" t="str">
        <f>TEXT(Table1[[#This Row],[Date_Customer]],"DDDD")</f>
        <v>Friday</v>
      </c>
      <c r="AM1870">
        <f>YEAR(Table1[[#This Row],[Date_Customer]])</f>
        <v>2012</v>
      </c>
    </row>
    <row r="1871" spans="1:39" x14ac:dyDescent="0.25">
      <c r="A1871">
        <v>10398</v>
      </c>
      <c r="B1871">
        <v>1981</v>
      </c>
      <c r="C1871" t="s">
        <v>37</v>
      </c>
      <c r="D1871" t="s">
        <v>30</v>
      </c>
      <c r="E1871" s="2">
        <v>24336</v>
      </c>
      <c r="F1871">
        <v>1</v>
      </c>
      <c r="G1871">
        <v>0</v>
      </c>
      <c r="H1871" s="1">
        <v>41148</v>
      </c>
      <c r="I1871">
        <v>82</v>
      </c>
      <c r="J1871" s="3">
        <v>1</v>
      </c>
      <c r="K1871" s="3">
        <v>6</v>
      </c>
      <c r="L1871" s="3">
        <v>2</v>
      </c>
      <c r="M1871" s="3">
        <v>8</v>
      </c>
      <c r="N1871" s="3">
        <v>2</v>
      </c>
      <c r="O1871" s="3">
        <v>12</v>
      </c>
      <c r="P1871" s="4">
        <v>1</v>
      </c>
      <c r="Q1871" s="4">
        <v>1</v>
      </c>
      <c r="R1871" s="4">
        <v>0</v>
      </c>
      <c r="S1871" s="4">
        <v>2</v>
      </c>
      <c r="T1871" s="4">
        <v>7</v>
      </c>
      <c r="U1871">
        <v>0</v>
      </c>
      <c r="V1871">
        <v>0</v>
      </c>
      <c r="W1871">
        <v>0</v>
      </c>
      <c r="X1871">
        <v>0</v>
      </c>
      <c r="Y1871">
        <v>0</v>
      </c>
      <c r="Z1871">
        <v>0</v>
      </c>
      <c r="AA1871">
        <v>0</v>
      </c>
      <c r="AB1871" t="s">
        <v>29</v>
      </c>
      <c r="AC1871">
        <f ca="1">YEAR(TODAY())-Table1[[#This Row],[Year_Birth]]</f>
        <v>43</v>
      </c>
      <c r="AD1871" t="str">
        <f ca="1">IF(Table1[[#This Row],[Age ]]&lt;=24, "18-24", IF(Table1[[#This Row],[Age ]]&lt;=34, "25-34", IF(Table1[[#This Row],[Age ]]&lt;=44, "35-44", IF(Table1[[#This Row],[Age ]]&lt;=54, "45-54", "55+"))))</f>
        <v>35-44</v>
      </c>
      <c r="AE1871" t="str" cm="1">
        <f t="array" ref="AE1871">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871" t="str">
        <f>IF( Table1[[#This Row],[NumDealsPurchases]]=5, "&lt;5", IF(Table1[[#This Row],[NumDealsPurchases]]&lt;=10, "5-10", IF(Table1[[#This Row],[NumDealsPurchases]]&lt;=15, "10-15")))</f>
        <v>5-10</v>
      </c>
      <c r="AG1871" t="str">
        <f>IF( Table1[[#This Row],[NumWebPurchases]]=5, "&lt;5", IF(Table1[[#This Row],[NumWebPurchases]]&lt;=10, "5-10", IF(Table1[[#This Row],[NumWebPurchases]]&lt;=15, "10-15",IF(Table1[[#This Row],[NumWebPurchases]]&lt;=20, "15-20",IF(Table1[[#This Row],[NumWebPurchases]]&lt;=25, "20-25",IF(Table1[[#This Row],[NumWebPurchases]]&lt;=30, "25-30"))))))</f>
        <v>5-10</v>
      </c>
      <c r="AH187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71" t="str">
        <f>IF( Table1[[#This Row],[NumStorePurchases]]=5, "&lt;5", IF(Table1[[#This Row],[NumStorePurchases]]&lt;=10, "5-10", IF(Table1[[#This Row],[NumStorePurchases]]&lt;=15, "10-15")))</f>
        <v>5-10</v>
      </c>
      <c r="AJ1871" t="str">
        <f>IF( Table1[[#This Row],[NumWebVisitsMonth]]=5, "&lt;5", IF(Table1[[#This Row],[NumWebVisitsMonth]]&lt;=10, "5-10", IF(Table1[[#This Row],[NumWebVisitsMonth]]&lt;=15, "10-15",IF(Table1[[#This Row],[NumWebVisitsMonth]]&lt;=20, "15-20",IF(Table1[[#This Row],[NumWebVisitsMonth]]&lt;=25, "20-25",IF(Table1[[#This Row],[NumWebVisitsMonth]]&lt;=30, "25-30"))))))</f>
        <v>5-10</v>
      </c>
      <c r="AK1871" t="str">
        <f>TEXT(Table1[[#This Row],[Date_Customer]],"mmm")</f>
        <v>Aug</v>
      </c>
      <c r="AL1871" t="str">
        <f>TEXT(Table1[[#This Row],[Date_Customer]],"DDDD")</f>
        <v>Monday</v>
      </c>
      <c r="AM1871">
        <f>YEAR(Table1[[#This Row],[Date_Customer]])</f>
        <v>2012</v>
      </c>
    </row>
    <row r="1872" spans="1:39" x14ac:dyDescent="0.25">
      <c r="A1872">
        <v>8017</v>
      </c>
      <c r="B1872">
        <v>1981</v>
      </c>
      <c r="C1872" t="s">
        <v>37</v>
      </c>
      <c r="D1872" t="s">
        <v>32</v>
      </c>
      <c r="E1872" s="2">
        <v>51111</v>
      </c>
      <c r="F1872">
        <v>1</v>
      </c>
      <c r="G1872">
        <v>1</v>
      </c>
      <c r="H1872" s="1">
        <v>41809</v>
      </c>
      <c r="I1872">
        <v>83</v>
      </c>
      <c r="J1872" s="3">
        <v>22</v>
      </c>
      <c r="K1872" s="3">
        <v>0</v>
      </c>
      <c r="L1872" s="3">
        <v>19</v>
      </c>
      <c r="M1872" s="3">
        <v>6</v>
      </c>
      <c r="N1872" s="3">
        <v>5</v>
      </c>
      <c r="O1872" s="3">
        <v>3</v>
      </c>
      <c r="P1872" s="4">
        <v>2</v>
      </c>
      <c r="Q1872" s="4">
        <v>2</v>
      </c>
      <c r="R1872" s="4">
        <v>0</v>
      </c>
      <c r="S1872" s="4">
        <v>3</v>
      </c>
      <c r="T1872" s="4">
        <v>6</v>
      </c>
      <c r="U1872">
        <v>0</v>
      </c>
      <c r="V1872">
        <v>0</v>
      </c>
      <c r="W1872">
        <v>0</v>
      </c>
      <c r="X1872">
        <v>0</v>
      </c>
      <c r="Y1872">
        <v>0</v>
      </c>
      <c r="Z1872">
        <v>0</v>
      </c>
      <c r="AA1872">
        <v>0</v>
      </c>
      <c r="AB1872" t="s">
        <v>42</v>
      </c>
      <c r="AC1872">
        <f ca="1">YEAR(TODAY())-Table1[[#This Row],[Year_Birth]]</f>
        <v>43</v>
      </c>
      <c r="AD1872" t="str">
        <f ca="1">IF(Table1[[#This Row],[Age ]]&lt;=24, "18-24", IF(Table1[[#This Row],[Age ]]&lt;=34, "25-34", IF(Table1[[#This Row],[Age ]]&lt;=44, "35-44", IF(Table1[[#This Row],[Age ]]&lt;=54, "45-54", "55+"))))</f>
        <v>35-44</v>
      </c>
      <c r="AE1872" t="str" cm="1">
        <f t="array" ref="AE1872">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872" t="str">
        <f>IF( Table1[[#This Row],[NumDealsPurchases]]=5, "&lt;5", IF(Table1[[#This Row],[NumDealsPurchases]]&lt;=10, "5-10", IF(Table1[[#This Row],[NumDealsPurchases]]&lt;=15, "10-15")))</f>
        <v>5-10</v>
      </c>
      <c r="AG1872" t="str">
        <f>IF( Table1[[#This Row],[NumWebPurchases]]=5, "&lt;5", IF(Table1[[#This Row],[NumWebPurchases]]&lt;=10, "5-10", IF(Table1[[#This Row],[NumWebPurchases]]&lt;=15, "10-15",IF(Table1[[#This Row],[NumWebPurchases]]&lt;=20, "15-20",IF(Table1[[#This Row],[NumWebPurchases]]&lt;=25, "20-25",IF(Table1[[#This Row],[NumWebPurchases]]&lt;=30, "25-30"))))))</f>
        <v>5-10</v>
      </c>
      <c r="AH187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72" t="str">
        <f>IF( Table1[[#This Row],[NumStorePurchases]]=5, "&lt;5", IF(Table1[[#This Row],[NumStorePurchases]]&lt;=10, "5-10", IF(Table1[[#This Row],[NumStorePurchases]]&lt;=15, "10-15")))</f>
        <v>5-10</v>
      </c>
      <c r="AJ1872" t="str">
        <f>IF( Table1[[#This Row],[NumWebVisitsMonth]]=5, "&lt;5", IF(Table1[[#This Row],[NumWebVisitsMonth]]&lt;=10, "5-10", IF(Table1[[#This Row],[NumWebVisitsMonth]]&lt;=15, "10-15",IF(Table1[[#This Row],[NumWebVisitsMonth]]&lt;=20, "15-20",IF(Table1[[#This Row],[NumWebVisitsMonth]]&lt;=25, "20-25",IF(Table1[[#This Row],[NumWebVisitsMonth]]&lt;=30, "25-30"))))))</f>
        <v>5-10</v>
      </c>
      <c r="AK1872" t="str">
        <f>TEXT(Table1[[#This Row],[Date_Customer]],"mmm")</f>
        <v>Jun</v>
      </c>
      <c r="AL1872" t="str">
        <f>TEXT(Table1[[#This Row],[Date_Customer]],"DDDD")</f>
        <v>Thursday</v>
      </c>
      <c r="AM1872">
        <f>YEAR(Table1[[#This Row],[Date_Customer]])</f>
        <v>2014</v>
      </c>
    </row>
    <row r="1873" spans="1:39" x14ac:dyDescent="0.25">
      <c r="A1873">
        <v>3722</v>
      </c>
      <c r="B1873">
        <v>1972</v>
      </c>
      <c r="C1873" t="s">
        <v>27</v>
      </c>
      <c r="D1873" t="s">
        <v>30</v>
      </c>
      <c r="E1873" s="2">
        <v>44503</v>
      </c>
      <c r="F1873">
        <v>1</v>
      </c>
      <c r="G1873">
        <v>1</v>
      </c>
      <c r="H1873" s="1">
        <v>41745</v>
      </c>
      <c r="I1873">
        <v>83</v>
      </c>
      <c r="J1873" s="3">
        <v>31</v>
      </c>
      <c r="K1873" s="3">
        <v>1</v>
      </c>
      <c r="L1873" s="3">
        <v>8</v>
      </c>
      <c r="M1873" s="3">
        <v>0</v>
      </c>
      <c r="N1873" s="3">
        <v>0</v>
      </c>
      <c r="O1873" s="3">
        <v>8</v>
      </c>
      <c r="P1873" s="4">
        <v>2</v>
      </c>
      <c r="Q1873" s="4">
        <v>2</v>
      </c>
      <c r="R1873" s="4">
        <v>0</v>
      </c>
      <c r="S1873" s="4">
        <v>3</v>
      </c>
      <c r="T1873" s="4">
        <v>6</v>
      </c>
      <c r="U1873">
        <v>0</v>
      </c>
      <c r="V1873">
        <v>0</v>
      </c>
      <c r="W1873">
        <v>0</v>
      </c>
      <c r="X1873">
        <v>0</v>
      </c>
      <c r="Y1873">
        <v>0</v>
      </c>
      <c r="Z1873">
        <v>0</v>
      </c>
      <c r="AA1873">
        <v>0</v>
      </c>
      <c r="AB1873" t="s">
        <v>29</v>
      </c>
      <c r="AC1873">
        <f ca="1">YEAR(TODAY())-Table1[[#This Row],[Year_Birth]]</f>
        <v>52</v>
      </c>
      <c r="AD1873" t="str">
        <f ca="1">IF(Table1[[#This Row],[Age ]]&lt;=24, "18-24", IF(Table1[[#This Row],[Age ]]&lt;=34, "25-34", IF(Table1[[#This Row],[Age ]]&lt;=44, "35-44", IF(Table1[[#This Row],[Age ]]&lt;=54, "45-54", "55+"))))</f>
        <v>45-54</v>
      </c>
      <c r="AE1873" t="str" cm="1">
        <f t="array" ref="AE1873">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873" t="str">
        <f>IF( Table1[[#This Row],[NumDealsPurchases]]=5, "&lt;5", IF(Table1[[#This Row],[NumDealsPurchases]]&lt;=10, "5-10", IF(Table1[[#This Row],[NumDealsPurchases]]&lt;=15, "10-15")))</f>
        <v>5-10</v>
      </c>
      <c r="AG1873" t="str">
        <f>IF( Table1[[#This Row],[NumWebPurchases]]=5, "&lt;5", IF(Table1[[#This Row],[NumWebPurchases]]&lt;=10, "5-10", IF(Table1[[#This Row],[NumWebPurchases]]&lt;=15, "10-15",IF(Table1[[#This Row],[NumWebPurchases]]&lt;=20, "15-20",IF(Table1[[#This Row],[NumWebPurchases]]&lt;=25, "20-25",IF(Table1[[#This Row],[NumWebPurchases]]&lt;=30, "25-30"))))))</f>
        <v>5-10</v>
      </c>
      <c r="AH187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73" t="str">
        <f>IF( Table1[[#This Row],[NumStorePurchases]]=5, "&lt;5", IF(Table1[[#This Row],[NumStorePurchases]]&lt;=10, "5-10", IF(Table1[[#This Row],[NumStorePurchases]]&lt;=15, "10-15")))</f>
        <v>5-10</v>
      </c>
      <c r="AJ1873" t="str">
        <f>IF( Table1[[#This Row],[NumWebVisitsMonth]]=5, "&lt;5", IF(Table1[[#This Row],[NumWebVisitsMonth]]&lt;=10, "5-10", IF(Table1[[#This Row],[NumWebVisitsMonth]]&lt;=15, "10-15",IF(Table1[[#This Row],[NumWebVisitsMonth]]&lt;=20, "15-20",IF(Table1[[#This Row],[NumWebVisitsMonth]]&lt;=25, "20-25",IF(Table1[[#This Row],[NumWebVisitsMonth]]&lt;=30, "25-30"))))))</f>
        <v>5-10</v>
      </c>
      <c r="AK1873" t="str">
        <f>TEXT(Table1[[#This Row],[Date_Customer]],"mmm")</f>
        <v>Apr</v>
      </c>
      <c r="AL1873" t="str">
        <f>TEXT(Table1[[#This Row],[Date_Customer]],"DDDD")</f>
        <v>Wednesday</v>
      </c>
      <c r="AM1873">
        <f>YEAR(Table1[[#This Row],[Date_Customer]])</f>
        <v>2014</v>
      </c>
    </row>
    <row r="1874" spans="1:39" x14ac:dyDescent="0.25">
      <c r="A1874">
        <v>7326</v>
      </c>
      <c r="B1874">
        <v>1971</v>
      </c>
      <c r="C1874" t="s">
        <v>40</v>
      </c>
      <c r="D1874" t="s">
        <v>32</v>
      </c>
      <c r="E1874" s="2">
        <v>56850</v>
      </c>
      <c r="F1874">
        <v>0</v>
      </c>
      <c r="G1874">
        <v>1</v>
      </c>
      <c r="H1874" s="1">
        <v>41721</v>
      </c>
      <c r="I1874">
        <v>83</v>
      </c>
      <c r="J1874" s="3">
        <v>34</v>
      </c>
      <c r="K1874" s="3">
        <v>1</v>
      </c>
      <c r="L1874" s="3">
        <v>19</v>
      </c>
      <c r="M1874" s="3">
        <v>2</v>
      </c>
      <c r="N1874" s="3">
        <v>7</v>
      </c>
      <c r="O1874" s="3">
        <v>0</v>
      </c>
      <c r="P1874" s="4">
        <v>1</v>
      </c>
      <c r="Q1874" s="4">
        <v>1</v>
      </c>
      <c r="R1874" s="4">
        <v>1</v>
      </c>
      <c r="S1874" s="4">
        <v>3</v>
      </c>
      <c r="T1874" s="4">
        <v>2</v>
      </c>
      <c r="U1874">
        <v>0</v>
      </c>
      <c r="V1874">
        <v>0</v>
      </c>
      <c r="W1874">
        <v>0</v>
      </c>
      <c r="X1874">
        <v>0</v>
      </c>
      <c r="Y1874">
        <v>0</v>
      </c>
      <c r="Z1874">
        <v>0</v>
      </c>
      <c r="AA1874">
        <v>0</v>
      </c>
      <c r="AB1874" t="s">
        <v>31</v>
      </c>
      <c r="AC1874">
        <f ca="1">YEAR(TODAY())-Table1[[#This Row],[Year_Birth]]</f>
        <v>53</v>
      </c>
      <c r="AD1874" t="str">
        <f ca="1">IF(Table1[[#This Row],[Age ]]&lt;=24, "18-24", IF(Table1[[#This Row],[Age ]]&lt;=34, "25-34", IF(Table1[[#This Row],[Age ]]&lt;=44, "35-44", IF(Table1[[#This Row],[Age ]]&lt;=54, "45-54", "55+"))))</f>
        <v>45-54</v>
      </c>
      <c r="AE1874" t="str" cm="1">
        <f t="array" ref="AE1874">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874" t="str">
        <f>IF( Table1[[#This Row],[NumDealsPurchases]]=5, "&lt;5", IF(Table1[[#This Row],[NumDealsPurchases]]&lt;=10, "5-10", IF(Table1[[#This Row],[NumDealsPurchases]]&lt;=15, "10-15")))</f>
        <v>5-10</v>
      </c>
      <c r="AG1874" t="str">
        <f>IF( Table1[[#This Row],[NumWebPurchases]]=5, "&lt;5", IF(Table1[[#This Row],[NumWebPurchases]]&lt;=10, "5-10", IF(Table1[[#This Row],[NumWebPurchases]]&lt;=15, "10-15",IF(Table1[[#This Row],[NumWebPurchases]]&lt;=20, "15-20",IF(Table1[[#This Row],[NumWebPurchases]]&lt;=25, "20-25",IF(Table1[[#This Row],[NumWebPurchases]]&lt;=30, "25-30"))))))</f>
        <v>5-10</v>
      </c>
      <c r="AH187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74" t="str">
        <f>IF( Table1[[#This Row],[NumStorePurchases]]=5, "&lt;5", IF(Table1[[#This Row],[NumStorePurchases]]&lt;=10, "5-10", IF(Table1[[#This Row],[NumStorePurchases]]&lt;=15, "10-15")))</f>
        <v>5-10</v>
      </c>
      <c r="AJ1874" t="str">
        <f>IF( Table1[[#This Row],[NumWebVisitsMonth]]=5, "&lt;5", IF(Table1[[#This Row],[NumWebVisitsMonth]]&lt;=10, "5-10", IF(Table1[[#This Row],[NumWebVisitsMonth]]&lt;=15, "10-15",IF(Table1[[#This Row],[NumWebVisitsMonth]]&lt;=20, "15-20",IF(Table1[[#This Row],[NumWebVisitsMonth]]&lt;=25, "20-25",IF(Table1[[#This Row],[NumWebVisitsMonth]]&lt;=30, "25-30"))))))</f>
        <v>5-10</v>
      </c>
      <c r="AK1874" t="str">
        <f>TEXT(Table1[[#This Row],[Date_Customer]],"mmm")</f>
        <v>Mar</v>
      </c>
      <c r="AL1874" t="str">
        <f>TEXT(Table1[[#This Row],[Date_Customer]],"DDDD")</f>
        <v>Sunday</v>
      </c>
      <c r="AM1874">
        <f>YEAR(Table1[[#This Row],[Date_Customer]])</f>
        <v>2014</v>
      </c>
    </row>
    <row r="1875" spans="1:39" x14ac:dyDescent="0.25">
      <c r="A1875">
        <v>2416</v>
      </c>
      <c r="B1875">
        <v>1969</v>
      </c>
      <c r="C1875" t="s">
        <v>36</v>
      </c>
      <c r="D1875" t="s">
        <v>30</v>
      </c>
      <c r="E1875" s="2">
        <v>66582</v>
      </c>
      <c r="F1875">
        <v>0</v>
      </c>
      <c r="G1875">
        <v>0</v>
      </c>
      <c r="H1875" s="1">
        <v>41701</v>
      </c>
      <c r="I1875">
        <v>83</v>
      </c>
      <c r="J1875" s="3">
        <v>789</v>
      </c>
      <c r="K1875" s="3">
        <v>25</v>
      </c>
      <c r="L1875" s="3">
        <v>420</v>
      </c>
      <c r="M1875" s="3">
        <v>16</v>
      </c>
      <c r="N1875" s="3">
        <v>38</v>
      </c>
      <c r="O1875" s="3">
        <v>0</v>
      </c>
      <c r="P1875" s="4">
        <v>1</v>
      </c>
      <c r="Q1875" s="4">
        <v>2</v>
      </c>
      <c r="R1875" s="4">
        <v>8</v>
      </c>
      <c r="S1875" s="4">
        <v>9</v>
      </c>
      <c r="T1875" s="4">
        <v>1</v>
      </c>
      <c r="U1875">
        <v>0</v>
      </c>
      <c r="V1875">
        <v>0</v>
      </c>
      <c r="W1875">
        <v>0</v>
      </c>
      <c r="X1875">
        <v>0</v>
      </c>
      <c r="Y1875">
        <v>0</v>
      </c>
      <c r="Z1875">
        <v>0</v>
      </c>
      <c r="AA1875">
        <v>0</v>
      </c>
      <c r="AB1875" t="s">
        <v>29</v>
      </c>
      <c r="AC1875">
        <f ca="1">YEAR(TODAY())-Table1[[#This Row],[Year_Birth]]</f>
        <v>55</v>
      </c>
      <c r="AD1875" t="str">
        <f ca="1">IF(Table1[[#This Row],[Age ]]&lt;=24, "18-24", IF(Table1[[#This Row],[Age ]]&lt;=34, "25-34", IF(Table1[[#This Row],[Age ]]&lt;=44, "35-44", IF(Table1[[#This Row],[Age ]]&lt;=54, "45-54", "55+"))))</f>
        <v>55+</v>
      </c>
      <c r="AE1875" t="str" cm="1">
        <f t="array" ref="AE1875">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875" t="str">
        <f>IF( Table1[[#This Row],[NumDealsPurchases]]=5, "&lt;5", IF(Table1[[#This Row],[NumDealsPurchases]]&lt;=10, "5-10", IF(Table1[[#This Row],[NumDealsPurchases]]&lt;=15, "10-15")))</f>
        <v>5-10</v>
      </c>
      <c r="AG1875" t="str">
        <f>IF( Table1[[#This Row],[NumWebPurchases]]=5, "&lt;5", IF(Table1[[#This Row],[NumWebPurchases]]&lt;=10, "5-10", IF(Table1[[#This Row],[NumWebPurchases]]&lt;=15, "10-15",IF(Table1[[#This Row],[NumWebPurchases]]&lt;=20, "15-20",IF(Table1[[#This Row],[NumWebPurchases]]&lt;=25, "20-25",IF(Table1[[#This Row],[NumWebPurchases]]&lt;=30, "25-30"))))))</f>
        <v>5-10</v>
      </c>
      <c r="AH187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75" t="str">
        <f>IF( Table1[[#This Row],[NumStorePurchases]]=5, "&lt;5", IF(Table1[[#This Row],[NumStorePurchases]]&lt;=10, "5-10", IF(Table1[[#This Row],[NumStorePurchases]]&lt;=15, "10-15")))</f>
        <v>5-10</v>
      </c>
      <c r="AJ1875" t="str">
        <f>IF( Table1[[#This Row],[NumWebVisitsMonth]]=5, "&lt;5", IF(Table1[[#This Row],[NumWebVisitsMonth]]&lt;=10, "5-10", IF(Table1[[#This Row],[NumWebVisitsMonth]]&lt;=15, "10-15",IF(Table1[[#This Row],[NumWebVisitsMonth]]&lt;=20, "15-20",IF(Table1[[#This Row],[NumWebVisitsMonth]]&lt;=25, "20-25",IF(Table1[[#This Row],[NumWebVisitsMonth]]&lt;=30, "25-30"))))))</f>
        <v>5-10</v>
      </c>
      <c r="AK1875" t="str">
        <f>TEXT(Table1[[#This Row],[Date_Customer]],"mmm")</f>
        <v>Mar</v>
      </c>
      <c r="AL1875" t="str">
        <f>TEXT(Table1[[#This Row],[Date_Customer]],"DDDD")</f>
        <v>Monday</v>
      </c>
      <c r="AM1875">
        <f>YEAR(Table1[[#This Row],[Date_Customer]])</f>
        <v>2014</v>
      </c>
    </row>
    <row r="1876" spans="1:39" x14ac:dyDescent="0.25">
      <c r="A1876">
        <v>1878</v>
      </c>
      <c r="B1876">
        <v>1985</v>
      </c>
      <c r="C1876" t="s">
        <v>37</v>
      </c>
      <c r="D1876" t="s">
        <v>32</v>
      </c>
      <c r="E1876" s="2">
        <v>23148</v>
      </c>
      <c r="F1876">
        <v>0</v>
      </c>
      <c r="G1876">
        <v>0</v>
      </c>
      <c r="H1876" s="1">
        <v>41688</v>
      </c>
      <c r="I1876">
        <v>83</v>
      </c>
      <c r="J1876" s="3">
        <v>4</v>
      </c>
      <c r="K1876" s="3">
        <v>6</v>
      </c>
      <c r="L1876" s="3">
        <v>8</v>
      </c>
      <c r="M1876" s="3">
        <v>6</v>
      </c>
      <c r="N1876" s="3">
        <v>3</v>
      </c>
      <c r="O1876" s="3">
        <v>10</v>
      </c>
      <c r="P1876" s="4">
        <v>1</v>
      </c>
      <c r="Q1876" s="4">
        <v>2</v>
      </c>
      <c r="R1876" s="4">
        <v>0</v>
      </c>
      <c r="S1876" s="4">
        <v>3</v>
      </c>
      <c r="T1876" s="4">
        <v>7</v>
      </c>
      <c r="U1876">
        <v>0</v>
      </c>
      <c r="V1876">
        <v>0</v>
      </c>
      <c r="W1876">
        <v>0</v>
      </c>
      <c r="X1876">
        <v>0</v>
      </c>
      <c r="Y1876">
        <v>0</v>
      </c>
      <c r="Z1876">
        <v>0</v>
      </c>
      <c r="AA1876">
        <v>0</v>
      </c>
      <c r="AB1876" t="s">
        <v>29</v>
      </c>
      <c r="AC1876">
        <f ca="1">YEAR(TODAY())-Table1[[#This Row],[Year_Birth]]</f>
        <v>39</v>
      </c>
      <c r="AD1876" t="str">
        <f ca="1">IF(Table1[[#This Row],[Age ]]&lt;=24, "18-24", IF(Table1[[#This Row],[Age ]]&lt;=34, "25-34", IF(Table1[[#This Row],[Age ]]&lt;=44, "35-44", IF(Table1[[#This Row],[Age ]]&lt;=54, "45-54", "55+"))))</f>
        <v>35-44</v>
      </c>
      <c r="AE1876" t="str" cm="1">
        <f t="array" ref="AE1876">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876" t="str">
        <f>IF( Table1[[#This Row],[NumDealsPurchases]]=5, "&lt;5", IF(Table1[[#This Row],[NumDealsPurchases]]&lt;=10, "5-10", IF(Table1[[#This Row],[NumDealsPurchases]]&lt;=15, "10-15")))</f>
        <v>5-10</v>
      </c>
      <c r="AG1876" t="str">
        <f>IF( Table1[[#This Row],[NumWebPurchases]]=5, "&lt;5", IF(Table1[[#This Row],[NumWebPurchases]]&lt;=10, "5-10", IF(Table1[[#This Row],[NumWebPurchases]]&lt;=15, "10-15",IF(Table1[[#This Row],[NumWebPurchases]]&lt;=20, "15-20",IF(Table1[[#This Row],[NumWebPurchases]]&lt;=25, "20-25",IF(Table1[[#This Row],[NumWebPurchases]]&lt;=30, "25-30"))))))</f>
        <v>5-10</v>
      </c>
      <c r="AH187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76" t="str">
        <f>IF( Table1[[#This Row],[NumStorePurchases]]=5, "&lt;5", IF(Table1[[#This Row],[NumStorePurchases]]&lt;=10, "5-10", IF(Table1[[#This Row],[NumStorePurchases]]&lt;=15, "10-15")))</f>
        <v>5-10</v>
      </c>
      <c r="AJ1876" t="str">
        <f>IF( Table1[[#This Row],[NumWebVisitsMonth]]=5, "&lt;5", IF(Table1[[#This Row],[NumWebVisitsMonth]]&lt;=10, "5-10", IF(Table1[[#This Row],[NumWebVisitsMonth]]&lt;=15, "10-15",IF(Table1[[#This Row],[NumWebVisitsMonth]]&lt;=20, "15-20",IF(Table1[[#This Row],[NumWebVisitsMonth]]&lt;=25, "20-25",IF(Table1[[#This Row],[NumWebVisitsMonth]]&lt;=30, "25-30"))))))</f>
        <v>5-10</v>
      </c>
      <c r="AK1876" t="str">
        <f>TEXT(Table1[[#This Row],[Date_Customer]],"mmm")</f>
        <v>Feb</v>
      </c>
      <c r="AL1876" t="str">
        <f>TEXT(Table1[[#This Row],[Date_Customer]],"DDDD")</f>
        <v>Tuesday</v>
      </c>
      <c r="AM1876">
        <f>YEAR(Table1[[#This Row],[Date_Customer]])</f>
        <v>2014</v>
      </c>
    </row>
    <row r="1877" spans="1:39" x14ac:dyDescent="0.25">
      <c r="A1877">
        <v>5278</v>
      </c>
      <c r="B1877">
        <v>1964</v>
      </c>
      <c r="C1877" t="s">
        <v>27</v>
      </c>
      <c r="D1877" t="s">
        <v>32</v>
      </c>
      <c r="E1877" s="2">
        <v>82224</v>
      </c>
      <c r="F1877">
        <v>0</v>
      </c>
      <c r="G1877">
        <v>0</v>
      </c>
      <c r="H1877" s="1">
        <v>41664</v>
      </c>
      <c r="I1877">
        <v>83</v>
      </c>
      <c r="J1877" s="3">
        <v>307</v>
      </c>
      <c r="K1877" s="3">
        <v>26</v>
      </c>
      <c r="L1877" s="3">
        <v>360</v>
      </c>
      <c r="M1877" s="3">
        <v>138</v>
      </c>
      <c r="N1877" s="3">
        <v>31</v>
      </c>
      <c r="O1877" s="3">
        <v>40</v>
      </c>
      <c r="P1877" s="4">
        <v>1</v>
      </c>
      <c r="Q1877" s="4">
        <v>6</v>
      </c>
      <c r="R1877" s="4">
        <v>9</v>
      </c>
      <c r="S1877" s="4">
        <v>5</v>
      </c>
      <c r="T1877" s="4">
        <v>3</v>
      </c>
      <c r="U1877">
        <v>0</v>
      </c>
      <c r="V1877">
        <v>0</v>
      </c>
      <c r="W1877">
        <v>0</v>
      </c>
      <c r="X1877">
        <v>1</v>
      </c>
      <c r="Y1877">
        <v>0</v>
      </c>
      <c r="Z1877">
        <v>0</v>
      </c>
      <c r="AA1877">
        <v>0</v>
      </c>
      <c r="AB1877" t="s">
        <v>38</v>
      </c>
      <c r="AC1877">
        <f ca="1">YEAR(TODAY())-Table1[[#This Row],[Year_Birth]]</f>
        <v>60</v>
      </c>
      <c r="AD1877" t="str">
        <f ca="1">IF(Table1[[#This Row],[Age ]]&lt;=24, "18-24", IF(Table1[[#This Row],[Age ]]&lt;=34, "25-34", IF(Table1[[#This Row],[Age ]]&lt;=44, "35-44", IF(Table1[[#This Row],[Age ]]&lt;=54, "45-54", "55+"))))</f>
        <v>55+</v>
      </c>
      <c r="AE1877" t="str" cm="1">
        <f t="array" ref="AE1877">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1877" t="str">
        <f>IF( Table1[[#This Row],[NumDealsPurchases]]=5, "&lt;5", IF(Table1[[#This Row],[NumDealsPurchases]]&lt;=10, "5-10", IF(Table1[[#This Row],[NumDealsPurchases]]&lt;=15, "10-15")))</f>
        <v>5-10</v>
      </c>
      <c r="AG1877" t="str">
        <f>IF( Table1[[#This Row],[NumWebPurchases]]=5, "&lt;5", IF(Table1[[#This Row],[NumWebPurchases]]&lt;=10, "5-10", IF(Table1[[#This Row],[NumWebPurchases]]&lt;=15, "10-15",IF(Table1[[#This Row],[NumWebPurchases]]&lt;=20, "15-20",IF(Table1[[#This Row],[NumWebPurchases]]&lt;=25, "20-25",IF(Table1[[#This Row],[NumWebPurchases]]&lt;=30, "25-30"))))))</f>
        <v>5-10</v>
      </c>
      <c r="AH187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77" t="str">
        <f>IF( Table1[[#This Row],[NumStorePurchases]]=5, "&lt;5", IF(Table1[[#This Row],[NumStorePurchases]]&lt;=10, "5-10", IF(Table1[[#This Row],[NumStorePurchases]]&lt;=15, "10-15")))</f>
        <v>&lt;5</v>
      </c>
      <c r="AJ1877" t="str">
        <f>IF( Table1[[#This Row],[NumWebVisitsMonth]]=5, "&lt;5", IF(Table1[[#This Row],[NumWebVisitsMonth]]&lt;=10, "5-10", IF(Table1[[#This Row],[NumWebVisitsMonth]]&lt;=15, "10-15",IF(Table1[[#This Row],[NumWebVisitsMonth]]&lt;=20, "15-20",IF(Table1[[#This Row],[NumWebVisitsMonth]]&lt;=25, "20-25",IF(Table1[[#This Row],[NumWebVisitsMonth]]&lt;=30, "25-30"))))))</f>
        <v>5-10</v>
      </c>
      <c r="AK1877" t="str">
        <f>TEXT(Table1[[#This Row],[Date_Customer]],"mmm")</f>
        <v>Jan</v>
      </c>
      <c r="AL1877" t="str">
        <f>TEXT(Table1[[#This Row],[Date_Customer]],"DDDD")</f>
        <v>Saturday</v>
      </c>
      <c r="AM1877">
        <f>YEAR(Table1[[#This Row],[Date_Customer]])</f>
        <v>2014</v>
      </c>
    </row>
    <row r="1878" spans="1:39" x14ac:dyDescent="0.25">
      <c r="A1878">
        <v>5734</v>
      </c>
      <c r="B1878">
        <v>1974</v>
      </c>
      <c r="C1878" t="s">
        <v>36</v>
      </c>
      <c r="D1878" t="s">
        <v>32</v>
      </c>
      <c r="E1878" s="2">
        <v>61917</v>
      </c>
      <c r="F1878">
        <v>1</v>
      </c>
      <c r="G1878">
        <v>1</v>
      </c>
      <c r="H1878" s="1">
        <v>41598</v>
      </c>
      <c r="I1878">
        <v>83</v>
      </c>
      <c r="J1878" s="3">
        <v>46</v>
      </c>
      <c r="K1878" s="3">
        <v>4</v>
      </c>
      <c r="L1878" s="3">
        <v>36</v>
      </c>
      <c r="M1878" s="3">
        <v>2</v>
      </c>
      <c r="N1878" s="3">
        <v>2</v>
      </c>
      <c r="O1878" s="3">
        <v>1</v>
      </c>
      <c r="P1878" s="4">
        <v>1</v>
      </c>
      <c r="Q1878" s="4">
        <v>2</v>
      </c>
      <c r="R1878" s="4">
        <v>0</v>
      </c>
      <c r="S1878" s="4">
        <v>4</v>
      </c>
      <c r="T1878" s="4">
        <v>5</v>
      </c>
      <c r="U1878">
        <v>0</v>
      </c>
      <c r="V1878">
        <v>0</v>
      </c>
      <c r="W1878">
        <v>0</v>
      </c>
      <c r="X1878">
        <v>0</v>
      </c>
      <c r="Y1878">
        <v>0</v>
      </c>
      <c r="Z1878">
        <v>0</v>
      </c>
      <c r="AA1878">
        <v>0</v>
      </c>
      <c r="AB1878" t="s">
        <v>29</v>
      </c>
      <c r="AC1878">
        <f ca="1">YEAR(TODAY())-Table1[[#This Row],[Year_Birth]]</f>
        <v>50</v>
      </c>
      <c r="AD1878" t="str">
        <f ca="1">IF(Table1[[#This Row],[Age ]]&lt;=24, "18-24", IF(Table1[[#This Row],[Age ]]&lt;=34, "25-34", IF(Table1[[#This Row],[Age ]]&lt;=44, "35-44", IF(Table1[[#This Row],[Age ]]&lt;=54, "45-54", "55+"))))</f>
        <v>45-54</v>
      </c>
      <c r="AE1878" t="str" cm="1">
        <f t="array" ref="AE1878">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878" t="str">
        <f>IF( Table1[[#This Row],[NumDealsPurchases]]=5, "&lt;5", IF(Table1[[#This Row],[NumDealsPurchases]]&lt;=10, "5-10", IF(Table1[[#This Row],[NumDealsPurchases]]&lt;=15, "10-15")))</f>
        <v>5-10</v>
      </c>
      <c r="AG1878" t="str">
        <f>IF( Table1[[#This Row],[NumWebPurchases]]=5, "&lt;5", IF(Table1[[#This Row],[NumWebPurchases]]&lt;=10, "5-10", IF(Table1[[#This Row],[NumWebPurchases]]&lt;=15, "10-15",IF(Table1[[#This Row],[NumWebPurchases]]&lt;=20, "15-20",IF(Table1[[#This Row],[NumWebPurchases]]&lt;=25, "20-25",IF(Table1[[#This Row],[NumWebPurchases]]&lt;=30, "25-30"))))))</f>
        <v>5-10</v>
      </c>
      <c r="AH187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78" t="str">
        <f>IF( Table1[[#This Row],[NumStorePurchases]]=5, "&lt;5", IF(Table1[[#This Row],[NumStorePurchases]]&lt;=10, "5-10", IF(Table1[[#This Row],[NumStorePurchases]]&lt;=15, "10-15")))</f>
        <v>5-10</v>
      </c>
      <c r="AJ1878" t="str">
        <f>IF( Table1[[#This Row],[NumWebVisitsMonth]]=5, "&lt;5", IF(Table1[[#This Row],[NumWebVisitsMonth]]&lt;=10, "5-10", IF(Table1[[#This Row],[NumWebVisitsMonth]]&lt;=15, "10-15",IF(Table1[[#This Row],[NumWebVisitsMonth]]&lt;=20, "15-20",IF(Table1[[#This Row],[NumWebVisitsMonth]]&lt;=25, "20-25",IF(Table1[[#This Row],[NumWebVisitsMonth]]&lt;=30, "25-30"))))))</f>
        <v>&lt;5</v>
      </c>
      <c r="AK1878" t="str">
        <f>TEXT(Table1[[#This Row],[Date_Customer]],"mmm")</f>
        <v>Nov</v>
      </c>
      <c r="AL1878" t="str">
        <f>TEXT(Table1[[#This Row],[Date_Customer]],"DDDD")</f>
        <v>Wednesday</v>
      </c>
      <c r="AM1878">
        <f>YEAR(Table1[[#This Row],[Date_Customer]])</f>
        <v>2013</v>
      </c>
    </row>
    <row r="1879" spans="1:39" x14ac:dyDescent="0.25">
      <c r="A1879">
        <v>4370</v>
      </c>
      <c r="B1879">
        <v>1966</v>
      </c>
      <c r="C1879" t="s">
        <v>27</v>
      </c>
      <c r="D1879" t="s">
        <v>34</v>
      </c>
      <c r="E1879" s="2">
        <v>43482</v>
      </c>
      <c r="F1879">
        <v>2</v>
      </c>
      <c r="G1879">
        <v>1</v>
      </c>
      <c r="H1879" s="1">
        <v>41591</v>
      </c>
      <c r="I1879">
        <v>83</v>
      </c>
      <c r="J1879" s="3">
        <v>18</v>
      </c>
      <c r="K1879" s="3">
        <v>1</v>
      </c>
      <c r="L1879" s="3">
        <v>32</v>
      </c>
      <c r="M1879" s="3">
        <v>6</v>
      </c>
      <c r="N1879" s="3">
        <v>3</v>
      </c>
      <c r="O1879" s="3">
        <v>28</v>
      </c>
      <c r="P1879" s="4">
        <v>3</v>
      </c>
      <c r="Q1879" s="4">
        <v>2</v>
      </c>
      <c r="R1879" s="4">
        <v>0</v>
      </c>
      <c r="S1879" s="4">
        <v>4</v>
      </c>
      <c r="T1879" s="4">
        <v>6</v>
      </c>
      <c r="U1879">
        <v>0</v>
      </c>
      <c r="V1879">
        <v>0</v>
      </c>
      <c r="W1879">
        <v>0</v>
      </c>
      <c r="X1879">
        <v>0</v>
      </c>
      <c r="Y1879">
        <v>0</v>
      </c>
      <c r="Z1879">
        <v>0</v>
      </c>
      <c r="AA1879">
        <v>0</v>
      </c>
      <c r="AB1879" t="s">
        <v>39</v>
      </c>
      <c r="AC1879">
        <f ca="1">YEAR(TODAY())-Table1[[#This Row],[Year_Birth]]</f>
        <v>58</v>
      </c>
      <c r="AD1879" t="str">
        <f ca="1">IF(Table1[[#This Row],[Age ]]&lt;=24, "18-24", IF(Table1[[#This Row],[Age ]]&lt;=34, "25-34", IF(Table1[[#This Row],[Age ]]&lt;=44, "35-44", IF(Table1[[#This Row],[Age ]]&lt;=54, "45-54", "55+"))))</f>
        <v>55+</v>
      </c>
      <c r="AE1879" t="str" cm="1">
        <f t="array" ref="AE1879">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879" t="str">
        <f>IF( Table1[[#This Row],[NumDealsPurchases]]=5, "&lt;5", IF(Table1[[#This Row],[NumDealsPurchases]]&lt;=10, "5-10", IF(Table1[[#This Row],[NumDealsPurchases]]&lt;=15, "10-15")))</f>
        <v>5-10</v>
      </c>
      <c r="AG1879" t="str">
        <f>IF( Table1[[#This Row],[NumWebPurchases]]=5, "&lt;5", IF(Table1[[#This Row],[NumWebPurchases]]&lt;=10, "5-10", IF(Table1[[#This Row],[NumWebPurchases]]&lt;=15, "10-15",IF(Table1[[#This Row],[NumWebPurchases]]&lt;=20, "15-20",IF(Table1[[#This Row],[NumWebPurchases]]&lt;=25, "20-25",IF(Table1[[#This Row],[NumWebPurchases]]&lt;=30, "25-30"))))))</f>
        <v>5-10</v>
      </c>
      <c r="AH187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79" t="str">
        <f>IF( Table1[[#This Row],[NumStorePurchases]]=5, "&lt;5", IF(Table1[[#This Row],[NumStorePurchases]]&lt;=10, "5-10", IF(Table1[[#This Row],[NumStorePurchases]]&lt;=15, "10-15")))</f>
        <v>5-10</v>
      </c>
      <c r="AJ1879" t="str">
        <f>IF( Table1[[#This Row],[NumWebVisitsMonth]]=5, "&lt;5", IF(Table1[[#This Row],[NumWebVisitsMonth]]&lt;=10, "5-10", IF(Table1[[#This Row],[NumWebVisitsMonth]]&lt;=15, "10-15",IF(Table1[[#This Row],[NumWebVisitsMonth]]&lt;=20, "15-20",IF(Table1[[#This Row],[NumWebVisitsMonth]]&lt;=25, "20-25",IF(Table1[[#This Row],[NumWebVisitsMonth]]&lt;=30, "25-30"))))))</f>
        <v>5-10</v>
      </c>
      <c r="AK1879" t="str">
        <f>TEXT(Table1[[#This Row],[Date_Customer]],"mmm")</f>
        <v>Nov</v>
      </c>
      <c r="AL1879" t="str">
        <f>TEXT(Table1[[#This Row],[Date_Customer]],"DDDD")</f>
        <v>Wednesday</v>
      </c>
      <c r="AM1879">
        <f>YEAR(Table1[[#This Row],[Date_Customer]])</f>
        <v>2013</v>
      </c>
    </row>
    <row r="1880" spans="1:39" x14ac:dyDescent="0.25">
      <c r="A1880">
        <v>8405</v>
      </c>
      <c r="B1880">
        <v>1979</v>
      </c>
      <c r="C1880" t="s">
        <v>27</v>
      </c>
      <c r="D1880" t="s">
        <v>28</v>
      </c>
      <c r="E1880" s="2">
        <v>68274</v>
      </c>
      <c r="F1880">
        <v>1</v>
      </c>
      <c r="G1880">
        <v>1</v>
      </c>
      <c r="H1880" s="1">
        <v>41547</v>
      </c>
      <c r="I1880">
        <v>83</v>
      </c>
      <c r="J1880" s="3">
        <v>135</v>
      </c>
      <c r="K1880" s="3">
        <v>25</v>
      </c>
      <c r="L1880" s="3">
        <v>51</v>
      </c>
      <c r="M1880" s="3">
        <v>23</v>
      </c>
      <c r="N1880" s="3">
        <v>25</v>
      </c>
      <c r="O1880" s="3">
        <v>46</v>
      </c>
      <c r="P1880" s="4">
        <v>2</v>
      </c>
      <c r="Q1880" s="4">
        <v>4</v>
      </c>
      <c r="R1880" s="4">
        <v>2</v>
      </c>
      <c r="S1880" s="4">
        <v>5</v>
      </c>
      <c r="T1880" s="4">
        <v>3</v>
      </c>
      <c r="U1880">
        <v>0</v>
      </c>
      <c r="V1880">
        <v>0</v>
      </c>
      <c r="W1880">
        <v>0</v>
      </c>
      <c r="X1880">
        <v>0</v>
      </c>
      <c r="Y1880">
        <v>0</v>
      </c>
      <c r="Z1880">
        <v>0</v>
      </c>
      <c r="AA1880">
        <v>0</v>
      </c>
      <c r="AB1880" t="s">
        <v>42</v>
      </c>
      <c r="AC1880">
        <f ca="1">YEAR(TODAY())-Table1[[#This Row],[Year_Birth]]</f>
        <v>45</v>
      </c>
      <c r="AD1880" t="str">
        <f ca="1">IF(Table1[[#This Row],[Age ]]&lt;=24, "18-24", IF(Table1[[#This Row],[Age ]]&lt;=34, "25-34", IF(Table1[[#This Row],[Age ]]&lt;=44, "35-44", IF(Table1[[#This Row],[Age ]]&lt;=54, "45-54", "55+"))))</f>
        <v>45-54</v>
      </c>
      <c r="AE1880" t="str" cm="1">
        <f t="array" ref="AE1880">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880" t="str">
        <f>IF( Table1[[#This Row],[NumDealsPurchases]]=5, "&lt;5", IF(Table1[[#This Row],[NumDealsPurchases]]&lt;=10, "5-10", IF(Table1[[#This Row],[NumDealsPurchases]]&lt;=15, "10-15")))</f>
        <v>5-10</v>
      </c>
      <c r="AG1880" t="str">
        <f>IF( Table1[[#This Row],[NumWebPurchases]]=5, "&lt;5", IF(Table1[[#This Row],[NumWebPurchases]]&lt;=10, "5-10", IF(Table1[[#This Row],[NumWebPurchases]]&lt;=15, "10-15",IF(Table1[[#This Row],[NumWebPurchases]]&lt;=20, "15-20",IF(Table1[[#This Row],[NumWebPurchases]]&lt;=25, "20-25",IF(Table1[[#This Row],[NumWebPurchases]]&lt;=30, "25-30"))))))</f>
        <v>5-10</v>
      </c>
      <c r="AH188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80" t="str">
        <f>IF( Table1[[#This Row],[NumStorePurchases]]=5, "&lt;5", IF(Table1[[#This Row],[NumStorePurchases]]&lt;=10, "5-10", IF(Table1[[#This Row],[NumStorePurchases]]&lt;=15, "10-15")))</f>
        <v>&lt;5</v>
      </c>
      <c r="AJ1880" t="str">
        <f>IF( Table1[[#This Row],[NumWebVisitsMonth]]=5, "&lt;5", IF(Table1[[#This Row],[NumWebVisitsMonth]]&lt;=10, "5-10", IF(Table1[[#This Row],[NumWebVisitsMonth]]&lt;=15, "10-15",IF(Table1[[#This Row],[NumWebVisitsMonth]]&lt;=20, "15-20",IF(Table1[[#This Row],[NumWebVisitsMonth]]&lt;=25, "20-25",IF(Table1[[#This Row],[NumWebVisitsMonth]]&lt;=30, "25-30"))))))</f>
        <v>5-10</v>
      </c>
      <c r="AK1880" t="str">
        <f>TEXT(Table1[[#This Row],[Date_Customer]],"mmm")</f>
        <v>Sep</v>
      </c>
      <c r="AL1880" t="str">
        <f>TEXT(Table1[[#This Row],[Date_Customer]],"DDDD")</f>
        <v>Monday</v>
      </c>
      <c r="AM1880">
        <f>YEAR(Table1[[#This Row],[Date_Customer]])</f>
        <v>2013</v>
      </c>
    </row>
    <row r="1881" spans="1:39" x14ac:dyDescent="0.25">
      <c r="A1881">
        <v>7617</v>
      </c>
      <c r="B1881">
        <v>1974</v>
      </c>
      <c r="C1881" t="s">
        <v>27</v>
      </c>
      <c r="D1881" t="s">
        <v>30</v>
      </c>
      <c r="E1881" s="2">
        <v>42373</v>
      </c>
      <c r="F1881">
        <v>1</v>
      </c>
      <c r="G1881">
        <v>1</v>
      </c>
      <c r="H1881" s="1">
        <v>41501</v>
      </c>
      <c r="I1881">
        <v>83</v>
      </c>
      <c r="J1881" s="3">
        <v>67</v>
      </c>
      <c r="K1881" s="3">
        <v>5</v>
      </c>
      <c r="L1881" s="3">
        <v>61</v>
      </c>
      <c r="M1881" s="3">
        <v>3</v>
      </c>
      <c r="N1881" s="3">
        <v>8</v>
      </c>
      <c r="O1881" s="3">
        <v>19</v>
      </c>
      <c r="P1881" s="4">
        <v>5</v>
      </c>
      <c r="Q1881" s="4">
        <v>2</v>
      </c>
      <c r="R1881" s="4">
        <v>1</v>
      </c>
      <c r="S1881" s="4">
        <v>5</v>
      </c>
      <c r="T1881" s="4">
        <v>5</v>
      </c>
      <c r="U1881">
        <v>0</v>
      </c>
      <c r="V1881">
        <v>0</v>
      </c>
      <c r="W1881">
        <v>0</v>
      </c>
      <c r="X1881">
        <v>0</v>
      </c>
      <c r="Y1881">
        <v>0</v>
      </c>
      <c r="Z1881">
        <v>0</v>
      </c>
      <c r="AA1881">
        <v>0</v>
      </c>
      <c r="AB1881" t="s">
        <v>29</v>
      </c>
      <c r="AC1881">
        <f ca="1">YEAR(TODAY())-Table1[[#This Row],[Year_Birth]]</f>
        <v>50</v>
      </c>
      <c r="AD1881" t="str">
        <f ca="1">IF(Table1[[#This Row],[Age ]]&lt;=24, "18-24", IF(Table1[[#This Row],[Age ]]&lt;=34, "25-34", IF(Table1[[#This Row],[Age ]]&lt;=44, "35-44", IF(Table1[[#This Row],[Age ]]&lt;=54, "45-54", "55+"))))</f>
        <v>45-54</v>
      </c>
      <c r="AE1881" t="str" cm="1">
        <f t="array" ref="AE1881">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881" t="str">
        <f>IF( Table1[[#This Row],[NumDealsPurchases]]=5, "&lt;5", IF(Table1[[#This Row],[NumDealsPurchases]]&lt;=10, "5-10", IF(Table1[[#This Row],[NumDealsPurchases]]&lt;=15, "10-15")))</f>
        <v>&lt;5</v>
      </c>
      <c r="AG1881" t="str">
        <f>IF( Table1[[#This Row],[NumWebPurchases]]=5, "&lt;5", IF(Table1[[#This Row],[NumWebPurchases]]&lt;=10, "5-10", IF(Table1[[#This Row],[NumWebPurchases]]&lt;=15, "10-15",IF(Table1[[#This Row],[NumWebPurchases]]&lt;=20, "15-20",IF(Table1[[#This Row],[NumWebPurchases]]&lt;=25, "20-25",IF(Table1[[#This Row],[NumWebPurchases]]&lt;=30, "25-30"))))))</f>
        <v>5-10</v>
      </c>
      <c r="AH188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81" t="str">
        <f>IF( Table1[[#This Row],[NumStorePurchases]]=5, "&lt;5", IF(Table1[[#This Row],[NumStorePurchases]]&lt;=10, "5-10", IF(Table1[[#This Row],[NumStorePurchases]]&lt;=15, "10-15")))</f>
        <v>&lt;5</v>
      </c>
      <c r="AJ1881" t="str">
        <f>IF( Table1[[#This Row],[NumWebVisitsMonth]]=5, "&lt;5", IF(Table1[[#This Row],[NumWebVisitsMonth]]&lt;=10, "5-10", IF(Table1[[#This Row],[NumWebVisitsMonth]]&lt;=15, "10-15",IF(Table1[[#This Row],[NumWebVisitsMonth]]&lt;=20, "15-20",IF(Table1[[#This Row],[NumWebVisitsMonth]]&lt;=25, "20-25",IF(Table1[[#This Row],[NumWebVisitsMonth]]&lt;=30, "25-30"))))))</f>
        <v>&lt;5</v>
      </c>
      <c r="AK1881" t="str">
        <f>TEXT(Table1[[#This Row],[Date_Customer]],"mmm")</f>
        <v>Aug</v>
      </c>
      <c r="AL1881" t="str">
        <f>TEXT(Table1[[#This Row],[Date_Customer]],"DDDD")</f>
        <v>Thursday</v>
      </c>
      <c r="AM1881">
        <f>YEAR(Table1[[#This Row],[Date_Customer]])</f>
        <v>2013</v>
      </c>
    </row>
    <row r="1882" spans="1:39" x14ac:dyDescent="0.25">
      <c r="A1882">
        <v>10339</v>
      </c>
      <c r="B1882">
        <v>1954</v>
      </c>
      <c r="C1882" t="s">
        <v>40</v>
      </c>
      <c r="D1882" t="s">
        <v>34</v>
      </c>
      <c r="E1882" s="2"/>
      <c r="F1882">
        <v>0</v>
      </c>
      <c r="G1882">
        <v>1</v>
      </c>
      <c r="H1882" s="1">
        <v>41448</v>
      </c>
      <c r="I1882">
        <v>83</v>
      </c>
      <c r="J1882" s="3">
        <v>161</v>
      </c>
      <c r="K1882" s="3">
        <v>0</v>
      </c>
      <c r="L1882" s="3">
        <v>22</v>
      </c>
      <c r="M1882" s="3">
        <v>0</v>
      </c>
      <c r="N1882" s="3">
        <v>0</v>
      </c>
      <c r="O1882" s="3">
        <v>24</v>
      </c>
      <c r="P1882" s="4">
        <v>2</v>
      </c>
      <c r="Q1882" s="4">
        <v>4</v>
      </c>
      <c r="R1882" s="4">
        <v>1</v>
      </c>
      <c r="S1882" s="4">
        <v>4</v>
      </c>
      <c r="T1882" s="4">
        <v>6</v>
      </c>
      <c r="U1882">
        <v>0</v>
      </c>
      <c r="V1882">
        <v>0</v>
      </c>
      <c r="W1882">
        <v>0</v>
      </c>
      <c r="X1882">
        <v>0</v>
      </c>
      <c r="Y1882">
        <v>0</v>
      </c>
      <c r="Z1882">
        <v>0</v>
      </c>
      <c r="AA1882">
        <v>0</v>
      </c>
      <c r="AB1882" t="s">
        <v>35</v>
      </c>
      <c r="AC1882">
        <f ca="1">YEAR(TODAY())-Table1[[#This Row],[Year_Birth]]</f>
        <v>70</v>
      </c>
      <c r="AD1882" t="str">
        <f ca="1">IF(Table1[[#This Row],[Age ]]&lt;=24, "18-24", IF(Table1[[#This Row],[Age ]]&lt;=34, "25-34", IF(Table1[[#This Row],[Age ]]&lt;=44, "35-44", IF(Table1[[#This Row],[Age ]]&lt;=54, "45-54", "55+"))))</f>
        <v>55+</v>
      </c>
      <c r="AE1882" t="str" cm="1">
        <f t="array" ref="AE1882">IF(Table1[[#This Row],[ Income ]]&lt;=20000, "0-20000", IF(Table1[[#This Row],[ Income ]]&lt;=40000, "20000-40000", IF(Table1[[#This Row],[ Income ]] &lt;=60000, "40000-60000", IF(Table1[[#This Row],[ Income ]]&lt;=80000, "60000-80000",IF(Table1[[#This Row],[ Income ]] &lt;=100000, "80000-100000", IF(Table1[[#This Row],[ Income ]] &gt;=100000, "&gt;100000",I))))))</f>
        <v>0-20000</v>
      </c>
      <c r="AF1882" t="str">
        <f>IF( Table1[[#This Row],[NumDealsPurchases]]=5, "&lt;5", IF(Table1[[#This Row],[NumDealsPurchases]]&lt;=10, "5-10", IF(Table1[[#This Row],[NumDealsPurchases]]&lt;=15, "10-15")))</f>
        <v>5-10</v>
      </c>
      <c r="AG1882" t="str">
        <f>IF( Table1[[#This Row],[NumWebPurchases]]=5, "&lt;5", IF(Table1[[#This Row],[NumWebPurchases]]&lt;=10, "5-10", IF(Table1[[#This Row],[NumWebPurchases]]&lt;=15, "10-15",IF(Table1[[#This Row],[NumWebPurchases]]&lt;=20, "15-20",IF(Table1[[#This Row],[NumWebPurchases]]&lt;=25, "20-25",IF(Table1[[#This Row],[NumWebPurchases]]&lt;=30, "25-30"))))))</f>
        <v>5-10</v>
      </c>
      <c r="AH188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82" t="str">
        <f>IF( Table1[[#This Row],[NumStorePurchases]]=5, "&lt;5", IF(Table1[[#This Row],[NumStorePurchases]]&lt;=10, "5-10", IF(Table1[[#This Row],[NumStorePurchases]]&lt;=15, "10-15")))</f>
        <v>5-10</v>
      </c>
      <c r="AJ1882" t="str">
        <f>IF( Table1[[#This Row],[NumWebVisitsMonth]]=5, "&lt;5", IF(Table1[[#This Row],[NumWebVisitsMonth]]&lt;=10, "5-10", IF(Table1[[#This Row],[NumWebVisitsMonth]]&lt;=15, "10-15",IF(Table1[[#This Row],[NumWebVisitsMonth]]&lt;=20, "15-20",IF(Table1[[#This Row],[NumWebVisitsMonth]]&lt;=25, "20-25",IF(Table1[[#This Row],[NumWebVisitsMonth]]&lt;=30, "25-30"))))))</f>
        <v>5-10</v>
      </c>
      <c r="AK1882" t="str">
        <f>TEXT(Table1[[#This Row],[Date_Customer]],"mmm")</f>
        <v>Jun</v>
      </c>
      <c r="AL1882" t="str">
        <f>TEXT(Table1[[#This Row],[Date_Customer]],"DDDD")</f>
        <v>Sunday</v>
      </c>
      <c r="AM1882">
        <f>YEAR(Table1[[#This Row],[Date_Customer]])</f>
        <v>2013</v>
      </c>
    </row>
    <row r="1883" spans="1:39" x14ac:dyDescent="0.25">
      <c r="A1883">
        <v>6376</v>
      </c>
      <c r="B1883">
        <v>1979</v>
      </c>
      <c r="C1883" t="s">
        <v>27</v>
      </c>
      <c r="D1883" t="s">
        <v>30</v>
      </c>
      <c r="E1883" s="2">
        <v>57537</v>
      </c>
      <c r="F1883">
        <v>1</v>
      </c>
      <c r="G1883">
        <v>0</v>
      </c>
      <c r="H1883" s="1">
        <v>41435</v>
      </c>
      <c r="I1883">
        <v>83</v>
      </c>
      <c r="J1883" s="3">
        <v>191</v>
      </c>
      <c r="K1883" s="3">
        <v>56</v>
      </c>
      <c r="L1883" s="3">
        <v>139</v>
      </c>
      <c r="M1883" s="3">
        <v>51</v>
      </c>
      <c r="N1883" s="3">
        <v>8</v>
      </c>
      <c r="O1883" s="3">
        <v>100</v>
      </c>
      <c r="P1883" s="4">
        <v>4</v>
      </c>
      <c r="Q1883" s="4">
        <v>4</v>
      </c>
      <c r="R1883" s="4">
        <v>3</v>
      </c>
      <c r="S1883" s="4">
        <v>8</v>
      </c>
      <c r="T1883" s="4">
        <v>4</v>
      </c>
      <c r="U1883">
        <v>0</v>
      </c>
      <c r="V1883">
        <v>0</v>
      </c>
      <c r="W1883">
        <v>0</v>
      </c>
      <c r="X1883">
        <v>0</v>
      </c>
      <c r="Y1883">
        <v>0</v>
      </c>
      <c r="Z1883">
        <v>0</v>
      </c>
      <c r="AA1883">
        <v>0</v>
      </c>
      <c r="AB1883" t="s">
        <v>35</v>
      </c>
      <c r="AC1883">
        <f ca="1">YEAR(TODAY())-Table1[[#This Row],[Year_Birth]]</f>
        <v>45</v>
      </c>
      <c r="AD1883" t="str">
        <f ca="1">IF(Table1[[#This Row],[Age ]]&lt;=24, "18-24", IF(Table1[[#This Row],[Age ]]&lt;=34, "25-34", IF(Table1[[#This Row],[Age ]]&lt;=44, "35-44", IF(Table1[[#This Row],[Age ]]&lt;=54, "45-54", "55+"))))</f>
        <v>45-54</v>
      </c>
      <c r="AE1883" t="str" cm="1">
        <f t="array" ref="AE1883">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883" t="str">
        <f>IF( Table1[[#This Row],[NumDealsPurchases]]=5, "&lt;5", IF(Table1[[#This Row],[NumDealsPurchases]]&lt;=10, "5-10", IF(Table1[[#This Row],[NumDealsPurchases]]&lt;=15, "10-15")))</f>
        <v>5-10</v>
      </c>
      <c r="AG1883" t="str">
        <f>IF( Table1[[#This Row],[NumWebPurchases]]=5, "&lt;5", IF(Table1[[#This Row],[NumWebPurchases]]&lt;=10, "5-10", IF(Table1[[#This Row],[NumWebPurchases]]&lt;=15, "10-15",IF(Table1[[#This Row],[NumWebPurchases]]&lt;=20, "15-20",IF(Table1[[#This Row],[NumWebPurchases]]&lt;=25, "20-25",IF(Table1[[#This Row],[NumWebPurchases]]&lt;=30, "25-30"))))))</f>
        <v>5-10</v>
      </c>
      <c r="AH188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83" t="str">
        <f>IF( Table1[[#This Row],[NumStorePurchases]]=5, "&lt;5", IF(Table1[[#This Row],[NumStorePurchases]]&lt;=10, "5-10", IF(Table1[[#This Row],[NumStorePurchases]]&lt;=15, "10-15")))</f>
        <v>5-10</v>
      </c>
      <c r="AJ1883" t="str">
        <f>IF( Table1[[#This Row],[NumWebVisitsMonth]]=5, "&lt;5", IF(Table1[[#This Row],[NumWebVisitsMonth]]&lt;=10, "5-10", IF(Table1[[#This Row],[NumWebVisitsMonth]]&lt;=15, "10-15",IF(Table1[[#This Row],[NumWebVisitsMonth]]&lt;=20, "15-20",IF(Table1[[#This Row],[NumWebVisitsMonth]]&lt;=25, "20-25",IF(Table1[[#This Row],[NumWebVisitsMonth]]&lt;=30, "25-30"))))))</f>
        <v>5-10</v>
      </c>
      <c r="AK1883" t="str">
        <f>TEXT(Table1[[#This Row],[Date_Customer]],"mmm")</f>
        <v>Jun</v>
      </c>
      <c r="AL1883" t="str">
        <f>TEXT(Table1[[#This Row],[Date_Customer]],"DDDD")</f>
        <v>Monday</v>
      </c>
      <c r="AM1883">
        <f>YEAR(Table1[[#This Row],[Date_Customer]])</f>
        <v>2013</v>
      </c>
    </row>
    <row r="1884" spans="1:39" x14ac:dyDescent="0.25">
      <c r="A1884">
        <v>2150</v>
      </c>
      <c r="B1884">
        <v>1958</v>
      </c>
      <c r="C1884" t="s">
        <v>36</v>
      </c>
      <c r="D1884" t="s">
        <v>41</v>
      </c>
      <c r="E1884" s="2">
        <v>80995</v>
      </c>
      <c r="F1884">
        <v>0</v>
      </c>
      <c r="G1884">
        <v>1</v>
      </c>
      <c r="H1884" s="1">
        <v>41405</v>
      </c>
      <c r="I1884">
        <v>83</v>
      </c>
      <c r="J1884" s="3">
        <v>860</v>
      </c>
      <c r="K1884" s="3">
        <v>28</v>
      </c>
      <c r="L1884" s="3">
        <v>409</v>
      </c>
      <c r="M1884" s="3">
        <v>73</v>
      </c>
      <c r="N1884" s="3">
        <v>56</v>
      </c>
      <c r="O1884" s="3">
        <v>56</v>
      </c>
      <c r="P1884" s="4">
        <v>1</v>
      </c>
      <c r="Q1884" s="4">
        <v>8</v>
      </c>
      <c r="R1884" s="4">
        <v>9</v>
      </c>
      <c r="S1884" s="4">
        <v>4</v>
      </c>
      <c r="T1884" s="4">
        <v>4</v>
      </c>
      <c r="U1884">
        <v>0</v>
      </c>
      <c r="V1884">
        <v>0</v>
      </c>
      <c r="W1884">
        <v>0</v>
      </c>
      <c r="X1884">
        <v>0</v>
      </c>
      <c r="Y1884">
        <v>0</v>
      </c>
      <c r="Z1884">
        <v>0</v>
      </c>
      <c r="AA1884">
        <v>0</v>
      </c>
      <c r="AB1884" t="s">
        <v>31</v>
      </c>
      <c r="AC1884">
        <f ca="1">YEAR(TODAY())-Table1[[#This Row],[Year_Birth]]</f>
        <v>66</v>
      </c>
      <c r="AD1884" t="str">
        <f ca="1">IF(Table1[[#This Row],[Age ]]&lt;=24, "18-24", IF(Table1[[#This Row],[Age ]]&lt;=34, "25-34", IF(Table1[[#This Row],[Age ]]&lt;=44, "35-44", IF(Table1[[#This Row],[Age ]]&lt;=54, "45-54", "55+"))))</f>
        <v>55+</v>
      </c>
      <c r="AE1884" t="str" cm="1">
        <f t="array" ref="AE1884">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1884" t="str">
        <f>IF( Table1[[#This Row],[NumDealsPurchases]]=5, "&lt;5", IF(Table1[[#This Row],[NumDealsPurchases]]&lt;=10, "5-10", IF(Table1[[#This Row],[NumDealsPurchases]]&lt;=15, "10-15")))</f>
        <v>5-10</v>
      </c>
      <c r="AG1884" t="str">
        <f>IF( Table1[[#This Row],[NumWebPurchases]]=5, "&lt;5", IF(Table1[[#This Row],[NumWebPurchases]]&lt;=10, "5-10", IF(Table1[[#This Row],[NumWebPurchases]]&lt;=15, "10-15",IF(Table1[[#This Row],[NumWebPurchases]]&lt;=20, "15-20",IF(Table1[[#This Row],[NumWebPurchases]]&lt;=25, "20-25",IF(Table1[[#This Row],[NumWebPurchases]]&lt;=30, "25-30"))))))</f>
        <v>5-10</v>
      </c>
      <c r="AH188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84" t="str">
        <f>IF( Table1[[#This Row],[NumStorePurchases]]=5, "&lt;5", IF(Table1[[#This Row],[NumStorePurchases]]&lt;=10, "5-10", IF(Table1[[#This Row],[NumStorePurchases]]&lt;=15, "10-15")))</f>
        <v>5-10</v>
      </c>
      <c r="AJ1884" t="str">
        <f>IF( Table1[[#This Row],[NumWebVisitsMonth]]=5, "&lt;5", IF(Table1[[#This Row],[NumWebVisitsMonth]]&lt;=10, "5-10", IF(Table1[[#This Row],[NumWebVisitsMonth]]&lt;=15, "10-15",IF(Table1[[#This Row],[NumWebVisitsMonth]]&lt;=20, "15-20",IF(Table1[[#This Row],[NumWebVisitsMonth]]&lt;=25, "20-25",IF(Table1[[#This Row],[NumWebVisitsMonth]]&lt;=30, "25-30"))))))</f>
        <v>5-10</v>
      </c>
      <c r="AK1884" t="str">
        <f>TEXT(Table1[[#This Row],[Date_Customer]],"mmm")</f>
        <v>May</v>
      </c>
      <c r="AL1884" t="str">
        <f>TEXT(Table1[[#This Row],[Date_Customer]],"DDDD")</f>
        <v>Saturday</v>
      </c>
      <c r="AM1884">
        <f>YEAR(Table1[[#This Row],[Date_Customer]])</f>
        <v>2013</v>
      </c>
    </row>
    <row r="1885" spans="1:39" x14ac:dyDescent="0.25">
      <c r="A1885">
        <v>7386</v>
      </c>
      <c r="B1885">
        <v>1976</v>
      </c>
      <c r="C1885" t="s">
        <v>27</v>
      </c>
      <c r="D1885" t="s">
        <v>28</v>
      </c>
      <c r="E1885" s="2">
        <v>30992</v>
      </c>
      <c r="F1885">
        <v>1</v>
      </c>
      <c r="G1885">
        <v>0</v>
      </c>
      <c r="H1885" s="1">
        <v>41386</v>
      </c>
      <c r="I1885">
        <v>83</v>
      </c>
      <c r="J1885" s="3">
        <v>17</v>
      </c>
      <c r="K1885" s="3">
        <v>0</v>
      </c>
      <c r="L1885" s="3">
        <v>14</v>
      </c>
      <c r="M1885" s="3">
        <v>7</v>
      </c>
      <c r="N1885" s="3">
        <v>3</v>
      </c>
      <c r="O1885" s="3">
        <v>2</v>
      </c>
      <c r="P1885" s="4">
        <v>1</v>
      </c>
      <c r="Q1885" s="4">
        <v>1</v>
      </c>
      <c r="R1885" s="4">
        <v>0</v>
      </c>
      <c r="S1885" s="4">
        <v>3</v>
      </c>
      <c r="T1885" s="4">
        <v>7</v>
      </c>
      <c r="U1885">
        <v>0</v>
      </c>
      <c r="V1885">
        <v>0</v>
      </c>
      <c r="W1885">
        <v>0</v>
      </c>
      <c r="X1885">
        <v>0</v>
      </c>
      <c r="Y1885">
        <v>0</v>
      </c>
      <c r="Z1885">
        <v>0</v>
      </c>
      <c r="AA1885">
        <v>0</v>
      </c>
      <c r="AB1885" t="s">
        <v>31</v>
      </c>
      <c r="AC1885">
        <f ca="1">YEAR(TODAY())-Table1[[#This Row],[Year_Birth]]</f>
        <v>48</v>
      </c>
      <c r="AD1885" t="str">
        <f ca="1">IF(Table1[[#This Row],[Age ]]&lt;=24, "18-24", IF(Table1[[#This Row],[Age ]]&lt;=34, "25-34", IF(Table1[[#This Row],[Age ]]&lt;=44, "35-44", IF(Table1[[#This Row],[Age ]]&lt;=54, "45-54", "55+"))))</f>
        <v>45-54</v>
      </c>
      <c r="AE1885" t="str" cm="1">
        <f t="array" ref="AE1885">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885" t="str">
        <f>IF( Table1[[#This Row],[NumDealsPurchases]]=5, "&lt;5", IF(Table1[[#This Row],[NumDealsPurchases]]&lt;=10, "5-10", IF(Table1[[#This Row],[NumDealsPurchases]]&lt;=15, "10-15")))</f>
        <v>5-10</v>
      </c>
      <c r="AG1885" t="str">
        <f>IF( Table1[[#This Row],[NumWebPurchases]]=5, "&lt;5", IF(Table1[[#This Row],[NumWebPurchases]]&lt;=10, "5-10", IF(Table1[[#This Row],[NumWebPurchases]]&lt;=15, "10-15",IF(Table1[[#This Row],[NumWebPurchases]]&lt;=20, "15-20",IF(Table1[[#This Row],[NumWebPurchases]]&lt;=25, "20-25",IF(Table1[[#This Row],[NumWebPurchases]]&lt;=30, "25-30"))))))</f>
        <v>5-10</v>
      </c>
      <c r="AH188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85" t="str">
        <f>IF( Table1[[#This Row],[NumStorePurchases]]=5, "&lt;5", IF(Table1[[#This Row],[NumStorePurchases]]&lt;=10, "5-10", IF(Table1[[#This Row],[NumStorePurchases]]&lt;=15, "10-15")))</f>
        <v>5-10</v>
      </c>
      <c r="AJ1885" t="str">
        <f>IF( Table1[[#This Row],[NumWebVisitsMonth]]=5, "&lt;5", IF(Table1[[#This Row],[NumWebVisitsMonth]]&lt;=10, "5-10", IF(Table1[[#This Row],[NumWebVisitsMonth]]&lt;=15, "10-15",IF(Table1[[#This Row],[NumWebVisitsMonth]]&lt;=20, "15-20",IF(Table1[[#This Row],[NumWebVisitsMonth]]&lt;=25, "20-25",IF(Table1[[#This Row],[NumWebVisitsMonth]]&lt;=30, "25-30"))))))</f>
        <v>5-10</v>
      </c>
      <c r="AK1885" t="str">
        <f>TEXT(Table1[[#This Row],[Date_Customer]],"mmm")</f>
        <v>Apr</v>
      </c>
      <c r="AL1885" t="str">
        <f>TEXT(Table1[[#This Row],[Date_Customer]],"DDDD")</f>
        <v>Monday</v>
      </c>
      <c r="AM1885">
        <f>YEAR(Table1[[#This Row],[Date_Customer]])</f>
        <v>2013</v>
      </c>
    </row>
    <row r="1886" spans="1:39" x14ac:dyDescent="0.25">
      <c r="A1886">
        <v>3006</v>
      </c>
      <c r="B1886">
        <v>1976</v>
      </c>
      <c r="C1886" t="s">
        <v>27</v>
      </c>
      <c r="D1886" t="s">
        <v>28</v>
      </c>
      <c r="E1886" s="2">
        <v>30992</v>
      </c>
      <c r="F1886">
        <v>1</v>
      </c>
      <c r="G1886">
        <v>0</v>
      </c>
      <c r="H1886" s="1">
        <v>41386</v>
      </c>
      <c r="I1886">
        <v>83</v>
      </c>
      <c r="J1886" s="3">
        <v>17</v>
      </c>
      <c r="K1886" s="3">
        <v>0</v>
      </c>
      <c r="L1886" s="3">
        <v>14</v>
      </c>
      <c r="M1886" s="3">
        <v>7</v>
      </c>
      <c r="N1886" s="3">
        <v>3</v>
      </c>
      <c r="O1886" s="3">
        <v>2</v>
      </c>
      <c r="P1886" s="4">
        <v>1</v>
      </c>
      <c r="Q1886" s="4">
        <v>1</v>
      </c>
      <c r="R1886" s="4">
        <v>0</v>
      </c>
      <c r="S1886" s="4">
        <v>3</v>
      </c>
      <c r="T1886" s="4">
        <v>7</v>
      </c>
      <c r="U1886">
        <v>0</v>
      </c>
      <c r="V1886">
        <v>0</v>
      </c>
      <c r="W1886">
        <v>0</v>
      </c>
      <c r="X1886">
        <v>0</v>
      </c>
      <c r="Y1886">
        <v>0</v>
      </c>
      <c r="Z1886">
        <v>0</v>
      </c>
      <c r="AA1886">
        <v>0</v>
      </c>
      <c r="AB1886" t="s">
        <v>31</v>
      </c>
      <c r="AC1886">
        <f ca="1">YEAR(TODAY())-Table1[[#This Row],[Year_Birth]]</f>
        <v>48</v>
      </c>
      <c r="AD1886" t="str">
        <f ca="1">IF(Table1[[#This Row],[Age ]]&lt;=24, "18-24", IF(Table1[[#This Row],[Age ]]&lt;=34, "25-34", IF(Table1[[#This Row],[Age ]]&lt;=44, "35-44", IF(Table1[[#This Row],[Age ]]&lt;=54, "45-54", "55+"))))</f>
        <v>45-54</v>
      </c>
      <c r="AE1886" t="str" cm="1">
        <f t="array" ref="AE1886">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886" t="str">
        <f>IF( Table1[[#This Row],[NumDealsPurchases]]=5, "&lt;5", IF(Table1[[#This Row],[NumDealsPurchases]]&lt;=10, "5-10", IF(Table1[[#This Row],[NumDealsPurchases]]&lt;=15, "10-15")))</f>
        <v>5-10</v>
      </c>
      <c r="AG1886" t="str">
        <f>IF( Table1[[#This Row],[NumWebPurchases]]=5, "&lt;5", IF(Table1[[#This Row],[NumWebPurchases]]&lt;=10, "5-10", IF(Table1[[#This Row],[NumWebPurchases]]&lt;=15, "10-15",IF(Table1[[#This Row],[NumWebPurchases]]&lt;=20, "15-20",IF(Table1[[#This Row],[NumWebPurchases]]&lt;=25, "20-25",IF(Table1[[#This Row],[NumWebPurchases]]&lt;=30, "25-30"))))))</f>
        <v>5-10</v>
      </c>
      <c r="AH188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86" t="str">
        <f>IF( Table1[[#This Row],[NumStorePurchases]]=5, "&lt;5", IF(Table1[[#This Row],[NumStorePurchases]]&lt;=10, "5-10", IF(Table1[[#This Row],[NumStorePurchases]]&lt;=15, "10-15")))</f>
        <v>5-10</v>
      </c>
      <c r="AJ1886" t="str">
        <f>IF( Table1[[#This Row],[NumWebVisitsMonth]]=5, "&lt;5", IF(Table1[[#This Row],[NumWebVisitsMonth]]&lt;=10, "5-10", IF(Table1[[#This Row],[NumWebVisitsMonth]]&lt;=15, "10-15",IF(Table1[[#This Row],[NumWebVisitsMonth]]&lt;=20, "15-20",IF(Table1[[#This Row],[NumWebVisitsMonth]]&lt;=25, "20-25",IF(Table1[[#This Row],[NumWebVisitsMonth]]&lt;=30, "25-30"))))))</f>
        <v>5-10</v>
      </c>
      <c r="AK1886" t="str">
        <f>TEXT(Table1[[#This Row],[Date_Customer]],"mmm")</f>
        <v>Apr</v>
      </c>
      <c r="AL1886" t="str">
        <f>TEXT(Table1[[#This Row],[Date_Customer]],"DDDD")</f>
        <v>Monday</v>
      </c>
      <c r="AM1886">
        <f>YEAR(Table1[[#This Row],[Date_Customer]])</f>
        <v>2013</v>
      </c>
    </row>
    <row r="1887" spans="1:39" x14ac:dyDescent="0.25">
      <c r="A1887">
        <v>11088</v>
      </c>
      <c r="B1887">
        <v>1971</v>
      </c>
      <c r="C1887" t="s">
        <v>36</v>
      </c>
      <c r="D1887" t="s">
        <v>34</v>
      </c>
      <c r="E1887" s="2">
        <v>78642</v>
      </c>
      <c r="F1887">
        <v>0</v>
      </c>
      <c r="G1887">
        <v>1</v>
      </c>
      <c r="H1887" s="1">
        <v>41385</v>
      </c>
      <c r="I1887">
        <v>83</v>
      </c>
      <c r="J1887" s="3">
        <v>1396</v>
      </c>
      <c r="K1887" s="3">
        <v>0</v>
      </c>
      <c r="L1887" s="3">
        <v>322</v>
      </c>
      <c r="M1887" s="3">
        <v>46</v>
      </c>
      <c r="N1887" s="3">
        <v>35</v>
      </c>
      <c r="O1887" s="3">
        <v>17</v>
      </c>
      <c r="P1887" s="4">
        <v>1</v>
      </c>
      <c r="Q1887" s="4">
        <v>4</v>
      </c>
      <c r="R1887" s="4">
        <v>9</v>
      </c>
      <c r="S1887" s="4">
        <v>4</v>
      </c>
      <c r="T1887" s="4">
        <v>6</v>
      </c>
      <c r="U1887">
        <v>0</v>
      </c>
      <c r="V1887">
        <v>0</v>
      </c>
      <c r="W1887">
        <v>0</v>
      </c>
      <c r="X1887">
        <v>0</v>
      </c>
      <c r="Y1887">
        <v>0</v>
      </c>
      <c r="Z1887">
        <v>0</v>
      </c>
      <c r="AA1887">
        <v>0</v>
      </c>
      <c r="AB1887" t="s">
        <v>29</v>
      </c>
      <c r="AC1887">
        <f ca="1">YEAR(TODAY())-Table1[[#This Row],[Year_Birth]]</f>
        <v>53</v>
      </c>
      <c r="AD1887" t="str">
        <f ca="1">IF(Table1[[#This Row],[Age ]]&lt;=24, "18-24", IF(Table1[[#This Row],[Age ]]&lt;=34, "25-34", IF(Table1[[#This Row],[Age ]]&lt;=44, "35-44", IF(Table1[[#This Row],[Age ]]&lt;=54, "45-54", "55+"))))</f>
        <v>45-54</v>
      </c>
      <c r="AE1887" t="str" cm="1">
        <f t="array" ref="AE1887">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887" t="str">
        <f>IF( Table1[[#This Row],[NumDealsPurchases]]=5, "&lt;5", IF(Table1[[#This Row],[NumDealsPurchases]]&lt;=10, "5-10", IF(Table1[[#This Row],[NumDealsPurchases]]&lt;=15, "10-15")))</f>
        <v>5-10</v>
      </c>
      <c r="AG1887" t="str">
        <f>IF( Table1[[#This Row],[NumWebPurchases]]=5, "&lt;5", IF(Table1[[#This Row],[NumWebPurchases]]&lt;=10, "5-10", IF(Table1[[#This Row],[NumWebPurchases]]&lt;=15, "10-15",IF(Table1[[#This Row],[NumWebPurchases]]&lt;=20, "15-20",IF(Table1[[#This Row],[NumWebPurchases]]&lt;=25, "20-25",IF(Table1[[#This Row],[NumWebPurchases]]&lt;=30, "25-30"))))))</f>
        <v>5-10</v>
      </c>
      <c r="AH188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87" t="str">
        <f>IF( Table1[[#This Row],[NumStorePurchases]]=5, "&lt;5", IF(Table1[[#This Row],[NumStorePurchases]]&lt;=10, "5-10", IF(Table1[[#This Row],[NumStorePurchases]]&lt;=15, "10-15")))</f>
        <v>5-10</v>
      </c>
      <c r="AJ1887" t="str">
        <f>IF( Table1[[#This Row],[NumWebVisitsMonth]]=5, "&lt;5", IF(Table1[[#This Row],[NumWebVisitsMonth]]&lt;=10, "5-10", IF(Table1[[#This Row],[NumWebVisitsMonth]]&lt;=15, "10-15",IF(Table1[[#This Row],[NumWebVisitsMonth]]&lt;=20, "15-20",IF(Table1[[#This Row],[NumWebVisitsMonth]]&lt;=25, "20-25",IF(Table1[[#This Row],[NumWebVisitsMonth]]&lt;=30, "25-30"))))))</f>
        <v>5-10</v>
      </c>
      <c r="AK1887" t="str">
        <f>TEXT(Table1[[#This Row],[Date_Customer]],"mmm")</f>
        <v>Apr</v>
      </c>
      <c r="AL1887" t="str">
        <f>TEXT(Table1[[#This Row],[Date_Customer]],"DDDD")</f>
        <v>Sunday</v>
      </c>
      <c r="AM1887">
        <f>YEAR(Table1[[#This Row],[Date_Customer]])</f>
        <v>2013</v>
      </c>
    </row>
    <row r="1888" spans="1:39" x14ac:dyDescent="0.25">
      <c r="A1888">
        <v>5185</v>
      </c>
      <c r="B1888">
        <v>1955</v>
      </c>
      <c r="C1888" t="s">
        <v>27</v>
      </c>
      <c r="D1888" t="s">
        <v>32</v>
      </c>
      <c r="E1888" s="2">
        <v>74268</v>
      </c>
      <c r="F1888">
        <v>0</v>
      </c>
      <c r="G1888">
        <v>0</v>
      </c>
      <c r="H1888" s="1">
        <v>41319</v>
      </c>
      <c r="I1888">
        <v>83</v>
      </c>
      <c r="J1888" s="3">
        <v>199</v>
      </c>
      <c r="K1888" s="3">
        <v>66</v>
      </c>
      <c r="L1888" s="3">
        <v>315</v>
      </c>
      <c r="M1888" s="3">
        <v>97</v>
      </c>
      <c r="N1888" s="3">
        <v>174</v>
      </c>
      <c r="O1888" s="3">
        <v>41</v>
      </c>
      <c r="P1888" s="4">
        <v>1</v>
      </c>
      <c r="Q1888" s="4">
        <v>4</v>
      </c>
      <c r="R1888" s="4">
        <v>3</v>
      </c>
      <c r="S1888" s="4">
        <v>5</v>
      </c>
      <c r="T1888" s="4">
        <v>2</v>
      </c>
      <c r="U1888">
        <v>0</v>
      </c>
      <c r="V1888">
        <v>0</v>
      </c>
      <c r="W1888">
        <v>0</v>
      </c>
      <c r="X1888">
        <v>0</v>
      </c>
      <c r="Y1888">
        <v>0</v>
      </c>
      <c r="Z1888">
        <v>0</v>
      </c>
      <c r="AA1888">
        <v>0</v>
      </c>
      <c r="AB1888" t="s">
        <v>42</v>
      </c>
      <c r="AC1888">
        <f ca="1">YEAR(TODAY())-Table1[[#This Row],[Year_Birth]]</f>
        <v>69</v>
      </c>
      <c r="AD1888" t="str">
        <f ca="1">IF(Table1[[#This Row],[Age ]]&lt;=24, "18-24", IF(Table1[[#This Row],[Age ]]&lt;=34, "25-34", IF(Table1[[#This Row],[Age ]]&lt;=44, "35-44", IF(Table1[[#This Row],[Age ]]&lt;=54, "45-54", "55+"))))</f>
        <v>55+</v>
      </c>
      <c r="AE1888" t="str" cm="1">
        <f t="array" ref="AE1888">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888" t="str">
        <f>IF( Table1[[#This Row],[NumDealsPurchases]]=5, "&lt;5", IF(Table1[[#This Row],[NumDealsPurchases]]&lt;=10, "5-10", IF(Table1[[#This Row],[NumDealsPurchases]]&lt;=15, "10-15")))</f>
        <v>5-10</v>
      </c>
      <c r="AG1888" t="str">
        <f>IF( Table1[[#This Row],[NumWebPurchases]]=5, "&lt;5", IF(Table1[[#This Row],[NumWebPurchases]]&lt;=10, "5-10", IF(Table1[[#This Row],[NumWebPurchases]]&lt;=15, "10-15",IF(Table1[[#This Row],[NumWebPurchases]]&lt;=20, "15-20",IF(Table1[[#This Row],[NumWebPurchases]]&lt;=25, "20-25",IF(Table1[[#This Row],[NumWebPurchases]]&lt;=30, "25-30"))))))</f>
        <v>5-10</v>
      </c>
      <c r="AH188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88" t="str">
        <f>IF( Table1[[#This Row],[NumStorePurchases]]=5, "&lt;5", IF(Table1[[#This Row],[NumStorePurchases]]&lt;=10, "5-10", IF(Table1[[#This Row],[NumStorePurchases]]&lt;=15, "10-15")))</f>
        <v>&lt;5</v>
      </c>
      <c r="AJ1888" t="str">
        <f>IF( Table1[[#This Row],[NumWebVisitsMonth]]=5, "&lt;5", IF(Table1[[#This Row],[NumWebVisitsMonth]]&lt;=10, "5-10", IF(Table1[[#This Row],[NumWebVisitsMonth]]&lt;=15, "10-15",IF(Table1[[#This Row],[NumWebVisitsMonth]]&lt;=20, "15-20",IF(Table1[[#This Row],[NumWebVisitsMonth]]&lt;=25, "20-25",IF(Table1[[#This Row],[NumWebVisitsMonth]]&lt;=30, "25-30"))))))</f>
        <v>5-10</v>
      </c>
      <c r="AK1888" t="str">
        <f>TEXT(Table1[[#This Row],[Date_Customer]],"mmm")</f>
        <v>Feb</v>
      </c>
      <c r="AL1888" t="str">
        <f>TEXT(Table1[[#This Row],[Date_Customer]],"DDDD")</f>
        <v>Thursday</v>
      </c>
      <c r="AM1888">
        <f>YEAR(Table1[[#This Row],[Date_Customer]])</f>
        <v>2013</v>
      </c>
    </row>
    <row r="1889" spans="1:39" x14ac:dyDescent="0.25">
      <c r="A1889">
        <v>3523</v>
      </c>
      <c r="B1889">
        <v>1962</v>
      </c>
      <c r="C1889" t="s">
        <v>27</v>
      </c>
      <c r="D1889" t="s">
        <v>34</v>
      </c>
      <c r="E1889" s="2">
        <v>75072</v>
      </c>
      <c r="F1889">
        <v>0</v>
      </c>
      <c r="G1889">
        <v>1</v>
      </c>
      <c r="H1889" s="1">
        <v>41297</v>
      </c>
      <c r="I1889">
        <v>83</v>
      </c>
      <c r="J1889" s="3">
        <v>583</v>
      </c>
      <c r="K1889" s="3">
        <v>34</v>
      </c>
      <c r="L1889" s="3">
        <v>309</v>
      </c>
      <c r="M1889" s="3">
        <v>0</v>
      </c>
      <c r="N1889" s="3">
        <v>22</v>
      </c>
      <c r="O1889" s="3">
        <v>125</v>
      </c>
      <c r="P1889" s="4">
        <v>2</v>
      </c>
      <c r="Q1889" s="4">
        <v>5</v>
      </c>
      <c r="R1889" s="4">
        <v>4</v>
      </c>
      <c r="S1889" s="4">
        <v>8</v>
      </c>
      <c r="T1889" s="4">
        <v>3</v>
      </c>
      <c r="U1889">
        <v>0</v>
      </c>
      <c r="V1889">
        <v>0</v>
      </c>
      <c r="W1889">
        <v>0</v>
      </c>
      <c r="X1889">
        <v>0</v>
      </c>
      <c r="Y1889">
        <v>0</v>
      </c>
      <c r="Z1889">
        <v>0</v>
      </c>
      <c r="AA1889">
        <v>0</v>
      </c>
      <c r="AB1889" t="s">
        <v>29</v>
      </c>
      <c r="AC1889">
        <f ca="1">YEAR(TODAY())-Table1[[#This Row],[Year_Birth]]</f>
        <v>62</v>
      </c>
      <c r="AD1889" t="str">
        <f ca="1">IF(Table1[[#This Row],[Age ]]&lt;=24, "18-24", IF(Table1[[#This Row],[Age ]]&lt;=34, "25-34", IF(Table1[[#This Row],[Age ]]&lt;=44, "35-44", IF(Table1[[#This Row],[Age ]]&lt;=54, "45-54", "55+"))))</f>
        <v>55+</v>
      </c>
      <c r="AE1889" t="str" cm="1">
        <f t="array" ref="AE1889">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889" t="str">
        <f>IF( Table1[[#This Row],[NumDealsPurchases]]=5, "&lt;5", IF(Table1[[#This Row],[NumDealsPurchases]]&lt;=10, "5-10", IF(Table1[[#This Row],[NumDealsPurchases]]&lt;=15, "10-15")))</f>
        <v>5-10</v>
      </c>
      <c r="AG1889" t="str">
        <f>IF( Table1[[#This Row],[NumWebPurchases]]=5, "&lt;5", IF(Table1[[#This Row],[NumWebPurchases]]&lt;=10, "5-10", IF(Table1[[#This Row],[NumWebPurchases]]&lt;=15, "10-15",IF(Table1[[#This Row],[NumWebPurchases]]&lt;=20, "15-20",IF(Table1[[#This Row],[NumWebPurchases]]&lt;=25, "20-25",IF(Table1[[#This Row],[NumWebPurchases]]&lt;=30, "25-30"))))))</f>
        <v>&lt;5</v>
      </c>
      <c r="AH188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89" t="str">
        <f>IF( Table1[[#This Row],[NumStorePurchases]]=5, "&lt;5", IF(Table1[[#This Row],[NumStorePurchases]]&lt;=10, "5-10", IF(Table1[[#This Row],[NumStorePurchases]]&lt;=15, "10-15")))</f>
        <v>5-10</v>
      </c>
      <c r="AJ1889" t="str">
        <f>IF( Table1[[#This Row],[NumWebVisitsMonth]]=5, "&lt;5", IF(Table1[[#This Row],[NumWebVisitsMonth]]&lt;=10, "5-10", IF(Table1[[#This Row],[NumWebVisitsMonth]]&lt;=15, "10-15",IF(Table1[[#This Row],[NumWebVisitsMonth]]&lt;=20, "15-20",IF(Table1[[#This Row],[NumWebVisitsMonth]]&lt;=25, "20-25",IF(Table1[[#This Row],[NumWebVisitsMonth]]&lt;=30, "25-30"))))))</f>
        <v>5-10</v>
      </c>
      <c r="AK1889" t="str">
        <f>TEXT(Table1[[#This Row],[Date_Customer]],"mmm")</f>
        <v>Jan</v>
      </c>
      <c r="AL1889" t="str">
        <f>TEXT(Table1[[#This Row],[Date_Customer]],"DDDD")</f>
        <v>Wednesday</v>
      </c>
      <c r="AM1889">
        <f>YEAR(Table1[[#This Row],[Date_Customer]])</f>
        <v>2013</v>
      </c>
    </row>
    <row r="1890" spans="1:39" x14ac:dyDescent="0.25">
      <c r="A1890">
        <v>55</v>
      </c>
      <c r="B1890">
        <v>1963</v>
      </c>
      <c r="C1890" t="s">
        <v>27</v>
      </c>
      <c r="D1890" t="s">
        <v>34</v>
      </c>
      <c r="E1890" s="2">
        <v>56253</v>
      </c>
      <c r="F1890">
        <v>0</v>
      </c>
      <c r="G1890">
        <v>1</v>
      </c>
      <c r="H1890" s="1">
        <v>41250</v>
      </c>
      <c r="I1890">
        <v>83</v>
      </c>
      <c r="J1890" s="3">
        <v>509</v>
      </c>
      <c r="K1890" s="3">
        <v>0</v>
      </c>
      <c r="L1890" s="3">
        <v>65</v>
      </c>
      <c r="M1890" s="3">
        <v>7</v>
      </c>
      <c r="N1890" s="3">
        <v>11</v>
      </c>
      <c r="O1890" s="3">
        <v>5</v>
      </c>
      <c r="P1890" s="4">
        <v>4</v>
      </c>
      <c r="Q1890" s="4">
        <v>7</v>
      </c>
      <c r="R1890" s="4">
        <v>2</v>
      </c>
      <c r="S1890" s="4">
        <v>9</v>
      </c>
      <c r="T1890" s="4">
        <v>6</v>
      </c>
      <c r="U1890">
        <v>0</v>
      </c>
      <c r="V1890">
        <v>0</v>
      </c>
      <c r="W1890">
        <v>0</v>
      </c>
      <c r="X1890">
        <v>0</v>
      </c>
      <c r="Y1890">
        <v>0</v>
      </c>
      <c r="Z1890">
        <v>0</v>
      </c>
      <c r="AA1890">
        <v>0</v>
      </c>
      <c r="AB1890" t="s">
        <v>29</v>
      </c>
      <c r="AC1890">
        <f ca="1">YEAR(TODAY())-Table1[[#This Row],[Year_Birth]]</f>
        <v>61</v>
      </c>
      <c r="AD1890" t="str">
        <f ca="1">IF(Table1[[#This Row],[Age ]]&lt;=24, "18-24", IF(Table1[[#This Row],[Age ]]&lt;=34, "25-34", IF(Table1[[#This Row],[Age ]]&lt;=44, "35-44", IF(Table1[[#This Row],[Age ]]&lt;=54, "45-54", "55+"))))</f>
        <v>55+</v>
      </c>
      <c r="AE1890" t="str" cm="1">
        <f t="array" ref="AE1890">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890" t="str">
        <f>IF( Table1[[#This Row],[NumDealsPurchases]]=5, "&lt;5", IF(Table1[[#This Row],[NumDealsPurchases]]&lt;=10, "5-10", IF(Table1[[#This Row],[NumDealsPurchases]]&lt;=15, "10-15")))</f>
        <v>5-10</v>
      </c>
      <c r="AG1890" t="str">
        <f>IF( Table1[[#This Row],[NumWebPurchases]]=5, "&lt;5", IF(Table1[[#This Row],[NumWebPurchases]]&lt;=10, "5-10", IF(Table1[[#This Row],[NumWebPurchases]]&lt;=15, "10-15",IF(Table1[[#This Row],[NumWebPurchases]]&lt;=20, "15-20",IF(Table1[[#This Row],[NumWebPurchases]]&lt;=25, "20-25",IF(Table1[[#This Row],[NumWebPurchases]]&lt;=30, "25-30"))))))</f>
        <v>5-10</v>
      </c>
      <c r="AH189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90" t="str">
        <f>IF( Table1[[#This Row],[NumStorePurchases]]=5, "&lt;5", IF(Table1[[#This Row],[NumStorePurchases]]&lt;=10, "5-10", IF(Table1[[#This Row],[NumStorePurchases]]&lt;=15, "10-15")))</f>
        <v>5-10</v>
      </c>
      <c r="AJ1890" t="str">
        <f>IF( Table1[[#This Row],[NumWebVisitsMonth]]=5, "&lt;5", IF(Table1[[#This Row],[NumWebVisitsMonth]]&lt;=10, "5-10", IF(Table1[[#This Row],[NumWebVisitsMonth]]&lt;=15, "10-15",IF(Table1[[#This Row],[NumWebVisitsMonth]]&lt;=20, "15-20",IF(Table1[[#This Row],[NumWebVisitsMonth]]&lt;=25, "20-25",IF(Table1[[#This Row],[NumWebVisitsMonth]]&lt;=30, "25-30"))))))</f>
        <v>5-10</v>
      </c>
      <c r="AK1890" t="str">
        <f>TEXT(Table1[[#This Row],[Date_Customer]],"mmm")</f>
        <v>Dec</v>
      </c>
      <c r="AL1890" t="str">
        <f>TEXT(Table1[[#This Row],[Date_Customer]],"DDDD")</f>
        <v>Friday</v>
      </c>
      <c r="AM1890">
        <f>YEAR(Table1[[#This Row],[Date_Customer]])</f>
        <v>2012</v>
      </c>
    </row>
    <row r="1891" spans="1:39" x14ac:dyDescent="0.25">
      <c r="A1891">
        <v>3807</v>
      </c>
      <c r="B1891">
        <v>1955</v>
      </c>
      <c r="C1891" t="s">
        <v>27</v>
      </c>
      <c r="D1891" t="s">
        <v>34</v>
      </c>
      <c r="E1891" s="2">
        <v>59925</v>
      </c>
      <c r="F1891">
        <v>0</v>
      </c>
      <c r="G1891">
        <v>1</v>
      </c>
      <c r="H1891" s="1">
        <v>41243</v>
      </c>
      <c r="I1891">
        <v>83</v>
      </c>
      <c r="J1891" s="3">
        <v>473</v>
      </c>
      <c r="K1891" s="3">
        <v>21</v>
      </c>
      <c r="L1891" s="3">
        <v>176</v>
      </c>
      <c r="M1891" s="3">
        <v>19</v>
      </c>
      <c r="N1891" s="3">
        <v>21</v>
      </c>
      <c r="O1891" s="3">
        <v>56</v>
      </c>
      <c r="P1891" s="4">
        <v>3</v>
      </c>
      <c r="Q1891" s="4">
        <v>9</v>
      </c>
      <c r="R1891" s="4">
        <v>2</v>
      </c>
      <c r="S1891" s="4">
        <v>9</v>
      </c>
      <c r="T1891" s="4">
        <v>6</v>
      </c>
      <c r="U1891">
        <v>0</v>
      </c>
      <c r="V1891">
        <v>0</v>
      </c>
      <c r="W1891">
        <v>0</v>
      </c>
      <c r="X1891">
        <v>0</v>
      </c>
      <c r="Y1891">
        <v>0</v>
      </c>
      <c r="Z1891">
        <v>0</v>
      </c>
      <c r="AA1891">
        <v>0</v>
      </c>
      <c r="AB1891" t="s">
        <v>29</v>
      </c>
      <c r="AC1891">
        <f ca="1">YEAR(TODAY())-Table1[[#This Row],[Year_Birth]]</f>
        <v>69</v>
      </c>
      <c r="AD1891" t="str">
        <f ca="1">IF(Table1[[#This Row],[Age ]]&lt;=24, "18-24", IF(Table1[[#This Row],[Age ]]&lt;=34, "25-34", IF(Table1[[#This Row],[Age ]]&lt;=44, "35-44", IF(Table1[[#This Row],[Age ]]&lt;=54, "45-54", "55+"))))</f>
        <v>55+</v>
      </c>
      <c r="AE1891" t="str" cm="1">
        <f t="array" ref="AE1891">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891" t="str">
        <f>IF( Table1[[#This Row],[NumDealsPurchases]]=5, "&lt;5", IF(Table1[[#This Row],[NumDealsPurchases]]&lt;=10, "5-10", IF(Table1[[#This Row],[NumDealsPurchases]]&lt;=15, "10-15")))</f>
        <v>5-10</v>
      </c>
      <c r="AG1891" t="str">
        <f>IF( Table1[[#This Row],[NumWebPurchases]]=5, "&lt;5", IF(Table1[[#This Row],[NumWebPurchases]]&lt;=10, "5-10", IF(Table1[[#This Row],[NumWebPurchases]]&lt;=15, "10-15",IF(Table1[[#This Row],[NumWebPurchases]]&lt;=20, "15-20",IF(Table1[[#This Row],[NumWebPurchases]]&lt;=25, "20-25",IF(Table1[[#This Row],[NumWebPurchases]]&lt;=30, "25-30"))))))</f>
        <v>5-10</v>
      </c>
      <c r="AH189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91" t="str">
        <f>IF( Table1[[#This Row],[NumStorePurchases]]=5, "&lt;5", IF(Table1[[#This Row],[NumStorePurchases]]&lt;=10, "5-10", IF(Table1[[#This Row],[NumStorePurchases]]&lt;=15, "10-15")))</f>
        <v>5-10</v>
      </c>
      <c r="AJ1891" t="str">
        <f>IF( Table1[[#This Row],[NumWebVisitsMonth]]=5, "&lt;5", IF(Table1[[#This Row],[NumWebVisitsMonth]]&lt;=10, "5-10", IF(Table1[[#This Row],[NumWebVisitsMonth]]&lt;=15, "10-15",IF(Table1[[#This Row],[NumWebVisitsMonth]]&lt;=20, "15-20",IF(Table1[[#This Row],[NumWebVisitsMonth]]&lt;=25, "20-25",IF(Table1[[#This Row],[NumWebVisitsMonth]]&lt;=30, "25-30"))))))</f>
        <v>5-10</v>
      </c>
      <c r="AK1891" t="str">
        <f>TEXT(Table1[[#This Row],[Date_Customer]],"mmm")</f>
        <v>Nov</v>
      </c>
      <c r="AL1891" t="str">
        <f>TEXT(Table1[[#This Row],[Date_Customer]],"DDDD")</f>
        <v>Friday</v>
      </c>
      <c r="AM1891">
        <f>YEAR(Table1[[#This Row],[Date_Customer]])</f>
        <v>2012</v>
      </c>
    </row>
    <row r="1892" spans="1:39" x14ac:dyDescent="0.25">
      <c r="A1892">
        <v>2453</v>
      </c>
      <c r="B1892">
        <v>1960</v>
      </c>
      <c r="C1892" t="s">
        <v>27</v>
      </c>
      <c r="D1892" t="s">
        <v>34</v>
      </c>
      <c r="E1892" s="2">
        <v>62807</v>
      </c>
      <c r="F1892">
        <v>0</v>
      </c>
      <c r="G1892">
        <v>1</v>
      </c>
      <c r="H1892" s="1">
        <v>41152</v>
      </c>
      <c r="I1892">
        <v>83</v>
      </c>
      <c r="J1892" s="3">
        <v>526</v>
      </c>
      <c r="K1892" s="3">
        <v>28</v>
      </c>
      <c r="L1892" s="3">
        <v>135</v>
      </c>
      <c r="M1892" s="3">
        <v>10</v>
      </c>
      <c r="N1892" s="3">
        <v>21</v>
      </c>
      <c r="O1892" s="3">
        <v>99</v>
      </c>
      <c r="P1892" s="4">
        <v>3</v>
      </c>
      <c r="Q1892" s="4">
        <v>5</v>
      </c>
      <c r="R1892" s="4">
        <v>3</v>
      </c>
      <c r="S1892" s="4">
        <v>12</v>
      </c>
      <c r="T1892" s="4">
        <v>5</v>
      </c>
      <c r="U1892">
        <v>0</v>
      </c>
      <c r="V1892">
        <v>0</v>
      </c>
      <c r="W1892">
        <v>0</v>
      </c>
      <c r="X1892">
        <v>0</v>
      </c>
      <c r="Y1892">
        <v>0</v>
      </c>
      <c r="Z1892">
        <v>0</v>
      </c>
      <c r="AA1892">
        <v>0</v>
      </c>
      <c r="AB1892" t="s">
        <v>29</v>
      </c>
      <c r="AC1892">
        <f ca="1">YEAR(TODAY())-Table1[[#This Row],[Year_Birth]]</f>
        <v>64</v>
      </c>
      <c r="AD1892" t="str">
        <f ca="1">IF(Table1[[#This Row],[Age ]]&lt;=24, "18-24", IF(Table1[[#This Row],[Age ]]&lt;=34, "25-34", IF(Table1[[#This Row],[Age ]]&lt;=44, "35-44", IF(Table1[[#This Row],[Age ]]&lt;=54, "45-54", "55+"))))</f>
        <v>55+</v>
      </c>
      <c r="AE1892" t="str" cm="1">
        <f t="array" ref="AE1892">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892" t="str">
        <f>IF( Table1[[#This Row],[NumDealsPurchases]]=5, "&lt;5", IF(Table1[[#This Row],[NumDealsPurchases]]&lt;=10, "5-10", IF(Table1[[#This Row],[NumDealsPurchases]]&lt;=15, "10-15")))</f>
        <v>5-10</v>
      </c>
      <c r="AG1892" t="str">
        <f>IF( Table1[[#This Row],[NumWebPurchases]]=5, "&lt;5", IF(Table1[[#This Row],[NumWebPurchases]]&lt;=10, "5-10", IF(Table1[[#This Row],[NumWebPurchases]]&lt;=15, "10-15",IF(Table1[[#This Row],[NumWebPurchases]]&lt;=20, "15-20",IF(Table1[[#This Row],[NumWebPurchases]]&lt;=25, "20-25",IF(Table1[[#This Row],[NumWebPurchases]]&lt;=30, "25-30"))))))</f>
        <v>&lt;5</v>
      </c>
      <c r="AH189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92" t="str">
        <f>IF( Table1[[#This Row],[NumStorePurchases]]=5, "&lt;5", IF(Table1[[#This Row],[NumStorePurchases]]&lt;=10, "5-10", IF(Table1[[#This Row],[NumStorePurchases]]&lt;=15, "10-15")))</f>
        <v>10-15</v>
      </c>
      <c r="AJ1892" t="str">
        <f>IF( Table1[[#This Row],[NumWebVisitsMonth]]=5, "&lt;5", IF(Table1[[#This Row],[NumWebVisitsMonth]]&lt;=10, "5-10", IF(Table1[[#This Row],[NumWebVisitsMonth]]&lt;=15, "10-15",IF(Table1[[#This Row],[NumWebVisitsMonth]]&lt;=20, "15-20",IF(Table1[[#This Row],[NumWebVisitsMonth]]&lt;=25, "20-25",IF(Table1[[#This Row],[NumWebVisitsMonth]]&lt;=30, "25-30"))))))</f>
        <v>&lt;5</v>
      </c>
      <c r="AK1892" t="str">
        <f>TEXT(Table1[[#This Row],[Date_Customer]],"mmm")</f>
        <v>Aug</v>
      </c>
      <c r="AL1892" t="str">
        <f>TEXT(Table1[[#This Row],[Date_Customer]],"DDDD")</f>
        <v>Friday</v>
      </c>
      <c r="AM1892">
        <f>YEAR(Table1[[#This Row],[Date_Customer]])</f>
        <v>2012</v>
      </c>
    </row>
    <row r="1893" spans="1:39" x14ac:dyDescent="0.25">
      <c r="A1893">
        <v>7787</v>
      </c>
      <c r="B1893">
        <v>1960</v>
      </c>
      <c r="C1893" t="s">
        <v>27</v>
      </c>
      <c r="D1893" t="s">
        <v>34</v>
      </c>
      <c r="E1893" s="2">
        <v>62807</v>
      </c>
      <c r="F1893">
        <v>0</v>
      </c>
      <c r="G1893">
        <v>1</v>
      </c>
      <c r="H1893" s="1">
        <v>41152</v>
      </c>
      <c r="I1893">
        <v>83</v>
      </c>
      <c r="J1893" s="3">
        <v>526</v>
      </c>
      <c r="K1893" s="3">
        <v>28</v>
      </c>
      <c r="L1893" s="3">
        <v>135</v>
      </c>
      <c r="M1893" s="3">
        <v>10</v>
      </c>
      <c r="N1893" s="3">
        <v>21</v>
      </c>
      <c r="O1893" s="3">
        <v>99</v>
      </c>
      <c r="P1893" s="4">
        <v>3</v>
      </c>
      <c r="Q1893" s="4">
        <v>5</v>
      </c>
      <c r="R1893" s="4">
        <v>3</v>
      </c>
      <c r="S1893" s="4">
        <v>12</v>
      </c>
      <c r="T1893" s="4">
        <v>5</v>
      </c>
      <c r="U1893">
        <v>0</v>
      </c>
      <c r="V1893">
        <v>0</v>
      </c>
      <c r="W1893">
        <v>0</v>
      </c>
      <c r="X1893">
        <v>0</v>
      </c>
      <c r="Y1893">
        <v>0</v>
      </c>
      <c r="Z1893">
        <v>0</v>
      </c>
      <c r="AA1893">
        <v>0</v>
      </c>
      <c r="AB1893" t="s">
        <v>31</v>
      </c>
      <c r="AC1893">
        <f ca="1">YEAR(TODAY())-Table1[[#This Row],[Year_Birth]]</f>
        <v>64</v>
      </c>
      <c r="AD1893" t="str">
        <f ca="1">IF(Table1[[#This Row],[Age ]]&lt;=24, "18-24", IF(Table1[[#This Row],[Age ]]&lt;=34, "25-34", IF(Table1[[#This Row],[Age ]]&lt;=44, "35-44", IF(Table1[[#This Row],[Age ]]&lt;=54, "45-54", "55+"))))</f>
        <v>55+</v>
      </c>
      <c r="AE1893" t="str" cm="1">
        <f t="array" ref="AE1893">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893" t="str">
        <f>IF( Table1[[#This Row],[NumDealsPurchases]]=5, "&lt;5", IF(Table1[[#This Row],[NumDealsPurchases]]&lt;=10, "5-10", IF(Table1[[#This Row],[NumDealsPurchases]]&lt;=15, "10-15")))</f>
        <v>5-10</v>
      </c>
      <c r="AG1893" t="str">
        <f>IF( Table1[[#This Row],[NumWebPurchases]]=5, "&lt;5", IF(Table1[[#This Row],[NumWebPurchases]]&lt;=10, "5-10", IF(Table1[[#This Row],[NumWebPurchases]]&lt;=15, "10-15",IF(Table1[[#This Row],[NumWebPurchases]]&lt;=20, "15-20",IF(Table1[[#This Row],[NumWebPurchases]]&lt;=25, "20-25",IF(Table1[[#This Row],[NumWebPurchases]]&lt;=30, "25-30"))))))</f>
        <v>&lt;5</v>
      </c>
      <c r="AH189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93" t="str">
        <f>IF( Table1[[#This Row],[NumStorePurchases]]=5, "&lt;5", IF(Table1[[#This Row],[NumStorePurchases]]&lt;=10, "5-10", IF(Table1[[#This Row],[NumStorePurchases]]&lt;=15, "10-15")))</f>
        <v>10-15</v>
      </c>
      <c r="AJ1893" t="str">
        <f>IF( Table1[[#This Row],[NumWebVisitsMonth]]=5, "&lt;5", IF(Table1[[#This Row],[NumWebVisitsMonth]]&lt;=10, "5-10", IF(Table1[[#This Row],[NumWebVisitsMonth]]&lt;=15, "10-15",IF(Table1[[#This Row],[NumWebVisitsMonth]]&lt;=20, "15-20",IF(Table1[[#This Row],[NumWebVisitsMonth]]&lt;=25, "20-25",IF(Table1[[#This Row],[NumWebVisitsMonth]]&lt;=30, "25-30"))))))</f>
        <v>&lt;5</v>
      </c>
      <c r="AK1893" t="str">
        <f>TEXT(Table1[[#This Row],[Date_Customer]],"mmm")</f>
        <v>Aug</v>
      </c>
      <c r="AL1893" t="str">
        <f>TEXT(Table1[[#This Row],[Date_Customer]],"DDDD")</f>
        <v>Friday</v>
      </c>
      <c r="AM1893">
        <f>YEAR(Table1[[#This Row],[Date_Customer]])</f>
        <v>2012</v>
      </c>
    </row>
    <row r="1894" spans="1:39" x14ac:dyDescent="0.25">
      <c r="A1894">
        <v>2230</v>
      </c>
      <c r="B1894">
        <v>1970</v>
      </c>
      <c r="C1894" t="s">
        <v>36</v>
      </c>
      <c r="D1894" t="s">
        <v>32</v>
      </c>
      <c r="E1894" s="2">
        <v>23626</v>
      </c>
      <c r="F1894">
        <v>1</v>
      </c>
      <c r="G1894">
        <v>0</v>
      </c>
      <c r="H1894" s="1">
        <v>41783</v>
      </c>
      <c r="I1894">
        <v>84</v>
      </c>
      <c r="J1894" s="3">
        <v>27</v>
      </c>
      <c r="K1894" s="3">
        <v>2</v>
      </c>
      <c r="L1894" s="3">
        <v>14</v>
      </c>
      <c r="M1894" s="3">
        <v>0</v>
      </c>
      <c r="N1894" s="3">
        <v>0</v>
      </c>
      <c r="O1894" s="3">
        <v>0</v>
      </c>
      <c r="P1894" s="4">
        <v>3</v>
      </c>
      <c r="Q1894" s="4">
        <v>3</v>
      </c>
      <c r="R1894" s="4">
        <v>1</v>
      </c>
      <c r="S1894" s="4">
        <v>3</v>
      </c>
      <c r="T1894" s="4">
        <v>5</v>
      </c>
      <c r="U1894">
        <v>0</v>
      </c>
      <c r="V1894">
        <v>0</v>
      </c>
      <c r="W1894">
        <v>0</v>
      </c>
      <c r="X1894">
        <v>0</v>
      </c>
      <c r="Y1894">
        <v>0</v>
      </c>
      <c r="Z1894">
        <v>0</v>
      </c>
      <c r="AA1894">
        <v>0</v>
      </c>
      <c r="AB1894" t="s">
        <v>38</v>
      </c>
      <c r="AC1894">
        <f ca="1">YEAR(TODAY())-Table1[[#This Row],[Year_Birth]]</f>
        <v>54</v>
      </c>
      <c r="AD1894" t="str">
        <f ca="1">IF(Table1[[#This Row],[Age ]]&lt;=24, "18-24", IF(Table1[[#This Row],[Age ]]&lt;=34, "25-34", IF(Table1[[#This Row],[Age ]]&lt;=44, "35-44", IF(Table1[[#This Row],[Age ]]&lt;=54, "45-54", "55+"))))</f>
        <v>45-54</v>
      </c>
      <c r="AE1894" t="str" cm="1">
        <f t="array" ref="AE1894">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894" t="str">
        <f>IF( Table1[[#This Row],[NumDealsPurchases]]=5, "&lt;5", IF(Table1[[#This Row],[NumDealsPurchases]]&lt;=10, "5-10", IF(Table1[[#This Row],[NumDealsPurchases]]&lt;=15, "10-15")))</f>
        <v>5-10</v>
      </c>
      <c r="AG1894" t="str">
        <f>IF( Table1[[#This Row],[NumWebPurchases]]=5, "&lt;5", IF(Table1[[#This Row],[NumWebPurchases]]&lt;=10, "5-10", IF(Table1[[#This Row],[NumWebPurchases]]&lt;=15, "10-15",IF(Table1[[#This Row],[NumWebPurchases]]&lt;=20, "15-20",IF(Table1[[#This Row],[NumWebPurchases]]&lt;=25, "20-25",IF(Table1[[#This Row],[NumWebPurchases]]&lt;=30, "25-30"))))))</f>
        <v>5-10</v>
      </c>
      <c r="AH189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94" t="str">
        <f>IF( Table1[[#This Row],[NumStorePurchases]]=5, "&lt;5", IF(Table1[[#This Row],[NumStorePurchases]]&lt;=10, "5-10", IF(Table1[[#This Row],[NumStorePurchases]]&lt;=15, "10-15")))</f>
        <v>5-10</v>
      </c>
      <c r="AJ1894" t="str">
        <f>IF( Table1[[#This Row],[NumWebVisitsMonth]]=5, "&lt;5", IF(Table1[[#This Row],[NumWebVisitsMonth]]&lt;=10, "5-10", IF(Table1[[#This Row],[NumWebVisitsMonth]]&lt;=15, "10-15",IF(Table1[[#This Row],[NumWebVisitsMonth]]&lt;=20, "15-20",IF(Table1[[#This Row],[NumWebVisitsMonth]]&lt;=25, "20-25",IF(Table1[[#This Row],[NumWebVisitsMonth]]&lt;=30, "25-30"))))))</f>
        <v>&lt;5</v>
      </c>
      <c r="AK1894" t="str">
        <f>TEXT(Table1[[#This Row],[Date_Customer]],"mmm")</f>
        <v>May</v>
      </c>
      <c r="AL1894" t="str">
        <f>TEXT(Table1[[#This Row],[Date_Customer]],"DDDD")</f>
        <v>Saturday</v>
      </c>
      <c r="AM1894">
        <f>YEAR(Table1[[#This Row],[Date_Customer]])</f>
        <v>2014</v>
      </c>
    </row>
    <row r="1895" spans="1:39" x14ac:dyDescent="0.25">
      <c r="A1895">
        <v>8146</v>
      </c>
      <c r="B1895">
        <v>1976</v>
      </c>
      <c r="C1895" t="s">
        <v>40</v>
      </c>
      <c r="D1895" t="s">
        <v>34</v>
      </c>
      <c r="E1895" s="2">
        <v>46106</v>
      </c>
      <c r="F1895">
        <v>1</v>
      </c>
      <c r="G1895">
        <v>1</v>
      </c>
      <c r="H1895" s="1">
        <v>41770</v>
      </c>
      <c r="I1895">
        <v>84</v>
      </c>
      <c r="J1895" s="3">
        <v>30</v>
      </c>
      <c r="K1895" s="3">
        <v>0</v>
      </c>
      <c r="L1895" s="3">
        <v>8</v>
      </c>
      <c r="M1895" s="3">
        <v>2</v>
      </c>
      <c r="N1895" s="3">
        <v>0</v>
      </c>
      <c r="O1895" s="3">
        <v>14</v>
      </c>
      <c r="P1895" s="4">
        <v>1</v>
      </c>
      <c r="Q1895" s="4">
        <v>1</v>
      </c>
      <c r="R1895" s="4">
        <v>1</v>
      </c>
      <c r="S1895" s="4">
        <v>2</v>
      </c>
      <c r="T1895" s="4">
        <v>6</v>
      </c>
      <c r="U1895">
        <v>0</v>
      </c>
      <c r="V1895">
        <v>0</v>
      </c>
      <c r="W1895">
        <v>0</v>
      </c>
      <c r="X1895">
        <v>0</v>
      </c>
      <c r="Y1895">
        <v>0</v>
      </c>
      <c r="Z1895">
        <v>0</v>
      </c>
      <c r="AA1895">
        <v>0</v>
      </c>
      <c r="AB1895" t="s">
        <v>42</v>
      </c>
      <c r="AC1895">
        <f ca="1">YEAR(TODAY())-Table1[[#This Row],[Year_Birth]]</f>
        <v>48</v>
      </c>
      <c r="AD1895" t="str">
        <f ca="1">IF(Table1[[#This Row],[Age ]]&lt;=24, "18-24", IF(Table1[[#This Row],[Age ]]&lt;=34, "25-34", IF(Table1[[#This Row],[Age ]]&lt;=44, "35-44", IF(Table1[[#This Row],[Age ]]&lt;=54, "45-54", "55+"))))</f>
        <v>45-54</v>
      </c>
      <c r="AE1895" t="str" cm="1">
        <f t="array" ref="AE1895">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895" t="str">
        <f>IF( Table1[[#This Row],[NumDealsPurchases]]=5, "&lt;5", IF(Table1[[#This Row],[NumDealsPurchases]]&lt;=10, "5-10", IF(Table1[[#This Row],[NumDealsPurchases]]&lt;=15, "10-15")))</f>
        <v>5-10</v>
      </c>
      <c r="AG1895" t="str">
        <f>IF( Table1[[#This Row],[NumWebPurchases]]=5, "&lt;5", IF(Table1[[#This Row],[NumWebPurchases]]&lt;=10, "5-10", IF(Table1[[#This Row],[NumWebPurchases]]&lt;=15, "10-15",IF(Table1[[#This Row],[NumWebPurchases]]&lt;=20, "15-20",IF(Table1[[#This Row],[NumWebPurchases]]&lt;=25, "20-25",IF(Table1[[#This Row],[NumWebPurchases]]&lt;=30, "25-30"))))))</f>
        <v>5-10</v>
      </c>
      <c r="AH189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95" t="str">
        <f>IF( Table1[[#This Row],[NumStorePurchases]]=5, "&lt;5", IF(Table1[[#This Row],[NumStorePurchases]]&lt;=10, "5-10", IF(Table1[[#This Row],[NumStorePurchases]]&lt;=15, "10-15")))</f>
        <v>5-10</v>
      </c>
      <c r="AJ1895" t="str">
        <f>IF( Table1[[#This Row],[NumWebVisitsMonth]]=5, "&lt;5", IF(Table1[[#This Row],[NumWebVisitsMonth]]&lt;=10, "5-10", IF(Table1[[#This Row],[NumWebVisitsMonth]]&lt;=15, "10-15",IF(Table1[[#This Row],[NumWebVisitsMonth]]&lt;=20, "15-20",IF(Table1[[#This Row],[NumWebVisitsMonth]]&lt;=25, "20-25",IF(Table1[[#This Row],[NumWebVisitsMonth]]&lt;=30, "25-30"))))))</f>
        <v>5-10</v>
      </c>
      <c r="AK1895" t="str">
        <f>TEXT(Table1[[#This Row],[Date_Customer]],"mmm")</f>
        <v>May</v>
      </c>
      <c r="AL1895" t="str">
        <f>TEXT(Table1[[#This Row],[Date_Customer]],"DDDD")</f>
        <v>Sunday</v>
      </c>
      <c r="AM1895">
        <f>YEAR(Table1[[#This Row],[Date_Customer]])</f>
        <v>2014</v>
      </c>
    </row>
    <row r="1896" spans="1:39" x14ac:dyDescent="0.25">
      <c r="A1896">
        <v>988</v>
      </c>
      <c r="B1896">
        <v>1965</v>
      </c>
      <c r="C1896" t="s">
        <v>27</v>
      </c>
      <c r="D1896" t="s">
        <v>32</v>
      </c>
      <c r="E1896" s="2">
        <v>81168</v>
      </c>
      <c r="F1896">
        <v>0</v>
      </c>
      <c r="G1896">
        <v>0</v>
      </c>
      <c r="H1896" s="1">
        <v>41766</v>
      </c>
      <c r="I1896">
        <v>84</v>
      </c>
      <c r="J1896" s="3">
        <v>410</v>
      </c>
      <c r="K1896" s="3">
        <v>0</v>
      </c>
      <c r="L1896" s="3">
        <v>592</v>
      </c>
      <c r="M1896" s="3">
        <v>147</v>
      </c>
      <c r="N1896" s="3">
        <v>22</v>
      </c>
      <c r="O1896" s="3">
        <v>22</v>
      </c>
      <c r="P1896" s="4">
        <v>1</v>
      </c>
      <c r="Q1896" s="4">
        <v>6</v>
      </c>
      <c r="R1896" s="4">
        <v>4</v>
      </c>
      <c r="S1896" s="4">
        <v>7</v>
      </c>
      <c r="T1896" s="4">
        <v>3</v>
      </c>
      <c r="U1896">
        <v>0</v>
      </c>
      <c r="V1896">
        <v>0</v>
      </c>
      <c r="W1896">
        <v>0</v>
      </c>
      <c r="X1896">
        <v>1</v>
      </c>
      <c r="Y1896">
        <v>0</v>
      </c>
      <c r="Z1896">
        <v>0</v>
      </c>
      <c r="AA1896">
        <v>0</v>
      </c>
      <c r="AB1896" t="s">
        <v>29</v>
      </c>
      <c r="AC1896">
        <f ca="1">YEAR(TODAY())-Table1[[#This Row],[Year_Birth]]</f>
        <v>59</v>
      </c>
      <c r="AD1896" t="str">
        <f ca="1">IF(Table1[[#This Row],[Age ]]&lt;=24, "18-24", IF(Table1[[#This Row],[Age ]]&lt;=34, "25-34", IF(Table1[[#This Row],[Age ]]&lt;=44, "35-44", IF(Table1[[#This Row],[Age ]]&lt;=54, "45-54", "55+"))))</f>
        <v>55+</v>
      </c>
      <c r="AE1896" t="str" cm="1">
        <f t="array" ref="AE1896">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1896" t="str">
        <f>IF( Table1[[#This Row],[NumDealsPurchases]]=5, "&lt;5", IF(Table1[[#This Row],[NumDealsPurchases]]&lt;=10, "5-10", IF(Table1[[#This Row],[NumDealsPurchases]]&lt;=15, "10-15")))</f>
        <v>5-10</v>
      </c>
      <c r="AG1896" t="str">
        <f>IF( Table1[[#This Row],[NumWebPurchases]]=5, "&lt;5", IF(Table1[[#This Row],[NumWebPurchases]]&lt;=10, "5-10", IF(Table1[[#This Row],[NumWebPurchases]]&lt;=15, "10-15",IF(Table1[[#This Row],[NumWebPurchases]]&lt;=20, "15-20",IF(Table1[[#This Row],[NumWebPurchases]]&lt;=25, "20-25",IF(Table1[[#This Row],[NumWebPurchases]]&lt;=30, "25-30"))))))</f>
        <v>5-10</v>
      </c>
      <c r="AH189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96" t="str">
        <f>IF( Table1[[#This Row],[NumStorePurchases]]=5, "&lt;5", IF(Table1[[#This Row],[NumStorePurchases]]&lt;=10, "5-10", IF(Table1[[#This Row],[NumStorePurchases]]&lt;=15, "10-15")))</f>
        <v>5-10</v>
      </c>
      <c r="AJ1896" t="str">
        <f>IF( Table1[[#This Row],[NumWebVisitsMonth]]=5, "&lt;5", IF(Table1[[#This Row],[NumWebVisitsMonth]]&lt;=10, "5-10", IF(Table1[[#This Row],[NumWebVisitsMonth]]&lt;=15, "10-15",IF(Table1[[#This Row],[NumWebVisitsMonth]]&lt;=20, "15-20",IF(Table1[[#This Row],[NumWebVisitsMonth]]&lt;=25, "20-25",IF(Table1[[#This Row],[NumWebVisitsMonth]]&lt;=30, "25-30"))))))</f>
        <v>5-10</v>
      </c>
      <c r="AK1896" t="str">
        <f>TEXT(Table1[[#This Row],[Date_Customer]],"mmm")</f>
        <v>May</v>
      </c>
      <c r="AL1896" t="str">
        <f>TEXT(Table1[[#This Row],[Date_Customer]],"DDDD")</f>
        <v>Wednesday</v>
      </c>
      <c r="AM1896">
        <f>YEAR(Table1[[#This Row],[Date_Customer]])</f>
        <v>2014</v>
      </c>
    </row>
    <row r="1897" spans="1:39" x14ac:dyDescent="0.25">
      <c r="A1897">
        <v>4832</v>
      </c>
      <c r="B1897">
        <v>1979</v>
      </c>
      <c r="C1897" t="s">
        <v>27</v>
      </c>
      <c r="D1897" t="s">
        <v>32</v>
      </c>
      <c r="E1897" s="2">
        <v>27244</v>
      </c>
      <c r="F1897">
        <v>1</v>
      </c>
      <c r="G1897">
        <v>0</v>
      </c>
      <c r="H1897" s="1">
        <v>41705</v>
      </c>
      <c r="I1897">
        <v>84</v>
      </c>
      <c r="J1897" s="3">
        <v>6</v>
      </c>
      <c r="K1897" s="3">
        <v>5</v>
      </c>
      <c r="L1897" s="3">
        <v>17</v>
      </c>
      <c r="M1897" s="3">
        <v>3</v>
      </c>
      <c r="N1897" s="3">
        <v>24</v>
      </c>
      <c r="O1897" s="3">
        <v>46</v>
      </c>
      <c r="P1897" s="4">
        <v>2</v>
      </c>
      <c r="Q1897" s="4">
        <v>2</v>
      </c>
      <c r="R1897" s="4">
        <v>2</v>
      </c>
      <c r="S1897" s="4">
        <v>2</v>
      </c>
      <c r="T1897" s="4">
        <v>7</v>
      </c>
      <c r="U1897">
        <v>0</v>
      </c>
      <c r="V1897">
        <v>0</v>
      </c>
      <c r="W1897">
        <v>0</v>
      </c>
      <c r="X1897">
        <v>0</v>
      </c>
      <c r="Y1897">
        <v>0</v>
      </c>
      <c r="Z1897">
        <v>0</v>
      </c>
      <c r="AA1897">
        <v>0</v>
      </c>
      <c r="AB1897" t="s">
        <v>29</v>
      </c>
      <c r="AC1897">
        <f ca="1">YEAR(TODAY())-Table1[[#This Row],[Year_Birth]]</f>
        <v>45</v>
      </c>
      <c r="AD1897" t="str">
        <f ca="1">IF(Table1[[#This Row],[Age ]]&lt;=24, "18-24", IF(Table1[[#This Row],[Age ]]&lt;=34, "25-34", IF(Table1[[#This Row],[Age ]]&lt;=44, "35-44", IF(Table1[[#This Row],[Age ]]&lt;=54, "45-54", "55+"))))</f>
        <v>45-54</v>
      </c>
      <c r="AE1897" t="str" cm="1">
        <f t="array" ref="AE1897">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897" t="str">
        <f>IF( Table1[[#This Row],[NumDealsPurchases]]=5, "&lt;5", IF(Table1[[#This Row],[NumDealsPurchases]]&lt;=10, "5-10", IF(Table1[[#This Row],[NumDealsPurchases]]&lt;=15, "10-15")))</f>
        <v>5-10</v>
      </c>
      <c r="AG1897" t="str">
        <f>IF( Table1[[#This Row],[NumWebPurchases]]=5, "&lt;5", IF(Table1[[#This Row],[NumWebPurchases]]&lt;=10, "5-10", IF(Table1[[#This Row],[NumWebPurchases]]&lt;=15, "10-15",IF(Table1[[#This Row],[NumWebPurchases]]&lt;=20, "15-20",IF(Table1[[#This Row],[NumWebPurchases]]&lt;=25, "20-25",IF(Table1[[#This Row],[NumWebPurchases]]&lt;=30, "25-30"))))))</f>
        <v>5-10</v>
      </c>
      <c r="AH189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97" t="str">
        <f>IF( Table1[[#This Row],[NumStorePurchases]]=5, "&lt;5", IF(Table1[[#This Row],[NumStorePurchases]]&lt;=10, "5-10", IF(Table1[[#This Row],[NumStorePurchases]]&lt;=15, "10-15")))</f>
        <v>5-10</v>
      </c>
      <c r="AJ1897" t="str">
        <f>IF( Table1[[#This Row],[NumWebVisitsMonth]]=5, "&lt;5", IF(Table1[[#This Row],[NumWebVisitsMonth]]&lt;=10, "5-10", IF(Table1[[#This Row],[NumWebVisitsMonth]]&lt;=15, "10-15",IF(Table1[[#This Row],[NumWebVisitsMonth]]&lt;=20, "15-20",IF(Table1[[#This Row],[NumWebVisitsMonth]]&lt;=25, "20-25",IF(Table1[[#This Row],[NumWebVisitsMonth]]&lt;=30, "25-30"))))))</f>
        <v>5-10</v>
      </c>
      <c r="AK1897" t="str">
        <f>TEXT(Table1[[#This Row],[Date_Customer]],"mmm")</f>
        <v>Mar</v>
      </c>
      <c r="AL1897" t="str">
        <f>TEXT(Table1[[#This Row],[Date_Customer]],"DDDD")</f>
        <v>Friday</v>
      </c>
      <c r="AM1897">
        <f>YEAR(Table1[[#This Row],[Date_Customer]])</f>
        <v>2014</v>
      </c>
    </row>
    <row r="1898" spans="1:39" x14ac:dyDescent="0.25">
      <c r="A1898">
        <v>3152</v>
      </c>
      <c r="B1898">
        <v>1957</v>
      </c>
      <c r="C1898" t="s">
        <v>27</v>
      </c>
      <c r="D1898" t="s">
        <v>34</v>
      </c>
      <c r="E1898" s="2">
        <v>26091</v>
      </c>
      <c r="F1898">
        <v>1</v>
      </c>
      <c r="G1898">
        <v>1</v>
      </c>
      <c r="H1898" s="1">
        <v>41695</v>
      </c>
      <c r="I1898">
        <v>84</v>
      </c>
      <c r="J1898" s="3">
        <v>15</v>
      </c>
      <c r="K1898" s="3">
        <v>10</v>
      </c>
      <c r="L1898" s="3">
        <v>19</v>
      </c>
      <c r="M1898" s="3">
        <v>8</v>
      </c>
      <c r="N1898" s="3">
        <v>17</v>
      </c>
      <c r="O1898" s="3">
        <v>20</v>
      </c>
      <c r="P1898" s="4">
        <v>3</v>
      </c>
      <c r="Q1898" s="4">
        <v>2</v>
      </c>
      <c r="R1898" s="4">
        <v>1</v>
      </c>
      <c r="S1898" s="4">
        <v>3</v>
      </c>
      <c r="T1898" s="4">
        <v>5</v>
      </c>
      <c r="U1898">
        <v>0</v>
      </c>
      <c r="V1898">
        <v>0</v>
      </c>
      <c r="W1898">
        <v>0</v>
      </c>
      <c r="X1898">
        <v>0</v>
      </c>
      <c r="Y1898">
        <v>0</v>
      </c>
      <c r="Z1898">
        <v>0</v>
      </c>
      <c r="AA1898">
        <v>0</v>
      </c>
      <c r="AB1898" t="s">
        <v>39</v>
      </c>
      <c r="AC1898">
        <f ca="1">YEAR(TODAY())-Table1[[#This Row],[Year_Birth]]</f>
        <v>67</v>
      </c>
      <c r="AD1898" t="str">
        <f ca="1">IF(Table1[[#This Row],[Age ]]&lt;=24, "18-24", IF(Table1[[#This Row],[Age ]]&lt;=34, "25-34", IF(Table1[[#This Row],[Age ]]&lt;=44, "35-44", IF(Table1[[#This Row],[Age ]]&lt;=54, "45-54", "55+"))))</f>
        <v>55+</v>
      </c>
      <c r="AE1898" t="str" cm="1">
        <f t="array" ref="AE1898">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898" t="str">
        <f>IF( Table1[[#This Row],[NumDealsPurchases]]=5, "&lt;5", IF(Table1[[#This Row],[NumDealsPurchases]]&lt;=10, "5-10", IF(Table1[[#This Row],[NumDealsPurchases]]&lt;=15, "10-15")))</f>
        <v>5-10</v>
      </c>
      <c r="AG1898" t="str">
        <f>IF( Table1[[#This Row],[NumWebPurchases]]=5, "&lt;5", IF(Table1[[#This Row],[NumWebPurchases]]&lt;=10, "5-10", IF(Table1[[#This Row],[NumWebPurchases]]&lt;=15, "10-15",IF(Table1[[#This Row],[NumWebPurchases]]&lt;=20, "15-20",IF(Table1[[#This Row],[NumWebPurchases]]&lt;=25, "20-25",IF(Table1[[#This Row],[NumWebPurchases]]&lt;=30, "25-30"))))))</f>
        <v>5-10</v>
      </c>
      <c r="AH189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98" t="str">
        <f>IF( Table1[[#This Row],[NumStorePurchases]]=5, "&lt;5", IF(Table1[[#This Row],[NumStorePurchases]]&lt;=10, "5-10", IF(Table1[[#This Row],[NumStorePurchases]]&lt;=15, "10-15")))</f>
        <v>5-10</v>
      </c>
      <c r="AJ1898" t="str">
        <f>IF( Table1[[#This Row],[NumWebVisitsMonth]]=5, "&lt;5", IF(Table1[[#This Row],[NumWebVisitsMonth]]&lt;=10, "5-10", IF(Table1[[#This Row],[NumWebVisitsMonth]]&lt;=15, "10-15",IF(Table1[[#This Row],[NumWebVisitsMonth]]&lt;=20, "15-20",IF(Table1[[#This Row],[NumWebVisitsMonth]]&lt;=25, "20-25",IF(Table1[[#This Row],[NumWebVisitsMonth]]&lt;=30, "25-30"))))))</f>
        <v>&lt;5</v>
      </c>
      <c r="AK1898" t="str">
        <f>TEXT(Table1[[#This Row],[Date_Customer]],"mmm")</f>
        <v>Feb</v>
      </c>
      <c r="AL1898" t="str">
        <f>TEXT(Table1[[#This Row],[Date_Customer]],"DDDD")</f>
        <v>Tuesday</v>
      </c>
      <c r="AM1898">
        <f>YEAR(Table1[[#This Row],[Date_Customer]])</f>
        <v>2014</v>
      </c>
    </row>
    <row r="1899" spans="1:39" x14ac:dyDescent="0.25">
      <c r="A1899">
        <v>11188</v>
      </c>
      <c r="B1899">
        <v>1957</v>
      </c>
      <c r="C1899" t="s">
        <v>27</v>
      </c>
      <c r="D1899" t="s">
        <v>34</v>
      </c>
      <c r="E1899" s="2">
        <v>26091</v>
      </c>
      <c r="F1899">
        <v>1</v>
      </c>
      <c r="G1899">
        <v>1</v>
      </c>
      <c r="H1899" s="1">
        <v>41695</v>
      </c>
      <c r="I1899">
        <v>84</v>
      </c>
      <c r="J1899" s="3">
        <v>15</v>
      </c>
      <c r="K1899" s="3">
        <v>10</v>
      </c>
      <c r="L1899" s="3">
        <v>19</v>
      </c>
      <c r="M1899" s="3">
        <v>8</v>
      </c>
      <c r="N1899" s="3">
        <v>17</v>
      </c>
      <c r="O1899" s="3">
        <v>20</v>
      </c>
      <c r="P1899" s="4">
        <v>3</v>
      </c>
      <c r="Q1899" s="4">
        <v>2</v>
      </c>
      <c r="R1899" s="4">
        <v>1</v>
      </c>
      <c r="S1899" s="4">
        <v>3</v>
      </c>
      <c r="T1899" s="4">
        <v>5</v>
      </c>
      <c r="U1899">
        <v>0</v>
      </c>
      <c r="V1899">
        <v>0</v>
      </c>
      <c r="W1899">
        <v>0</v>
      </c>
      <c r="X1899">
        <v>0</v>
      </c>
      <c r="Y1899">
        <v>0</v>
      </c>
      <c r="Z1899">
        <v>0</v>
      </c>
      <c r="AA1899">
        <v>0</v>
      </c>
      <c r="AB1899" t="s">
        <v>29</v>
      </c>
      <c r="AC1899">
        <f ca="1">YEAR(TODAY())-Table1[[#This Row],[Year_Birth]]</f>
        <v>67</v>
      </c>
      <c r="AD1899" t="str">
        <f ca="1">IF(Table1[[#This Row],[Age ]]&lt;=24, "18-24", IF(Table1[[#This Row],[Age ]]&lt;=34, "25-34", IF(Table1[[#This Row],[Age ]]&lt;=44, "35-44", IF(Table1[[#This Row],[Age ]]&lt;=54, "45-54", "55+"))))</f>
        <v>55+</v>
      </c>
      <c r="AE1899" t="str" cm="1">
        <f t="array" ref="AE1899">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899" t="str">
        <f>IF( Table1[[#This Row],[NumDealsPurchases]]=5, "&lt;5", IF(Table1[[#This Row],[NumDealsPurchases]]&lt;=10, "5-10", IF(Table1[[#This Row],[NumDealsPurchases]]&lt;=15, "10-15")))</f>
        <v>5-10</v>
      </c>
      <c r="AG1899" t="str">
        <f>IF( Table1[[#This Row],[NumWebPurchases]]=5, "&lt;5", IF(Table1[[#This Row],[NumWebPurchases]]&lt;=10, "5-10", IF(Table1[[#This Row],[NumWebPurchases]]&lt;=15, "10-15",IF(Table1[[#This Row],[NumWebPurchases]]&lt;=20, "15-20",IF(Table1[[#This Row],[NumWebPurchases]]&lt;=25, "20-25",IF(Table1[[#This Row],[NumWebPurchases]]&lt;=30, "25-30"))))))</f>
        <v>5-10</v>
      </c>
      <c r="AH189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899" t="str">
        <f>IF( Table1[[#This Row],[NumStorePurchases]]=5, "&lt;5", IF(Table1[[#This Row],[NumStorePurchases]]&lt;=10, "5-10", IF(Table1[[#This Row],[NumStorePurchases]]&lt;=15, "10-15")))</f>
        <v>5-10</v>
      </c>
      <c r="AJ1899" t="str">
        <f>IF( Table1[[#This Row],[NumWebVisitsMonth]]=5, "&lt;5", IF(Table1[[#This Row],[NumWebVisitsMonth]]&lt;=10, "5-10", IF(Table1[[#This Row],[NumWebVisitsMonth]]&lt;=15, "10-15",IF(Table1[[#This Row],[NumWebVisitsMonth]]&lt;=20, "15-20",IF(Table1[[#This Row],[NumWebVisitsMonth]]&lt;=25, "20-25",IF(Table1[[#This Row],[NumWebVisitsMonth]]&lt;=30, "25-30"))))))</f>
        <v>&lt;5</v>
      </c>
      <c r="AK1899" t="str">
        <f>TEXT(Table1[[#This Row],[Date_Customer]],"mmm")</f>
        <v>Feb</v>
      </c>
      <c r="AL1899" t="str">
        <f>TEXT(Table1[[#This Row],[Date_Customer]],"DDDD")</f>
        <v>Tuesday</v>
      </c>
      <c r="AM1899">
        <f>YEAR(Table1[[#This Row],[Date_Customer]])</f>
        <v>2014</v>
      </c>
    </row>
    <row r="1900" spans="1:39" x14ac:dyDescent="0.25">
      <c r="A1900">
        <v>361</v>
      </c>
      <c r="B1900">
        <v>1969</v>
      </c>
      <c r="C1900" t="s">
        <v>40</v>
      </c>
      <c r="D1900" t="s">
        <v>32</v>
      </c>
      <c r="E1900" s="2">
        <v>43142</v>
      </c>
      <c r="F1900">
        <v>1</v>
      </c>
      <c r="G1900">
        <v>1</v>
      </c>
      <c r="H1900" s="1">
        <v>41688</v>
      </c>
      <c r="I1900">
        <v>84</v>
      </c>
      <c r="J1900" s="3">
        <v>5</v>
      </c>
      <c r="K1900" s="3">
        <v>1</v>
      </c>
      <c r="L1900" s="3">
        <v>7</v>
      </c>
      <c r="M1900" s="3">
        <v>2</v>
      </c>
      <c r="N1900" s="3">
        <v>1</v>
      </c>
      <c r="O1900" s="3">
        <v>4</v>
      </c>
      <c r="P1900" s="4">
        <v>1</v>
      </c>
      <c r="Q1900" s="4">
        <v>1</v>
      </c>
      <c r="R1900" s="4">
        <v>0</v>
      </c>
      <c r="S1900" s="4">
        <v>2</v>
      </c>
      <c r="T1900" s="4">
        <v>7</v>
      </c>
      <c r="U1900">
        <v>0</v>
      </c>
      <c r="V1900">
        <v>0</v>
      </c>
      <c r="W1900">
        <v>0</v>
      </c>
      <c r="X1900">
        <v>0</v>
      </c>
      <c r="Y1900">
        <v>0</v>
      </c>
      <c r="Z1900">
        <v>0</v>
      </c>
      <c r="AA1900">
        <v>0</v>
      </c>
      <c r="AB1900" t="s">
        <v>35</v>
      </c>
      <c r="AC1900">
        <f ca="1">YEAR(TODAY())-Table1[[#This Row],[Year_Birth]]</f>
        <v>55</v>
      </c>
      <c r="AD1900" t="str">
        <f ca="1">IF(Table1[[#This Row],[Age ]]&lt;=24, "18-24", IF(Table1[[#This Row],[Age ]]&lt;=34, "25-34", IF(Table1[[#This Row],[Age ]]&lt;=44, "35-44", IF(Table1[[#This Row],[Age ]]&lt;=54, "45-54", "55+"))))</f>
        <v>55+</v>
      </c>
      <c r="AE1900" t="str" cm="1">
        <f t="array" ref="AE1900">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900" t="str">
        <f>IF( Table1[[#This Row],[NumDealsPurchases]]=5, "&lt;5", IF(Table1[[#This Row],[NumDealsPurchases]]&lt;=10, "5-10", IF(Table1[[#This Row],[NumDealsPurchases]]&lt;=15, "10-15")))</f>
        <v>5-10</v>
      </c>
      <c r="AG1900" t="str">
        <f>IF( Table1[[#This Row],[NumWebPurchases]]=5, "&lt;5", IF(Table1[[#This Row],[NumWebPurchases]]&lt;=10, "5-10", IF(Table1[[#This Row],[NumWebPurchases]]&lt;=15, "10-15",IF(Table1[[#This Row],[NumWebPurchases]]&lt;=20, "15-20",IF(Table1[[#This Row],[NumWebPurchases]]&lt;=25, "20-25",IF(Table1[[#This Row],[NumWebPurchases]]&lt;=30, "25-30"))))))</f>
        <v>5-10</v>
      </c>
      <c r="AH190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900" t="str">
        <f>IF( Table1[[#This Row],[NumStorePurchases]]=5, "&lt;5", IF(Table1[[#This Row],[NumStorePurchases]]&lt;=10, "5-10", IF(Table1[[#This Row],[NumStorePurchases]]&lt;=15, "10-15")))</f>
        <v>5-10</v>
      </c>
      <c r="AJ1900" t="str">
        <f>IF( Table1[[#This Row],[NumWebVisitsMonth]]=5, "&lt;5", IF(Table1[[#This Row],[NumWebVisitsMonth]]&lt;=10, "5-10", IF(Table1[[#This Row],[NumWebVisitsMonth]]&lt;=15, "10-15",IF(Table1[[#This Row],[NumWebVisitsMonth]]&lt;=20, "15-20",IF(Table1[[#This Row],[NumWebVisitsMonth]]&lt;=25, "20-25",IF(Table1[[#This Row],[NumWebVisitsMonth]]&lt;=30, "25-30"))))))</f>
        <v>5-10</v>
      </c>
      <c r="AK1900" t="str">
        <f>TEXT(Table1[[#This Row],[Date_Customer]],"mmm")</f>
        <v>Feb</v>
      </c>
      <c r="AL1900" t="str">
        <f>TEXT(Table1[[#This Row],[Date_Customer]],"DDDD")</f>
        <v>Tuesday</v>
      </c>
      <c r="AM1900">
        <f>YEAR(Table1[[#This Row],[Date_Customer]])</f>
        <v>2014</v>
      </c>
    </row>
    <row r="1901" spans="1:39" x14ac:dyDescent="0.25">
      <c r="A1901">
        <v>5939</v>
      </c>
      <c r="B1901">
        <v>1971</v>
      </c>
      <c r="C1901" t="s">
        <v>27</v>
      </c>
      <c r="D1901" t="s">
        <v>34</v>
      </c>
      <c r="E1901" s="2">
        <v>38232</v>
      </c>
      <c r="F1901">
        <v>1</v>
      </c>
      <c r="G1901">
        <v>1</v>
      </c>
      <c r="H1901" s="1">
        <v>41656</v>
      </c>
      <c r="I1901">
        <v>84</v>
      </c>
      <c r="J1901" s="3">
        <v>43</v>
      </c>
      <c r="K1901" s="3">
        <v>5</v>
      </c>
      <c r="L1901" s="3">
        <v>28</v>
      </c>
      <c r="M1901" s="3">
        <v>7</v>
      </c>
      <c r="N1901" s="3">
        <v>6</v>
      </c>
      <c r="O1901" s="3">
        <v>33</v>
      </c>
      <c r="P1901" s="4">
        <v>4</v>
      </c>
      <c r="Q1901" s="4">
        <v>3</v>
      </c>
      <c r="R1901" s="4">
        <v>1</v>
      </c>
      <c r="S1901" s="4">
        <v>3</v>
      </c>
      <c r="T1901" s="4">
        <v>5</v>
      </c>
      <c r="U1901">
        <v>0</v>
      </c>
      <c r="V1901">
        <v>0</v>
      </c>
      <c r="W1901">
        <v>0</v>
      </c>
      <c r="X1901">
        <v>0</v>
      </c>
      <c r="Y1901">
        <v>0</v>
      </c>
      <c r="Z1901">
        <v>0</v>
      </c>
      <c r="AA1901">
        <v>0</v>
      </c>
      <c r="AB1901" t="s">
        <v>29</v>
      </c>
      <c r="AC1901">
        <f ca="1">YEAR(TODAY())-Table1[[#This Row],[Year_Birth]]</f>
        <v>53</v>
      </c>
      <c r="AD1901" t="str">
        <f ca="1">IF(Table1[[#This Row],[Age ]]&lt;=24, "18-24", IF(Table1[[#This Row],[Age ]]&lt;=34, "25-34", IF(Table1[[#This Row],[Age ]]&lt;=44, "35-44", IF(Table1[[#This Row],[Age ]]&lt;=54, "45-54", "55+"))))</f>
        <v>45-54</v>
      </c>
      <c r="AE1901" t="str" cm="1">
        <f t="array" ref="AE1901">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901" t="str">
        <f>IF( Table1[[#This Row],[NumDealsPurchases]]=5, "&lt;5", IF(Table1[[#This Row],[NumDealsPurchases]]&lt;=10, "5-10", IF(Table1[[#This Row],[NumDealsPurchases]]&lt;=15, "10-15")))</f>
        <v>5-10</v>
      </c>
      <c r="AG1901" t="str">
        <f>IF( Table1[[#This Row],[NumWebPurchases]]=5, "&lt;5", IF(Table1[[#This Row],[NumWebPurchases]]&lt;=10, "5-10", IF(Table1[[#This Row],[NumWebPurchases]]&lt;=15, "10-15",IF(Table1[[#This Row],[NumWebPurchases]]&lt;=20, "15-20",IF(Table1[[#This Row],[NumWebPurchases]]&lt;=25, "20-25",IF(Table1[[#This Row],[NumWebPurchases]]&lt;=30, "25-30"))))))</f>
        <v>5-10</v>
      </c>
      <c r="AH190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901" t="str">
        <f>IF( Table1[[#This Row],[NumStorePurchases]]=5, "&lt;5", IF(Table1[[#This Row],[NumStorePurchases]]&lt;=10, "5-10", IF(Table1[[#This Row],[NumStorePurchases]]&lt;=15, "10-15")))</f>
        <v>5-10</v>
      </c>
      <c r="AJ1901" t="str">
        <f>IF( Table1[[#This Row],[NumWebVisitsMonth]]=5, "&lt;5", IF(Table1[[#This Row],[NumWebVisitsMonth]]&lt;=10, "5-10", IF(Table1[[#This Row],[NumWebVisitsMonth]]&lt;=15, "10-15",IF(Table1[[#This Row],[NumWebVisitsMonth]]&lt;=20, "15-20",IF(Table1[[#This Row],[NumWebVisitsMonth]]&lt;=25, "20-25",IF(Table1[[#This Row],[NumWebVisitsMonth]]&lt;=30, "25-30"))))))</f>
        <v>&lt;5</v>
      </c>
      <c r="AK1901" t="str">
        <f>TEXT(Table1[[#This Row],[Date_Customer]],"mmm")</f>
        <v>Jan</v>
      </c>
      <c r="AL1901" t="str">
        <f>TEXT(Table1[[#This Row],[Date_Customer]],"DDDD")</f>
        <v>Friday</v>
      </c>
      <c r="AM1901">
        <f>YEAR(Table1[[#This Row],[Date_Customer]])</f>
        <v>2014</v>
      </c>
    </row>
    <row r="1902" spans="1:39" x14ac:dyDescent="0.25">
      <c r="A1902">
        <v>9349</v>
      </c>
      <c r="B1902">
        <v>1985</v>
      </c>
      <c r="C1902" t="s">
        <v>27</v>
      </c>
      <c r="D1902" t="s">
        <v>32</v>
      </c>
      <c r="E1902" s="2">
        <v>92533</v>
      </c>
      <c r="F1902">
        <v>0</v>
      </c>
      <c r="G1902">
        <v>0</v>
      </c>
      <c r="H1902" s="1">
        <v>41627</v>
      </c>
      <c r="I1902">
        <v>84</v>
      </c>
      <c r="J1902" s="3">
        <v>693</v>
      </c>
      <c r="K1902" s="3">
        <v>21</v>
      </c>
      <c r="L1902" s="3">
        <v>118</v>
      </c>
      <c r="M1902" s="3">
        <v>110</v>
      </c>
      <c r="N1902" s="3">
        <v>147</v>
      </c>
      <c r="O1902" s="3">
        <v>42</v>
      </c>
      <c r="P1902" s="4">
        <v>1</v>
      </c>
      <c r="Q1902" s="4">
        <v>6</v>
      </c>
      <c r="R1902" s="4">
        <v>5</v>
      </c>
      <c r="S1902" s="4">
        <v>11</v>
      </c>
      <c r="T1902" s="4">
        <v>2</v>
      </c>
      <c r="U1902">
        <v>0</v>
      </c>
      <c r="V1902">
        <v>0</v>
      </c>
      <c r="W1902">
        <v>1</v>
      </c>
      <c r="X1902">
        <v>1</v>
      </c>
      <c r="Y1902">
        <v>0</v>
      </c>
      <c r="Z1902">
        <v>0</v>
      </c>
      <c r="AA1902">
        <v>0</v>
      </c>
      <c r="AB1902" t="s">
        <v>38</v>
      </c>
      <c r="AC1902">
        <f ca="1">YEAR(TODAY())-Table1[[#This Row],[Year_Birth]]</f>
        <v>39</v>
      </c>
      <c r="AD1902" t="str">
        <f ca="1">IF(Table1[[#This Row],[Age ]]&lt;=24, "18-24", IF(Table1[[#This Row],[Age ]]&lt;=34, "25-34", IF(Table1[[#This Row],[Age ]]&lt;=44, "35-44", IF(Table1[[#This Row],[Age ]]&lt;=54, "45-54", "55+"))))</f>
        <v>35-44</v>
      </c>
      <c r="AE1902" t="str" cm="1">
        <f t="array" ref="AE1902">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1902" t="str">
        <f>IF( Table1[[#This Row],[NumDealsPurchases]]=5, "&lt;5", IF(Table1[[#This Row],[NumDealsPurchases]]&lt;=10, "5-10", IF(Table1[[#This Row],[NumDealsPurchases]]&lt;=15, "10-15")))</f>
        <v>5-10</v>
      </c>
      <c r="AG1902" t="str">
        <f>IF( Table1[[#This Row],[NumWebPurchases]]=5, "&lt;5", IF(Table1[[#This Row],[NumWebPurchases]]&lt;=10, "5-10", IF(Table1[[#This Row],[NumWebPurchases]]&lt;=15, "10-15",IF(Table1[[#This Row],[NumWebPurchases]]&lt;=20, "15-20",IF(Table1[[#This Row],[NumWebPurchases]]&lt;=25, "20-25",IF(Table1[[#This Row],[NumWebPurchases]]&lt;=30, "25-30"))))))</f>
        <v>5-10</v>
      </c>
      <c r="AH1902"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1902" t="str">
        <f>IF( Table1[[#This Row],[NumStorePurchases]]=5, "&lt;5", IF(Table1[[#This Row],[NumStorePurchases]]&lt;=10, "5-10", IF(Table1[[#This Row],[NumStorePurchases]]&lt;=15, "10-15")))</f>
        <v>10-15</v>
      </c>
      <c r="AJ1902" t="str">
        <f>IF( Table1[[#This Row],[NumWebVisitsMonth]]=5, "&lt;5", IF(Table1[[#This Row],[NumWebVisitsMonth]]&lt;=10, "5-10", IF(Table1[[#This Row],[NumWebVisitsMonth]]&lt;=15, "10-15",IF(Table1[[#This Row],[NumWebVisitsMonth]]&lt;=20, "15-20",IF(Table1[[#This Row],[NumWebVisitsMonth]]&lt;=25, "20-25",IF(Table1[[#This Row],[NumWebVisitsMonth]]&lt;=30, "25-30"))))))</f>
        <v>5-10</v>
      </c>
      <c r="AK1902" t="str">
        <f>TEXT(Table1[[#This Row],[Date_Customer]],"mmm")</f>
        <v>Dec</v>
      </c>
      <c r="AL1902" t="str">
        <f>TEXT(Table1[[#This Row],[Date_Customer]],"DDDD")</f>
        <v>Thursday</v>
      </c>
      <c r="AM1902">
        <f>YEAR(Table1[[#This Row],[Date_Customer]])</f>
        <v>2013</v>
      </c>
    </row>
    <row r="1903" spans="1:39" x14ac:dyDescent="0.25">
      <c r="A1903">
        <v>819</v>
      </c>
      <c r="B1903">
        <v>1945</v>
      </c>
      <c r="C1903" t="s">
        <v>27</v>
      </c>
      <c r="D1903" t="s">
        <v>41</v>
      </c>
      <c r="E1903" s="2">
        <v>63285</v>
      </c>
      <c r="F1903">
        <v>0</v>
      </c>
      <c r="G1903">
        <v>0</v>
      </c>
      <c r="H1903" s="1">
        <v>41583</v>
      </c>
      <c r="I1903">
        <v>84</v>
      </c>
      <c r="J1903" s="3">
        <v>508</v>
      </c>
      <c r="K1903" s="3">
        <v>124</v>
      </c>
      <c r="L1903" s="3">
        <v>249</v>
      </c>
      <c r="M1903" s="3">
        <v>50</v>
      </c>
      <c r="N1903" s="3">
        <v>38</v>
      </c>
      <c r="O1903" s="3">
        <v>134</v>
      </c>
      <c r="P1903" s="4">
        <v>1</v>
      </c>
      <c r="Q1903" s="4">
        <v>6</v>
      </c>
      <c r="R1903" s="4">
        <v>5</v>
      </c>
      <c r="S1903" s="4">
        <v>13</v>
      </c>
      <c r="T1903" s="4">
        <v>3</v>
      </c>
      <c r="U1903">
        <v>0</v>
      </c>
      <c r="V1903">
        <v>0</v>
      </c>
      <c r="W1903">
        <v>0</v>
      </c>
      <c r="X1903">
        <v>0</v>
      </c>
      <c r="Y1903">
        <v>0</v>
      </c>
      <c r="Z1903">
        <v>0</v>
      </c>
      <c r="AA1903">
        <v>0</v>
      </c>
      <c r="AB1903" t="s">
        <v>29</v>
      </c>
      <c r="AC1903">
        <f ca="1">YEAR(TODAY())-Table1[[#This Row],[Year_Birth]]</f>
        <v>79</v>
      </c>
      <c r="AD1903" t="str">
        <f ca="1">IF(Table1[[#This Row],[Age ]]&lt;=24, "18-24", IF(Table1[[#This Row],[Age ]]&lt;=34, "25-34", IF(Table1[[#This Row],[Age ]]&lt;=44, "35-44", IF(Table1[[#This Row],[Age ]]&lt;=54, "45-54", "55+"))))</f>
        <v>55+</v>
      </c>
      <c r="AE1903" t="str" cm="1">
        <f t="array" ref="AE1903">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903" t="str">
        <f>IF( Table1[[#This Row],[NumDealsPurchases]]=5, "&lt;5", IF(Table1[[#This Row],[NumDealsPurchases]]&lt;=10, "5-10", IF(Table1[[#This Row],[NumDealsPurchases]]&lt;=15, "10-15")))</f>
        <v>5-10</v>
      </c>
      <c r="AG1903" t="str">
        <f>IF( Table1[[#This Row],[NumWebPurchases]]=5, "&lt;5", IF(Table1[[#This Row],[NumWebPurchases]]&lt;=10, "5-10", IF(Table1[[#This Row],[NumWebPurchases]]&lt;=15, "10-15",IF(Table1[[#This Row],[NumWebPurchases]]&lt;=20, "15-20",IF(Table1[[#This Row],[NumWebPurchases]]&lt;=25, "20-25",IF(Table1[[#This Row],[NumWebPurchases]]&lt;=30, "25-30"))))))</f>
        <v>5-10</v>
      </c>
      <c r="AH1903"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1903" t="str">
        <f>IF( Table1[[#This Row],[NumStorePurchases]]=5, "&lt;5", IF(Table1[[#This Row],[NumStorePurchases]]&lt;=10, "5-10", IF(Table1[[#This Row],[NumStorePurchases]]&lt;=15, "10-15")))</f>
        <v>10-15</v>
      </c>
      <c r="AJ1903" t="str">
        <f>IF( Table1[[#This Row],[NumWebVisitsMonth]]=5, "&lt;5", IF(Table1[[#This Row],[NumWebVisitsMonth]]&lt;=10, "5-10", IF(Table1[[#This Row],[NumWebVisitsMonth]]&lt;=15, "10-15",IF(Table1[[#This Row],[NumWebVisitsMonth]]&lt;=20, "15-20",IF(Table1[[#This Row],[NumWebVisitsMonth]]&lt;=25, "20-25",IF(Table1[[#This Row],[NumWebVisitsMonth]]&lt;=30, "25-30"))))))</f>
        <v>5-10</v>
      </c>
      <c r="AK1903" t="str">
        <f>TEXT(Table1[[#This Row],[Date_Customer]],"mmm")</f>
        <v>Nov</v>
      </c>
      <c r="AL1903" t="str">
        <f>TEXT(Table1[[#This Row],[Date_Customer]],"DDDD")</f>
        <v>Tuesday</v>
      </c>
      <c r="AM1903">
        <f>YEAR(Table1[[#This Row],[Date_Customer]])</f>
        <v>2013</v>
      </c>
    </row>
    <row r="1904" spans="1:39" x14ac:dyDescent="0.25">
      <c r="A1904">
        <v>10120</v>
      </c>
      <c r="B1904">
        <v>1955</v>
      </c>
      <c r="C1904" t="s">
        <v>27</v>
      </c>
      <c r="D1904" t="s">
        <v>34</v>
      </c>
      <c r="E1904" s="2">
        <v>38946</v>
      </c>
      <c r="F1904">
        <v>0</v>
      </c>
      <c r="G1904">
        <v>1</v>
      </c>
      <c r="H1904" s="1">
        <v>41571</v>
      </c>
      <c r="I1904">
        <v>84</v>
      </c>
      <c r="J1904" s="3">
        <v>116</v>
      </c>
      <c r="K1904" s="3">
        <v>6</v>
      </c>
      <c r="L1904" s="3">
        <v>82</v>
      </c>
      <c r="M1904" s="3">
        <v>6</v>
      </c>
      <c r="N1904" s="3">
        <v>6</v>
      </c>
      <c r="O1904" s="3">
        <v>41</v>
      </c>
      <c r="P1904" s="4">
        <v>2</v>
      </c>
      <c r="Q1904" s="4">
        <v>3</v>
      </c>
      <c r="R1904" s="4">
        <v>1</v>
      </c>
      <c r="S1904" s="4">
        <v>6</v>
      </c>
      <c r="T1904" s="4">
        <v>5</v>
      </c>
      <c r="U1904">
        <v>0</v>
      </c>
      <c r="V1904">
        <v>0</v>
      </c>
      <c r="W1904">
        <v>0</v>
      </c>
      <c r="X1904">
        <v>0</v>
      </c>
      <c r="Y1904">
        <v>0</v>
      </c>
      <c r="Z1904">
        <v>0</v>
      </c>
      <c r="AA1904">
        <v>0</v>
      </c>
      <c r="AB1904" t="s">
        <v>33</v>
      </c>
      <c r="AC1904">
        <f ca="1">YEAR(TODAY())-Table1[[#This Row],[Year_Birth]]</f>
        <v>69</v>
      </c>
      <c r="AD1904" t="str">
        <f ca="1">IF(Table1[[#This Row],[Age ]]&lt;=24, "18-24", IF(Table1[[#This Row],[Age ]]&lt;=34, "25-34", IF(Table1[[#This Row],[Age ]]&lt;=44, "35-44", IF(Table1[[#This Row],[Age ]]&lt;=54, "45-54", "55+"))))</f>
        <v>55+</v>
      </c>
      <c r="AE1904" t="str" cm="1">
        <f t="array" ref="AE1904">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904" t="str">
        <f>IF( Table1[[#This Row],[NumDealsPurchases]]=5, "&lt;5", IF(Table1[[#This Row],[NumDealsPurchases]]&lt;=10, "5-10", IF(Table1[[#This Row],[NumDealsPurchases]]&lt;=15, "10-15")))</f>
        <v>5-10</v>
      </c>
      <c r="AG1904" t="str">
        <f>IF( Table1[[#This Row],[NumWebPurchases]]=5, "&lt;5", IF(Table1[[#This Row],[NumWebPurchases]]&lt;=10, "5-10", IF(Table1[[#This Row],[NumWebPurchases]]&lt;=15, "10-15",IF(Table1[[#This Row],[NumWebPurchases]]&lt;=20, "15-20",IF(Table1[[#This Row],[NumWebPurchases]]&lt;=25, "20-25",IF(Table1[[#This Row],[NumWebPurchases]]&lt;=30, "25-30"))))))</f>
        <v>5-10</v>
      </c>
      <c r="AH190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904" t="str">
        <f>IF( Table1[[#This Row],[NumStorePurchases]]=5, "&lt;5", IF(Table1[[#This Row],[NumStorePurchases]]&lt;=10, "5-10", IF(Table1[[#This Row],[NumStorePurchases]]&lt;=15, "10-15")))</f>
        <v>5-10</v>
      </c>
      <c r="AJ1904" t="str">
        <f>IF( Table1[[#This Row],[NumWebVisitsMonth]]=5, "&lt;5", IF(Table1[[#This Row],[NumWebVisitsMonth]]&lt;=10, "5-10", IF(Table1[[#This Row],[NumWebVisitsMonth]]&lt;=15, "10-15",IF(Table1[[#This Row],[NumWebVisitsMonth]]&lt;=20, "15-20",IF(Table1[[#This Row],[NumWebVisitsMonth]]&lt;=25, "20-25",IF(Table1[[#This Row],[NumWebVisitsMonth]]&lt;=30, "25-30"))))))</f>
        <v>&lt;5</v>
      </c>
      <c r="AK1904" t="str">
        <f>TEXT(Table1[[#This Row],[Date_Customer]],"mmm")</f>
        <v>Oct</v>
      </c>
      <c r="AL1904" t="str">
        <f>TEXT(Table1[[#This Row],[Date_Customer]],"DDDD")</f>
        <v>Thursday</v>
      </c>
      <c r="AM1904">
        <f>YEAR(Table1[[#This Row],[Date_Customer]])</f>
        <v>2013</v>
      </c>
    </row>
    <row r="1905" spans="1:39" x14ac:dyDescent="0.25">
      <c r="A1905">
        <v>4541</v>
      </c>
      <c r="B1905">
        <v>1955</v>
      </c>
      <c r="C1905" t="s">
        <v>27</v>
      </c>
      <c r="D1905" t="s">
        <v>34</v>
      </c>
      <c r="E1905" s="2">
        <v>38946</v>
      </c>
      <c r="F1905">
        <v>0</v>
      </c>
      <c r="G1905">
        <v>1</v>
      </c>
      <c r="H1905" s="1">
        <v>41571</v>
      </c>
      <c r="I1905">
        <v>84</v>
      </c>
      <c r="J1905" s="3">
        <v>116</v>
      </c>
      <c r="K1905" s="3">
        <v>6</v>
      </c>
      <c r="L1905" s="3">
        <v>82</v>
      </c>
      <c r="M1905" s="3">
        <v>6</v>
      </c>
      <c r="N1905" s="3">
        <v>6</v>
      </c>
      <c r="O1905" s="3">
        <v>41</v>
      </c>
      <c r="P1905" s="4">
        <v>2</v>
      </c>
      <c r="Q1905" s="4">
        <v>3</v>
      </c>
      <c r="R1905" s="4">
        <v>1</v>
      </c>
      <c r="S1905" s="4">
        <v>6</v>
      </c>
      <c r="T1905" s="4">
        <v>5</v>
      </c>
      <c r="U1905">
        <v>0</v>
      </c>
      <c r="V1905">
        <v>0</v>
      </c>
      <c r="W1905">
        <v>0</v>
      </c>
      <c r="X1905">
        <v>0</v>
      </c>
      <c r="Y1905">
        <v>0</v>
      </c>
      <c r="Z1905">
        <v>0</v>
      </c>
      <c r="AA1905">
        <v>0</v>
      </c>
      <c r="AB1905" t="s">
        <v>31</v>
      </c>
      <c r="AC1905">
        <f ca="1">YEAR(TODAY())-Table1[[#This Row],[Year_Birth]]</f>
        <v>69</v>
      </c>
      <c r="AD1905" t="str">
        <f ca="1">IF(Table1[[#This Row],[Age ]]&lt;=24, "18-24", IF(Table1[[#This Row],[Age ]]&lt;=34, "25-34", IF(Table1[[#This Row],[Age ]]&lt;=44, "35-44", IF(Table1[[#This Row],[Age ]]&lt;=54, "45-54", "55+"))))</f>
        <v>55+</v>
      </c>
      <c r="AE1905" t="str" cm="1">
        <f t="array" ref="AE1905">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905" t="str">
        <f>IF( Table1[[#This Row],[NumDealsPurchases]]=5, "&lt;5", IF(Table1[[#This Row],[NumDealsPurchases]]&lt;=10, "5-10", IF(Table1[[#This Row],[NumDealsPurchases]]&lt;=15, "10-15")))</f>
        <v>5-10</v>
      </c>
      <c r="AG1905" t="str">
        <f>IF( Table1[[#This Row],[NumWebPurchases]]=5, "&lt;5", IF(Table1[[#This Row],[NumWebPurchases]]&lt;=10, "5-10", IF(Table1[[#This Row],[NumWebPurchases]]&lt;=15, "10-15",IF(Table1[[#This Row],[NumWebPurchases]]&lt;=20, "15-20",IF(Table1[[#This Row],[NumWebPurchases]]&lt;=25, "20-25",IF(Table1[[#This Row],[NumWebPurchases]]&lt;=30, "25-30"))))))</f>
        <v>5-10</v>
      </c>
      <c r="AH190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905" t="str">
        <f>IF( Table1[[#This Row],[NumStorePurchases]]=5, "&lt;5", IF(Table1[[#This Row],[NumStorePurchases]]&lt;=10, "5-10", IF(Table1[[#This Row],[NumStorePurchases]]&lt;=15, "10-15")))</f>
        <v>5-10</v>
      </c>
      <c r="AJ1905" t="str">
        <f>IF( Table1[[#This Row],[NumWebVisitsMonth]]=5, "&lt;5", IF(Table1[[#This Row],[NumWebVisitsMonth]]&lt;=10, "5-10", IF(Table1[[#This Row],[NumWebVisitsMonth]]&lt;=15, "10-15",IF(Table1[[#This Row],[NumWebVisitsMonth]]&lt;=20, "15-20",IF(Table1[[#This Row],[NumWebVisitsMonth]]&lt;=25, "20-25",IF(Table1[[#This Row],[NumWebVisitsMonth]]&lt;=30, "25-30"))))))</f>
        <v>&lt;5</v>
      </c>
      <c r="AK1905" t="str">
        <f>TEXT(Table1[[#This Row],[Date_Customer]],"mmm")</f>
        <v>Oct</v>
      </c>
      <c r="AL1905" t="str">
        <f>TEXT(Table1[[#This Row],[Date_Customer]],"DDDD")</f>
        <v>Thursday</v>
      </c>
      <c r="AM1905">
        <f>YEAR(Table1[[#This Row],[Date_Customer]])</f>
        <v>2013</v>
      </c>
    </row>
    <row r="1906" spans="1:39" x14ac:dyDescent="0.25">
      <c r="A1906">
        <v>2456</v>
      </c>
      <c r="B1906">
        <v>1975</v>
      </c>
      <c r="C1906" t="s">
        <v>36</v>
      </c>
      <c r="D1906" t="s">
        <v>32</v>
      </c>
      <c r="E1906" s="2">
        <v>40233</v>
      </c>
      <c r="F1906">
        <v>0</v>
      </c>
      <c r="G1906">
        <v>1</v>
      </c>
      <c r="H1906" s="1">
        <v>41561</v>
      </c>
      <c r="I1906">
        <v>84</v>
      </c>
      <c r="J1906" s="3">
        <v>80</v>
      </c>
      <c r="K1906" s="3">
        <v>4</v>
      </c>
      <c r="L1906" s="3">
        <v>46</v>
      </c>
      <c r="M1906" s="3">
        <v>0</v>
      </c>
      <c r="N1906" s="3">
        <v>17</v>
      </c>
      <c r="O1906" s="3">
        <v>2</v>
      </c>
      <c r="P1906" s="4">
        <v>5</v>
      </c>
      <c r="Q1906" s="4">
        <v>2</v>
      </c>
      <c r="R1906" s="4">
        <v>1</v>
      </c>
      <c r="S1906" s="4">
        <v>5</v>
      </c>
      <c r="T1906" s="4">
        <v>6</v>
      </c>
      <c r="U1906">
        <v>0</v>
      </c>
      <c r="V1906">
        <v>0</v>
      </c>
      <c r="W1906">
        <v>0</v>
      </c>
      <c r="X1906">
        <v>0</v>
      </c>
      <c r="Y1906">
        <v>0</v>
      </c>
      <c r="Z1906">
        <v>0</v>
      </c>
      <c r="AA1906">
        <v>0</v>
      </c>
      <c r="AB1906" t="s">
        <v>42</v>
      </c>
      <c r="AC1906">
        <f ca="1">YEAR(TODAY())-Table1[[#This Row],[Year_Birth]]</f>
        <v>49</v>
      </c>
      <c r="AD1906" t="str">
        <f ca="1">IF(Table1[[#This Row],[Age ]]&lt;=24, "18-24", IF(Table1[[#This Row],[Age ]]&lt;=34, "25-34", IF(Table1[[#This Row],[Age ]]&lt;=44, "35-44", IF(Table1[[#This Row],[Age ]]&lt;=54, "45-54", "55+"))))</f>
        <v>45-54</v>
      </c>
      <c r="AE1906" t="str" cm="1">
        <f t="array" ref="AE1906">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906" t="str">
        <f>IF( Table1[[#This Row],[NumDealsPurchases]]=5, "&lt;5", IF(Table1[[#This Row],[NumDealsPurchases]]&lt;=10, "5-10", IF(Table1[[#This Row],[NumDealsPurchases]]&lt;=15, "10-15")))</f>
        <v>&lt;5</v>
      </c>
      <c r="AG1906" t="str">
        <f>IF( Table1[[#This Row],[NumWebPurchases]]=5, "&lt;5", IF(Table1[[#This Row],[NumWebPurchases]]&lt;=10, "5-10", IF(Table1[[#This Row],[NumWebPurchases]]&lt;=15, "10-15",IF(Table1[[#This Row],[NumWebPurchases]]&lt;=20, "15-20",IF(Table1[[#This Row],[NumWebPurchases]]&lt;=25, "20-25",IF(Table1[[#This Row],[NumWebPurchases]]&lt;=30, "25-30"))))))</f>
        <v>5-10</v>
      </c>
      <c r="AH190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906" t="str">
        <f>IF( Table1[[#This Row],[NumStorePurchases]]=5, "&lt;5", IF(Table1[[#This Row],[NumStorePurchases]]&lt;=10, "5-10", IF(Table1[[#This Row],[NumStorePurchases]]&lt;=15, "10-15")))</f>
        <v>&lt;5</v>
      </c>
      <c r="AJ1906" t="str">
        <f>IF( Table1[[#This Row],[NumWebVisitsMonth]]=5, "&lt;5", IF(Table1[[#This Row],[NumWebVisitsMonth]]&lt;=10, "5-10", IF(Table1[[#This Row],[NumWebVisitsMonth]]&lt;=15, "10-15",IF(Table1[[#This Row],[NumWebVisitsMonth]]&lt;=20, "15-20",IF(Table1[[#This Row],[NumWebVisitsMonth]]&lt;=25, "20-25",IF(Table1[[#This Row],[NumWebVisitsMonth]]&lt;=30, "25-30"))))))</f>
        <v>5-10</v>
      </c>
      <c r="AK1906" t="str">
        <f>TEXT(Table1[[#This Row],[Date_Customer]],"mmm")</f>
        <v>Oct</v>
      </c>
      <c r="AL1906" t="str">
        <f>TEXT(Table1[[#This Row],[Date_Customer]],"DDDD")</f>
        <v>Monday</v>
      </c>
      <c r="AM1906">
        <f>YEAR(Table1[[#This Row],[Date_Customer]])</f>
        <v>2013</v>
      </c>
    </row>
    <row r="1907" spans="1:39" x14ac:dyDescent="0.25">
      <c r="A1907">
        <v>2516</v>
      </c>
      <c r="B1907">
        <v>1969</v>
      </c>
      <c r="C1907" t="s">
        <v>37</v>
      </c>
      <c r="D1907" t="s">
        <v>32</v>
      </c>
      <c r="E1907" s="2">
        <v>46831</v>
      </c>
      <c r="F1907">
        <v>1</v>
      </c>
      <c r="G1907">
        <v>1</v>
      </c>
      <c r="H1907" s="1">
        <v>41433</v>
      </c>
      <c r="I1907">
        <v>84</v>
      </c>
      <c r="J1907" s="3">
        <v>22</v>
      </c>
      <c r="K1907" s="3">
        <v>2</v>
      </c>
      <c r="L1907" s="3">
        <v>10</v>
      </c>
      <c r="M1907" s="3">
        <v>6</v>
      </c>
      <c r="N1907" s="3">
        <v>4</v>
      </c>
      <c r="O1907" s="3">
        <v>34</v>
      </c>
      <c r="P1907" s="4">
        <v>2</v>
      </c>
      <c r="Q1907" s="4">
        <v>1</v>
      </c>
      <c r="R1907" s="4">
        <v>2</v>
      </c>
      <c r="S1907" s="4">
        <v>2</v>
      </c>
      <c r="T1907" s="4">
        <v>4</v>
      </c>
      <c r="U1907">
        <v>0</v>
      </c>
      <c r="V1907">
        <v>0</v>
      </c>
      <c r="W1907">
        <v>0</v>
      </c>
      <c r="X1907">
        <v>0</v>
      </c>
      <c r="Y1907">
        <v>0</v>
      </c>
      <c r="Z1907">
        <v>0</v>
      </c>
      <c r="AA1907">
        <v>0</v>
      </c>
      <c r="AB1907" t="s">
        <v>29</v>
      </c>
      <c r="AC1907">
        <f ca="1">YEAR(TODAY())-Table1[[#This Row],[Year_Birth]]</f>
        <v>55</v>
      </c>
      <c r="AD1907" t="str">
        <f ca="1">IF(Table1[[#This Row],[Age ]]&lt;=24, "18-24", IF(Table1[[#This Row],[Age ]]&lt;=34, "25-34", IF(Table1[[#This Row],[Age ]]&lt;=44, "35-44", IF(Table1[[#This Row],[Age ]]&lt;=54, "45-54", "55+"))))</f>
        <v>55+</v>
      </c>
      <c r="AE1907" t="str" cm="1">
        <f t="array" ref="AE1907">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907" t="str">
        <f>IF( Table1[[#This Row],[NumDealsPurchases]]=5, "&lt;5", IF(Table1[[#This Row],[NumDealsPurchases]]&lt;=10, "5-10", IF(Table1[[#This Row],[NumDealsPurchases]]&lt;=15, "10-15")))</f>
        <v>5-10</v>
      </c>
      <c r="AG1907" t="str">
        <f>IF( Table1[[#This Row],[NumWebPurchases]]=5, "&lt;5", IF(Table1[[#This Row],[NumWebPurchases]]&lt;=10, "5-10", IF(Table1[[#This Row],[NumWebPurchases]]&lt;=15, "10-15",IF(Table1[[#This Row],[NumWebPurchases]]&lt;=20, "15-20",IF(Table1[[#This Row],[NumWebPurchases]]&lt;=25, "20-25",IF(Table1[[#This Row],[NumWebPurchases]]&lt;=30, "25-30"))))))</f>
        <v>5-10</v>
      </c>
      <c r="AH190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907" t="str">
        <f>IF( Table1[[#This Row],[NumStorePurchases]]=5, "&lt;5", IF(Table1[[#This Row],[NumStorePurchases]]&lt;=10, "5-10", IF(Table1[[#This Row],[NumStorePurchases]]&lt;=15, "10-15")))</f>
        <v>5-10</v>
      </c>
      <c r="AJ1907" t="str">
        <f>IF( Table1[[#This Row],[NumWebVisitsMonth]]=5, "&lt;5", IF(Table1[[#This Row],[NumWebVisitsMonth]]&lt;=10, "5-10", IF(Table1[[#This Row],[NumWebVisitsMonth]]&lt;=15, "10-15",IF(Table1[[#This Row],[NumWebVisitsMonth]]&lt;=20, "15-20",IF(Table1[[#This Row],[NumWebVisitsMonth]]&lt;=25, "20-25",IF(Table1[[#This Row],[NumWebVisitsMonth]]&lt;=30, "25-30"))))))</f>
        <v>5-10</v>
      </c>
      <c r="AK1907" t="str">
        <f>TEXT(Table1[[#This Row],[Date_Customer]],"mmm")</f>
        <v>Jun</v>
      </c>
      <c r="AL1907" t="str">
        <f>TEXT(Table1[[#This Row],[Date_Customer]],"DDDD")</f>
        <v>Saturday</v>
      </c>
      <c r="AM1907">
        <f>YEAR(Table1[[#This Row],[Date_Customer]])</f>
        <v>2013</v>
      </c>
    </row>
    <row r="1908" spans="1:39" x14ac:dyDescent="0.25">
      <c r="A1908">
        <v>11013</v>
      </c>
      <c r="B1908">
        <v>1987</v>
      </c>
      <c r="C1908" t="s">
        <v>27</v>
      </c>
      <c r="D1908" t="s">
        <v>34</v>
      </c>
      <c r="E1908" s="2">
        <v>67605</v>
      </c>
      <c r="F1908">
        <v>0</v>
      </c>
      <c r="G1908">
        <v>0</v>
      </c>
      <c r="H1908" s="1">
        <v>41364</v>
      </c>
      <c r="I1908">
        <v>84</v>
      </c>
      <c r="J1908" s="3">
        <v>336</v>
      </c>
      <c r="K1908" s="3">
        <v>28</v>
      </c>
      <c r="L1908" s="3">
        <v>282</v>
      </c>
      <c r="M1908" s="3">
        <v>184</v>
      </c>
      <c r="N1908" s="3">
        <v>54</v>
      </c>
      <c r="O1908" s="3">
        <v>54</v>
      </c>
      <c r="P1908" s="4">
        <v>1</v>
      </c>
      <c r="Q1908" s="4">
        <v>2</v>
      </c>
      <c r="R1908" s="4">
        <v>8</v>
      </c>
      <c r="S1908" s="4">
        <v>6</v>
      </c>
      <c r="T1908" s="4">
        <v>1</v>
      </c>
      <c r="U1908">
        <v>0</v>
      </c>
      <c r="V1908">
        <v>0</v>
      </c>
      <c r="W1908">
        <v>0</v>
      </c>
      <c r="X1908">
        <v>0</v>
      </c>
      <c r="Y1908">
        <v>0</v>
      </c>
      <c r="Z1908">
        <v>0</v>
      </c>
      <c r="AA1908">
        <v>0</v>
      </c>
      <c r="AB1908" t="s">
        <v>29</v>
      </c>
      <c r="AC1908">
        <f ca="1">YEAR(TODAY())-Table1[[#This Row],[Year_Birth]]</f>
        <v>37</v>
      </c>
      <c r="AD1908" t="str">
        <f ca="1">IF(Table1[[#This Row],[Age ]]&lt;=24, "18-24", IF(Table1[[#This Row],[Age ]]&lt;=34, "25-34", IF(Table1[[#This Row],[Age ]]&lt;=44, "35-44", IF(Table1[[#This Row],[Age ]]&lt;=54, "45-54", "55+"))))</f>
        <v>35-44</v>
      </c>
      <c r="AE1908" t="str" cm="1">
        <f t="array" ref="AE1908">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908" t="str">
        <f>IF( Table1[[#This Row],[NumDealsPurchases]]=5, "&lt;5", IF(Table1[[#This Row],[NumDealsPurchases]]&lt;=10, "5-10", IF(Table1[[#This Row],[NumDealsPurchases]]&lt;=15, "10-15")))</f>
        <v>5-10</v>
      </c>
      <c r="AG1908" t="str">
        <f>IF( Table1[[#This Row],[NumWebPurchases]]=5, "&lt;5", IF(Table1[[#This Row],[NumWebPurchases]]&lt;=10, "5-10", IF(Table1[[#This Row],[NumWebPurchases]]&lt;=15, "10-15",IF(Table1[[#This Row],[NumWebPurchases]]&lt;=20, "15-20",IF(Table1[[#This Row],[NumWebPurchases]]&lt;=25, "20-25",IF(Table1[[#This Row],[NumWebPurchases]]&lt;=30, "25-30"))))))</f>
        <v>5-10</v>
      </c>
      <c r="AH190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908" t="str">
        <f>IF( Table1[[#This Row],[NumStorePurchases]]=5, "&lt;5", IF(Table1[[#This Row],[NumStorePurchases]]&lt;=10, "5-10", IF(Table1[[#This Row],[NumStorePurchases]]&lt;=15, "10-15")))</f>
        <v>5-10</v>
      </c>
      <c r="AJ1908" t="str">
        <f>IF( Table1[[#This Row],[NumWebVisitsMonth]]=5, "&lt;5", IF(Table1[[#This Row],[NumWebVisitsMonth]]&lt;=10, "5-10", IF(Table1[[#This Row],[NumWebVisitsMonth]]&lt;=15, "10-15",IF(Table1[[#This Row],[NumWebVisitsMonth]]&lt;=20, "15-20",IF(Table1[[#This Row],[NumWebVisitsMonth]]&lt;=25, "20-25",IF(Table1[[#This Row],[NumWebVisitsMonth]]&lt;=30, "25-30"))))))</f>
        <v>5-10</v>
      </c>
      <c r="AK1908" t="str">
        <f>TEXT(Table1[[#This Row],[Date_Customer]],"mmm")</f>
        <v>Mar</v>
      </c>
      <c r="AL1908" t="str">
        <f>TEXT(Table1[[#This Row],[Date_Customer]],"DDDD")</f>
        <v>Sunday</v>
      </c>
      <c r="AM1908">
        <f>YEAR(Table1[[#This Row],[Date_Customer]])</f>
        <v>2013</v>
      </c>
    </row>
    <row r="1909" spans="1:39" x14ac:dyDescent="0.25">
      <c r="A1909">
        <v>9988</v>
      </c>
      <c r="B1909">
        <v>1976</v>
      </c>
      <c r="C1909" t="s">
        <v>40</v>
      </c>
      <c r="D1909" t="s">
        <v>30</v>
      </c>
      <c r="E1909" s="2">
        <v>70379</v>
      </c>
      <c r="F1909">
        <v>0</v>
      </c>
      <c r="G1909">
        <v>1</v>
      </c>
      <c r="H1909" s="1">
        <v>41336</v>
      </c>
      <c r="I1909">
        <v>84</v>
      </c>
      <c r="J1909" s="3">
        <v>553</v>
      </c>
      <c r="K1909" s="3">
        <v>25</v>
      </c>
      <c r="L1909" s="3">
        <v>142</v>
      </c>
      <c r="M1909" s="3">
        <v>65</v>
      </c>
      <c r="N1909" s="3">
        <v>67</v>
      </c>
      <c r="O1909" s="3">
        <v>8</v>
      </c>
      <c r="P1909" s="4">
        <v>3</v>
      </c>
      <c r="Q1909" s="4">
        <v>6</v>
      </c>
      <c r="R1909" s="4">
        <v>3</v>
      </c>
      <c r="S1909" s="4">
        <v>13</v>
      </c>
      <c r="T1909" s="4">
        <v>4</v>
      </c>
      <c r="U1909">
        <v>0</v>
      </c>
      <c r="V1909">
        <v>0</v>
      </c>
      <c r="W1909">
        <v>0</v>
      </c>
      <c r="X1909">
        <v>0</v>
      </c>
      <c r="Y1909">
        <v>0</v>
      </c>
      <c r="Z1909">
        <v>0</v>
      </c>
      <c r="AA1909">
        <v>0</v>
      </c>
      <c r="AB1909" t="s">
        <v>31</v>
      </c>
      <c r="AC1909">
        <f ca="1">YEAR(TODAY())-Table1[[#This Row],[Year_Birth]]</f>
        <v>48</v>
      </c>
      <c r="AD1909" t="str">
        <f ca="1">IF(Table1[[#This Row],[Age ]]&lt;=24, "18-24", IF(Table1[[#This Row],[Age ]]&lt;=34, "25-34", IF(Table1[[#This Row],[Age ]]&lt;=44, "35-44", IF(Table1[[#This Row],[Age ]]&lt;=54, "45-54", "55+"))))</f>
        <v>45-54</v>
      </c>
      <c r="AE1909" t="str" cm="1">
        <f t="array" ref="AE1909">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909" t="str">
        <f>IF( Table1[[#This Row],[NumDealsPurchases]]=5, "&lt;5", IF(Table1[[#This Row],[NumDealsPurchases]]&lt;=10, "5-10", IF(Table1[[#This Row],[NumDealsPurchases]]&lt;=15, "10-15")))</f>
        <v>5-10</v>
      </c>
      <c r="AG1909" t="str">
        <f>IF( Table1[[#This Row],[NumWebPurchases]]=5, "&lt;5", IF(Table1[[#This Row],[NumWebPurchases]]&lt;=10, "5-10", IF(Table1[[#This Row],[NumWebPurchases]]&lt;=15, "10-15",IF(Table1[[#This Row],[NumWebPurchases]]&lt;=20, "15-20",IF(Table1[[#This Row],[NumWebPurchases]]&lt;=25, "20-25",IF(Table1[[#This Row],[NumWebPurchases]]&lt;=30, "25-30"))))))</f>
        <v>5-10</v>
      </c>
      <c r="AH190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909" t="str">
        <f>IF( Table1[[#This Row],[NumStorePurchases]]=5, "&lt;5", IF(Table1[[#This Row],[NumStorePurchases]]&lt;=10, "5-10", IF(Table1[[#This Row],[NumStorePurchases]]&lt;=15, "10-15")))</f>
        <v>10-15</v>
      </c>
      <c r="AJ1909" t="str">
        <f>IF( Table1[[#This Row],[NumWebVisitsMonth]]=5, "&lt;5", IF(Table1[[#This Row],[NumWebVisitsMonth]]&lt;=10, "5-10", IF(Table1[[#This Row],[NumWebVisitsMonth]]&lt;=15, "10-15",IF(Table1[[#This Row],[NumWebVisitsMonth]]&lt;=20, "15-20",IF(Table1[[#This Row],[NumWebVisitsMonth]]&lt;=25, "20-25",IF(Table1[[#This Row],[NumWebVisitsMonth]]&lt;=30, "25-30"))))))</f>
        <v>5-10</v>
      </c>
      <c r="AK1909" t="str">
        <f>TEXT(Table1[[#This Row],[Date_Customer]],"mmm")</f>
        <v>Mar</v>
      </c>
      <c r="AL1909" t="str">
        <f>TEXT(Table1[[#This Row],[Date_Customer]],"DDDD")</f>
        <v>Sunday</v>
      </c>
      <c r="AM1909">
        <f>YEAR(Table1[[#This Row],[Date_Customer]])</f>
        <v>2013</v>
      </c>
    </row>
    <row r="1910" spans="1:39" x14ac:dyDescent="0.25">
      <c r="A1910">
        <v>1627</v>
      </c>
      <c r="B1910">
        <v>1957</v>
      </c>
      <c r="C1910" t="s">
        <v>37</v>
      </c>
      <c r="D1910" t="s">
        <v>28</v>
      </c>
      <c r="E1910" s="2">
        <v>77297</v>
      </c>
      <c r="F1910">
        <v>0</v>
      </c>
      <c r="G1910">
        <v>0</v>
      </c>
      <c r="H1910" s="1">
        <v>41300</v>
      </c>
      <c r="I1910">
        <v>84</v>
      </c>
      <c r="J1910" s="3">
        <v>408</v>
      </c>
      <c r="K1910" s="3">
        <v>61</v>
      </c>
      <c r="L1910" s="3">
        <v>109</v>
      </c>
      <c r="M1910" s="3">
        <v>48</v>
      </c>
      <c r="N1910" s="3">
        <v>122</v>
      </c>
      <c r="O1910" s="3">
        <v>41</v>
      </c>
      <c r="P1910" s="4">
        <v>1</v>
      </c>
      <c r="Q1910" s="4">
        <v>5</v>
      </c>
      <c r="R1910" s="4">
        <v>7</v>
      </c>
      <c r="S1910" s="4">
        <v>9</v>
      </c>
      <c r="T1910" s="4">
        <v>4</v>
      </c>
      <c r="U1910">
        <v>0</v>
      </c>
      <c r="V1910">
        <v>0</v>
      </c>
      <c r="W1910">
        <v>0</v>
      </c>
      <c r="X1910">
        <v>1</v>
      </c>
      <c r="Y1910">
        <v>0</v>
      </c>
      <c r="Z1910">
        <v>0</v>
      </c>
      <c r="AA1910">
        <v>0</v>
      </c>
      <c r="AB1910" t="s">
        <v>29</v>
      </c>
      <c r="AC1910">
        <f ca="1">YEAR(TODAY())-Table1[[#This Row],[Year_Birth]]</f>
        <v>67</v>
      </c>
      <c r="AD1910" t="str">
        <f ca="1">IF(Table1[[#This Row],[Age ]]&lt;=24, "18-24", IF(Table1[[#This Row],[Age ]]&lt;=34, "25-34", IF(Table1[[#This Row],[Age ]]&lt;=44, "35-44", IF(Table1[[#This Row],[Age ]]&lt;=54, "45-54", "55+"))))</f>
        <v>55+</v>
      </c>
      <c r="AE1910" t="str" cm="1">
        <f t="array" ref="AE1910">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910" t="str">
        <f>IF( Table1[[#This Row],[NumDealsPurchases]]=5, "&lt;5", IF(Table1[[#This Row],[NumDealsPurchases]]&lt;=10, "5-10", IF(Table1[[#This Row],[NumDealsPurchases]]&lt;=15, "10-15")))</f>
        <v>5-10</v>
      </c>
      <c r="AG1910" t="str">
        <f>IF( Table1[[#This Row],[NumWebPurchases]]=5, "&lt;5", IF(Table1[[#This Row],[NumWebPurchases]]&lt;=10, "5-10", IF(Table1[[#This Row],[NumWebPurchases]]&lt;=15, "10-15",IF(Table1[[#This Row],[NumWebPurchases]]&lt;=20, "15-20",IF(Table1[[#This Row],[NumWebPurchases]]&lt;=25, "20-25",IF(Table1[[#This Row],[NumWebPurchases]]&lt;=30, "25-30"))))))</f>
        <v>&lt;5</v>
      </c>
      <c r="AH191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910" t="str">
        <f>IF( Table1[[#This Row],[NumStorePurchases]]=5, "&lt;5", IF(Table1[[#This Row],[NumStorePurchases]]&lt;=10, "5-10", IF(Table1[[#This Row],[NumStorePurchases]]&lt;=15, "10-15")))</f>
        <v>5-10</v>
      </c>
      <c r="AJ1910" t="str">
        <f>IF( Table1[[#This Row],[NumWebVisitsMonth]]=5, "&lt;5", IF(Table1[[#This Row],[NumWebVisitsMonth]]&lt;=10, "5-10", IF(Table1[[#This Row],[NumWebVisitsMonth]]&lt;=15, "10-15",IF(Table1[[#This Row],[NumWebVisitsMonth]]&lt;=20, "15-20",IF(Table1[[#This Row],[NumWebVisitsMonth]]&lt;=25, "20-25",IF(Table1[[#This Row],[NumWebVisitsMonth]]&lt;=30, "25-30"))))))</f>
        <v>5-10</v>
      </c>
      <c r="AK1910" t="str">
        <f>TEXT(Table1[[#This Row],[Date_Customer]],"mmm")</f>
        <v>Jan</v>
      </c>
      <c r="AL1910" t="str">
        <f>TEXT(Table1[[#This Row],[Date_Customer]],"DDDD")</f>
        <v>Saturday</v>
      </c>
      <c r="AM1910">
        <f>YEAR(Table1[[#This Row],[Date_Customer]])</f>
        <v>2013</v>
      </c>
    </row>
    <row r="1911" spans="1:39" x14ac:dyDescent="0.25">
      <c r="A1911">
        <v>1490</v>
      </c>
      <c r="B1911">
        <v>1962</v>
      </c>
      <c r="C1911" t="s">
        <v>27</v>
      </c>
      <c r="D1911" t="s">
        <v>32</v>
      </c>
      <c r="E1911" s="2">
        <v>55759</v>
      </c>
      <c r="F1911">
        <v>0</v>
      </c>
      <c r="G1911">
        <v>1</v>
      </c>
      <c r="H1911" s="1">
        <v>41241</v>
      </c>
      <c r="I1911">
        <v>84</v>
      </c>
      <c r="J1911" s="3">
        <v>675</v>
      </c>
      <c r="K1911" s="3">
        <v>0</v>
      </c>
      <c r="L1911" s="3">
        <v>85</v>
      </c>
      <c r="M1911" s="3">
        <v>10</v>
      </c>
      <c r="N1911" s="3">
        <v>7</v>
      </c>
      <c r="O1911" s="3">
        <v>77</v>
      </c>
      <c r="P1911" s="4">
        <v>5</v>
      </c>
      <c r="Q1911" s="4">
        <v>10</v>
      </c>
      <c r="R1911" s="4">
        <v>3</v>
      </c>
      <c r="S1911" s="4">
        <v>8</v>
      </c>
      <c r="T1911" s="4">
        <v>8</v>
      </c>
      <c r="U1911">
        <v>0</v>
      </c>
      <c r="V1911">
        <v>0</v>
      </c>
      <c r="W1911">
        <v>0</v>
      </c>
      <c r="X1911">
        <v>0</v>
      </c>
      <c r="Y1911">
        <v>0</v>
      </c>
      <c r="Z1911">
        <v>0</v>
      </c>
      <c r="AA1911">
        <v>0</v>
      </c>
      <c r="AB1911" t="s">
        <v>31</v>
      </c>
      <c r="AC1911">
        <f ca="1">YEAR(TODAY())-Table1[[#This Row],[Year_Birth]]</f>
        <v>62</v>
      </c>
      <c r="AD1911" t="str">
        <f ca="1">IF(Table1[[#This Row],[Age ]]&lt;=24, "18-24", IF(Table1[[#This Row],[Age ]]&lt;=34, "25-34", IF(Table1[[#This Row],[Age ]]&lt;=44, "35-44", IF(Table1[[#This Row],[Age ]]&lt;=54, "45-54", "55+"))))</f>
        <v>55+</v>
      </c>
      <c r="AE1911" t="str" cm="1">
        <f t="array" ref="AE1911">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911" t="str">
        <f>IF( Table1[[#This Row],[NumDealsPurchases]]=5, "&lt;5", IF(Table1[[#This Row],[NumDealsPurchases]]&lt;=10, "5-10", IF(Table1[[#This Row],[NumDealsPurchases]]&lt;=15, "10-15")))</f>
        <v>&lt;5</v>
      </c>
      <c r="AG1911" t="str">
        <f>IF( Table1[[#This Row],[NumWebPurchases]]=5, "&lt;5", IF(Table1[[#This Row],[NumWebPurchases]]&lt;=10, "5-10", IF(Table1[[#This Row],[NumWebPurchases]]&lt;=15, "10-15",IF(Table1[[#This Row],[NumWebPurchases]]&lt;=20, "15-20",IF(Table1[[#This Row],[NumWebPurchases]]&lt;=25, "20-25",IF(Table1[[#This Row],[NumWebPurchases]]&lt;=30, "25-30"))))))</f>
        <v>5-10</v>
      </c>
      <c r="AH191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911" t="str">
        <f>IF( Table1[[#This Row],[NumStorePurchases]]=5, "&lt;5", IF(Table1[[#This Row],[NumStorePurchases]]&lt;=10, "5-10", IF(Table1[[#This Row],[NumStorePurchases]]&lt;=15, "10-15")))</f>
        <v>5-10</v>
      </c>
      <c r="AJ1911" t="str">
        <f>IF( Table1[[#This Row],[NumWebVisitsMonth]]=5, "&lt;5", IF(Table1[[#This Row],[NumWebVisitsMonth]]&lt;=10, "5-10", IF(Table1[[#This Row],[NumWebVisitsMonth]]&lt;=15, "10-15",IF(Table1[[#This Row],[NumWebVisitsMonth]]&lt;=20, "15-20",IF(Table1[[#This Row],[NumWebVisitsMonth]]&lt;=25, "20-25",IF(Table1[[#This Row],[NumWebVisitsMonth]]&lt;=30, "25-30"))))))</f>
        <v>5-10</v>
      </c>
      <c r="AK1911" t="str">
        <f>TEXT(Table1[[#This Row],[Date_Customer]],"mmm")</f>
        <v>Nov</v>
      </c>
      <c r="AL1911" t="str">
        <f>TEXT(Table1[[#This Row],[Date_Customer]],"DDDD")</f>
        <v>Wednesday</v>
      </c>
      <c r="AM1911">
        <f>YEAR(Table1[[#This Row],[Date_Customer]])</f>
        <v>2012</v>
      </c>
    </row>
    <row r="1912" spans="1:39" x14ac:dyDescent="0.25">
      <c r="A1912">
        <v>6710</v>
      </c>
      <c r="B1912">
        <v>1951</v>
      </c>
      <c r="C1912" t="s">
        <v>40</v>
      </c>
      <c r="D1912" t="s">
        <v>30</v>
      </c>
      <c r="E1912" s="2">
        <v>58217</v>
      </c>
      <c r="F1912">
        <v>2</v>
      </c>
      <c r="G1912">
        <v>1</v>
      </c>
      <c r="H1912" s="1">
        <v>41230</v>
      </c>
      <c r="I1912">
        <v>84</v>
      </c>
      <c r="J1912" s="3">
        <v>68</v>
      </c>
      <c r="K1912" s="3">
        <v>1</v>
      </c>
      <c r="L1912" s="3">
        <v>13</v>
      </c>
      <c r="M1912" s="3">
        <v>3</v>
      </c>
      <c r="N1912" s="3">
        <v>5</v>
      </c>
      <c r="O1912" s="3">
        <v>13</v>
      </c>
      <c r="P1912" s="4">
        <v>1</v>
      </c>
      <c r="Q1912" s="4">
        <v>2</v>
      </c>
      <c r="R1912" s="4">
        <v>0</v>
      </c>
      <c r="S1912" s="4">
        <v>4</v>
      </c>
      <c r="T1912" s="4">
        <v>6</v>
      </c>
      <c r="U1912">
        <v>0</v>
      </c>
      <c r="V1912">
        <v>0</v>
      </c>
      <c r="W1912">
        <v>0</v>
      </c>
      <c r="X1912">
        <v>0</v>
      </c>
      <c r="Y1912">
        <v>0</v>
      </c>
      <c r="Z1912">
        <v>0</v>
      </c>
      <c r="AA1912">
        <v>0</v>
      </c>
      <c r="AB1912" t="s">
        <v>29</v>
      </c>
      <c r="AC1912">
        <f ca="1">YEAR(TODAY())-Table1[[#This Row],[Year_Birth]]</f>
        <v>73</v>
      </c>
      <c r="AD1912" t="str">
        <f ca="1">IF(Table1[[#This Row],[Age ]]&lt;=24, "18-24", IF(Table1[[#This Row],[Age ]]&lt;=34, "25-34", IF(Table1[[#This Row],[Age ]]&lt;=44, "35-44", IF(Table1[[#This Row],[Age ]]&lt;=54, "45-54", "55+"))))</f>
        <v>55+</v>
      </c>
      <c r="AE1912" t="str" cm="1">
        <f t="array" ref="AE1912">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912" t="str">
        <f>IF( Table1[[#This Row],[NumDealsPurchases]]=5, "&lt;5", IF(Table1[[#This Row],[NumDealsPurchases]]&lt;=10, "5-10", IF(Table1[[#This Row],[NumDealsPurchases]]&lt;=15, "10-15")))</f>
        <v>5-10</v>
      </c>
      <c r="AG1912" t="str">
        <f>IF( Table1[[#This Row],[NumWebPurchases]]=5, "&lt;5", IF(Table1[[#This Row],[NumWebPurchases]]&lt;=10, "5-10", IF(Table1[[#This Row],[NumWebPurchases]]&lt;=15, "10-15",IF(Table1[[#This Row],[NumWebPurchases]]&lt;=20, "15-20",IF(Table1[[#This Row],[NumWebPurchases]]&lt;=25, "20-25",IF(Table1[[#This Row],[NumWebPurchases]]&lt;=30, "25-30"))))))</f>
        <v>5-10</v>
      </c>
      <c r="AH191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912" t="str">
        <f>IF( Table1[[#This Row],[NumStorePurchases]]=5, "&lt;5", IF(Table1[[#This Row],[NumStorePurchases]]&lt;=10, "5-10", IF(Table1[[#This Row],[NumStorePurchases]]&lt;=15, "10-15")))</f>
        <v>5-10</v>
      </c>
      <c r="AJ1912" t="str">
        <f>IF( Table1[[#This Row],[NumWebVisitsMonth]]=5, "&lt;5", IF(Table1[[#This Row],[NumWebVisitsMonth]]&lt;=10, "5-10", IF(Table1[[#This Row],[NumWebVisitsMonth]]&lt;=15, "10-15",IF(Table1[[#This Row],[NumWebVisitsMonth]]&lt;=20, "15-20",IF(Table1[[#This Row],[NumWebVisitsMonth]]&lt;=25, "20-25",IF(Table1[[#This Row],[NumWebVisitsMonth]]&lt;=30, "25-30"))))))</f>
        <v>5-10</v>
      </c>
      <c r="AK1912" t="str">
        <f>TEXT(Table1[[#This Row],[Date_Customer]],"mmm")</f>
        <v>Nov</v>
      </c>
      <c r="AL1912" t="str">
        <f>TEXT(Table1[[#This Row],[Date_Customer]],"DDDD")</f>
        <v>Saturday</v>
      </c>
      <c r="AM1912">
        <f>YEAR(Table1[[#This Row],[Date_Customer]])</f>
        <v>2012</v>
      </c>
    </row>
    <row r="1913" spans="1:39" x14ac:dyDescent="0.25">
      <c r="A1913">
        <v>7375</v>
      </c>
      <c r="B1913">
        <v>1976</v>
      </c>
      <c r="C1913" t="s">
        <v>27</v>
      </c>
      <c r="D1913" t="s">
        <v>34</v>
      </c>
      <c r="E1913" s="2">
        <v>51369</v>
      </c>
      <c r="F1913">
        <v>0</v>
      </c>
      <c r="G1913">
        <v>1</v>
      </c>
      <c r="H1913" s="1">
        <v>41207</v>
      </c>
      <c r="I1913">
        <v>84</v>
      </c>
      <c r="J1913" s="3">
        <v>297</v>
      </c>
      <c r="K1913" s="3">
        <v>7</v>
      </c>
      <c r="L1913" s="3">
        <v>79</v>
      </c>
      <c r="M1913" s="3">
        <v>0</v>
      </c>
      <c r="N1913" s="3">
        <v>11</v>
      </c>
      <c r="O1913" s="3">
        <v>182</v>
      </c>
      <c r="P1913" s="4">
        <v>2</v>
      </c>
      <c r="Q1913" s="4">
        <v>8</v>
      </c>
      <c r="R1913" s="4">
        <v>2</v>
      </c>
      <c r="S1913" s="4">
        <v>4</v>
      </c>
      <c r="T1913" s="4">
        <v>8</v>
      </c>
      <c r="U1913">
        <v>0</v>
      </c>
      <c r="V1913">
        <v>0</v>
      </c>
      <c r="W1913">
        <v>0</v>
      </c>
      <c r="X1913">
        <v>0</v>
      </c>
      <c r="Y1913">
        <v>0</v>
      </c>
      <c r="Z1913">
        <v>0</v>
      </c>
      <c r="AA1913">
        <v>0</v>
      </c>
      <c r="AB1913" t="s">
        <v>42</v>
      </c>
      <c r="AC1913">
        <f ca="1">YEAR(TODAY())-Table1[[#This Row],[Year_Birth]]</f>
        <v>48</v>
      </c>
      <c r="AD1913" t="str">
        <f ca="1">IF(Table1[[#This Row],[Age ]]&lt;=24, "18-24", IF(Table1[[#This Row],[Age ]]&lt;=34, "25-34", IF(Table1[[#This Row],[Age ]]&lt;=44, "35-44", IF(Table1[[#This Row],[Age ]]&lt;=54, "45-54", "55+"))))</f>
        <v>45-54</v>
      </c>
      <c r="AE1913" t="str" cm="1">
        <f t="array" ref="AE1913">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913" t="str">
        <f>IF( Table1[[#This Row],[NumDealsPurchases]]=5, "&lt;5", IF(Table1[[#This Row],[NumDealsPurchases]]&lt;=10, "5-10", IF(Table1[[#This Row],[NumDealsPurchases]]&lt;=15, "10-15")))</f>
        <v>5-10</v>
      </c>
      <c r="AG1913" t="str">
        <f>IF( Table1[[#This Row],[NumWebPurchases]]=5, "&lt;5", IF(Table1[[#This Row],[NumWebPurchases]]&lt;=10, "5-10", IF(Table1[[#This Row],[NumWebPurchases]]&lt;=15, "10-15",IF(Table1[[#This Row],[NumWebPurchases]]&lt;=20, "15-20",IF(Table1[[#This Row],[NumWebPurchases]]&lt;=25, "20-25",IF(Table1[[#This Row],[NumWebPurchases]]&lt;=30, "25-30"))))))</f>
        <v>5-10</v>
      </c>
      <c r="AH191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913" t="str">
        <f>IF( Table1[[#This Row],[NumStorePurchases]]=5, "&lt;5", IF(Table1[[#This Row],[NumStorePurchases]]&lt;=10, "5-10", IF(Table1[[#This Row],[NumStorePurchases]]&lt;=15, "10-15")))</f>
        <v>5-10</v>
      </c>
      <c r="AJ1913" t="str">
        <f>IF( Table1[[#This Row],[NumWebVisitsMonth]]=5, "&lt;5", IF(Table1[[#This Row],[NumWebVisitsMonth]]&lt;=10, "5-10", IF(Table1[[#This Row],[NumWebVisitsMonth]]&lt;=15, "10-15",IF(Table1[[#This Row],[NumWebVisitsMonth]]&lt;=20, "15-20",IF(Table1[[#This Row],[NumWebVisitsMonth]]&lt;=25, "20-25",IF(Table1[[#This Row],[NumWebVisitsMonth]]&lt;=30, "25-30"))))))</f>
        <v>5-10</v>
      </c>
      <c r="AK1913" t="str">
        <f>TEXT(Table1[[#This Row],[Date_Customer]],"mmm")</f>
        <v>Oct</v>
      </c>
      <c r="AL1913" t="str">
        <f>TEXT(Table1[[#This Row],[Date_Customer]],"DDDD")</f>
        <v>Thursday</v>
      </c>
      <c r="AM1913">
        <f>YEAR(Table1[[#This Row],[Date_Customer]])</f>
        <v>2012</v>
      </c>
    </row>
    <row r="1914" spans="1:39" x14ac:dyDescent="0.25">
      <c r="A1914">
        <v>10144</v>
      </c>
      <c r="B1914">
        <v>1976</v>
      </c>
      <c r="C1914" t="s">
        <v>27</v>
      </c>
      <c r="D1914" t="s">
        <v>34</v>
      </c>
      <c r="E1914" s="2">
        <v>51369</v>
      </c>
      <c r="F1914">
        <v>0</v>
      </c>
      <c r="G1914">
        <v>1</v>
      </c>
      <c r="H1914" s="1">
        <v>41207</v>
      </c>
      <c r="I1914">
        <v>84</v>
      </c>
      <c r="J1914" s="3">
        <v>297</v>
      </c>
      <c r="K1914" s="3">
        <v>7</v>
      </c>
      <c r="L1914" s="3">
        <v>79</v>
      </c>
      <c r="M1914" s="3">
        <v>0</v>
      </c>
      <c r="N1914" s="3">
        <v>11</v>
      </c>
      <c r="O1914" s="3">
        <v>182</v>
      </c>
      <c r="P1914" s="4">
        <v>2</v>
      </c>
      <c r="Q1914" s="4">
        <v>8</v>
      </c>
      <c r="R1914" s="4">
        <v>2</v>
      </c>
      <c r="S1914" s="4">
        <v>4</v>
      </c>
      <c r="T1914" s="4">
        <v>8</v>
      </c>
      <c r="U1914">
        <v>0</v>
      </c>
      <c r="V1914">
        <v>0</v>
      </c>
      <c r="W1914">
        <v>0</v>
      </c>
      <c r="X1914">
        <v>0</v>
      </c>
      <c r="Y1914">
        <v>0</v>
      </c>
      <c r="Z1914">
        <v>0</v>
      </c>
      <c r="AA1914">
        <v>0</v>
      </c>
      <c r="AB1914" t="s">
        <v>42</v>
      </c>
      <c r="AC1914">
        <f ca="1">YEAR(TODAY())-Table1[[#This Row],[Year_Birth]]</f>
        <v>48</v>
      </c>
      <c r="AD1914" t="str">
        <f ca="1">IF(Table1[[#This Row],[Age ]]&lt;=24, "18-24", IF(Table1[[#This Row],[Age ]]&lt;=34, "25-34", IF(Table1[[#This Row],[Age ]]&lt;=44, "35-44", IF(Table1[[#This Row],[Age ]]&lt;=54, "45-54", "55+"))))</f>
        <v>45-54</v>
      </c>
      <c r="AE1914" t="str" cm="1">
        <f t="array" ref="AE1914">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914" t="str">
        <f>IF( Table1[[#This Row],[NumDealsPurchases]]=5, "&lt;5", IF(Table1[[#This Row],[NumDealsPurchases]]&lt;=10, "5-10", IF(Table1[[#This Row],[NumDealsPurchases]]&lt;=15, "10-15")))</f>
        <v>5-10</v>
      </c>
      <c r="AG1914" t="str">
        <f>IF( Table1[[#This Row],[NumWebPurchases]]=5, "&lt;5", IF(Table1[[#This Row],[NumWebPurchases]]&lt;=10, "5-10", IF(Table1[[#This Row],[NumWebPurchases]]&lt;=15, "10-15",IF(Table1[[#This Row],[NumWebPurchases]]&lt;=20, "15-20",IF(Table1[[#This Row],[NumWebPurchases]]&lt;=25, "20-25",IF(Table1[[#This Row],[NumWebPurchases]]&lt;=30, "25-30"))))))</f>
        <v>5-10</v>
      </c>
      <c r="AH191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914" t="str">
        <f>IF( Table1[[#This Row],[NumStorePurchases]]=5, "&lt;5", IF(Table1[[#This Row],[NumStorePurchases]]&lt;=10, "5-10", IF(Table1[[#This Row],[NumStorePurchases]]&lt;=15, "10-15")))</f>
        <v>5-10</v>
      </c>
      <c r="AJ1914" t="str">
        <f>IF( Table1[[#This Row],[NumWebVisitsMonth]]=5, "&lt;5", IF(Table1[[#This Row],[NumWebVisitsMonth]]&lt;=10, "5-10", IF(Table1[[#This Row],[NumWebVisitsMonth]]&lt;=15, "10-15",IF(Table1[[#This Row],[NumWebVisitsMonth]]&lt;=20, "15-20",IF(Table1[[#This Row],[NumWebVisitsMonth]]&lt;=25, "20-25",IF(Table1[[#This Row],[NumWebVisitsMonth]]&lt;=30, "25-30"))))))</f>
        <v>5-10</v>
      </c>
      <c r="AK1914" t="str">
        <f>TEXT(Table1[[#This Row],[Date_Customer]],"mmm")</f>
        <v>Oct</v>
      </c>
      <c r="AL1914" t="str">
        <f>TEXT(Table1[[#This Row],[Date_Customer]],"DDDD")</f>
        <v>Thursday</v>
      </c>
      <c r="AM1914">
        <f>YEAR(Table1[[#This Row],[Date_Customer]])</f>
        <v>2012</v>
      </c>
    </row>
    <row r="1915" spans="1:39" x14ac:dyDescent="0.25">
      <c r="A1915">
        <v>3138</v>
      </c>
      <c r="B1915">
        <v>1956</v>
      </c>
      <c r="C1915" t="s">
        <v>27</v>
      </c>
      <c r="D1915" t="s">
        <v>30</v>
      </c>
      <c r="E1915" s="2">
        <v>91249</v>
      </c>
      <c r="F1915">
        <v>0</v>
      </c>
      <c r="G1915">
        <v>0</v>
      </c>
      <c r="H1915" s="1">
        <v>41202</v>
      </c>
      <c r="I1915">
        <v>84</v>
      </c>
      <c r="J1915" s="3">
        <v>1324</v>
      </c>
      <c r="K1915" s="3">
        <v>27</v>
      </c>
      <c r="L1915" s="3">
        <v>119</v>
      </c>
      <c r="M1915" s="3">
        <v>71</v>
      </c>
      <c r="N1915" s="3">
        <v>108</v>
      </c>
      <c r="O1915" s="3">
        <v>27</v>
      </c>
      <c r="P1915" s="4">
        <v>0</v>
      </c>
      <c r="Q1915" s="4">
        <v>7</v>
      </c>
      <c r="R1915" s="4">
        <v>9</v>
      </c>
      <c r="S1915" s="4">
        <v>6</v>
      </c>
      <c r="T1915" s="4">
        <v>4</v>
      </c>
      <c r="U1915">
        <v>0</v>
      </c>
      <c r="V1915">
        <v>1</v>
      </c>
      <c r="W1915">
        <v>1</v>
      </c>
      <c r="X1915">
        <v>1</v>
      </c>
      <c r="Y1915">
        <v>1</v>
      </c>
      <c r="Z1915">
        <v>1</v>
      </c>
      <c r="AA1915">
        <v>0</v>
      </c>
      <c r="AB1915" t="s">
        <v>29</v>
      </c>
      <c r="AC1915">
        <f ca="1">YEAR(TODAY())-Table1[[#This Row],[Year_Birth]]</f>
        <v>68</v>
      </c>
      <c r="AD1915" t="str">
        <f ca="1">IF(Table1[[#This Row],[Age ]]&lt;=24, "18-24", IF(Table1[[#This Row],[Age ]]&lt;=34, "25-34", IF(Table1[[#This Row],[Age ]]&lt;=44, "35-44", IF(Table1[[#This Row],[Age ]]&lt;=54, "45-54", "55+"))))</f>
        <v>55+</v>
      </c>
      <c r="AE1915" t="str" cm="1">
        <f t="array" ref="AE1915">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1915" t="str">
        <f>IF( Table1[[#This Row],[NumDealsPurchases]]=5, "&lt;5", IF(Table1[[#This Row],[NumDealsPurchases]]&lt;=10, "5-10", IF(Table1[[#This Row],[NumDealsPurchases]]&lt;=15, "10-15")))</f>
        <v>5-10</v>
      </c>
      <c r="AG1915" t="str">
        <f>IF( Table1[[#This Row],[NumWebPurchases]]=5, "&lt;5", IF(Table1[[#This Row],[NumWebPurchases]]&lt;=10, "5-10", IF(Table1[[#This Row],[NumWebPurchases]]&lt;=15, "10-15",IF(Table1[[#This Row],[NumWebPurchases]]&lt;=20, "15-20",IF(Table1[[#This Row],[NumWebPurchases]]&lt;=25, "20-25",IF(Table1[[#This Row],[NumWebPurchases]]&lt;=30, "25-30"))))))</f>
        <v>5-10</v>
      </c>
      <c r="AH191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915" t="str">
        <f>IF( Table1[[#This Row],[NumStorePurchases]]=5, "&lt;5", IF(Table1[[#This Row],[NumStorePurchases]]&lt;=10, "5-10", IF(Table1[[#This Row],[NumStorePurchases]]&lt;=15, "10-15")))</f>
        <v>5-10</v>
      </c>
      <c r="AJ1915" t="str">
        <f>IF( Table1[[#This Row],[NumWebVisitsMonth]]=5, "&lt;5", IF(Table1[[#This Row],[NumWebVisitsMonth]]&lt;=10, "5-10", IF(Table1[[#This Row],[NumWebVisitsMonth]]&lt;=15, "10-15",IF(Table1[[#This Row],[NumWebVisitsMonth]]&lt;=20, "15-20",IF(Table1[[#This Row],[NumWebVisitsMonth]]&lt;=25, "20-25",IF(Table1[[#This Row],[NumWebVisitsMonth]]&lt;=30, "25-30"))))))</f>
        <v>5-10</v>
      </c>
      <c r="AK1915" t="str">
        <f>TEXT(Table1[[#This Row],[Date_Customer]],"mmm")</f>
        <v>Oct</v>
      </c>
      <c r="AL1915" t="str">
        <f>TEXT(Table1[[#This Row],[Date_Customer]],"DDDD")</f>
        <v>Saturday</v>
      </c>
      <c r="AM1915">
        <f>YEAR(Table1[[#This Row],[Date_Customer]])</f>
        <v>2012</v>
      </c>
    </row>
    <row r="1916" spans="1:39" x14ac:dyDescent="0.25">
      <c r="A1916">
        <v>1440</v>
      </c>
      <c r="B1916">
        <v>1978</v>
      </c>
      <c r="C1916" t="s">
        <v>37</v>
      </c>
      <c r="D1916" t="s">
        <v>34</v>
      </c>
      <c r="E1916" s="2">
        <v>52513</v>
      </c>
      <c r="F1916">
        <v>0</v>
      </c>
      <c r="G1916">
        <v>0</v>
      </c>
      <c r="H1916" s="1">
        <v>41156</v>
      </c>
      <c r="I1916">
        <v>84</v>
      </c>
      <c r="J1916" s="3">
        <v>367</v>
      </c>
      <c r="K1916" s="3">
        <v>17</v>
      </c>
      <c r="L1916" s="3">
        <v>241</v>
      </c>
      <c r="M1916" s="3">
        <v>104</v>
      </c>
      <c r="N1916" s="3">
        <v>188</v>
      </c>
      <c r="O1916" s="3">
        <v>232</v>
      </c>
      <c r="P1916" s="4">
        <v>2</v>
      </c>
      <c r="Q1916" s="4">
        <v>9</v>
      </c>
      <c r="R1916" s="4">
        <v>5</v>
      </c>
      <c r="S1916" s="4">
        <v>9</v>
      </c>
      <c r="T1916" s="4">
        <v>7</v>
      </c>
      <c r="U1916">
        <v>0</v>
      </c>
      <c r="V1916">
        <v>0</v>
      </c>
      <c r="W1916">
        <v>0</v>
      </c>
      <c r="X1916">
        <v>0</v>
      </c>
      <c r="Y1916">
        <v>0</v>
      </c>
      <c r="Z1916">
        <v>0</v>
      </c>
      <c r="AA1916">
        <v>0</v>
      </c>
      <c r="AB1916" t="s">
        <v>29</v>
      </c>
      <c r="AC1916">
        <f ca="1">YEAR(TODAY())-Table1[[#This Row],[Year_Birth]]</f>
        <v>46</v>
      </c>
      <c r="AD1916" t="str">
        <f ca="1">IF(Table1[[#This Row],[Age ]]&lt;=24, "18-24", IF(Table1[[#This Row],[Age ]]&lt;=34, "25-34", IF(Table1[[#This Row],[Age ]]&lt;=44, "35-44", IF(Table1[[#This Row],[Age ]]&lt;=54, "45-54", "55+"))))</f>
        <v>45-54</v>
      </c>
      <c r="AE1916" t="str" cm="1">
        <f t="array" ref="AE1916">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916" t="str">
        <f>IF( Table1[[#This Row],[NumDealsPurchases]]=5, "&lt;5", IF(Table1[[#This Row],[NumDealsPurchases]]&lt;=10, "5-10", IF(Table1[[#This Row],[NumDealsPurchases]]&lt;=15, "10-15")))</f>
        <v>5-10</v>
      </c>
      <c r="AG1916" t="str">
        <f>IF( Table1[[#This Row],[NumWebPurchases]]=5, "&lt;5", IF(Table1[[#This Row],[NumWebPurchases]]&lt;=10, "5-10", IF(Table1[[#This Row],[NumWebPurchases]]&lt;=15, "10-15",IF(Table1[[#This Row],[NumWebPurchases]]&lt;=20, "15-20",IF(Table1[[#This Row],[NumWebPurchases]]&lt;=25, "20-25",IF(Table1[[#This Row],[NumWebPurchases]]&lt;=30, "25-30"))))))</f>
        <v>5-10</v>
      </c>
      <c r="AH1916"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1916" t="str">
        <f>IF( Table1[[#This Row],[NumStorePurchases]]=5, "&lt;5", IF(Table1[[#This Row],[NumStorePurchases]]&lt;=10, "5-10", IF(Table1[[#This Row],[NumStorePurchases]]&lt;=15, "10-15")))</f>
        <v>5-10</v>
      </c>
      <c r="AJ1916" t="str">
        <f>IF( Table1[[#This Row],[NumWebVisitsMonth]]=5, "&lt;5", IF(Table1[[#This Row],[NumWebVisitsMonth]]&lt;=10, "5-10", IF(Table1[[#This Row],[NumWebVisitsMonth]]&lt;=15, "10-15",IF(Table1[[#This Row],[NumWebVisitsMonth]]&lt;=20, "15-20",IF(Table1[[#This Row],[NumWebVisitsMonth]]&lt;=25, "20-25",IF(Table1[[#This Row],[NumWebVisitsMonth]]&lt;=30, "25-30"))))))</f>
        <v>5-10</v>
      </c>
      <c r="AK1916" t="str">
        <f>TEXT(Table1[[#This Row],[Date_Customer]],"mmm")</f>
        <v>Sep</v>
      </c>
      <c r="AL1916" t="str">
        <f>TEXT(Table1[[#This Row],[Date_Customer]],"DDDD")</f>
        <v>Tuesday</v>
      </c>
      <c r="AM1916">
        <f>YEAR(Table1[[#This Row],[Date_Customer]])</f>
        <v>2012</v>
      </c>
    </row>
    <row r="1917" spans="1:39" x14ac:dyDescent="0.25">
      <c r="A1917">
        <v>4200</v>
      </c>
      <c r="B1917">
        <v>1970</v>
      </c>
      <c r="C1917" t="s">
        <v>40</v>
      </c>
      <c r="D1917" t="s">
        <v>32</v>
      </c>
      <c r="E1917" s="2">
        <v>44159</v>
      </c>
      <c r="F1917">
        <v>1</v>
      </c>
      <c r="G1917">
        <v>0</v>
      </c>
      <c r="H1917" s="1">
        <v>41807</v>
      </c>
      <c r="I1917">
        <v>85</v>
      </c>
      <c r="J1917" s="3">
        <v>167</v>
      </c>
      <c r="K1917" s="3">
        <v>2</v>
      </c>
      <c r="L1917" s="3">
        <v>62</v>
      </c>
      <c r="M1917" s="3">
        <v>24</v>
      </c>
      <c r="N1917" s="3">
        <v>13</v>
      </c>
      <c r="O1917" s="3">
        <v>7</v>
      </c>
      <c r="P1917" s="4">
        <v>4</v>
      </c>
      <c r="Q1917" s="4">
        <v>4</v>
      </c>
      <c r="R1917" s="4">
        <v>1</v>
      </c>
      <c r="S1917" s="4">
        <v>6</v>
      </c>
      <c r="T1917" s="4">
        <v>5</v>
      </c>
      <c r="U1917">
        <v>0</v>
      </c>
      <c r="V1917">
        <v>0</v>
      </c>
      <c r="W1917">
        <v>0</v>
      </c>
      <c r="X1917">
        <v>0</v>
      </c>
      <c r="Y1917">
        <v>0</v>
      </c>
      <c r="Z1917">
        <v>0</v>
      </c>
      <c r="AA1917">
        <v>0</v>
      </c>
      <c r="AB1917" t="s">
        <v>42</v>
      </c>
      <c r="AC1917">
        <f ca="1">YEAR(TODAY())-Table1[[#This Row],[Year_Birth]]</f>
        <v>54</v>
      </c>
      <c r="AD1917" t="str">
        <f ca="1">IF(Table1[[#This Row],[Age ]]&lt;=24, "18-24", IF(Table1[[#This Row],[Age ]]&lt;=34, "25-34", IF(Table1[[#This Row],[Age ]]&lt;=44, "35-44", IF(Table1[[#This Row],[Age ]]&lt;=54, "45-54", "55+"))))</f>
        <v>45-54</v>
      </c>
      <c r="AE1917" t="str" cm="1">
        <f t="array" ref="AE1917">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917" t="str">
        <f>IF( Table1[[#This Row],[NumDealsPurchases]]=5, "&lt;5", IF(Table1[[#This Row],[NumDealsPurchases]]&lt;=10, "5-10", IF(Table1[[#This Row],[NumDealsPurchases]]&lt;=15, "10-15")))</f>
        <v>5-10</v>
      </c>
      <c r="AG1917" t="str">
        <f>IF( Table1[[#This Row],[NumWebPurchases]]=5, "&lt;5", IF(Table1[[#This Row],[NumWebPurchases]]&lt;=10, "5-10", IF(Table1[[#This Row],[NumWebPurchases]]&lt;=15, "10-15",IF(Table1[[#This Row],[NumWebPurchases]]&lt;=20, "15-20",IF(Table1[[#This Row],[NumWebPurchases]]&lt;=25, "20-25",IF(Table1[[#This Row],[NumWebPurchases]]&lt;=30, "25-30"))))))</f>
        <v>5-10</v>
      </c>
      <c r="AH191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917" t="str">
        <f>IF( Table1[[#This Row],[NumStorePurchases]]=5, "&lt;5", IF(Table1[[#This Row],[NumStorePurchases]]&lt;=10, "5-10", IF(Table1[[#This Row],[NumStorePurchases]]&lt;=15, "10-15")))</f>
        <v>5-10</v>
      </c>
      <c r="AJ1917" t="str">
        <f>IF( Table1[[#This Row],[NumWebVisitsMonth]]=5, "&lt;5", IF(Table1[[#This Row],[NumWebVisitsMonth]]&lt;=10, "5-10", IF(Table1[[#This Row],[NumWebVisitsMonth]]&lt;=15, "10-15",IF(Table1[[#This Row],[NumWebVisitsMonth]]&lt;=20, "15-20",IF(Table1[[#This Row],[NumWebVisitsMonth]]&lt;=25, "20-25",IF(Table1[[#This Row],[NumWebVisitsMonth]]&lt;=30, "25-30"))))))</f>
        <v>&lt;5</v>
      </c>
      <c r="AK1917" t="str">
        <f>TEXT(Table1[[#This Row],[Date_Customer]],"mmm")</f>
        <v>Jun</v>
      </c>
      <c r="AL1917" t="str">
        <f>TEXT(Table1[[#This Row],[Date_Customer]],"DDDD")</f>
        <v>Tuesday</v>
      </c>
      <c r="AM1917">
        <f>YEAR(Table1[[#This Row],[Date_Customer]])</f>
        <v>2014</v>
      </c>
    </row>
    <row r="1918" spans="1:39" x14ac:dyDescent="0.25">
      <c r="A1918">
        <v>4998</v>
      </c>
      <c r="B1918">
        <v>1962</v>
      </c>
      <c r="C1918" t="s">
        <v>27</v>
      </c>
      <c r="D1918" t="s">
        <v>34</v>
      </c>
      <c r="E1918" s="2">
        <v>76081</v>
      </c>
      <c r="F1918">
        <v>0</v>
      </c>
      <c r="G1918">
        <v>0</v>
      </c>
      <c r="H1918" s="1">
        <v>41782</v>
      </c>
      <c r="I1918">
        <v>85</v>
      </c>
      <c r="J1918" s="3">
        <v>292</v>
      </c>
      <c r="K1918" s="3">
        <v>30</v>
      </c>
      <c r="L1918" s="3">
        <v>415</v>
      </c>
      <c r="M1918" s="3">
        <v>63</v>
      </c>
      <c r="N1918" s="3">
        <v>33</v>
      </c>
      <c r="O1918" s="3">
        <v>200</v>
      </c>
      <c r="P1918" s="4">
        <v>1</v>
      </c>
      <c r="Q1918" s="4">
        <v>4</v>
      </c>
      <c r="R1918" s="4">
        <v>5</v>
      </c>
      <c r="S1918" s="4">
        <v>4</v>
      </c>
      <c r="T1918" s="4">
        <v>2</v>
      </c>
      <c r="U1918">
        <v>0</v>
      </c>
      <c r="V1918">
        <v>0</v>
      </c>
      <c r="W1918">
        <v>0</v>
      </c>
      <c r="X1918">
        <v>1</v>
      </c>
      <c r="Y1918">
        <v>0</v>
      </c>
      <c r="Z1918">
        <v>0</v>
      </c>
      <c r="AA1918">
        <v>0</v>
      </c>
      <c r="AB1918" t="s">
        <v>29</v>
      </c>
      <c r="AC1918">
        <f ca="1">YEAR(TODAY())-Table1[[#This Row],[Year_Birth]]</f>
        <v>62</v>
      </c>
      <c r="AD1918" t="str">
        <f ca="1">IF(Table1[[#This Row],[Age ]]&lt;=24, "18-24", IF(Table1[[#This Row],[Age ]]&lt;=34, "25-34", IF(Table1[[#This Row],[Age ]]&lt;=44, "35-44", IF(Table1[[#This Row],[Age ]]&lt;=54, "45-54", "55+"))))</f>
        <v>55+</v>
      </c>
      <c r="AE1918" t="str" cm="1">
        <f t="array" ref="AE1918">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918" t="str">
        <f>IF( Table1[[#This Row],[NumDealsPurchases]]=5, "&lt;5", IF(Table1[[#This Row],[NumDealsPurchases]]&lt;=10, "5-10", IF(Table1[[#This Row],[NumDealsPurchases]]&lt;=15, "10-15")))</f>
        <v>5-10</v>
      </c>
      <c r="AG1918" t="str">
        <f>IF( Table1[[#This Row],[NumWebPurchases]]=5, "&lt;5", IF(Table1[[#This Row],[NumWebPurchases]]&lt;=10, "5-10", IF(Table1[[#This Row],[NumWebPurchases]]&lt;=15, "10-15",IF(Table1[[#This Row],[NumWebPurchases]]&lt;=20, "15-20",IF(Table1[[#This Row],[NumWebPurchases]]&lt;=25, "20-25",IF(Table1[[#This Row],[NumWebPurchases]]&lt;=30, "25-30"))))))</f>
        <v>5-10</v>
      </c>
      <c r="AH1918"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1918" t="str">
        <f>IF( Table1[[#This Row],[NumStorePurchases]]=5, "&lt;5", IF(Table1[[#This Row],[NumStorePurchases]]&lt;=10, "5-10", IF(Table1[[#This Row],[NumStorePurchases]]&lt;=15, "10-15")))</f>
        <v>5-10</v>
      </c>
      <c r="AJ1918" t="str">
        <f>IF( Table1[[#This Row],[NumWebVisitsMonth]]=5, "&lt;5", IF(Table1[[#This Row],[NumWebVisitsMonth]]&lt;=10, "5-10", IF(Table1[[#This Row],[NumWebVisitsMonth]]&lt;=15, "10-15",IF(Table1[[#This Row],[NumWebVisitsMonth]]&lt;=20, "15-20",IF(Table1[[#This Row],[NumWebVisitsMonth]]&lt;=25, "20-25",IF(Table1[[#This Row],[NumWebVisitsMonth]]&lt;=30, "25-30"))))))</f>
        <v>5-10</v>
      </c>
      <c r="AK1918" t="str">
        <f>TEXT(Table1[[#This Row],[Date_Customer]],"mmm")</f>
        <v>May</v>
      </c>
      <c r="AL1918" t="str">
        <f>TEXT(Table1[[#This Row],[Date_Customer]],"DDDD")</f>
        <v>Friday</v>
      </c>
      <c r="AM1918">
        <f>YEAR(Table1[[#This Row],[Date_Customer]])</f>
        <v>2014</v>
      </c>
    </row>
    <row r="1919" spans="1:39" x14ac:dyDescent="0.25">
      <c r="A1919">
        <v>7321</v>
      </c>
      <c r="B1919">
        <v>1962</v>
      </c>
      <c r="C1919" t="s">
        <v>27</v>
      </c>
      <c r="D1919" t="s">
        <v>34</v>
      </c>
      <c r="E1919" s="2">
        <v>76081</v>
      </c>
      <c r="F1919">
        <v>0</v>
      </c>
      <c r="G1919">
        <v>0</v>
      </c>
      <c r="H1919" s="1">
        <v>41782</v>
      </c>
      <c r="I1919">
        <v>85</v>
      </c>
      <c r="J1919" s="3">
        <v>292</v>
      </c>
      <c r="K1919" s="3">
        <v>30</v>
      </c>
      <c r="L1919" s="3">
        <v>415</v>
      </c>
      <c r="M1919" s="3">
        <v>63</v>
      </c>
      <c r="N1919" s="3">
        <v>33</v>
      </c>
      <c r="O1919" s="3">
        <v>200</v>
      </c>
      <c r="P1919" s="4">
        <v>1</v>
      </c>
      <c r="Q1919" s="4">
        <v>4</v>
      </c>
      <c r="R1919" s="4">
        <v>5</v>
      </c>
      <c r="S1919" s="4">
        <v>4</v>
      </c>
      <c r="T1919" s="4">
        <v>2</v>
      </c>
      <c r="U1919">
        <v>0</v>
      </c>
      <c r="V1919">
        <v>0</v>
      </c>
      <c r="W1919">
        <v>0</v>
      </c>
      <c r="X1919">
        <v>1</v>
      </c>
      <c r="Y1919">
        <v>0</v>
      </c>
      <c r="Z1919">
        <v>0</v>
      </c>
      <c r="AA1919">
        <v>0</v>
      </c>
      <c r="AB1919" t="s">
        <v>39</v>
      </c>
      <c r="AC1919">
        <f ca="1">YEAR(TODAY())-Table1[[#This Row],[Year_Birth]]</f>
        <v>62</v>
      </c>
      <c r="AD1919" t="str">
        <f ca="1">IF(Table1[[#This Row],[Age ]]&lt;=24, "18-24", IF(Table1[[#This Row],[Age ]]&lt;=34, "25-34", IF(Table1[[#This Row],[Age ]]&lt;=44, "35-44", IF(Table1[[#This Row],[Age ]]&lt;=54, "45-54", "55+"))))</f>
        <v>55+</v>
      </c>
      <c r="AE1919" t="str" cm="1">
        <f t="array" ref="AE1919">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919" t="str">
        <f>IF( Table1[[#This Row],[NumDealsPurchases]]=5, "&lt;5", IF(Table1[[#This Row],[NumDealsPurchases]]&lt;=10, "5-10", IF(Table1[[#This Row],[NumDealsPurchases]]&lt;=15, "10-15")))</f>
        <v>5-10</v>
      </c>
      <c r="AG1919" t="str">
        <f>IF( Table1[[#This Row],[NumWebPurchases]]=5, "&lt;5", IF(Table1[[#This Row],[NumWebPurchases]]&lt;=10, "5-10", IF(Table1[[#This Row],[NumWebPurchases]]&lt;=15, "10-15",IF(Table1[[#This Row],[NumWebPurchases]]&lt;=20, "15-20",IF(Table1[[#This Row],[NumWebPurchases]]&lt;=25, "20-25",IF(Table1[[#This Row],[NumWebPurchases]]&lt;=30, "25-30"))))))</f>
        <v>5-10</v>
      </c>
      <c r="AH1919"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1919" t="str">
        <f>IF( Table1[[#This Row],[NumStorePurchases]]=5, "&lt;5", IF(Table1[[#This Row],[NumStorePurchases]]&lt;=10, "5-10", IF(Table1[[#This Row],[NumStorePurchases]]&lt;=15, "10-15")))</f>
        <v>5-10</v>
      </c>
      <c r="AJ1919" t="str">
        <f>IF( Table1[[#This Row],[NumWebVisitsMonth]]=5, "&lt;5", IF(Table1[[#This Row],[NumWebVisitsMonth]]&lt;=10, "5-10", IF(Table1[[#This Row],[NumWebVisitsMonth]]&lt;=15, "10-15",IF(Table1[[#This Row],[NumWebVisitsMonth]]&lt;=20, "15-20",IF(Table1[[#This Row],[NumWebVisitsMonth]]&lt;=25, "20-25",IF(Table1[[#This Row],[NumWebVisitsMonth]]&lt;=30, "25-30"))))))</f>
        <v>5-10</v>
      </c>
      <c r="AK1919" t="str">
        <f>TEXT(Table1[[#This Row],[Date_Customer]],"mmm")</f>
        <v>May</v>
      </c>
      <c r="AL1919" t="str">
        <f>TEXT(Table1[[#This Row],[Date_Customer]],"DDDD")</f>
        <v>Friday</v>
      </c>
      <c r="AM1919">
        <f>YEAR(Table1[[#This Row],[Date_Customer]])</f>
        <v>2014</v>
      </c>
    </row>
    <row r="1920" spans="1:39" x14ac:dyDescent="0.25">
      <c r="A1920">
        <v>8663</v>
      </c>
      <c r="B1920">
        <v>1974</v>
      </c>
      <c r="C1920" t="s">
        <v>27</v>
      </c>
      <c r="D1920" t="s">
        <v>28</v>
      </c>
      <c r="E1920" s="2">
        <v>39996</v>
      </c>
      <c r="F1920">
        <v>1</v>
      </c>
      <c r="G1920">
        <v>1</v>
      </c>
      <c r="H1920" s="1">
        <v>41781</v>
      </c>
      <c r="I1920">
        <v>85</v>
      </c>
      <c r="J1920" s="3">
        <v>11</v>
      </c>
      <c r="K1920" s="3">
        <v>0</v>
      </c>
      <c r="L1920" s="3">
        <v>3</v>
      </c>
      <c r="M1920" s="3">
        <v>0</v>
      </c>
      <c r="N1920" s="3">
        <v>0</v>
      </c>
      <c r="O1920" s="3">
        <v>1</v>
      </c>
      <c r="P1920" s="4">
        <v>1</v>
      </c>
      <c r="Q1920" s="4">
        <v>1</v>
      </c>
      <c r="R1920" s="4">
        <v>0</v>
      </c>
      <c r="S1920" s="4">
        <v>2</v>
      </c>
      <c r="T1920" s="4">
        <v>6</v>
      </c>
      <c r="U1920">
        <v>0</v>
      </c>
      <c r="V1920">
        <v>0</v>
      </c>
      <c r="W1920">
        <v>0</v>
      </c>
      <c r="X1920">
        <v>0</v>
      </c>
      <c r="Y1920">
        <v>0</v>
      </c>
      <c r="Z1920">
        <v>0</v>
      </c>
      <c r="AA1920">
        <v>0</v>
      </c>
      <c r="AB1920" t="s">
        <v>35</v>
      </c>
      <c r="AC1920">
        <f ca="1">YEAR(TODAY())-Table1[[#This Row],[Year_Birth]]</f>
        <v>50</v>
      </c>
      <c r="AD1920" t="str">
        <f ca="1">IF(Table1[[#This Row],[Age ]]&lt;=24, "18-24", IF(Table1[[#This Row],[Age ]]&lt;=34, "25-34", IF(Table1[[#This Row],[Age ]]&lt;=44, "35-44", IF(Table1[[#This Row],[Age ]]&lt;=54, "45-54", "55+"))))</f>
        <v>45-54</v>
      </c>
      <c r="AE1920" t="str" cm="1">
        <f t="array" ref="AE1920">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920" t="str">
        <f>IF( Table1[[#This Row],[NumDealsPurchases]]=5, "&lt;5", IF(Table1[[#This Row],[NumDealsPurchases]]&lt;=10, "5-10", IF(Table1[[#This Row],[NumDealsPurchases]]&lt;=15, "10-15")))</f>
        <v>5-10</v>
      </c>
      <c r="AG1920" t="str">
        <f>IF( Table1[[#This Row],[NumWebPurchases]]=5, "&lt;5", IF(Table1[[#This Row],[NumWebPurchases]]&lt;=10, "5-10", IF(Table1[[#This Row],[NumWebPurchases]]&lt;=15, "10-15",IF(Table1[[#This Row],[NumWebPurchases]]&lt;=20, "15-20",IF(Table1[[#This Row],[NumWebPurchases]]&lt;=25, "20-25",IF(Table1[[#This Row],[NumWebPurchases]]&lt;=30, "25-30"))))))</f>
        <v>5-10</v>
      </c>
      <c r="AH192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920" t="str">
        <f>IF( Table1[[#This Row],[NumStorePurchases]]=5, "&lt;5", IF(Table1[[#This Row],[NumStorePurchases]]&lt;=10, "5-10", IF(Table1[[#This Row],[NumStorePurchases]]&lt;=15, "10-15")))</f>
        <v>5-10</v>
      </c>
      <c r="AJ1920" t="str">
        <f>IF( Table1[[#This Row],[NumWebVisitsMonth]]=5, "&lt;5", IF(Table1[[#This Row],[NumWebVisitsMonth]]&lt;=10, "5-10", IF(Table1[[#This Row],[NumWebVisitsMonth]]&lt;=15, "10-15",IF(Table1[[#This Row],[NumWebVisitsMonth]]&lt;=20, "15-20",IF(Table1[[#This Row],[NumWebVisitsMonth]]&lt;=25, "20-25",IF(Table1[[#This Row],[NumWebVisitsMonth]]&lt;=30, "25-30"))))))</f>
        <v>5-10</v>
      </c>
      <c r="AK1920" t="str">
        <f>TEXT(Table1[[#This Row],[Date_Customer]],"mmm")</f>
        <v>May</v>
      </c>
      <c r="AL1920" t="str">
        <f>TEXT(Table1[[#This Row],[Date_Customer]],"DDDD")</f>
        <v>Thursday</v>
      </c>
      <c r="AM1920">
        <f>YEAR(Table1[[#This Row],[Date_Customer]])</f>
        <v>2014</v>
      </c>
    </row>
    <row r="1921" spans="1:39" x14ac:dyDescent="0.25">
      <c r="A1921">
        <v>1958</v>
      </c>
      <c r="B1921">
        <v>1973</v>
      </c>
      <c r="C1921" t="s">
        <v>36</v>
      </c>
      <c r="D1921" t="s">
        <v>34</v>
      </c>
      <c r="E1921" s="2">
        <v>55012</v>
      </c>
      <c r="F1921">
        <v>0</v>
      </c>
      <c r="G1921">
        <v>1</v>
      </c>
      <c r="H1921" s="1">
        <v>41719</v>
      </c>
      <c r="I1921">
        <v>85</v>
      </c>
      <c r="J1921" s="3">
        <v>582</v>
      </c>
      <c r="K1921" s="3">
        <v>0</v>
      </c>
      <c r="L1921" s="3">
        <v>65</v>
      </c>
      <c r="M1921" s="3">
        <v>0</v>
      </c>
      <c r="N1921" s="3">
        <v>0</v>
      </c>
      <c r="O1921" s="3">
        <v>13</v>
      </c>
      <c r="P1921" s="4">
        <v>6</v>
      </c>
      <c r="Q1921" s="4">
        <v>8</v>
      </c>
      <c r="R1921" s="4">
        <v>2</v>
      </c>
      <c r="S1921" s="4">
        <v>9</v>
      </c>
      <c r="T1921" s="4">
        <v>5</v>
      </c>
      <c r="U1921">
        <v>0</v>
      </c>
      <c r="V1921">
        <v>0</v>
      </c>
      <c r="W1921">
        <v>0</v>
      </c>
      <c r="X1921">
        <v>0</v>
      </c>
      <c r="Y1921">
        <v>0</v>
      </c>
      <c r="Z1921">
        <v>0</v>
      </c>
      <c r="AA1921">
        <v>0</v>
      </c>
      <c r="AB1921" t="s">
        <v>29</v>
      </c>
      <c r="AC1921">
        <f ca="1">YEAR(TODAY())-Table1[[#This Row],[Year_Birth]]</f>
        <v>51</v>
      </c>
      <c r="AD1921" t="str">
        <f ca="1">IF(Table1[[#This Row],[Age ]]&lt;=24, "18-24", IF(Table1[[#This Row],[Age ]]&lt;=34, "25-34", IF(Table1[[#This Row],[Age ]]&lt;=44, "35-44", IF(Table1[[#This Row],[Age ]]&lt;=54, "45-54", "55+"))))</f>
        <v>45-54</v>
      </c>
      <c r="AE1921" t="str" cm="1">
        <f t="array" ref="AE1921">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921" t="str">
        <f>IF( Table1[[#This Row],[NumDealsPurchases]]=5, "&lt;5", IF(Table1[[#This Row],[NumDealsPurchases]]&lt;=10, "5-10", IF(Table1[[#This Row],[NumDealsPurchases]]&lt;=15, "10-15")))</f>
        <v>5-10</v>
      </c>
      <c r="AG1921" t="str">
        <f>IF( Table1[[#This Row],[NumWebPurchases]]=5, "&lt;5", IF(Table1[[#This Row],[NumWebPurchases]]&lt;=10, "5-10", IF(Table1[[#This Row],[NumWebPurchases]]&lt;=15, "10-15",IF(Table1[[#This Row],[NumWebPurchases]]&lt;=20, "15-20",IF(Table1[[#This Row],[NumWebPurchases]]&lt;=25, "20-25",IF(Table1[[#This Row],[NumWebPurchases]]&lt;=30, "25-30"))))))</f>
        <v>5-10</v>
      </c>
      <c r="AH192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921" t="str">
        <f>IF( Table1[[#This Row],[NumStorePurchases]]=5, "&lt;5", IF(Table1[[#This Row],[NumStorePurchases]]&lt;=10, "5-10", IF(Table1[[#This Row],[NumStorePurchases]]&lt;=15, "10-15")))</f>
        <v>5-10</v>
      </c>
      <c r="AJ1921" t="str">
        <f>IF( Table1[[#This Row],[NumWebVisitsMonth]]=5, "&lt;5", IF(Table1[[#This Row],[NumWebVisitsMonth]]&lt;=10, "5-10", IF(Table1[[#This Row],[NumWebVisitsMonth]]&lt;=15, "10-15",IF(Table1[[#This Row],[NumWebVisitsMonth]]&lt;=20, "15-20",IF(Table1[[#This Row],[NumWebVisitsMonth]]&lt;=25, "20-25",IF(Table1[[#This Row],[NumWebVisitsMonth]]&lt;=30, "25-30"))))))</f>
        <v>&lt;5</v>
      </c>
      <c r="AK1921" t="str">
        <f>TEXT(Table1[[#This Row],[Date_Customer]],"mmm")</f>
        <v>Mar</v>
      </c>
      <c r="AL1921" t="str">
        <f>TEXT(Table1[[#This Row],[Date_Customer]],"DDDD")</f>
        <v>Friday</v>
      </c>
      <c r="AM1921">
        <f>YEAR(Table1[[#This Row],[Date_Customer]])</f>
        <v>2014</v>
      </c>
    </row>
    <row r="1922" spans="1:39" x14ac:dyDescent="0.25">
      <c r="A1922">
        <v>6963</v>
      </c>
      <c r="B1922">
        <v>1947</v>
      </c>
      <c r="C1922" t="s">
        <v>27</v>
      </c>
      <c r="D1922" t="s">
        <v>30</v>
      </c>
      <c r="E1922" s="2">
        <v>77457</v>
      </c>
      <c r="F1922">
        <v>0</v>
      </c>
      <c r="G1922">
        <v>0</v>
      </c>
      <c r="H1922" s="1">
        <v>41703</v>
      </c>
      <c r="I1922">
        <v>85</v>
      </c>
      <c r="J1922" s="3">
        <v>675</v>
      </c>
      <c r="K1922" s="3">
        <v>11</v>
      </c>
      <c r="L1922" s="3">
        <v>400</v>
      </c>
      <c r="M1922" s="3">
        <v>15</v>
      </c>
      <c r="N1922" s="3">
        <v>45</v>
      </c>
      <c r="O1922" s="3">
        <v>11</v>
      </c>
      <c r="P1922" s="4">
        <v>1</v>
      </c>
      <c r="Q1922" s="4">
        <v>2</v>
      </c>
      <c r="R1922" s="4">
        <v>5</v>
      </c>
      <c r="S1922" s="4">
        <v>10</v>
      </c>
      <c r="T1922" s="4">
        <v>1</v>
      </c>
      <c r="U1922">
        <v>0</v>
      </c>
      <c r="V1922">
        <v>0</v>
      </c>
      <c r="W1922">
        <v>1</v>
      </c>
      <c r="X1922">
        <v>0</v>
      </c>
      <c r="Y1922">
        <v>0</v>
      </c>
      <c r="Z1922">
        <v>0</v>
      </c>
      <c r="AA1922">
        <v>0</v>
      </c>
      <c r="AB1922" t="s">
        <v>42</v>
      </c>
      <c r="AC1922">
        <f ca="1">YEAR(TODAY())-Table1[[#This Row],[Year_Birth]]</f>
        <v>77</v>
      </c>
      <c r="AD1922" t="str">
        <f ca="1">IF(Table1[[#This Row],[Age ]]&lt;=24, "18-24", IF(Table1[[#This Row],[Age ]]&lt;=34, "25-34", IF(Table1[[#This Row],[Age ]]&lt;=44, "35-44", IF(Table1[[#This Row],[Age ]]&lt;=54, "45-54", "55+"))))</f>
        <v>55+</v>
      </c>
      <c r="AE1922" t="str" cm="1">
        <f t="array" ref="AE1922">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922" t="str">
        <f>IF( Table1[[#This Row],[NumDealsPurchases]]=5, "&lt;5", IF(Table1[[#This Row],[NumDealsPurchases]]&lt;=10, "5-10", IF(Table1[[#This Row],[NumDealsPurchases]]&lt;=15, "10-15")))</f>
        <v>5-10</v>
      </c>
      <c r="AG1922" t="str">
        <f>IF( Table1[[#This Row],[NumWebPurchases]]=5, "&lt;5", IF(Table1[[#This Row],[NumWebPurchases]]&lt;=10, "5-10", IF(Table1[[#This Row],[NumWebPurchases]]&lt;=15, "10-15",IF(Table1[[#This Row],[NumWebPurchases]]&lt;=20, "15-20",IF(Table1[[#This Row],[NumWebPurchases]]&lt;=25, "20-25",IF(Table1[[#This Row],[NumWebPurchases]]&lt;=30, "25-30"))))))</f>
        <v>5-10</v>
      </c>
      <c r="AH1922"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1922" t="str">
        <f>IF( Table1[[#This Row],[NumStorePurchases]]=5, "&lt;5", IF(Table1[[#This Row],[NumStorePurchases]]&lt;=10, "5-10", IF(Table1[[#This Row],[NumStorePurchases]]&lt;=15, "10-15")))</f>
        <v>5-10</v>
      </c>
      <c r="AJ1922" t="str">
        <f>IF( Table1[[#This Row],[NumWebVisitsMonth]]=5, "&lt;5", IF(Table1[[#This Row],[NumWebVisitsMonth]]&lt;=10, "5-10", IF(Table1[[#This Row],[NumWebVisitsMonth]]&lt;=15, "10-15",IF(Table1[[#This Row],[NumWebVisitsMonth]]&lt;=20, "15-20",IF(Table1[[#This Row],[NumWebVisitsMonth]]&lt;=25, "20-25",IF(Table1[[#This Row],[NumWebVisitsMonth]]&lt;=30, "25-30"))))))</f>
        <v>5-10</v>
      </c>
      <c r="AK1922" t="str">
        <f>TEXT(Table1[[#This Row],[Date_Customer]],"mmm")</f>
        <v>Mar</v>
      </c>
      <c r="AL1922" t="str">
        <f>TEXT(Table1[[#This Row],[Date_Customer]],"DDDD")</f>
        <v>Wednesday</v>
      </c>
      <c r="AM1922">
        <f>YEAR(Table1[[#This Row],[Date_Customer]])</f>
        <v>2014</v>
      </c>
    </row>
    <row r="1923" spans="1:39" x14ac:dyDescent="0.25">
      <c r="A1923">
        <v>1065</v>
      </c>
      <c r="B1923">
        <v>1963</v>
      </c>
      <c r="C1923" t="s">
        <v>27</v>
      </c>
      <c r="D1923" t="s">
        <v>30</v>
      </c>
      <c r="E1923" s="2">
        <v>80695</v>
      </c>
      <c r="F1923">
        <v>0</v>
      </c>
      <c r="G1923">
        <v>0</v>
      </c>
      <c r="H1923" s="1">
        <v>41637</v>
      </c>
      <c r="I1923">
        <v>85</v>
      </c>
      <c r="J1923" s="3">
        <v>557</v>
      </c>
      <c r="K1923" s="3">
        <v>129</v>
      </c>
      <c r="L1923" s="3">
        <v>984</v>
      </c>
      <c r="M1923" s="3">
        <v>193</v>
      </c>
      <c r="N1923" s="3">
        <v>37</v>
      </c>
      <c r="O1923" s="3">
        <v>18</v>
      </c>
      <c r="P1923" s="4">
        <v>1</v>
      </c>
      <c r="Q1923" s="4">
        <v>5</v>
      </c>
      <c r="R1923" s="4">
        <v>8</v>
      </c>
      <c r="S1923" s="4">
        <v>5</v>
      </c>
      <c r="T1923" s="4">
        <v>2</v>
      </c>
      <c r="U1923">
        <v>0</v>
      </c>
      <c r="V1923">
        <v>0</v>
      </c>
      <c r="W1923">
        <v>0</v>
      </c>
      <c r="X1923">
        <v>0</v>
      </c>
      <c r="Y1923">
        <v>0</v>
      </c>
      <c r="Z1923">
        <v>0</v>
      </c>
      <c r="AA1923">
        <v>0</v>
      </c>
      <c r="AB1923" t="s">
        <v>33</v>
      </c>
      <c r="AC1923">
        <f ca="1">YEAR(TODAY())-Table1[[#This Row],[Year_Birth]]</f>
        <v>61</v>
      </c>
      <c r="AD1923" t="str">
        <f ca="1">IF(Table1[[#This Row],[Age ]]&lt;=24, "18-24", IF(Table1[[#This Row],[Age ]]&lt;=34, "25-34", IF(Table1[[#This Row],[Age ]]&lt;=44, "35-44", IF(Table1[[#This Row],[Age ]]&lt;=54, "45-54", "55+"))))</f>
        <v>55+</v>
      </c>
      <c r="AE1923" t="str" cm="1">
        <f t="array" ref="AE1923">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1923" t="str">
        <f>IF( Table1[[#This Row],[NumDealsPurchases]]=5, "&lt;5", IF(Table1[[#This Row],[NumDealsPurchases]]&lt;=10, "5-10", IF(Table1[[#This Row],[NumDealsPurchases]]&lt;=15, "10-15")))</f>
        <v>5-10</v>
      </c>
      <c r="AG1923" t="str">
        <f>IF( Table1[[#This Row],[NumWebPurchases]]=5, "&lt;5", IF(Table1[[#This Row],[NumWebPurchases]]&lt;=10, "5-10", IF(Table1[[#This Row],[NumWebPurchases]]&lt;=15, "10-15",IF(Table1[[#This Row],[NumWebPurchases]]&lt;=20, "15-20",IF(Table1[[#This Row],[NumWebPurchases]]&lt;=25, "20-25",IF(Table1[[#This Row],[NumWebPurchases]]&lt;=30, "25-30"))))))</f>
        <v>&lt;5</v>
      </c>
      <c r="AH192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923" t="str">
        <f>IF( Table1[[#This Row],[NumStorePurchases]]=5, "&lt;5", IF(Table1[[#This Row],[NumStorePurchases]]&lt;=10, "5-10", IF(Table1[[#This Row],[NumStorePurchases]]&lt;=15, "10-15")))</f>
        <v>&lt;5</v>
      </c>
      <c r="AJ1923" t="str">
        <f>IF( Table1[[#This Row],[NumWebVisitsMonth]]=5, "&lt;5", IF(Table1[[#This Row],[NumWebVisitsMonth]]&lt;=10, "5-10", IF(Table1[[#This Row],[NumWebVisitsMonth]]&lt;=15, "10-15",IF(Table1[[#This Row],[NumWebVisitsMonth]]&lt;=20, "15-20",IF(Table1[[#This Row],[NumWebVisitsMonth]]&lt;=25, "20-25",IF(Table1[[#This Row],[NumWebVisitsMonth]]&lt;=30, "25-30"))))))</f>
        <v>5-10</v>
      </c>
      <c r="AK1923" t="str">
        <f>TEXT(Table1[[#This Row],[Date_Customer]],"mmm")</f>
        <v>Dec</v>
      </c>
      <c r="AL1923" t="str">
        <f>TEXT(Table1[[#This Row],[Date_Customer]],"DDDD")</f>
        <v>Sunday</v>
      </c>
      <c r="AM1923">
        <f>YEAR(Table1[[#This Row],[Date_Customer]])</f>
        <v>2013</v>
      </c>
    </row>
    <row r="1924" spans="1:39" x14ac:dyDescent="0.25">
      <c r="A1924">
        <v>2712</v>
      </c>
      <c r="B1924">
        <v>1956</v>
      </c>
      <c r="C1924" t="s">
        <v>27</v>
      </c>
      <c r="D1924" t="s">
        <v>32</v>
      </c>
      <c r="E1924" s="2">
        <v>71866</v>
      </c>
      <c r="F1924">
        <v>0</v>
      </c>
      <c r="G1924">
        <v>1</v>
      </c>
      <c r="H1924" s="1">
        <v>41633</v>
      </c>
      <c r="I1924">
        <v>85</v>
      </c>
      <c r="J1924" s="3">
        <v>184</v>
      </c>
      <c r="K1924" s="3">
        <v>178</v>
      </c>
      <c r="L1924" s="3">
        <v>178</v>
      </c>
      <c r="M1924" s="3">
        <v>103</v>
      </c>
      <c r="N1924" s="3">
        <v>39</v>
      </c>
      <c r="O1924" s="3">
        <v>33</v>
      </c>
      <c r="P1924" s="4">
        <v>1</v>
      </c>
      <c r="Q1924" s="4">
        <v>6</v>
      </c>
      <c r="R1924" s="4">
        <v>3</v>
      </c>
      <c r="S1924" s="4">
        <v>10</v>
      </c>
      <c r="T1924" s="4">
        <v>3</v>
      </c>
      <c r="U1924">
        <v>0</v>
      </c>
      <c r="V1924">
        <v>0</v>
      </c>
      <c r="W1924">
        <v>0</v>
      </c>
      <c r="X1924">
        <v>0</v>
      </c>
      <c r="Y1924">
        <v>0</v>
      </c>
      <c r="Z1924">
        <v>0</v>
      </c>
      <c r="AA1924">
        <v>0</v>
      </c>
      <c r="AB1924" t="s">
        <v>35</v>
      </c>
      <c r="AC1924">
        <f ca="1">YEAR(TODAY())-Table1[[#This Row],[Year_Birth]]</f>
        <v>68</v>
      </c>
      <c r="AD1924" t="str">
        <f ca="1">IF(Table1[[#This Row],[Age ]]&lt;=24, "18-24", IF(Table1[[#This Row],[Age ]]&lt;=34, "25-34", IF(Table1[[#This Row],[Age ]]&lt;=44, "35-44", IF(Table1[[#This Row],[Age ]]&lt;=54, "45-54", "55+"))))</f>
        <v>55+</v>
      </c>
      <c r="AE1924" t="str" cm="1">
        <f t="array" ref="AE1924">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924" t="str">
        <f>IF( Table1[[#This Row],[NumDealsPurchases]]=5, "&lt;5", IF(Table1[[#This Row],[NumDealsPurchases]]&lt;=10, "5-10", IF(Table1[[#This Row],[NumDealsPurchases]]&lt;=15, "10-15")))</f>
        <v>5-10</v>
      </c>
      <c r="AG1924" t="str">
        <f>IF( Table1[[#This Row],[NumWebPurchases]]=5, "&lt;5", IF(Table1[[#This Row],[NumWebPurchases]]&lt;=10, "5-10", IF(Table1[[#This Row],[NumWebPurchases]]&lt;=15, "10-15",IF(Table1[[#This Row],[NumWebPurchases]]&lt;=20, "15-20",IF(Table1[[#This Row],[NumWebPurchases]]&lt;=25, "20-25",IF(Table1[[#This Row],[NumWebPurchases]]&lt;=30, "25-30"))))))</f>
        <v>5-10</v>
      </c>
      <c r="AH192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924" t="str">
        <f>IF( Table1[[#This Row],[NumStorePurchases]]=5, "&lt;5", IF(Table1[[#This Row],[NumStorePurchases]]&lt;=10, "5-10", IF(Table1[[#This Row],[NumStorePurchases]]&lt;=15, "10-15")))</f>
        <v>5-10</v>
      </c>
      <c r="AJ1924" t="str">
        <f>IF( Table1[[#This Row],[NumWebVisitsMonth]]=5, "&lt;5", IF(Table1[[#This Row],[NumWebVisitsMonth]]&lt;=10, "5-10", IF(Table1[[#This Row],[NumWebVisitsMonth]]&lt;=15, "10-15",IF(Table1[[#This Row],[NumWebVisitsMonth]]&lt;=20, "15-20",IF(Table1[[#This Row],[NumWebVisitsMonth]]&lt;=25, "20-25",IF(Table1[[#This Row],[NumWebVisitsMonth]]&lt;=30, "25-30"))))))</f>
        <v>5-10</v>
      </c>
      <c r="AK1924" t="str">
        <f>TEXT(Table1[[#This Row],[Date_Customer]],"mmm")</f>
        <v>Dec</v>
      </c>
      <c r="AL1924" t="str">
        <f>TEXT(Table1[[#This Row],[Date_Customer]],"DDDD")</f>
        <v>Wednesday</v>
      </c>
      <c r="AM1924">
        <f>YEAR(Table1[[#This Row],[Date_Customer]])</f>
        <v>2013</v>
      </c>
    </row>
    <row r="1925" spans="1:39" x14ac:dyDescent="0.25">
      <c r="A1925">
        <v>6049</v>
      </c>
      <c r="B1925">
        <v>1982</v>
      </c>
      <c r="C1925" t="s">
        <v>40</v>
      </c>
      <c r="D1925" t="s">
        <v>34</v>
      </c>
      <c r="E1925" s="2">
        <v>73450</v>
      </c>
      <c r="F1925">
        <v>0</v>
      </c>
      <c r="G1925">
        <v>0</v>
      </c>
      <c r="H1925" s="1">
        <v>41613</v>
      </c>
      <c r="I1925">
        <v>85</v>
      </c>
      <c r="J1925" s="3">
        <v>1142</v>
      </c>
      <c r="K1925" s="3">
        <v>51</v>
      </c>
      <c r="L1925" s="3">
        <v>415</v>
      </c>
      <c r="M1925" s="3">
        <v>90</v>
      </c>
      <c r="N1925" s="3">
        <v>69</v>
      </c>
      <c r="O1925" s="3">
        <v>37</v>
      </c>
      <c r="P1925" s="4">
        <v>1</v>
      </c>
      <c r="Q1925" s="4">
        <v>7</v>
      </c>
      <c r="R1925" s="4">
        <v>8</v>
      </c>
      <c r="S1925" s="4">
        <v>11</v>
      </c>
      <c r="T1925" s="4">
        <v>3</v>
      </c>
      <c r="U1925">
        <v>1</v>
      </c>
      <c r="V1925">
        <v>0</v>
      </c>
      <c r="W1925">
        <v>0</v>
      </c>
      <c r="X1925">
        <v>1</v>
      </c>
      <c r="Y1925">
        <v>0</v>
      </c>
      <c r="Z1925">
        <v>0</v>
      </c>
      <c r="AA1925">
        <v>0</v>
      </c>
      <c r="AB1925" t="s">
        <v>29</v>
      </c>
      <c r="AC1925">
        <f ca="1">YEAR(TODAY())-Table1[[#This Row],[Year_Birth]]</f>
        <v>42</v>
      </c>
      <c r="AD1925" t="str">
        <f ca="1">IF(Table1[[#This Row],[Age ]]&lt;=24, "18-24", IF(Table1[[#This Row],[Age ]]&lt;=34, "25-34", IF(Table1[[#This Row],[Age ]]&lt;=44, "35-44", IF(Table1[[#This Row],[Age ]]&lt;=54, "45-54", "55+"))))</f>
        <v>35-44</v>
      </c>
      <c r="AE1925" t="str" cm="1">
        <f t="array" ref="AE1925">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925" t="str">
        <f>IF( Table1[[#This Row],[NumDealsPurchases]]=5, "&lt;5", IF(Table1[[#This Row],[NumDealsPurchases]]&lt;=10, "5-10", IF(Table1[[#This Row],[NumDealsPurchases]]&lt;=15, "10-15")))</f>
        <v>5-10</v>
      </c>
      <c r="AG1925" t="str">
        <f>IF( Table1[[#This Row],[NumWebPurchases]]=5, "&lt;5", IF(Table1[[#This Row],[NumWebPurchases]]&lt;=10, "5-10", IF(Table1[[#This Row],[NumWebPurchases]]&lt;=15, "10-15",IF(Table1[[#This Row],[NumWebPurchases]]&lt;=20, "15-20",IF(Table1[[#This Row],[NumWebPurchases]]&lt;=25, "20-25",IF(Table1[[#This Row],[NumWebPurchases]]&lt;=30, "25-30"))))))</f>
        <v>5-10</v>
      </c>
      <c r="AH192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925" t="str">
        <f>IF( Table1[[#This Row],[NumStorePurchases]]=5, "&lt;5", IF(Table1[[#This Row],[NumStorePurchases]]&lt;=10, "5-10", IF(Table1[[#This Row],[NumStorePurchases]]&lt;=15, "10-15")))</f>
        <v>10-15</v>
      </c>
      <c r="AJ1925" t="str">
        <f>IF( Table1[[#This Row],[NumWebVisitsMonth]]=5, "&lt;5", IF(Table1[[#This Row],[NumWebVisitsMonth]]&lt;=10, "5-10", IF(Table1[[#This Row],[NumWebVisitsMonth]]&lt;=15, "10-15",IF(Table1[[#This Row],[NumWebVisitsMonth]]&lt;=20, "15-20",IF(Table1[[#This Row],[NumWebVisitsMonth]]&lt;=25, "20-25",IF(Table1[[#This Row],[NumWebVisitsMonth]]&lt;=30, "25-30"))))))</f>
        <v>5-10</v>
      </c>
      <c r="AK1925" t="str">
        <f>TEXT(Table1[[#This Row],[Date_Customer]],"mmm")</f>
        <v>Dec</v>
      </c>
      <c r="AL1925" t="str">
        <f>TEXT(Table1[[#This Row],[Date_Customer]],"DDDD")</f>
        <v>Thursday</v>
      </c>
      <c r="AM1925">
        <f>YEAR(Table1[[#This Row],[Date_Customer]])</f>
        <v>2013</v>
      </c>
    </row>
    <row r="1926" spans="1:39" x14ac:dyDescent="0.25">
      <c r="A1926">
        <v>6605</v>
      </c>
      <c r="B1926">
        <v>1944</v>
      </c>
      <c r="C1926" t="s">
        <v>36</v>
      </c>
      <c r="D1926" t="s">
        <v>28</v>
      </c>
      <c r="E1926" s="2">
        <v>55614</v>
      </c>
      <c r="F1926">
        <v>0</v>
      </c>
      <c r="G1926">
        <v>0</v>
      </c>
      <c r="H1926" s="1">
        <v>41605</v>
      </c>
      <c r="I1926">
        <v>85</v>
      </c>
      <c r="J1926" s="3">
        <v>504</v>
      </c>
      <c r="K1926" s="3">
        <v>13</v>
      </c>
      <c r="L1926" s="3">
        <v>131</v>
      </c>
      <c r="M1926" s="3">
        <v>8</v>
      </c>
      <c r="N1926" s="3">
        <v>0</v>
      </c>
      <c r="O1926" s="3">
        <v>26</v>
      </c>
      <c r="P1926" s="4">
        <v>1</v>
      </c>
      <c r="Q1926" s="4">
        <v>9</v>
      </c>
      <c r="R1926" s="4">
        <v>4</v>
      </c>
      <c r="S1926" s="4">
        <v>6</v>
      </c>
      <c r="T1926" s="4">
        <v>7</v>
      </c>
      <c r="U1926">
        <v>0</v>
      </c>
      <c r="V1926">
        <v>1</v>
      </c>
      <c r="W1926">
        <v>0</v>
      </c>
      <c r="X1926">
        <v>0</v>
      </c>
      <c r="Y1926">
        <v>0</v>
      </c>
      <c r="Z1926">
        <v>0</v>
      </c>
      <c r="AA1926">
        <v>0</v>
      </c>
      <c r="AB1926" t="s">
        <v>29</v>
      </c>
      <c r="AC1926">
        <f ca="1">YEAR(TODAY())-Table1[[#This Row],[Year_Birth]]</f>
        <v>80</v>
      </c>
      <c r="AD1926" t="str">
        <f ca="1">IF(Table1[[#This Row],[Age ]]&lt;=24, "18-24", IF(Table1[[#This Row],[Age ]]&lt;=34, "25-34", IF(Table1[[#This Row],[Age ]]&lt;=44, "35-44", IF(Table1[[#This Row],[Age ]]&lt;=54, "45-54", "55+"))))</f>
        <v>55+</v>
      </c>
      <c r="AE1926" t="str" cm="1">
        <f t="array" ref="AE1926">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926" t="str">
        <f>IF( Table1[[#This Row],[NumDealsPurchases]]=5, "&lt;5", IF(Table1[[#This Row],[NumDealsPurchases]]&lt;=10, "5-10", IF(Table1[[#This Row],[NumDealsPurchases]]&lt;=15, "10-15")))</f>
        <v>5-10</v>
      </c>
      <c r="AG1926" t="str">
        <f>IF( Table1[[#This Row],[NumWebPurchases]]=5, "&lt;5", IF(Table1[[#This Row],[NumWebPurchases]]&lt;=10, "5-10", IF(Table1[[#This Row],[NumWebPurchases]]&lt;=15, "10-15",IF(Table1[[#This Row],[NumWebPurchases]]&lt;=20, "15-20",IF(Table1[[#This Row],[NumWebPurchases]]&lt;=25, "20-25",IF(Table1[[#This Row],[NumWebPurchases]]&lt;=30, "25-30"))))))</f>
        <v>5-10</v>
      </c>
      <c r="AH192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926" t="str">
        <f>IF( Table1[[#This Row],[NumStorePurchases]]=5, "&lt;5", IF(Table1[[#This Row],[NumStorePurchases]]&lt;=10, "5-10", IF(Table1[[#This Row],[NumStorePurchases]]&lt;=15, "10-15")))</f>
        <v>5-10</v>
      </c>
      <c r="AJ1926" t="str">
        <f>IF( Table1[[#This Row],[NumWebVisitsMonth]]=5, "&lt;5", IF(Table1[[#This Row],[NumWebVisitsMonth]]&lt;=10, "5-10", IF(Table1[[#This Row],[NumWebVisitsMonth]]&lt;=15, "10-15",IF(Table1[[#This Row],[NumWebVisitsMonth]]&lt;=20, "15-20",IF(Table1[[#This Row],[NumWebVisitsMonth]]&lt;=25, "20-25",IF(Table1[[#This Row],[NumWebVisitsMonth]]&lt;=30, "25-30"))))))</f>
        <v>5-10</v>
      </c>
      <c r="AK1926" t="str">
        <f>TEXT(Table1[[#This Row],[Date_Customer]],"mmm")</f>
        <v>Nov</v>
      </c>
      <c r="AL1926" t="str">
        <f>TEXT(Table1[[#This Row],[Date_Customer]],"DDDD")</f>
        <v>Wednesday</v>
      </c>
      <c r="AM1926">
        <f>YEAR(Table1[[#This Row],[Date_Customer]])</f>
        <v>2013</v>
      </c>
    </row>
    <row r="1927" spans="1:39" x14ac:dyDescent="0.25">
      <c r="A1927">
        <v>11181</v>
      </c>
      <c r="B1927">
        <v>1949</v>
      </c>
      <c r="C1927" t="s">
        <v>36</v>
      </c>
      <c r="D1927" t="s">
        <v>32</v>
      </c>
      <c r="E1927" s="2">
        <v>156924</v>
      </c>
      <c r="F1927">
        <v>0</v>
      </c>
      <c r="G1927">
        <v>0</v>
      </c>
      <c r="H1927" s="1">
        <v>41515</v>
      </c>
      <c r="I1927">
        <v>85</v>
      </c>
      <c r="J1927" s="3">
        <v>2</v>
      </c>
      <c r="K1927" s="3">
        <v>1</v>
      </c>
      <c r="L1927" s="3">
        <v>2</v>
      </c>
      <c r="M1927" s="3">
        <v>1</v>
      </c>
      <c r="N1927" s="3">
        <v>1</v>
      </c>
      <c r="O1927" s="3">
        <v>1</v>
      </c>
      <c r="P1927" s="4">
        <v>0</v>
      </c>
      <c r="Q1927" s="4">
        <v>0</v>
      </c>
      <c r="R1927" s="4">
        <v>0</v>
      </c>
      <c r="S1927" s="4">
        <v>0</v>
      </c>
      <c r="T1927" s="4">
        <v>0</v>
      </c>
      <c r="U1927">
        <v>0</v>
      </c>
      <c r="V1927">
        <v>0</v>
      </c>
      <c r="W1927">
        <v>0</v>
      </c>
      <c r="X1927">
        <v>0</v>
      </c>
      <c r="Y1927">
        <v>0</v>
      </c>
      <c r="Z1927">
        <v>0</v>
      </c>
      <c r="AA1927">
        <v>0</v>
      </c>
      <c r="AB1927" t="s">
        <v>31</v>
      </c>
      <c r="AC1927">
        <f ca="1">YEAR(TODAY())-Table1[[#This Row],[Year_Birth]]</f>
        <v>75</v>
      </c>
      <c r="AD1927" t="str">
        <f ca="1">IF(Table1[[#This Row],[Age ]]&lt;=24, "18-24", IF(Table1[[#This Row],[Age ]]&lt;=34, "25-34", IF(Table1[[#This Row],[Age ]]&lt;=44, "35-44", IF(Table1[[#This Row],[Age ]]&lt;=54, "45-54", "55+"))))</f>
        <v>55+</v>
      </c>
      <c r="AE1927" t="str" cm="1">
        <f t="array" ref="AE1927">IF(Table1[[#This Row],[ Income ]]&lt;=20000, "0-20000", IF(Table1[[#This Row],[ Income ]]&lt;=40000, "20000-40000", IF(Table1[[#This Row],[ Income ]] &lt;=60000, "40000-60000", IF(Table1[[#This Row],[ Income ]]&lt;=80000, "60000-80000",IF(Table1[[#This Row],[ Income ]] &lt;=100000, "80000-100000", IF(Table1[[#This Row],[ Income ]] &gt;=100000, "&gt;100000",I))))))</f>
        <v>&gt;100000</v>
      </c>
      <c r="AF1927" t="str">
        <f>IF( Table1[[#This Row],[NumDealsPurchases]]=5, "&lt;5", IF(Table1[[#This Row],[NumDealsPurchases]]&lt;=10, "5-10", IF(Table1[[#This Row],[NumDealsPurchases]]&lt;=15, "10-15")))</f>
        <v>5-10</v>
      </c>
      <c r="AG1927" t="str">
        <f>IF( Table1[[#This Row],[NumWebPurchases]]=5, "&lt;5", IF(Table1[[#This Row],[NumWebPurchases]]&lt;=10, "5-10", IF(Table1[[#This Row],[NumWebPurchases]]&lt;=15, "10-15",IF(Table1[[#This Row],[NumWebPurchases]]&lt;=20, "15-20",IF(Table1[[#This Row],[NumWebPurchases]]&lt;=25, "20-25",IF(Table1[[#This Row],[NumWebPurchases]]&lt;=30, "25-30"))))))</f>
        <v>5-10</v>
      </c>
      <c r="AH192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927" t="str">
        <f>IF( Table1[[#This Row],[NumStorePurchases]]=5, "&lt;5", IF(Table1[[#This Row],[NumStorePurchases]]&lt;=10, "5-10", IF(Table1[[#This Row],[NumStorePurchases]]&lt;=15, "10-15")))</f>
        <v>5-10</v>
      </c>
      <c r="AJ1927" t="str">
        <f>IF( Table1[[#This Row],[NumWebVisitsMonth]]=5, "&lt;5", IF(Table1[[#This Row],[NumWebVisitsMonth]]&lt;=10, "5-10", IF(Table1[[#This Row],[NumWebVisitsMonth]]&lt;=15, "10-15",IF(Table1[[#This Row],[NumWebVisitsMonth]]&lt;=20, "15-20",IF(Table1[[#This Row],[NumWebVisitsMonth]]&lt;=25, "20-25",IF(Table1[[#This Row],[NumWebVisitsMonth]]&lt;=30, "25-30"))))))</f>
        <v>5-10</v>
      </c>
      <c r="AK1927" t="str">
        <f>TEXT(Table1[[#This Row],[Date_Customer]],"mmm")</f>
        <v>Aug</v>
      </c>
      <c r="AL1927" t="str">
        <f>TEXT(Table1[[#This Row],[Date_Customer]],"DDDD")</f>
        <v>Thursday</v>
      </c>
      <c r="AM1927">
        <f>YEAR(Table1[[#This Row],[Date_Customer]])</f>
        <v>2013</v>
      </c>
    </row>
    <row r="1928" spans="1:39" x14ac:dyDescent="0.25">
      <c r="A1928">
        <v>5234</v>
      </c>
      <c r="B1928">
        <v>1967</v>
      </c>
      <c r="C1928" t="s">
        <v>37</v>
      </c>
      <c r="D1928" t="s">
        <v>34</v>
      </c>
      <c r="E1928" s="2">
        <v>30753</v>
      </c>
      <c r="F1928">
        <v>1</v>
      </c>
      <c r="G1928">
        <v>1</v>
      </c>
      <c r="H1928" s="1">
        <v>41466</v>
      </c>
      <c r="I1928">
        <v>85</v>
      </c>
      <c r="J1928" s="3">
        <v>12</v>
      </c>
      <c r="K1928" s="3">
        <v>5</v>
      </c>
      <c r="L1928" s="3">
        <v>25</v>
      </c>
      <c r="M1928" s="3">
        <v>0</v>
      </c>
      <c r="N1928" s="3">
        <v>9</v>
      </c>
      <c r="O1928" s="3">
        <v>30</v>
      </c>
      <c r="P1928" s="4">
        <v>2</v>
      </c>
      <c r="Q1928" s="4">
        <v>1</v>
      </c>
      <c r="R1928" s="4">
        <v>1</v>
      </c>
      <c r="S1928" s="4">
        <v>3</v>
      </c>
      <c r="T1928" s="4">
        <v>5</v>
      </c>
      <c r="U1928">
        <v>0</v>
      </c>
      <c r="V1928">
        <v>0</v>
      </c>
      <c r="W1928">
        <v>0</v>
      </c>
      <c r="X1928">
        <v>0</v>
      </c>
      <c r="Y1928">
        <v>0</v>
      </c>
      <c r="Z1928">
        <v>0</v>
      </c>
      <c r="AA1928">
        <v>0</v>
      </c>
      <c r="AB1928" t="s">
        <v>31</v>
      </c>
      <c r="AC1928">
        <f ca="1">YEAR(TODAY())-Table1[[#This Row],[Year_Birth]]</f>
        <v>57</v>
      </c>
      <c r="AD1928" t="str">
        <f ca="1">IF(Table1[[#This Row],[Age ]]&lt;=24, "18-24", IF(Table1[[#This Row],[Age ]]&lt;=34, "25-34", IF(Table1[[#This Row],[Age ]]&lt;=44, "35-44", IF(Table1[[#This Row],[Age ]]&lt;=54, "45-54", "55+"))))</f>
        <v>55+</v>
      </c>
      <c r="AE1928" t="str" cm="1">
        <f t="array" ref="AE1928">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928" t="str">
        <f>IF( Table1[[#This Row],[NumDealsPurchases]]=5, "&lt;5", IF(Table1[[#This Row],[NumDealsPurchases]]&lt;=10, "5-10", IF(Table1[[#This Row],[NumDealsPurchases]]&lt;=15, "10-15")))</f>
        <v>5-10</v>
      </c>
      <c r="AG1928" t="str">
        <f>IF( Table1[[#This Row],[NumWebPurchases]]=5, "&lt;5", IF(Table1[[#This Row],[NumWebPurchases]]&lt;=10, "5-10", IF(Table1[[#This Row],[NumWebPurchases]]&lt;=15, "10-15",IF(Table1[[#This Row],[NumWebPurchases]]&lt;=20, "15-20",IF(Table1[[#This Row],[NumWebPurchases]]&lt;=25, "20-25",IF(Table1[[#This Row],[NumWebPurchases]]&lt;=30, "25-30"))))))</f>
        <v>5-10</v>
      </c>
      <c r="AH192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928" t="str">
        <f>IF( Table1[[#This Row],[NumStorePurchases]]=5, "&lt;5", IF(Table1[[#This Row],[NumStorePurchases]]&lt;=10, "5-10", IF(Table1[[#This Row],[NumStorePurchases]]&lt;=15, "10-15")))</f>
        <v>5-10</v>
      </c>
      <c r="AJ1928" t="str">
        <f>IF( Table1[[#This Row],[NumWebVisitsMonth]]=5, "&lt;5", IF(Table1[[#This Row],[NumWebVisitsMonth]]&lt;=10, "5-10", IF(Table1[[#This Row],[NumWebVisitsMonth]]&lt;=15, "10-15",IF(Table1[[#This Row],[NumWebVisitsMonth]]&lt;=20, "15-20",IF(Table1[[#This Row],[NumWebVisitsMonth]]&lt;=25, "20-25",IF(Table1[[#This Row],[NumWebVisitsMonth]]&lt;=30, "25-30"))))))</f>
        <v>&lt;5</v>
      </c>
      <c r="AK1928" t="str">
        <f>TEXT(Table1[[#This Row],[Date_Customer]],"mmm")</f>
        <v>Jul</v>
      </c>
      <c r="AL1928" t="str">
        <f>TEXT(Table1[[#This Row],[Date_Customer]],"DDDD")</f>
        <v>Thursday</v>
      </c>
      <c r="AM1928">
        <f>YEAR(Table1[[#This Row],[Date_Customer]])</f>
        <v>2013</v>
      </c>
    </row>
    <row r="1929" spans="1:39" x14ac:dyDescent="0.25">
      <c r="A1929">
        <v>5253</v>
      </c>
      <c r="B1929">
        <v>1956</v>
      </c>
      <c r="C1929" t="s">
        <v>40</v>
      </c>
      <c r="D1929" t="s">
        <v>34</v>
      </c>
      <c r="E1929" s="2">
        <v>54603</v>
      </c>
      <c r="F1929">
        <v>1</v>
      </c>
      <c r="G1929">
        <v>1</v>
      </c>
      <c r="H1929" s="1">
        <v>41464</v>
      </c>
      <c r="I1929">
        <v>85</v>
      </c>
      <c r="J1929" s="3">
        <v>145</v>
      </c>
      <c r="K1929" s="3">
        <v>13</v>
      </c>
      <c r="L1929" s="3">
        <v>46</v>
      </c>
      <c r="M1929" s="3">
        <v>17</v>
      </c>
      <c r="N1929" s="3">
        <v>2</v>
      </c>
      <c r="O1929" s="3">
        <v>4</v>
      </c>
      <c r="P1929" s="4">
        <v>6</v>
      </c>
      <c r="Q1929" s="4">
        <v>4</v>
      </c>
      <c r="R1929" s="4">
        <v>2</v>
      </c>
      <c r="S1929" s="4">
        <v>4</v>
      </c>
      <c r="T1929" s="4">
        <v>7</v>
      </c>
      <c r="U1929">
        <v>0</v>
      </c>
      <c r="V1929">
        <v>0</v>
      </c>
      <c r="W1929">
        <v>0</v>
      </c>
      <c r="X1929">
        <v>0</v>
      </c>
      <c r="Y1929">
        <v>0</v>
      </c>
      <c r="Z1929">
        <v>0</v>
      </c>
      <c r="AA1929">
        <v>0</v>
      </c>
      <c r="AB1929" t="s">
        <v>29</v>
      </c>
      <c r="AC1929">
        <f ca="1">YEAR(TODAY())-Table1[[#This Row],[Year_Birth]]</f>
        <v>68</v>
      </c>
      <c r="AD1929" t="str">
        <f ca="1">IF(Table1[[#This Row],[Age ]]&lt;=24, "18-24", IF(Table1[[#This Row],[Age ]]&lt;=34, "25-34", IF(Table1[[#This Row],[Age ]]&lt;=44, "35-44", IF(Table1[[#This Row],[Age ]]&lt;=54, "45-54", "55+"))))</f>
        <v>55+</v>
      </c>
      <c r="AE1929" t="str" cm="1">
        <f t="array" ref="AE1929">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929" t="str">
        <f>IF( Table1[[#This Row],[NumDealsPurchases]]=5, "&lt;5", IF(Table1[[#This Row],[NumDealsPurchases]]&lt;=10, "5-10", IF(Table1[[#This Row],[NumDealsPurchases]]&lt;=15, "10-15")))</f>
        <v>5-10</v>
      </c>
      <c r="AG1929" t="str">
        <f>IF( Table1[[#This Row],[NumWebPurchases]]=5, "&lt;5", IF(Table1[[#This Row],[NumWebPurchases]]&lt;=10, "5-10", IF(Table1[[#This Row],[NumWebPurchases]]&lt;=15, "10-15",IF(Table1[[#This Row],[NumWebPurchases]]&lt;=20, "15-20",IF(Table1[[#This Row],[NumWebPurchases]]&lt;=25, "20-25",IF(Table1[[#This Row],[NumWebPurchases]]&lt;=30, "25-30"))))))</f>
        <v>5-10</v>
      </c>
      <c r="AH192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929" t="str">
        <f>IF( Table1[[#This Row],[NumStorePurchases]]=5, "&lt;5", IF(Table1[[#This Row],[NumStorePurchases]]&lt;=10, "5-10", IF(Table1[[#This Row],[NumStorePurchases]]&lt;=15, "10-15")))</f>
        <v>5-10</v>
      </c>
      <c r="AJ1929" t="str">
        <f>IF( Table1[[#This Row],[NumWebVisitsMonth]]=5, "&lt;5", IF(Table1[[#This Row],[NumWebVisitsMonth]]&lt;=10, "5-10", IF(Table1[[#This Row],[NumWebVisitsMonth]]&lt;=15, "10-15",IF(Table1[[#This Row],[NumWebVisitsMonth]]&lt;=20, "15-20",IF(Table1[[#This Row],[NumWebVisitsMonth]]&lt;=25, "20-25",IF(Table1[[#This Row],[NumWebVisitsMonth]]&lt;=30, "25-30"))))))</f>
        <v>5-10</v>
      </c>
      <c r="AK1929" t="str">
        <f>TEXT(Table1[[#This Row],[Date_Customer]],"mmm")</f>
        <v>Jul</v>
      </c>
      <c r="AL1929" t="str">
        <f>TEXT(Table1[[#This Row],[Date_Customer]],"DDDD")</f>
        <v>Tuesday</v>
      </c>
      <c r="AM1929">
        <f>YEAR(Table1[[#This Row],[Date_Customer]])</f>
        <v>2013</v>
      </c>
    </row>
    <row r="1930" spans="1:39" x14ac:dyDescent="0.25">
      <c r="A1930">
        <v>11148</v>
      </c>
      <c r="B1930">
        <v>1975</v>
      </c>
      <c r="C1930" t="s">
        <v>27</v>
      </c>
      <c r="D1930" t="s">
        <v>34</v>
      </c>
      <c r="E1930" s="2">
        <v>22280</v>
      </c>
      <c r="F1930">
        <v>1</v>
      </c>
      <c r="G1930">
        <v>0</v>
      </c>
      <c r="H1930" s="1">
        <v>41413</v>
      </c>
      <c r="I1930">
        <v>85</v>
      </c>
      <c r="J1930" s="3">
        <v>2</v>
      </c>
      <c r="K1930" s="3">
        <v>1</v>
      </c>
      <c r="L1930" s="3">
        <v>4</v>
      </c>
      <c r="M1930" s="3">
        <v>3</v>
      </c>
      <c r="N1930" s="3">
        <v>1</v>
      </c>
      <c r="O1930" s="3">
        <v>2</v>
      </c>
      <c r="P1930" s="4">
        <v>1</v>
      </c>
      <c r="Q1930" s="4">
        <v>1</v>
      </c>
      <c r="R1930" s="4">
        <v>0</v>
      </c>
      <c r="S1930" s="4">
        <v>2</v>
      </c>
      <c r="T1930" s="4">
        <v>8</v>
      </c>
      <c r="U1930">
        <v>0</v>
      </c>
      <c r="V1930">
        <v>0</v>
      </c>
      <c r="W1930">
        <v>0</v>
      </c>
      <c r="X1930">
        <v>0</v>
      </c>
      <c r="Y1930">
        <v>0</v>
      </c>
      <c r="Z1930">
        <v>0</v>
      </c>
      <c r="AA1930">
        <v>0</v>
      </c>
      <c r="AB1930" t="s">
        <v>29</v>
      </c>
      <c r="AC1930">
        <f ca="1">YEAR(TODAY())-Table1[[#This Row],[Year_Birth]]</f>
        <v>49</v>
      </c>
      <c r="AD1930" t="str">
        <f ca="1">IF(Table1[[#This Row],[Age ]]&lt;=24, "18-24", IF(Table1[[#This Row],[Age ]]&lt;=34, "25-34", IF(Table1[[#This Row],[Age ]]&lt;=44, "35-44", IF(Table1[[#This Row],[Age ]]&lt;=54, "45-54", "55+"))))</f>
        <v>45-54</v>
      </c>
      <c r="AE1930" t="str" cm="1">
        <f t="array" ref="AE1930">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930" t="str">
        <f>IF( Table1[[#This Row],[NumDealsPurchases]]=5, "&lt;5", IF(Table1[[#This Row],[NumDealsPurchases]]&lt;=10, "5-10", IF(Table1[[#This Row],[NumDealsPurchases]]&lt;=15, "10-15")))</f>
        <v>5-10</v>
      </c>
      <c r="AG1930" t="str">
        <f>IF( Table1[[#This Row],[NumWebPurchases]]=5, "&lt;5", IF(Table1[[#This Row],[NumWebPurchases]]&lt;=10, "5-10", IF(Table1[[#This Row],[NumWebPurchases]]&lt;=15, "10-15",IF(Table1[[#This Row],[NumWebPurchases]]&lt;=20, "15-20",IF(Table1[[#This Row],[NumWebPurchases]]&lt;=25, "20-25",IF(Table1[[#This Row],[NumWebPurchases]]&lt;=30, "25-30"))))))</f>
        <v>5-10</v>
      </c>
      <c r="AH193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930" t="str">
        <f>IF( Table1[[#This Row],[NumStorePurchases]]=5, "&lt;5", IF(Table1[[#This Row],[NumStorePurchases]]&lt;=10, "5-10", IF(Table1[[#This Row],[NumStorePurchases]]&lt;=15, "10-15")))</f>
        <v>5-10</v>
      </c>
      <c r="AJ1930" t="str">
        <f>IF( Table1[[#This Row],[NumWebVisitsMonth]]=5, "&lt;5", IF(Table1[[#This Row],[NumWebVisitsMonth]]&lt;=10, "5-10", IF(Table1[[#This Row],[NumWebVisitsMonth]]&lt;=15, "10-15",IF(Table1[[#This Row],[NumWebVisitsMonth]]&lt;=20, "15-20",IF(Table1[[#This Row],[NumWebVisitsMonth]]&lt;=25, "20-25",IF(Table1[[#This Row],[NumWebVisitsMonth]]&lt;=30, "25-30"))))))</f>
        <v>5-10</v>
      </c>
      <c r="AK1930" t="str">
        <f>TEXT(Table1[[#This Row],[Date_Customer]],"mmm")</f>
        <v>May</v>
      </c>
      <c r="AL1930" t="str">
        <f>TEXT(Table1[[#This Row],[Date_Customer]],"DDDD")</f>
        <v>Sunday</v>
      </c>
      <c r="AM1930">
        <f>YEAR(Table1[[#This Row],[Date_Customer]])</f>
        <v>2013</v>
      </c>
    </row>
    <row r="1931" spans="1:39" x14ac:dyDescent="0.25">
      <c r="A1931">
        <v>6289</v>
      </c>
      <c r="B1931">
        <v>1951</v>
      </c>
      <c r="C1931" t="s">
        <v>40</v>
      </c>
      <c r="D1931" t="s">
        <v>34</v>
      </c>
      <c r="E1931" s="2">
        <v>59385</v>
      </c>
      <c r="F1931">
        <v>1</v>
      </c>
      <c r="G1931">
        <v>1</v>
      </c>
      <c r="H1931" s="1">
        <v>41392</v>
      </c>
      <c r="I1931">
        <v>85</v>
      </c>
      <c r="J1931" s="3">
        <v>135</v>
      </c>
      <c r="K1931" s="3">
        <v>0</v>
      </c>
      <c r="L1931" s="3">
        <v>10</v>
      </c>
      <c r="M1931" s="3">
        <v>0</v>
      </c>
      <c r="N1931" s="3">
        <v>4</v>
      </c>
      <c r="O1931" s="3">
        <v>36</v>
      </c>
      <c r="P1931" s="4">
        <v>2</v>
      </c>
      <c r="Q1931" s="4">
        <v>3</v>
      </c>
      <c r="R1931" s="4">
        <v>1</v>
      </c>
      <c r="S1931" s="4">
        <v>4</v>
      </c>
      <c r="T1931" s="4">
        <v>5</v>
      </c>
      <c r="U1931">
        <v>0</v>
      </c>
      <c r="V1931">
        <v>0</v>
      </c>
      <c r="W1931">
        <v>0</v>
      </c>
      <c r="X1931">
        <v>0</v>
      </c>
      <c r="Y1931">
        <v>0</v>
      </c>
      <c r="Z1931">
        <v>0</v>
      </c>
      <c r="AA1931">
        <v>0</v>
      </c>
      <c r="AB1931" t="s">
        <v>29</v>
      </c>
      <c r="AC1931">
        <f ca="1">YEAR(TODAY())-Table1[[#This Row],[Year_Birth]]</f>
        <v>73</v>
      </c>
      <c r="AD1931" t="str">
        <f ca="1">IF(Table1[[#This Row],[Age ]]&lt;=24, "18-24", IF(Table1[[#This Row],[Age ]]&lt;=34, "25-34", IF(Table1[[#This Row],[Age ]]&lt;=44, "35-44", IF(Table1[[#This Row],[Age ]]&lt;=54, "45-54", "55+"))))</f>
        <v>55+</v>
      </c>
      <c r="AE1931" t="str" cm="1">
        <f t="array" ref="AE1931">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931" t="str">
        <f>IF( Table1[[#This Row],[NumDealsPurchases]]=5, "&lt;5", IF(Table1[[#This Row],[NumDealsPurchases]]&lt;=10, "5-10", IF(Table1[[#This Row],[NumDealsPurchases]]&lt;=15, "10-15")))</f>
        <v>5-10</v>
      </c>
      <c r="AG1931" t="str">
        <f>IF( Table1[[#This Row],[NumWebPurchases]]=5, "&lt;5", IF(Table1[[#This Row],[NumWebPurchases]]&lt;=10, "5-10", IF(Table1[[#This Row],[NumWebPurchases]]&lt;=15, "10-15",IF(Table1[[#This Row],[NumWebPurchases]]&lt;=20, "15-20",IF(Table1[[#This Row],[NumWebPurchases]]&lt;=25, "20-25",IF(Table1[[#This Row],[NumWebPurchases]]&lt;=30, "25-30"))))))</f>
        <v>5-10</v>
      </c>
      <c r="AH193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931" t="str">
        <f>IF( Table1[[#This Row],[NumStorePurchases]]=5, "&lt;5", IF(Table1[[#This Row],[NumStorePurchases]]&lt;=10, "5-10", IF(Table1[[#This Row],[NumStorePurchases]]&lt;=15, "10-15")))</f>
        <v>5-10</v>
      </c>
      <c r="AJ1931" t="str">
        <f>IF( Table1[[#This Row],[NumWebVisitsMonth]]=5, "&lt;5", IF(Table1[[#This Row],[NumWebVisitsMonth]]&lt;=10, "5-10", IF(Table1[[#This Row],[NumWebVisitsMonth]]&lt;=15, "10-15",IF(Table1[[#This Row],[NumWebVisitsMonth]]&lt;=20, "15-20",IF(Table1[[#This Row],[NumWebVisitsMonth]]&lt;=25, "20-25",IF(Table1[[#This Row],[NumWebVisitsMonth]]&lt;=30, "25-30"))))))</f>
        <v>&lt;5</v>
      </c>
      <c r="AK1931" t="str">
        <f>TEXT(Table1[[#This Row],[Date_Customer]],"mmm")</f>
        <v>Apr</v>
      </c>
      <c r="AL1931" t="str">
        <f>TEXT(Table1[[#This Row],[Date_Customer]],"DDDD")</f>
        <v>Sunday</v>
      </c>
      <c r="AM1931">
        <f>YEAR(Table1[[#This Row],[Date_Customer]])</f>
        <v>2013</v>
      </c>
    </row>
    <row r="1932" spans="1:39" x14ac:dyDescent="0.25">
      <c r="A1932">
        <v>9743</v>
      </c>
      <c r="B1932">
        <v>1955</v>
      </c>
      <c r="C1932" t="s">
        <v>27</v>
      </c>
      <c r="D1932" t="s">
        <v>32</v>
      </c>
      <c r="E1932" s="2">
        <v>76998</v>
      </c>
      <c r="F1932">
        <v>0</v>
      </c>
      <c r="G1932">
        <v>1</v>
      </c>
      <c r="H1932" s="1">
        <v>41285</v>
      </c>
      <c r="I1932">
        <v>85</v>
      </c>
      <c r="J1932" s="3">
        <v>1449</v>
      </c>
      <c r="K1932" s="3">
        <v>89</v>
      </c>
      <c r="L1932" s="3">
        <v>161</v>
      </c>
      <c r="M1932" s="3">
        <v>69</v>
      </c>
      <c r="N1932" s="3">
        <v>35</v>
      </c>
      <c r="O1932" s="3">
        <v>107</v>
      </c>
      <c r="P1932" s="4">
        <v>2</v>
      </c>
      <c r="Q1932" s="4">
        <v>11</v>
      </c>
      <c r="R1932" s="4">
        <v>8</v>
      </c>
      <c r="S1932" s="4">
        <v>8</v>
      </c>
      <c r="T1932" s="4">
        <v>6</v>
      </c>
      <c r="U1932">
        <v>0</v>
      </c>
      <c r="V1932">
        <v>0</v>
      </c>
      <c r="W1932">
        <v>1</v>
      </c>
      <c r="X1932">
        <v>0</v>
      </c>
      <c r="Y1932">
        <v>0</v>
      </c>
      <c r="Z1932">
        <v>0</v>
      </c>
      <c r="AA1932">
        <v>0</v>
      </c>
      <c r="AB1932" t="s">
        <v>31</v>
      </c>
      <c r="AC1932">
        <f ca="1">YEAR(TODAY())-Table1[[#This Row],[Year_Birth]]</f>
        <v>69</v>
      </c>
      <c r="AD1932" t="str">
        <f ca="1">IF(Table1[[#This Row],[Age ]]&lt;=24, "18-24", IF(Table1[[#This Row],[Age ]]&lt;=34, "25-34", IF(Table1[[#This Row],[Age ]]&lt;=44, "35-44", IF(Table1[[#This Row],[Age ]]&lt;=54, "45-54", "55+"))))</f>
        <v>55+</v>
      </c>
      <c r="AE1932" t="str" cm="1">
        <f t="array" ref="AE1932">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932" t="str">
        <f>IF( Table1[[#This Row],[NumDealsPurchases]]=5, "&lt;5", IF(Table1[[#This Row],[NumDealsPurchases]]&lt;=10, "5-10", IF(Table1[[#This Row],[NumDealsPurchases]]&lt;=15, "10-15")))</f>
        <v>5-10</v>
      </c>
      <c r="AG1932" t="str">
        <f>IF( Table1[[#This Row],[NumWebPurchases]]=5, "&lt;5", IF(Table1[[#This Row],[NumWebPurchases]]&lt;=10, "5-10", IF(Table1[[#This Row],[NumWebPurchases]]&lt;=15, "10-15",IF(Table1[[#This Row],[NumWebPurchases]]&lt;=20, "15-20",IF(Table1[[#This Row],[NumWebPurchases]]&lt;=25, "20-25",IF(Table1[[#This Row],[NumWebPurchases]]&lt;=30, "25-30"))))))</f>
        <v>10-15</v>
      </c>
      <c r="AH193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932" t="str">
        <f>IF( Table1[[#This Row],[NumStorePurchases]]=5, "&lt;5", IF(Table1[[#This Row],[NumStorePurchases]]&lt;=10, "5-10", IF(Table1[[#This Row],[NumStorePurchases]]&lt;=15, "10-15")))</f>
        <v>5-10</v>
      </c>
      <c r="AJ1932" t="str">
        <f>IF( Table1[[#This Row],[NumWebVisitsMonth]]=5, "&lt;5", IF(Table1[[#This Row],[NumWebVisitsMonth]]&lt;=10, "5-10", IF(Table1[[#This Row],[NumWebVisitsMonth]]&lt;=15, "10-15",IF(Table1[[#This Row],[NumWebVisitsMonth]]&lt;=20, "15-20",IF(Table1[[#This Row],[NumWebVisitsMonth]]&lt;=25, "20-25",IF(Table1[[#This Row],[NumWebVisitsMonth]]&lt;=30, "25-30"))))))</f>
        <v>5-10</v>
      </c>
      <c r="AK1932" t="str">
        <f>TEXT(Table1[[#This Row],[Date_Customer]],"mmm")</f>
        <v>Jan</v>
      </c>
      <c r="AL1932" t="str">
        <f>TEXT(Table1[[#This Row],[Date_Customer]],"DDDD")</f>
        <v>Friday</v>
      </c>
      <c r="AM1932">
        <f>YEAR(Table1[[#This Row],[Date_Customer]])</f>
        <v>2013</v>
      </c>
    </row>
    <row r="1933" spans="1:39" x14ac:dyDescent="0.25">
      <c r="A1933">
        <v>9209</v>
      </c>
      <c r="B1933">
        <v>1971</v>
      </c>
      <c r="C1933" t="s">
        <v>40</v>
      </c>
      <c r="D1933" t="s">
        <v>34</v>
      </c>
      <c r="E1933" s="2">
        <v>80573</v>
      </c>
      <c r="F1933">
        <v>0</v>
      </c>
      <c r="G1933">
        <v>0</v>
      </c>
      <c r="H1933" s="1">
        <v>41196</v>
      </c>
      <c r="I1933">
        <v>85</v>
      </c>
      <c r="J1933" s="3">
        <v>829</v>
      </c>
      <c r="K1933" s="3">
        <v>138</v>
      </c>
      <c r="L1933" s="3">
        <v>430</v>
      </c>
      <c r="M1933" s="3">
        <v>60</v>
      </c>
      <c r="N1933" s="3">
        <v>92</v>
      </c>
      <c r="O1933" s="3">
        <v>15</v>
      </c>
      <c r="P1933" s="4">
        <v>1</v>
      </c>
      <c r="Q1933" s="4">
        <v>4</v>
      </c>
      <c r="R1933" s="4">
        <v>6</v>
      </c>
      <c r="S1933" s="4">
        <v>13</v>
      </c>
      <c r="T1933" s="4">
        <v>2</v>
      </c>
      <c r="U1933">
        <v>0</v>
      </c>
      <c r="V1933">
        <v>0</v>
      </c>
      <c r="W1933">
        <v>0</v>
      </c>
      <c r="X1933">
        <v>0</v>
      </c>
      <c r="Y1933">
        <v>0</v>
      </c>
      <c r="Z1933">
        <v>0</v>
      </c>
      <c r="AA1933">
        <v>0</v>
      </c>
      <c r="AB1933" t="s">
        <v>42</v>
      </c>
      <c r="AC1933">
        <f ca="1">YEAR(TODAY())-Table1[[#This Row],[Year_Birth]]</f>
        <v>53</v>
      </c>
      <c r="AD1933" t="str">
        <f ca="1">IF(Table1[[#This Row],[Age ]]&lt;=24, "18-24", IF(Table1[[#This Row],[Age ]]&lt;=34, "25-34", IF(Table1[[#This Row],[Age ]]&lt;=44, "35-44", IF(Table1[[#This Row],[Age ]]&lt;=54, "45-54", "55+"))))</f>
        <v>45-54</v>
      </c>
      <c r="AE1933" t="str" cm="1">
        <f t="array" ref="AE1933">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1933" t="str">
        <f>IF( Table1[[#This Row],[NumDealsPurchases]]=5, "&lt;5", IF(Table1[[#This Row],[NumDealsPurchases]]&lt;=10, "5-10", IF(Table1[[#This Row],[NumDealsPurchases]]&lt;=15, "10-15")))</f>
        <v>5-10</v>
      </c>
      <c r="AG1933" t="str">
        <f>IF( Table1[[#This Row],[NumWebPurchases]]=5, "&lt;5", IF(Table1[[#This Row],[NumWebPurchases]]&lt;=10, "5-10", IF(Table1[[#This Row],[NumWebPurchases]]&lt;=15, "10-15",IF(Table1[[#This Row],[NumWebPurchases]]&lt;=20, "15-20",IF(Table1[[#This Row],[NumWebPurchases]]&lt;=25, "20-25",IF(Table1[[#This Row],[NumWebPurchases]]&lt;=30, "25-30"))))))</f>
        <v>5-10</v>
      </c>
      <c r="AH193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933" t="str">
        <f>IF( Table1[[#This Row],[NumStorePurchases]]=5, "&lt;5", IF(Table1[[#This Row],[NumStorePurchases]]&lt;=10, "5-10", IF(Table1[[#This Row],[NumStorePurchases]]&lt;=15, "10-15")))</f>
        <v>10-15</v>
      </c>
      <c r="AJ1933" t="str">
        <f>IF( Table1[[#This Row],[NumWebVisitsMonth]]=5, "&lt;5", IF(Table1[[#This Row],[NumWebVisitsMonth]]&lt;=10, "5-10", IF(Table1[[#This Row],[NumWebVisitsMonth]]&lt;=15, "10-15",IF(Table1[[#This Row],[NumWebVisitsMonth]]&lt;=20, "15-20",IF(Table1[[#This Row],[NumWebVisitsMonth]]&lt;=25, "20-25",IF(Table1[[#This Row],[NumWebVisitsMonth]]&lt;=30, "25-30"))))))</f>
        <v>5-10</v>
      </c>
      <c r="AK1933" t="str">
        <f>TEXT(Table1[[#This Row],[Date_Customer]],"mmm")</f>
        <v>Oct</v>
      </c>
      <c r="AL1933" t="str">
        <f>TEXT(Table1[[#This Row],[Date_Customer]],"DDDD")</f>
        <v>Sunday</v>
      </c>
      <c r="AM1933">
        <f>YEAR(Table1[[#This Row],[Date_Customer]])</f>
        <v>2012</v>
      </c>
    </row>
    <row r="1934" spans="1:39" x14ac:dyDescent="0.25">
      <c r="A1934">
        <v>6417</v>
      </c>
      <c r="B1934">
        <v>1971</v>
      </c>
      <c r="C1934" t="s">
        <v>40</v>
      </c>
      <c r="D1934" t="s">
        <v>34</v>
      </c>
      <c r="E1934" s="2">
        <v>80573</v>
      </c>
      <c r="F1934">
        <v>0</v>
      </c>
      <c r="G1934">
        <v>0</v>
      </c>
      <c r="H1934" s="1">
        <v>41196</v>
      </c>
      <c r="I1934">
        <v>85</v>
      </c>
      <c r="J1934" s="3">
        <v>829</v>
      </c>
      <c r="K1934" s="3">
        <v>138</v>
      </c>
      <c r="L1934" s="3">
        <v>430</v>
      </c>
      <c r="M1934" s="3">
        <v>60</v>
      </c>
      <c r="N1934" s="3">
        <v>92</v>
      </c>
      <c r="O1934" s="3">
        <v>15</v>
      </c>
      <c r="P1934" s="4">
        <v>1</v>
      </c>
      <c r="Q1934" s="4">
        <v>4</v>
      </c>
      <c r="R1934" s="4">
        <v>6</v>
      </c>
      <c r="S1934" s="4">
        <v>13</v>
      </c>
      <c r="T1934" s="4">
        <v>2</v>
      </c>
      <c r="U1934">
        <v>0</v>
      </c>
      <c r="V1934">
        <v>0</v>
      </c>
      <c r="W1934">
        <v>0</v>
      </c>
      <c r="X1934">
        <v>0</v>
      </c>
      <c r="Y1934">
        <v>0</v>
      </c>
      <c r="Z1934">
        <v>0</v>
      </c>
      <c r="AA1934">
        <v>0</v>
      </c>
      <c r="AB1934" t="s">
        <v>29</v>
      </c>
      <c r="AC1934">
        <f ca="1">YEAR(TODAY())-Table1[[#This Row],[Year_Birth]]</f>
        <v>53</v>
      </c>
      <c r="AD1934" t="str">
        <f ca="1">IF(Table1[[#This Row],[Age ]]&lt;=24, "18-24", IF(Table1[[#This Row],[Age ]]&lt;=34, "25-34", IF(Table1[[#This Row],[Age ]]&lt;=44, "35-44", IF(Table1[[#This Row],[Age ]]&lt;=54, "45-54", "55+"))))</f>
        <v>45-54</v>
      </c>
      <c r="AE1934" t="str" cm="1">
        <f t="array" ref="AE1934">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1934" t="str">
        <f>IF( Table1[[#This Row],[NumDealsPurchases]]=5, "&lt;5", IF(Table1[[#This Row],[NumDealsPurchases]]&lt;=10, "5-10", IF(Table1[[#This Row],[NumDealsPurchases]]&lt;=15, "10-15")))</f>
        <v>5-10</v>
      </c>
      <c r="AG1934" t="str">
        <f>IF( Table1[[#This Row],[NumWebPurchases]]=5, "&lt;5", IF(Table1[[#This Row],[NumWebPurchases]]&lt;=10, "5-10", IF(Table1[[#This Row],[NumWebPurchases]]&lt;=15, "10-15",IF(Table1[[#This Row],[NumWebPurchases]]&lt;=20, "15-20",IF(Table1[[#This Row],[NumWebPurchases]]&lt;=25, "20-25",IF(Table1[[#This Row],[NumWebPurchases]]&lt;=30, "25-30"))))))</f>
        <v>5-10</v>
      </c>
      <c r="AH193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934" t="str">
        <f>IF( Table1[[#This Row],[NumStorePurchases]]=5, "&lt;5", IF(Table1[[#This Row],[NumStorePurchases]]&lt;=10, "5-10", IF(Table1[[#This Row],[NumStorePurchases]]&lt;=15, "10-15")))</f>
        <v>10-15</v>
      </c>
      <c r="AJ1934" t="str">
        <f>IF( Table1[[#This Row],[NumWebVisitsMonth]]=5, "&lt;5", IF(Table1[[#This Row],[NumWebVisitsMonth]]&lt;=10, "5-10", IF(Table1[[#This Row],[NumWebVisitsMonth]]&lt;=15, "10-15",IF(Table1[[#This Row],[NumWebVisitsMonth]]&lt;=20, "15-20",IF(Table1[[#This Row],[NumWebVisitsMonth]]&lt;=25, "20-25",IF(Table1[[#This Row],[NumWebVisitsMonth]]&lt;=30, "25-30"))))))</f>
        <v>5-10</v>
      </c>
      <c r="AK1934" t="str">
        <f>TEXT(Table1[[#This Row],[Date_Customer]],"mmm")</f>
        <v>Oct</v>
      </c>
      <c r="AL1934" t="str">
        <f>TEXT(Table1[[#This Row],[Date_Customer]],"DDDD")</f>
        <v>Sunday</v>
      </c>
      <c r="AM1934">
        <f>YEAR(Table1[[#This Row],[Date_Customer]])</f>
        <v>2012</v>
      </c>
    </row>
    <row r="1935" spans="1:39" x14ac:dyDescent="0.25">
      <c r="A1935">
        <v>7937</v>
      </c>
      <c r="B1935">
        <v>1982</v>
      </c>
      <c r="C1935" t="s">
        <v>27</v>
      </c>
      <c r="D1935" t="s">
        <v>32</v>
      </c>
      <c r="E1935" s="2">
        <v>24711</v>
      </c>
      <c r="F1935">
        <v>0</v>
      </c>
      <c r="G1935">
        <v>0</v>
      </c>
      <c r="H1935" s="1">
        <v>41747</v>
      </c>
      <c r="I1935">
        <v>86</v>
      </c>
      <c r="J1935" s="3">
        <v>10</v>
      </c>
      <c r="K1935" s="3">
        <v>7</v>
      </c>
      <c r="L1935" s="3">
        <v>25</v>
      </c>
      <c r="M1935" s="3">
        <v>6</v>
      </c>
      <c r="N1935" s="3">
        <v>3</v>
      </c>
      <c r="O1935" s="3">
        <v>7</v>
      </c>
      <c r="P1935" s="4">
        <v>1</v>
      </c>
      <c r="Q1935" s="4">
        <v>3</v>
      </c>
      <c r="R1935" s="4">
        <v>0</v>
      </c>
      <c r="S1935" s="4">
        <v>3</v>
      </c>
      <c r="T1935" s="4">
        <v>7</v>
      </c>
      <c r="U1935">
        <v>0</v>
      </c>
      <c r="V1935">
        <v>0</v>
      </c>
      <c r="W1935">
        <v>0</v>
      </c>
      <c r="X1935">
        <v>0</v>
      </c>
      <c r="Y1935">
        <v>0</v>
      </c>
      <c r="Z1935">
        <v>0</v>
      </c>
      <c r="AA1935">
        <v>0</v>
      </c>
      <c r="AB1935" t="s">
        <v>29</v>
      </c>
      <c r="AC1935">
        <f ca="1">YEAR(TODAY())-Table1[[#This Row],[Year_Birth]]</f>
        <v>42</v>
      </c>
      <c r="AD1935" t="str">
        <f ca="1">IF(Table1[[#This Row],[Age ]]&lt;=24, "18-24", IF(Table1[[#This Row],[Age ]]&lt;=34, "25-34", IF(Table1[[#This Row],[Age ]]&lt;=44, "35-44", IF(Table1[[#This Row],[Age ]]&lt;=54, "45-54", "55+"))))</f>
        <v>35-44</v>
      </c>
      <c r="AE1935" t="str" cm="1">
        <f t="array" ref="AE1935">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935" t="str">
        <f>IF( Table1[[#This Row],[NumDealsPurchases]]=5, "&lt;5", IF(Table1[[#This Row],[NumDealsPurchases]]&lt;=10, "5-10", IF(Table1[[#This Row],[NumDealsPurchases]]&lt;=15, "10-15")))</f>
        <v>5-10</v>
      </c>
      <c r="AG1935" t="str">
        <f>IF( Table1[[#This Row],[NumWebPurchases]]=5, "&lt;5", IF(Table1[[#This Row],[NumWebPurchases]]&lt;=10, "5-10", IF(Table1[[#This Row],[NumWebPurchases]]&lt;=15, "10-15",IF(Table1[[#This Row],[NumWebPurchases]]&lt;=20, "15-20",IF(Table1[[#This Row],[NumWebPurchases]]&lt;=25, "20-25",IF(Table1[[#This Row],[NumWebPurchases]]&lt;=30, "25-30"))))))</f>
        <v>5-10</v>
      </c>
      <c r="AH193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935" t="str">
        <f>IF( Table1[[#This Row],[NumStorePurchases]]=5, "&lt;5", IF(Table1[[#This Row],[NumStorePurchases]]&lt;=10, "5-10", IF(Table1[[#This Row],[NumStorePurchases]]&lt;=15, "10-15")))</f>
        <v>5-10</v>
      </c>
      <c r="AJ1935" t="str">
        <f>IF( Table1[[#This Row],[NumWebVisitsMonth]]=5, "&lt;5", IF(Table1[[#This Row],[NumWebVisitsMonth]]&lt;=10, "5-10", IF(Table1[[#This Row],[NumWebVisitsMonth]]&lt;=15, "10-15",IF(Table1[[#This Row],[NumWebVisitsMonth]]&lt;=20, "15-20",IF(Table1[[#This Row],[NumWebVisitsMonth]]&lt;=25, "20-25",IF(Table1[[#This Row],[NumWebVisitsMonth]]&lt;=30, "25-30"))))))</f>
        <v>5-10</v>
      </c>
      <c r="AK1935" t="str">
        <f>TEXT(Table1[[#This Row],[Date_Customer]],"mmm")</f>
        <v>Apr</v>
      </c>
      <c r="AL1935" t="str">
        <f>TEXT(Table1[[#This Row],[Date_Customer]],"DDDD")</f>
        <v>Friday</v>
      </c>
      <c r="AM1935">
        <f>YEAR(Table1[[#This Row],[Date_Customer]])</f>
        <v>2014</v>
      </c>
    </row>
    <row r="1936" spans="1:39" x14ac:dyDescent="0.25">
      <c r="A1936">
        <v>6488</v>
      </c>
      <c r="B1936">
        <v>1959</v>
      </c>
      <c r="C1936" t="s">
        <v>36</v>
      </c>
      <c r="D1936" t="s">
        <v>32</v>
      </c>
      <c r="E1936" s="2">
        <v>38829</v>
      </c>
      <c r="F1936">
        <v>0</v>
      </c>
      <c r="G1936">
        <v>1</v>
      </c>
      <c r="H1936" s="1">
        <v>41735</v>
      </c>
      <c r="I1936">
        <v>86</v>
      </c>
      <c r="J1936" s="3">
        <v>76</v>
      </c>
      <c r="K1936" s="3">
        <v>0</v>
      </c>
      <c r="L1936" s="3">
        <v>7</v>
      </c>
      <c r="M1936" s="3">
        <v>0</v>
      </c>
      <c r="N1936" s="3">
        <v>0</v>
      </c>
      <c r="O1936" s="3">
        <v>16</v>
      </c>
      <c r="P1936" s="4">
        <v>1</v>
      </c>
      <c r="Q1936" s="4">
        <v>3</v>
      </c>
      <c r="R1936" s="4">
        <v>2</v>
      </c>
      <c r="S1936" s="4">
        <v>2</v>
      </c>
      <c r="T1936" s="4">
        <v>5</v>
      </c>
      <c r="U1936">
        <v>0</v>
      </c>
      <c r="V1936">
        <v>0</v>
      </c>
      <c r="W1936">
        <v>0</v>
      </c>
      <c r="X1936">
        <v>0</v>
      </c>
      <c r="Y1936">
        <v>0</v>
      </c>
      <c r="Z1936">
        <v>0</v>
      </c>
      <c r="AA1936">
        <v>0</v>
      </c>
      <c r="AB1936" t="s">
        <v>38</v>
      </c>
      <c r="AC1936">
        <f ca="1">YEAR(TODAY())-Table1[[#This Row],[Year_Birth]]</f>
        <v>65</v>
      </c>
      <c r="AD1936" t="str">
        <f ca="1">IF(Table1[[#This Row],[Age ]]&lt;=24, "18-24", IF(Table1[[#This Row],[Age ]]&lt;=34, "25-34", IF(Table1[[#This Row],[Age ]]&lt;=44, "35-44", IF(Table1[[#This Row],[Age ]]&lt;=54, "45-54", "55+"))))</f>
        <v>55+</v>
      </c>
      <c r="AE1936" t="str" cm="1">
        <f t="array" ref="AE1936">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936" t="str">
        <f>IF( Table1[[#This Row],[NumDealsPurchases]]=5, "&lt;5", IF(Table1[[#This Row],[NumDealsPurchases]]&lt;=10, "5-10", IF(Table1[[#This Row],[NumDealsPurchases]]&lt;=15, "10-15")))</f>
        <v>5-10</v>
      </c>
      <c r="AG1936" t="str">
        <f>IF( Table1[[#This Row],[NumWebPurchases]]=5, "&lt;5", IF(Table1[[#This Row],[NumWebPurchases]]&lt;=10, "5-10", IF(Table1[[#This Row],[NumWebPurchases]]&lt;=15, "10-15",IF(Table1[[#This Row],[NumWebPurchases]]&lt;=20, "15-20",IF(Table1[[#This Row],[NumWebPurchases]]&lt;=25, "20-25",IF(Table1[[#This Row],[NumWebPurchases]]&lt;=30, "25-30"))))))</f>
        <v>5-10</v>
      </c>
      <c r="AH193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936" t="str">
        <f>IF( Table1[[#This Row],[NumStorePurchases]]=5, "&lt;5", IF(Table1[[#This Row],[NumStorePurchases]]&lt;=10, "5-10", IF(Table1[[#This Row],[NumStorePurchases]]&lt;=15, "10-15")))</f>
        <v>5-10</v>
      </c>
      <c r="AJ1936" t="str">
        <f>IF( Table1[[#This Row],[NumWebVisitsMonth]]=5, "&lt;5", IF(Table1[[#This Row],[NumWebVisitsMonth]]&lt;=10, "5-10", IF(Table1[[#This Row],[NumWebVisitsMonth]]&lt;=15, "10-15",IF(Table1[[#This Row],[NumWebVisitsMonth]]&lt;=20, "15-20",IF(Table1[[#This Row],[NumWebVisitsMonth]]&lt;=25, "20-25",IF(Table1[[#This Row],[NumWebVisitsMonth]]&lt;=30, "25-30"))))))</f>
        <v>&lt;5</v>
      </c>
      <c r="AK1936" t="str">
        <f>TEXT(Table1[[#This Row],[Date_Customer]],"mmm")</f>
        <v>Apr</v>
      </c>
      <c r="AL1936" t="str">
        <f>TEXT(Table1[[#This Row],[Date_Customer]],"DDDD")</f>
        <v>Sunday</v>
      </c>
      <c r="AM1936">
        <f>YEAR(Table1[[#This Row],[Date_Customer]])</f>
        <v>2014</v>
      </c>
    </row>
    <row r="1937" spans="1:39" x14ac:dyDescent="0.25">
      <c r="A1937">
        <v>3194</v>
      </c>
      <c r="B1937">
        <v>1974</v>
      </c>
      <c r="C1937" t="s">
        <v>36</v>
      </c>
      <c r="D1937" t="s">
        <v>30</v>
      </c>
      <c r="E1937" s="2">
        <v>71466</v>
      </c>
      <c r="F1937">
        <v>0</v>
      </c>
      <c r="G1937">
        <v>0</v>
      </c>
      <c r="H1937" s="1">
        <v>41734</v>
      </c>
      <c r="I1937">
        <v>86</v>
      </c>
      <c r="J1937" s="3">
        <v>412</v>
      </c>
      <c r="K1937" s="3">
        <v>12</v>
      </c>
      <c r="L1937" s="3">
        <v>546</v>
      </c>
      <c r="M1937" s="3">
        <v>78</v>
      </c>
      <c r="N1937" s="3">
        <v>182</v>
      </c>
      <c r="O1937" s="3">
        <v>0</v>
      </c>
      <c r="P1937" s="4">
        <v>1</v>
      </c>
      <c r="Q1937" s="4">
        <v>4</v>
      </c>
      <c r="R1937" s="4">
        <v>4</v>
      </c>
      <c r="S1937" s="4">
        <v>10</v>
      </c>
      <c r="T1937" s="4">
        <v>1</v>
      </c>
      <c r="U1937">
        <v>0</v>
      </c>
      <c r="V1937">
        <v>0</v>
      </c>
      <c r="W1937">
        <v>0</v>
      </c>
      <c r="X1937">
        <v>0</v>
      </c>
      <c r="Y1937">
        <v>0</v>
      </c>
      <c r="Z1937">
        <v>0</v>
      </c>
      <c r="AA1937">
        <v>0</v>
      </c>
      <c r="AB1937" t="s">
        <v>31</v>
      </c>
      <c r="AC1937">
        <f ca="1">YEAR(TODAY())-Table1[[#This Row],[Year_Birth]]</f>
        <v>50</v>
      </c>
      <c r="AD1937" t="str">
        <f ca="1">IF(Table1[[#This Row],[Age ]]&lt;=24, "18-24", IF(Table1[[#This Row],[Age ]]&lt;=34, "25-34", IF(Table1[[#This Row],[Age ]]&lt;=44, "35-44", IF(Table1[[#This Row],[Age ]]&lt;=54, "45-54", "55+"))))</f>
        <v>45-54</v>
      </c>
      <c r="AE1937" t="str" cm="1">
        <f t="array" ref="AE1937">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937" t="str">
        <f>IF( Table1[[#This Row],[NumDealsPurchases]]=5, "&lt;5", IF(Table1[[#This Row],[NumDealsPurchases]]&lt;=10, "5-10", IF(Table1[[#This Row],[NumDealsPurchases]]&lt;=15, "10-15")))</f>
        <v>5-10</v>
      </c>
      <c r="AG1937" t="str">
        <f>IF( Table1[[#This Row],[NumWebPurchases]]=5, "&lt;5", IF(Table1[[#This Row],[NumWebPurchases]]&lt;=10, "5-10", IF(Table1[[#This Row],[NumWebPurchases]]&lt;=15, "10-15",IF(Table1[[#This Row],[NumWebPurchases]]&lt;=20, "15-20",IF(Table1[[#This Row],[NumWebPurchases]]&lt;=25, "20-25",IF(Table1[[#This Row],[NumWebPurchases]]&lt;=30, "25-30"))))))</f>
        <v>5-10</v>
      </c>
      <c r="AH193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937" t="str">
        <f>IF( Table1[[#This Row],[NumStorePurchases]]=5, "&lt;5", IF(Table1[[#This Row],[NumStorePurchases]]&lt;=10, "5-10", IF(Table1[[#This Row],[NumStorePurchases]]&lt;=15, "10-15")))</f>
        <v>5-10</v>
      </c>
      <c r="AJ1937" t="str">
        <f>IF( Table1[[#This Row],[NumWebVisitsMonth]]=5, "&lt;5", IF(Table1[[#This Row],[NumWebVisitsMonth]]&lt;=10, "5-10", IF(Table1[[#This Row],[NumWebVisitsMonth]]&lt;=15, "10-15",IF(Table1[[#This Row],[NumWebVisitsMonth]]&lt;=20, "15-20",IF(Table1[[#This Row],[NumWebVisitsMonth]]&lt;=25, "20-25",IF(Table1[[#This Row],[NumWebVisitsMonth]]&lt;=30, "25-30"))))))</f>
        <v>5-10</v>
      </c>
      <c r="AK1937" t="str">
        <f>TEXT(Table1[[#This Row],[Date_Customer]],"mmm")</f>
        <v>Apr</v>
      </c>
      <c r="AL1937" t="str">
        <f>TEXT(Table1[[#This Row],[Date_Customer]],"DDDD")</f>
        <v>Saturday</v>
      </c>
      <c r="AM1937">
        <f>YEAR(Table1[[#This Row],[Date_Customer]])</f>
        <v>2014</v>
      </c>
    </row>
    <row r="1938" spans="1:39" x14ac:dyDescent="0.25">
      <c r="A1938">
        <v>231</v>
      </c>
      <c r="B1938">
        <v>1956</v>
      </c>
      <c r="C1938" t="s">
        <v>40</v>
      </c>
      <c r="D1938" t="s">
        <v>34</v>
      </c>
      <c r="E1938" s="2">
        <v>28839</v>
      </c>
      <c r="F1938">
        <v>1</v>
      </c>
      <c r="G1938">
        <v>1</v>
      </c>
      <c r="H1938" s="1">
        <v>41709</v>
      </c>
      <c r="I1938">
        <v>86</v>
      </c>
      <c r="J1938" s="3">
        <v>24</v>
      </c>
      <c r="K1938" s="3">
        <v>0</v>
      </c>
      <c r="L1938" s="3">
        <v>7</v>
      </c>
      <c r="M1938" s="3">
        <v>0</v>
      </c>
      <c r="N1938" s="3">
        <v>0</v>
      </c>
      <c r="O1938" s="3">
        <v>1</v>
      </c>
      <c r="P1938" s="4">
        <v>2</v>
      </c>
      <c r="Q1938" s="4">
        <v>2</v>
      </c>
      <c r="R1938" s="4">
        <v>0</v>
      </c>
      <c r="S1938" s="4">
        <v>3</v>
      </c>
      <c r="T1938" s="4">
        <v>5</v>
      </c>
      <c r="U1938">
        <v>0</v>
      </c>
      <c r="V1938">
        <v>0</v>
      </c>
      <c r="W1938">
        <v>0</v>
      </c>
      <c r="X1938">
        <v>0</v>
      </c>
      <c r="Y1938">
        <v>0</v>
      </c>
      <c r="Z1938">
        <v>0</v>
      </c>
      <c r="AA1938">
        <v>0</v>
      </c>
      <c r="AB1938" t="s">
        <v>29</v>
      </c>
      <c r="AC1938">
        <f ca="1">YEAR(TODAY())-Table1[[#This Row],[Year_Birth]]</f>
        <v>68</v>
      </c>
      <c r="AD1938" t="str">
        <f ca="1">IF(Table1[[#This Row],[Age ]]&lt;=24, "18-24", IF(Table1[[#This Row],[Age ]]&lt;=34, "25-34", IF(Table1[[#This Row],[Age ]]&lt;=44, "35-44", IF(Table1[[#This Row],[Age ]]&lt;=54, "45-54", "55+"))))</f>
        <v>55+</v>
      </c>
      <c r="AE1938" t="str" cm="1">
        <f t="array" ref="AE1938">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938" t="str">
        <f>IF( Table1[[#This Row],[NumDealsPurchases]]=5, "&lt;5", IF(Table1[[#This Row],[NumDealsPurchases]]&lt;=10, "5-10", IF(Table1[[#This Row],[NumDealsPurchases]]&lt;=15, "10-15")))</f>
        <v>5-10</v>
      </c>
      <c r="AG1938" t="str">
        <f>IF( Table1[[#This Row],[NumWebPurchases]]=5, "&lt;5", IF(Table1[[#This Row],[NumWebPurchases]]&lt;=10, "5-10", IF(Table1[[#This Row],[NumWebPurchases]]&lt;=15, "10-15",IF(Table1[[#This Row],[NumWebPurchases]]&lt;=20, "15-20",IF(Table1[[#This Row],[NumWebPurchases]]&lt;=25, "20-25",IF(Table1[[#This Row],[NumWebPurchases]]&lt;=30, "25-30"))))))</f>
        <v>5-10</v>
      </c>
      <c r="AH193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938" t="str">
        <f>IF( Table1[[#This Row],[NumStorePurchases]]=5, "&lt;5", IF(Table1[[#This Row],[NumStorePurchases]]&lt;=10, "5-10", IF(Table1[[#This Row],[NumStorePurchases]]&lt;=15, "10-15")))</f>
        <v>5-10</v>
      </c>
      <c r="AJ1938" t="str">
        <f>IF( Table1[[#This Row],[NumWebVisitsMonth]]=5, "&lt;5", IF(Table1[[#This Row],[NumWebVisitsMonth]]&lt;=10, "5-10", IF(Table1[[#This Row],[NumWebVisitsMonth]]&lt;=15, "10-15",IF(Table1[[#This Row],[NumWebVisitsMonth]]&lt;=20, "15-20",IF(Table1[[#This Row],[NumWebVisitsMonth]]&lt;=25, "20-25",IF(Table1[[#This Row],[NumWebVisitsMonth]]&lt;=30, "25-30"))))))</f>
        <v>&lt;5</v>
      </c>
      <c r="AK1938" t="str">
        <f>TEXT(Table1[[#This Row],[Date_Customer]],"mmm")</f>
        <v>Mar</v>
      </c>
      <c r="AL1938" t="str">
        <f>TEXT(Table1[[#This Row],[Date_Customer]],"DDDD")</f>
        <v>Tuesday</v>
      </c>
      <c r="AM1938">
        <f>YEAR(Table1[[#This Row],[Date_Customer]])</f>
        <v>2014</v>
      </c>
    </row>
    <row r="1939" spans="1:39" x14ac:dyDescent="0.25">
      <c r="A1939">
        <v>9697</v>
      </c>
      <c r="B1939">
        <v>1951</v>
      </c>
      <c r="C1939" t="s">
        <v>27</v>
      </c>
      <c r="D1939" t="s">
        <v>32</v>
      </c>
      <c r="E1939" s="2">
        <v>53790</v>
      </c>
      <c r="F1939">
        <v>0</v>
      </c>
      <c r="G1939">
        <v>2</v>
      </c>
      <c r="H1939" s="1">
        <v>41704</v>
      </c>
      <c r="I1939">
        <v>86</v>
      </c>
      <c r="J1939" s="3">
        <v>335</v>
      </c>
      <c r="K1939" s="3">
        <v>42</v>
      </c>
      <c r="L1939" s="3">
        <v>127</v>
      </c>
      <c r="M1939" s="3">
        <v>28</v>
      </c>
      <c r="N1939" s="3">
        <v>5</v>
      </c>
      <c r="O1939" s="3">
        <v>5</v>
      </c>
      <c r="P1939" s="4">
        <v>3</v>
      </c>
      <c r="Q1939" s="4">
        <v>7</v>
      </c>
      <c r="R1939" s="4">
        <v>2</v>
      </c>
      <c r="S1939" s="4">
        <v>8</v>
      </c>
      <c r="T1939" s="4">
        <v>6</v>
      </c>
      <c r="U1939">
        <v>0</v>
      </c>
      <c r="V1939">
        <v>0</v>
      </c>
      <c r="W1939">
        <v>0</v>
      </c>
      <c r="X1939">
        <v>0</v>
      </c>
      <c r="Y1939">
        <v>0</v>
      </c>
      <c r="Z1939">
        <v>0</v>
      </c>
      <c r="AA1939">
        <v>0</v>
      </c>
      <c r="AB1939" t="s">
        <v>29</v>
      </c>
      <c r="AC1939">
        <f ca="1">YEAR(TODAY())-Table1[[#This Row],[Year_Birth]]</f>
        <v>73</v>
      </c>
      <c r="AD1939" t="str">
        <f ca="1">IF(Table1[[#This Row],[Age ]]&lt;=24, "18-24", IF(Table1[[#This Row],[Age ]]&lt;=34, "25-34", IF(Table1[[#This Row],[Age ]]&lt;=44, "35-44", IF(Table1[[#This Row],[Age ]]&lt;=54, "45-54", "55+"))))</f>
        <v>55+</v>
      </c>
      <c r="AE1939" t="str" cm="1">
        <f t="array" ref="AE1939">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939" t="str">
        <f>IF( Table1[[#This Row],[NumDealsPurchases]]=5, "&lt;5", IF(Table1[[#This Row],[NumDealsPurchases]]&lt;=10, "5-10", IF(Table1[[#This Row],[NumDealsPurchases]]&lt;=15, "10-15")))</f>
        <v>5-10</v>
      </c>
      <c r="AG1939" t="str">
        <f>IF( Table1[[#This Row],[NumWebPurchases]]=5, "&lt;5", IF(Table1[[#This Row],[NumWebPurchases]]&lt;=10, "5-10", IF(Table1[[#This Row],[NumWebPurchases]]&lt;=15, "10-15",IF(Table1[[#This Row],[NumWebPurchases]]&lt;=20, "15-20",IF(Table1[[#This Row],[NumWebPurchases]]&lt;=25, "20-25",IF(Table1[[#This Row],[NumWebPurchases]]&lt;=30, "25-30"))))))</f>
        <v>5-10</v>
      </c>
      <c r="AH193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939" t="str">
        <f>IF( Table1[[#This Row],[NumStorePurchases]]=5, "&lt;5", IF(Table1[[#This Row],[NumStorePurchases]]&lt;=10, "5-10", IF(Table1[[#This Row],[NumStorePurchases]]&lt;=15, "10-15")))</f>
        <v>5-10</v>
      </c>
      <c r="AJ1939" t="str">
        <f>IF( Table1[[#This Row],[NumWebVisitsMonth]]=5, "&lt;5", IF(Table1[[#This Row],[NumWebVisitsMonth]]&lt;=10, "5-10", IF(Table1[[#This Row],[NumWebVisitsMonth]]&lt;=15, "10-15",IF(Table1[[#This Row],[NumWebVisitsMonth]]&lt;=20, "15-20",IF(Table1[[#This Row],[NumWebVisitsMonth]]&lt;=25, "20-25",IF(Table1[[#This Row],[NumWebVisitsMonth]]&lt;=30, "25-30"))))))</f>
        <v>5-10</v>
      </c>
      <c r="AK1939" t="str">
        <f>TEXT(Table1[[#This Row],[Date_Customer]],"mmm")</f>
        <v>Mar</v>
      </c>
      <c r="AL1939" t="str">
        <f>TEXT(Table1[[#This Row],[Date_Customer]],"DDDD")</f>
        <v>Thursday</v>
      </c>
      <c r="AM1939">
        <f>YEAR(Table1[[#This Row],[Date_Customer]])</f>
        <v>2014</v>
      </c>
    </row>
    <row r="1940" spans="1:39" x14ac:dyDescent="0.25">
      <c r="A1940">
        <v>4676</v>
      </c>
      <c r="B1940">
        <v>1951</v>
      </c>
      <c r="C1940" t="s">
        <v>40</v>
      </c>
      <c r="D1940" t="s">
        <v>41</v>
      </c>
      <c r="E1940" s="2">
        <v>73705</v>
      </c>
      <c r="F1940">
        <v>0</v>
      </c>
      <c r="G1940">
        <v>2</v>
      </c>
      <c r="H1940" s="1">
        <v>41703</v>
      </c>
      <c r="I1940">
        <v>86</v>
      </c>
      <c r="J1940" s="3">
        <v>612</v>
      </c>
      <c r="K1940" s="3">
        <v>91</v>
      </c>
      <c r="L1940" s="3">
        <v>520</v>
      </c>
      <c r="M1940" s="3">
        <v>258</v>
      </c>
      <c r="N1940" s="3">
        <v>107</v>
      </c>
      <c r="O1940" s="3">
        <v>107</v>
      </c>
      <c r="P1940" s="4">
        <v>2</v>
      </c>
      <c r="Q1940" s="4">
        <v>9</v>
      </c>
      <c r="R1940" s="4">
        <v>6</v>
      </c>
      <c r="S1940" s="4">
        <v>8</v>
      </c>
      <c r="T1940" s="4">
        <v>5</v>
      </c>
      <c r="U1940">
        <v>0</v>
      </c>
      <c r="V1940">
        <v>0</v>
      </c>
      <c r="W1940">
        <v>0</v>
      </c>
      <c r="X1940">
        <v>0</v>
      </c>
      <c r="Y1940">
        <v>0</v>
      </c>
      <c r="Z1940">
        <v>0</v>
      </c>
      <c r="AA1940">
        <v>0</v>
      </c>
      <c r="AB1940" t="s">
        <v>29</v>
      </c>
      <c r="AC1940">
        <f ca="1">YEAR(TODAY())-Table1[[#This Row],[Year_Birth]]</f>
        <v>73</v>
      </c>
      <c r="AD1940" t="str">
        <f ca="1">IF(Table1[[#This Row],[Age ]]&lt;=24, "18-24", IF(Table1[[#This Row],[Age ]]&lt;=34, "25-34", IF(Table1[[#This Row],[Age ]]&lt;=44, "35-44", IF(Table1[[#This Row],[Age ]]&lt;=54, "45-54", "55+"))))</f>
        <v>55+</v>
      </c>
      <c r="AE1940" t="str" cm="1">
        <f t="array" ref="AE1940">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940" t="str">
        <f>IF( Table1[[#This Row],[NumDealsPurchases]]=5, "&lt;5", IF(Table1[[#This Row],[NumDealsPurchases]]&lt;=10, "5-10", IF(Table1[[#This Row],[NumDealsPurchases]]&lt;=15, "10-15")))</f>
        <v>5-10</v>
      </c>
      <c r="AG1940" t="str">
        <f>IF( Table1[[#This Row],[NumWebPurchases]]=5, "&lt;5", IF(Table1[[#This Row],[NumWebPurchases]]&lt;=10, "5-10", IF(Table1[[#This Row],[NumWebPurchases]]&lt;=15, "10-15",IF(Table1[[#This Row],[NumWebPurchases]]&lt;=20, "15-20",IF(Table1[[#This Row],[NumWebPurchases]]&lt;=25, "20-25",IF(Table1[[#This Row],[NumWebPurchases]]&lt;=30, "25-30"))))))</f>
        <v>5-10</v>
      </c>
      <c r="AH194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940" t="str">
        <f>IF( Table1[[#This Row],[NumStorePurchases]]=5, "&lt;5", IF(Table1[[#This Row],[NumStorePurchases]]&lt;=10, "5-10", IF(Table1[[#This Row],[NumStorePurchases]]&lt;=15, "10-15")))</f>
        <v>5-10</v>
      </c>
      <c r="AJ1940" t="str">
        <f>IF( Table1[[#This Row],[NumWebVisitsMonth]]=5, "&lt;5", IF(Table1[[#This Row],[NumWebVisitsMonth]]&lt;=10, "5-10", IF(Table1[[#This Row],[NumWebVisitsMonth]]&lt;=15, "10-15",IF(Table1[[#This Row],[NumWebVisitsMonth]]&lt;=20, "15-20",IF(Table1[[#This Row],[NumWebVisitsMonth]]&lt;=25, "20-25",IF(Table1[[#This Row],[NumWebVisitsMonth]]&lt;=30, "25-30"))))))</f>
        <v>&lt;5</v>
      </c>
      <c r="AK1940" t="str">
        <f>TEXT(Table1[[#This Row],[Date_Customer]],"mmm")</f>
        <v>Mar</v>
      </c>
      <c r="AL1940" t="str">
        <f>TEXT(Table1[[#This Row],[Date_Customer]],"DDDD")</f>
        <v>Wednesday</v>
      </c>
      <c r="AM1940">
        <f>YEAR(Table1[[#This Row],[Date_Customer]])</f>
        <v>2014</v>
      </c>
    </row>
    <row r="1941" spans="1:39" x14ac:dyDescent="0.25">
      <c r="A1941">
        <v>8079</v>
      </c>
      <c r="B1941">
        <v>1982</v>
      </c>
      <c r="C1941" t="s">
        <v>27</v>
      </c>
      <c r="D1941" t="s">
        <v>32</v>
      </c>
      <c r="E1941" s="2">
        <v>22448</v>
      </c>
      <c r="F1941">
        <v>1</v>
      </c>
      <c r="G1941">
        <v>0</v>
      </c>
      <c r="H1941" s="1">
        <v>41696</v>
      </c>
      <c r="I1941">
        <v>86</v>
      </c>
      <c r="J1941" s="3">
        <v>3</v>
      </c>
      <c r="K1941" s="3">
        <v>1</v>
      </c>
      <c r="L1941" s="3">
        <v>8</v>
      </c>
      <c r="M1941" s="3">
        <v>23</v>
      </c>
      <c r="N1941" s="3">
        <v>2</v>
      </c>
      <c r="O1941" s="3">
        <v>18</v>
      </c>
      <c r="P1941" s="4">
        <v>3</v>
      </c>
      <c r="Q1941" s="4">
        <v>2</v>
      </c>
      <c r="R1941" s="4">
        <v>1</v>
      </c>
      <c r="S1941" s="4">
        <v>3</v>
      </c>
      <c r="T1941" s="4">
        <v>3</v>
      </c>
      <c r="U1941">
        <v>0</v>
      </c>
      <c r="V1941">
        <v>0</v>
      </c>
      <c r="W1941">
        <v>0</v>
      </c>
      <c r="X1941">
        <v>0</v>
      </c>
      <c r="Y1941">
        <v>0</v>
      </c>
      <c r="Z1941">
        <v>0</v>
      </c>
      <c r="AA1941">
        <v>0</v>
      </c>
      <c r="AB1941" t="s">
        <v>42</v>
      </c>
      <c r="AC1941">
        <f ca="1">YEAR(TODAY())-Table1[[#This Row],[Year_Birth]]</f>
        <v>42</v>
      </c>
      <c r="AD1941" t="str">
        <f ca="1">IF(Table1[[#This Row],[Age ]]&lt;=24, "18-24", IF(Table1[[#This Row],[Age ]]&lt;=34, "25-34", IF(Table1[[#This Row],[Age ]]&lt;=44, "35-44", IF(Table1[[#This Row],[Age ]]&lt;=54, "45-54", "55+"))))</f>
        <v>35-44</v>
      </c>
      <c r="AE1941" t="str" cm="1">
        <f t="array" ref="AE1941">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941" t="str">
        <f>IF( Table1[[#This Row],[NumDealsPurchases]]=5, "&lt;5", IF(Table1[[#This Row],[NumDealsPurchases]]&lt;=10, "5-10", IF(Table1[[#This Row],[NumDealsPurchases]]&lt;=15, "10-15")))</f>
        <v>5-10</v>
      </c>
      <c r="AG1941" t="str">
        <f>IF( Table1[[#This Row],[NumWebPurchases]]=5, "&lt;5", IF(Table1[[#This Row],[NumWebPurchases]]&lt;=10, "5-10", IF(Table1[[#This Row],[NumWebPurchases]]&lt;=15, "10-15",IF(Table1[[#This Row],[NumWebPurchases]]&lt;=20, "15-20",IF(Table1[[#This Row],[NumWebPurchases]]&lt;=25, "20-25",IF(Table1[[#This Row],[NumWebPurchases]]&lt;=30, "25-30"))))))</f>
        <v>5-10</v>
      </c>
      <c r="AH194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941" t="str">
        <f>IF( Table1[[#This Row],[NumStorePurchases]]=5, "&lt;5", IF(Table1[[#This Row],[NumStorePurchases]]&lt;=10, "5-10", IF(Table1[[#This Row],[NumStorePurchases]]&lt;=15, "10-15")))</f>
        <v>5-10</v>
      </c>
      <c r="AJ1941" t="str">
        <f>IF( Table1[[#This Row],[NumWebVisitsMonth]]=5, "&lt;5", IF(Table1[[#This Row],[NumWebVisitsMonth]]&lt;=10, "5-10", IF(Table1[[#This Row],[NumWebVisitsMonth]]&lt;=15, "10-15",IF(Table1[[#This Row],[NumWebVisitsMonth]]&lt;=20, "15-20",IF(Table1[[#This Row],[NumWebVisitsMonth]]&lt;=25, "20-25",IF(Table1[[#This Row],[NumWebVisitsMonth]]&lt;=30, "25-30"))))))</f>
        <v>5-10</v>
      </c>
      <c r="AK1941" t="str">
        <f>TEXT(Table1[[#This Row],[Date_Customer]],"mmm")</f>
        <v>Feb</v>
      </c>
      <c r="AL1941" t="str">
        <f>TEXT(Table1[[#This Row],[Date_Customer]],"DDDD")</f>
        <v>Wednesday</v>
      </c>
      <c r="AM1941">
        <f>YEAR(Table1[[#This Row],[Date_Customer]])</f>
        <v>2014</v>
      </c>
    </row>
    <row r="1942" spans="1:39" x14ac:dyDescent="0.25">
      <c r="A1942">
        <v>10032</v>
      </c>
      <c r="B1942">
        <v>1976</v>
      </c>
      <c r="C1942" t="s">
        <v>27</v>
      </c>
      <c r="D1942" t="s">
        <v>28</v>
      </c>
      <c r="E1942" s="2">
        <v>12571</v>
      </c>
      <c r="F1942">
        <v>1</v>
      </c>
      <c r="G1942">
        <v>0</v>
      </c>
      <c r="H1942" s="1">
        <v>41657</v>
      </c>
      <c r="I1942">
        <v>86</v>
      </c>
      <c r="J1942" s="3">
        <v>3</v>
      </c>
      <c r="K1942" s="3">
        <v>5</v>
      </c>
      <c r="L1942" s="3">
        <v>14</v>
      </c>
      <c r="M1942" s="3">
        <v>2</v>
      </c>
      <c r="N1942" s="3">
        <v>12</v>
      </c>
      <c r="O1942" s="3">
        <v>17</v>
      </c>
      <c r="P1942" s="4">
        <v>4</v>
      </c>
      <c r="Q1942" s="4">
        <v>3</v>
      </c>
      <c r="R1942" s="4">
        <v>1</v>
      </c>
      <c r="S1942" s="4">
        <v>3</v>
      </c>
      <c r="T1942" s="4">
        <v>6</v>
      </c>
      <c r="U1942">
        <v>0</v>
      </c>
      <c r="V1942">
        <v>0</v>
      </c>
      <c r="W1942">
        <v>0</v>
      </c>
      <c r="X1942">
        <v>0</v>
      </c>
      <c r="Y1942">
        <v>0</v>
      </c>
      <c r="Z1942">
        <v>0</v>
      </c>
      <c r="AA1942">
        <v>0</v>
      </c>
      <c r="AB1942" t="s">
        <v>42</v>
      </c>
      <c r="AC1942">
        <f ca="1">YEAR(TODAY())-Table1[[#This Row],[Year_Birth]]</f>
        <v>48</v>
      </c>
      <c r="AD1942" t="str">
        <f ca="1">IF(Table1[[#This Row],[Age ]]&lt;=24, "18-24", IF(Table1[[#This Row],[Age ]]&lt;=34, "25-34", IF(Table1[[#This Row],[Age ]]&lt;=44, "35-44", IF(Table1[[#This Row],[Age ]]&lt;=54, "45-54", "55+"))))</f>
        <v>45-54</v>
      </c>
      <c r="AE1942" t="str" cm="1">
        <f t="array" ref="AE1942">IF(Table1[[#This Row],[ Income ]]&lt;=20000, "0-20000", IF(Table1[[#This Row],[ Income ]]&lt;=40000, "20000-40000", IF(Table1[[#This Row],[ Income ]] &lt;=60000, "40000-60000", IF(Table1[[#This Row],[ Income ]]&lt;=80000, "60000-80000",IF(Table1[[#This Row],[ Income ]] &lt;=100000, "80000-100000", IF(Table1[[#This Row],[ Income ]] &gt;=100000, "&gt;100000",I))))))</f>
        <v>0-20000</v>
      </c>
      <c r="AF1942" t="str">
        <f>IF( Table1[[#This Row],[NumDealsPurchases]]=5, "&lt;5", IF(Table1[[#This Row],[NumDealsPurchases]]&lt;=10, "5-10", IF(Table1[[#This Row],[NumDealsPurchases]]&lt;=15, "10-15")))</f>
        <v>5-10</v>
      </c>
      <c r="AG1942" t="str">
        <f>IF( Table1[[#This Row],[NumWebPurchases]]=5, "&lt;5", IF(Table1[[#This Row],[NumWebPurchases]]&lt;=10, "5-10", IF(Table1[[#This Row],[NumWebPurchases]]&lt;=15, "10-15",IF(Table1[[#This Row],[NumWebPurchases]]&lt;=20, "15-20",IF(Table1[[#This Row],[NumWebPurchases]]&lt;=25, "20-25",IF(Table1[[#This Row],[NumWebPurchases]]&lt;=30, "25-30"))))))</f>
        <v>5-10</v>
      </c>
      <c r="AH194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942" t="str">
        <f>IF( Table1[[#This Row],[NumStorePurchases]]=5, "&lt;5", IF(Table1[[#This Row],[NumStorePurchases]]&lt;=10, "5-10", IF(Table1[[#This Row],[NumStorePurchases]]&lt;=15, "10-15")))</f>
        <v>5-10</v>
      </c>
      <c r="AJ1942" t="str">
        <f>IF( Table1[[#This Row],[NumWebVisitsMonth]]=5, "&lt;5", IF(Table1[[#This Row],[NumWebVisitsMonth]]&lt;=10, "5-10", IF(Table1[[#This Row],[NumWebVisitsMonth]]&lt;=15, "10-15",IF(Table1[[#This Row],[NumWebVisitsMonth]]&lt;=20, "15-20",IF(Table1[[#This Row],[NumWebVisitsMonth]]&lt;=25, "20-25",IF(Table1[[#This Row],[NumWebVisitsMonth]]&lt;=30, "25-30"))))))</f>
        <v>5-10</v>
      </c>
      <c r="AK1942" t="str">
        <f>TEXT(Table1[[#This Row],[Date_Customer]],"mmm")</f>
        <v>Jan</v>
      </c>
      <c r="AL1942" t="str">
        <f>TEXT(Table1[[#This Row],[Date_Customer]],"DDDD")</f>
        <v>Saturday</v>
      </c>
      <c r="AM1942">
        <f>YEAR(Table1[[#This Row],[Date_Customer]])</f>
        <v>2014</v>
      </c>
    </row>
    <row r="1943" spans="1:39" x14ac:dyDescent="0.25">
      <c r="A1943">
        <v>10505</v>
      </c>
      <c r="B1943">
        <v>1960</v>
      </c>
      <c r="C1943" t="s">
        <v>40</v>
      </c>
      <c r="D1943" t="s">
        <v>34</v>
      </c>
      <c r="E1943" s="2">
        <v>73113</v>
      </c>
      <c r="F1943">
        <v>0</v>
      </c>
      <c r="G1943">
        <v>0</v>
      </c>
      <c r="H1943" s="1">
        <v>41634</v>
      </c>
      <c r="I1943">
        <v>86</v>
      </c>
      <c r="J1943" s="3">
        <v>741</v>
      </c>
      <c r="K1943" s="3">
        <v>19</v>
      </c>
      <c r="L1943" s="3">
        <v>154</v>
      </c>
      <c r="M1943" s="3">
        <v>50</v>
      </c>
      <c r="N1943" s="3">
        <v>9</v>
      </c>
      <c r="O1943" s="3">
        <v>28</v>
      </c>
      <c r="P1943" s="4">
        <v>1</v>
      </c>
      <c r="Q1943" s="4">
        <v>3</v>
      </c>
      <c r="R1943" s="4">
        <v>4</v>
      </c>
      <c r="S1943" s="4">
        <v>7</v>
      </c>
      <c r="T1943" s="4">
        <v>2</v>
      </c>
      <c r="U1943">
        <v>0</v>
      </c>
      <c r="V1943">
        <v>0</v>
      </c>
      <c r="W1943">
        <v>0</v>
      </c>
      <c r="X1943">
        <v>0</v>
      </c>
      <c r="Y1943">
        <v>0</v>
      </c>
      <c r="Z1943">
        <v>0</v>
      </c>
      <c r="AA1943">
        <v>0</v>
      </c>
      <c r="AB1943" t="s">
        <v>42</v>
      </c>
      <c r="AC1943">
        <f ca="1">YEAR(TODAY())-Table1[[#This Row],[Year_Birth]]</f>
        <v>64</v>
      </c>
      <c r="AD1943" t="str">
        <f ca="1">IF(Table1[[#This Row],[Age ]]&lt;=24, "18-24", IF(Table1[[#This Row],[Age ]]&lt;=34, "25-34", IF(Table1[[#This Row],[Age ]]&lt;=44, "35-44", IF(Table1[[#This Row],[Age ]]&lt;=54, "45-54", "55+"))))</f>
        <v>55+</v>
      </c>
      <c r="AE1943" t="str" cm="1">
        <f t="array" ref="AE1943">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943" t="str">
        <f>IF( Table1[[#This Row],[NumDealsPurchases]]=5, "&lt;5", IF(Table1[[#This Row],[NumDealsPurchases]]&lt;=10, "5-10", IF(Table1[[#This Row],[NumDealsPurchases]]&lt;=15, "10-15")))</f>
        <v>5-10</v>
      </c>
      <c r="AG1943" t="str">
        <f>IF( Table1[[#This Row],[NumWebPurchases]]=5, "&lt;5", IF(Table1[[#This Row],[NumWebPurchases]]&lt;=10, "5-10", IF(Table1[[#This Row],[NumWebPurchases]]&lt;=15, "10-15",IF(Table1[[#This Row],[NumWebPurchases]]&lt;=20, "15-20",IF(Table1[[#This Row],[NumWebPurchases]]&lt;=25, "20-25",IF(Table1[[#This Row],[NumWebPurchases]]&lt;=30, "25-30"))))))</f>
        <v>5-10</v>
      </c>
      <c r="AH194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943" t="str">
        <f>IF( Table1[[#This Row],[NumStorePurchases]]=5, "&lt;5", IF(Table1[[#This Row],[NumStorePurchases]]&lt;=10, "5-10", IF(Table1[[#This Row],[NumStorePurchases]]&lt;=15, "10-15")))</f>
        <v>5-10</v>
      </c>
      <c r="AJ1943" t="str">
        <f>IF( Table1[[#This Row],[NumWebVisitsMonth]]=5, "&lt;5", IF(Table1[[#This Row],[NumWebVisitsMonth]]&lt;=10, "5-10", IF(Table1[[#This Row],[NumWebVisitsMonth]]&lt;=15, "10-15",IF(Table1[[#This Row],[NumWebVisitsMonth]]&lt;=20, "15-20",IF(Table1[[#This Row],[NumWebVisitsMonth]]&lt;=25, "20-25",IF(Table1[[#This Row],[NumWebVisitsMonth]]&lt;=30, "25-30"))))))</f>
        <v>5-10</v>
      </c>
      <c r="AK1943" t="str">
        <f>TEXT(Table1[[#This Row],[Date_Customer]],"mmm")</f>
        <v>Dec</v>
      </c>
      <c r="AL1943" t="str">
        <f>TEXT(Table1[[#This Row],[Date_Customer]],"DDDD")</f>
        <v>Thursday</v>
      </c>
      <c r="AM1943">
        <f>YEAR(Table1[[#This Row],[Date_Customer]])</f>
        <v>2013</v>
      </c>
    </row>
    <row r="1944" spans="1:39" x14ac:dyDescent="0.25">
      <c r="A1944">
        <v>2005</v>
      </c>
      <c r="B1944">
        <v>1990</v>
      </c>
      <c r="C1944" t="s">
        <v>27</v>
      </c>
      <c r="D1944" t="s">
        <v>32</v>
      </c>
      <c r="E1944" s="2">
        <v>35765</v>
      </c>
      <c r="F1944">
        <v>1</v>
      </c>
      <c r="G1944">
        <v>0</v>
      </c>
      <c r="H1944" s="1">
        <v>41619</v>
      </c>
      <c r="I1944">
        <v>86</v>
      </c>
      <c r="J1944" s="3">
        <v>22</v>
      </c>
      <c r="K1944" s="3">
        <v>3</v>
      </c>
      <c r="L1944" s="3">
        <v>30</v>
      </c>
      <c r="M1944" s="3">
        <v>0</v>
      </c>
      <c r="N1944" s="3">
        <v>5</v>
      </c>
      <c r="O1944" s="3">
        <v>15</v>
      </c>
      <c r="P1944" s="4">
        <v>2</v>
      </c>
      <c r="Q1944" s="4">
        <v>2</v>
      </c>
      <c r="R1944" s="4">
        <v>0</v>
      </c>
      <c r="S1944" s="4">
        <v>4</v>
      </c>
      <c r="T1944" s="4">
        <v>6</v>
      </c>
      <c r="U1944">
        <v>0</v>
      </c>
      <c r="V1944">
        <v>0</v>
      </c>
      <c r="W1944">
        <v>0</v>
      </c>
      <c r="X1944">
        <v>0</v>
      </c>
      <c r="Y1944">
        <v>0</v>
      </c>
      <c r="Z1944">
        <v>0</v>
      </c>
      <c r="AA1944">
        <v>0</v>
      </c>
      <c r="AB1944" t="s">
        <v>31</v>
      </c>
      <c r="AC1944">
        <f ca="1">YEAR(TODAY())-Table1[[#This Row],[Year_Birth]]</f>
        <v>34</v>
      </c>
      <c r="AD1944" t="str">
        <f ca="1">IF(Table1[[#This Row],[Age ]]&lt;=24, "18-24", IF(Table1[[#This Row],[Age ]]&lt;=34, "25-34", IF(Table1[[#This Row],[Age ]]&lt;=44, "35-44", IF(Table1[[#This Row],[Age ]]&lt;=54, "45-54", "55+"))))</f>
        <v>25-34</v>
      </c>
      <c r="AE1944" t="str" cm="1">
        <f t="array" ref="AE1944">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944" t="str">
        <f>IF( Table1[[#This Row],[NumDealsPurchases]]=5, "&lt;5", IF(Table1[[#This Row],[NumDealsPurchases]]&lt;=10, "5-10", IF(Table1[[#This Row],[NumDealsPurchases]]&lt;=15, "10-15")))</f>
        <v>5-10</v>
      </c>
      <c r="AG1944" t="str">
        <f>IF( Table1[[#This Row],[NumWebPurchases]]=5, "&lt;5", IF(Table1[[#This Row],[NumWebPurchases]]&lt;=10, "5-10", IF(Table1[[#This Row],[NumWebPurchases]]&lt;=15, "10-15",IF(Table1[[#This Row],[NumWebPurchases]]&lt;=20, "15-20",IF(Table1[[#This Row],[NumWebPurchases]]&lt;=25, "20-25",IF(Table1[[#This Row],[NumWebPurchases]]&lt;=30, "25-30"))))))</f>
        <v>5-10</v>
      </c>
      <c r="AH194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944" t="str">
        <f>IF( Table1[[#This Row],[NumStorePurchases]]=5, "&lt;5", IF(Table1[[#This Row],[NumStorePurchases]]&lt;=10, "5-10", IF(Table1[[#This Row],[NumStorePurchases]]&lt;=15, "10-15")))</f>
        <v>5-10</v>
      </c>
      <c r="AJ1944" t="str">
        <f>IF( Table1[[#This Row],[NumWebVisitsMonth]]=5, "&lt;5", IF(Table1[[#This Row],[NumWebVisitsMonth]]&lt;=10, "5-10", IF(Table1[[#This Row],[NumWebVisitsMonth]]&lt;=15, "10-15",IF(Table1[[#This Row],[NumWebVisitsMonth]]&lt;=20, "15-20",IF(Table1[[#This Row],[NumWebVisitsMonth]]&lt;=25, "20-25",IF(Table1[[#This Row],[NumWebVisitsMonth]]&lt;=30, "25-30"))))))</f>
        <v>5-10</v>
      </c>
      <c r="AK1944" t="str">
        <f>TEXT(Table1[[#This Row],[Date_Customer]],"mmm")</f>
        <v>Dec</v>
      </c>
      <c r="AL1944" t="str">
        <f>TEXT(Table1[[#This Row],[Date_Customer]],"DDDD")</f>
        <v>Wednesday</v>
      </c>
      <c r="AM1944">
        <f>YEAR(Table1[[#This Row],[Date_Customer]])</f>
        <v>2013</v>
      </c>
    </row>
    <row r="1945" spans="1:39" x14ac:dyDescent="0.25">
      <c r="A1945">
        <v>6940</v>
      </c>
      <c r="B1945">
        <v>1966</v>
      </c>
      <c r="C1945" t="s">
        <v>36</v>
      </c>
      <c r="D1945" t="s">
        <v>30</v>
      </c>
      <c r="E1945" s="2">
        <v>46734</v>
      </c>
      <c r="F1945">
        <v>1</v>
      </c>
      <c r="G1945">
        <v>2</v>
      </c>
      <c r="H1945" s="1">
        <v>41568</v>
      </c>
      <c r="I1945">
        <v>86</v>
      </c>
      <c r="J1945" s="3">
        <v>100</v>
      </c>
      <c r="K1945" s="3">
        <v>1</v>
      </c>
      <c r="L1945" s="3">
        <v>39</v>
      </c>
      <c r="M1945" s="3">
        <v>6</v>
      </c>
      <c r="N1945" s="3">
        <v>1</v>
      </c>
      <c r="O1945" s="3">
        <v>76</v>
      </c>
      <c r="P1945" s="4">
        <v>4</v>
      </c>
      <c r="Q1945" s="4">
        <v>3</v>
      </c>
      <c r="R1945" s="4">
        <v>2</v>
      </c>
      <c r="S1945" s="4">
        <v>3</v>
      </c>
      <c r="T1945" s="4">
        <v>6</v>
      </c>
      <c r="U1945">
        <v>1</v>
      </c>
      <c r="V1945">
        <v>0</v>
      </c>
      <c r="W1945">
        <v>0</v>
      </c>
      <c r="X1945">
        <v>0</v>
      </c>
      <c r="Y1945">
        <v>0</v>
      </c>
      <c r="Z1945">
        <v>0</v>
      </c>
      <c r="AA1945">
        <v>0</v>
      </c>
      <c r="AB1945" t="s">
        <v>29</v>
      </c>
      <c r="AC1945">
        <f ca="1">YEAR(TODAY())-Table1[[#This Row],[Year_Birth]]</f>
        <v>58</v>
      </c>
      <c r="AD1945" t="str">
        <f ca="1">IF(Table1[[#This Row],[Age ]]&lt;=24, "18-24", IF(Table1[[#This Row],[Age ]]&lt;=34, "25-34", IF(Table1[[#This Row],[Age ]]&lt;=44, "35-44", IF(Table1[[#This Row],[Age ]]&lt;=54, "45-54", "55+"))))</f>
        <v>55+</v>
      </c>
      <c r="AE1945" t="str" cm="1">
        <f t="array" ref="AE1945">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945" t="str">
        <f>IF( Table1[[#This Row],[NumDealsPurchases]]=5, "&lt;5", IF(Table1[[#This Row],[NumDealsPurchases]]&lt;=10, "5-10", IF(Table1[[#This Row],[NumDealsPurchases]]&lt;=15, "10-15")))</f>
        <v>5-10</v>
      </c>
      <c r="AG1945" t="str">
        <f>IF( Table1[[#This Row],[NumWebPurchases]]=5, "&lt;5", IF(Table1[[#This Row],[NumWebPurchases]]&lt;=10, "5-10", IF(Table1[[#This Row],[NumWebPurchases]]&lt;=15, "10-15",IF(Table1[[#This Row],[NumWebPurchases]]&lt;=20, "15-20",IF(Table1[[#This Row],[NumWebPurchases]]&lt;=25, "20-25",IF(Table1[[#This Row],[NumWebPurchases]]&lt;=30, "25-30"))))))</f>
        <v>5-10</v>
      </c>
      <c r="AH194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945" t="str">
        <f>IF( Table1[[#This Row],[NumStorePurchases]]=5, "&lt;5", IF(Table1[[#This Row],[NumStorePurchases]]&lt;=10, "5-10", IF(Table1[[#This Row],[NumStorePurchases]]&lt;=15, "10-15")))</f>
        <v>5-10</v>
      </c>
      <c r="AJ1945" t="str">
        <f>IF( Table1[[#This Row],[NumWebVisitsMonth]]=5, "&lt;5", IF(Table1[[#This Row],[NumWebVisitsMonth]]&lt;=10, "5-10", IF(Table1[[#This Row],[NumWebVisitsMonth]]&lt;=15, "10-15",IF(Table1[[#This Row],[NumWebVisitsMonth]]&lt;=20, "15-20",IF(Table1[[#This Row],[NumWebVisitsMonth]]&lt;=25, "20-25",IF(Table1[[#This Row],[NumWebVisitsMonth]]&lt;=30, "25-30"))))))</f>
        <v>5-10</v>
      </c>
      <c r="AK1945" t="str">
        <f>TEXT(Table1[[#This Row],[Date_Customer]],"mmm")</f>
        <v>Oct</v>
      </c>
      <c r="AL1945" t="str">
        <f>TEXT(Table1[[#This Row],[Date_Customer]],"DDDD")</f>
        <v>Monday</v>
      </c>
      <c r="AM1945">
        <f>YEAR(Table1[[#This Row],[Date_Customer]])</f>
        <v>2013</v>
      </c>
    </row>
    <row r="1946" spans="1:39" x14ac:dyDescent="0.25">
      <c r="A1946">
        <v>2304</v>
      </c>
      <c r="B1946">
        <v>1963</v>
      </c>
      <c r="C1946" t="s">
        <v>36</v>
      </c>
      <c r="D1946" t="s">
        <v>34</v>
      </c>
      <c r="E1946" s="2">
        <v>66313</v>
      </c>
      <c r="F1946">
        <v>0</v>
      </c>
      <c r="G1946">
        <v>1</v>
      </c>
      <c r="H1946" s="1">
        <v>41533</v>
      </c>
      <c r="I1946">
        <v>86</v>
      </c>
      <c r="J1946" s="3">
        <v>625</v>
      </c>
      <c r="K1946" s="3">
        <v>7</v>
      </c>
      <c r="L1946" s="3">
        <v>99</v>
      </c>
      <c r="M1946" s="3">
        <v>10</v>
      </c>
      <c r="N1946" s="3">
        <v>22</v>
      </c>
      <c r="O1946" s="3">
        <v>7</v>
      </c>
      <c r="P1946" s="4">
        <v>2</v>
      </c>
      <c r="Q1946" s="4">
        <v>6</v>
      </c>
      <c r="R1946" s="4">
        <v>3</v>
      </c>
      <c r="S1946" s="4">
        <v>12</v>
      </c>
      <c r="T1946" s="4">
        <v>4</v>
      </c>
      <c r="U1946">
        <v>0</v>
      </c>
      <c r="V1946">
        <v>0</v>
      </c>
      <c r="W1946">
        <v>0</v>
      </c>
      <c r="X1946">
        <v>0</v>
      </c>
      <c r="Y1946">
        <v>0</v>
      </c>
      <c r="Z1946">
        <v>0</v>
      </c>
      <c r="AA1946">
        <v>0</v>
      </c>
      <c r="AB1946" t="s">
        <v>42</v>
      </c>
      <c r="AC1946">
        <f ca="1">YEAR(TODAY())-Table1[[#This Row],[Year_Birth]]</f>
        <v>61</v>
      </c>
      <c r="AD1946" t="str">
        <f ca="1">IF(Table1[[#This Row],[Age ]]&lt;=24, "18-24", IF(Table1[[#This Row],[Age ]]&lt;=34, "25-34", IF(Table1[[#This Row],[Age ]]&lt;=44, "35-44", IF(Table1[[#This Row],[Age ]]&lt;=54, "45-54", "55+"))))</f>
        <v>55+</v>
      </c>
      <c r="AE1946" t="str" cm="1">
        <f t="array" ref="AE1946">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946" t="str">
        <f>IF( Table1[[#This Row],[NumDealsPurchases]]=5, "&lt;5", IF(Table1[[#This Row],[NumDealsPurchases]]&lt;=10, "5-10", IF(Table1[[#This Row],[NumDealsPurchases]]&lt;=15, "10-15")))</f>
        <v>5-10</v>
      </c>
      <c r="AG1946" t="str">
        <f>IF( Table1[[#This Row],[NumWebPurchases]]=5, "&lt;5", IF(Table1[[#This Row],[NumWebPurchases]]&lt;=10, "5-10", IF(Table1[[#This Row],[NumWebPurchases]]&lt;=15, "10-15",IF(Table1[[#This Row],[NumWebPurchases]]&lt;=20, "15-20",IF(Table1[[#This Row],[NumWebPurchases]]&lt;=25, "20-25",IF(Table1[[#This Row],[NumWebPurchases]]&lt;=30, "25-30"))))))</f>
        <v>5-10</v>
      </c>
      <c r="AH194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946" t="str">
        <f>IF( Table1[[#This Row],[NumStorePurchases]]=5, "&lt;5", IF(Table1[[#This Row],[NumStorePurchases]]&lt;=10, "5-10", IF(Table1[[#This Row],[NumStorePurchases]]&lt;=15, "10-15")))</f>
        <v>10-15</v>
      </c>
      <c r="AJ1946" t="str">
        <f>IF( Table1[[#This Row],[NumWebVisitsMonth]]=5, "&lt;5", IF(Table1[[#This Row],[NumWebVisitsMonth]]&lt;=10, "5-10", IF(Table1[[#This Row],[NumWebVisitsMonth]]&lt;=15, "10-15",IF(Table1[[#This Row],[NumWebVisitsMonth]]&lt;=20, "15-20",IF(Table1[[#This Row],[NumWebVisitsMonth]]&lt;=25, "20-25",IF(Table1[[#This Row],[NumWebVisitsMonth]]&lt;=30, "25-30"))))))</f>
        <v>5-10</v>
      </c>
      <c r="AK1946" t="str">
        <f>TEXT(Table1[[#This Row],[Date_Customer]],"mmm")</f>
        <v>Sep</v>
      </c>
      <c r="AL1946" t="str">
        <f>TEXT(Table1[[#This Row],[Date_Customer]],"DDDD")</f>
        <v>Monday</v>
      </c>
      <c r="AM1946">
        <f>YEAR(Table1[[#This Row],[Date_Customer]])</f>
        <v>2013</v>
      </c>
    </row>
    <row r="1947" spans="1:39" x14ac:dyDescent="0.25">
      <c r="A1947">
        <v>3170</v>
      </c>
      <c r="B1947">
        <v>1957</v>
      </c>
      <c r="C1947" t="s">
        <v>40</v>
      </c>
      <c r="D1947" t="s">
        <v>34</v>
      </c>
      <c r="E1947" s="2">
        <v>68148</v>
      </c>
      <c r="F1947">
        <v>0</v>
      </c>
      <c r="G1947">
        <v>0</v>
      </c>
      <c r="H1947" s="1">
        <v>41517</v>
      </c>
      <c r="I1947">
        <v>86</v>
      </c>
      <c r="J1947" s="3">
        <v>389</v>
      </c>
      <c r="K1947" s="3">
        <v>66</v>
      </c>
      <c r="L1947" s="3">
        <v>408</v>
      </c>
      <c r="M1947" s="3">
        <v>37</v>
      </c>
      <c r="N1947" s="3">
        <v>57</v>
      </c>
      <c r="O1947" s="3">
        <v>85</v>
      </c>
      <c r="P1947" s="4">
        <v>1</v>
      </c>
      <c r="Q1947" s="4">
        <v>4</v>
      </c>
      <c r="R1947" s="4">
        <v>4</v>
      </c>
      <c r="S1947" s="4">
        <v>6</v>
      </c>
      <c r="T1947" s="4">
        <v>2</v>
      </c>
      <c r="U1947">
        <v>0</v>
      </c>
      <c r="V1947">
        <v>0</v>
      </c>
      <c r="W1947">
        <v>0</v>
      </c>
      <c r="X1947">
        <v>0</v>
      </c>
      <c r="Y1947">
        <v>0</v>
      </c>
      <c r="Z1947">
        <v>0</v>
      </c>
      <c r="AA1947">
        <v>0</v>
      </c>
      <c r="AB1947" t="s">
        <v>29</v>
      </c>
      <c r="AC1947">
        <f ca="1">YEAR(TODAY())-Table1[[#This Row],[Year_Birth]]</f>
        <v>67</v>
      </c>
      <c r="AD1947" t="str">
        <f ca="1">IF(Table1[[#This Row],[Age ]]&lt;=24, "18-24", IF(Table1[[#This Row],[Age ]]&lt;=34, "25-34", IF(Table1[[#This Row],[Age ]]&lt;=44, "35-44", IF(Table1[[#This Row],[Age ]]&lt;=54, "45-54", "55+"))))</f>
        <v>55+</v>
      </c>
      <c r="AE1947" t="str" cm="1">
        <f t="array" ref="AE1947">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947" t="str">
        <f>IF( Table1[[#This Row],[NumDealsPurchases]]=5, "&lt;5", IF(Table1[[#This Row],[NumDealsPurchases]]&lt;=10, "5-10", IF(Table1[[#This Row],[NumDealsPurchases]]&lt;=15, "10-15")))</f>
        <v>5-10</v>
      </c>
      <c r="AG1947" t="str">
        <f>IF( Table1[[#This Row],[NumWebPurchases]]=5, "&lt;5", IF(Table1[[#This Row],[NumWebPurchases]]&lt;=10, "5-10", IF(Table1[[#This Row],[NumWebPurchases]]&lt;=15, "10-15",IF(Table1[[#This Row],[NumWebPurchases]]&lt;=20, "15-20",IF(Table1[[#This Row],[NumWebPurchases]]&lt;=25, "20-25",IF(Table1[[#This Row],[NumWebPurchases]]&lt;=30, "25-30"))))))</f>
        <v>5-10</v>
      </c>
      <c r="AH194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947" t="str">
        <f>IF( Table1[[#This Row],[NumStorePurchases]]=5, "&lt;5", IF(Table1[[#This Row],[NumStorePurchases]]&lt;=10, "5-10", IF(Table1[[#This Row],[NumStorePurchases]]&lt;=15, "10-15")))</f>
        <v>5-10</v>
      </c>
      <c r="AJ1947" t="str">
        <f>IF( Table1[[#This Row],[NumWebVisitsMonth]]=5, "&lt;5", IF(Table1[[#This Row],[NumWebVisitsMonth]]&lt;=10, "5-10", IF(Table1[[#This Row],[NumWebVisitsMonth]]&lt;=15, "10-15",IF(Table1[[#This Row],[NumWebVisitsMonth]]&lt;=20, "15-20",IF(Table1[[#This Row],[NumWebVisitsMonth]]&lt;=25, "20-25",IF(Table1[[#This Row],[NumWebVisitsMonth]]&lt;=30, "25-30"))))))</f>
        <v>5-10</v>
      </c>
      <c r="AK1947" t="str">
        <f>TEXT(Table1[[#This Row],[Date_Customer]],"mmm")</f>
        <v>Aug</v>
      </c>
      <c r="AL1947" t="str">
        <f>TEXT(Table1[[#This Row],[Date_Customer]],"DDDD")</f>
        <v>Saturday</v>
      </c>
      <c r="AM1947">
        <f>YEAR(Table1[[#This Row],[Date_Customer]])</f>
        <v>2013</v>
      </c>
    </row>
    <row r="1948" spans="1:39" x14ac:dyDescent="0.25">
      <c r="A1948">
        <v>10466</v>
      </c>
      <c r="B1948">
        <v>1965</v>
      </c>
      <c r="C1948" t="s">
        <v>27</v>
      </c>
      <c r="D1948" t="s">
        <v>32</v>
      </c>
      <c r="E1948" s="2">
        <v>44393</v>
      </c>
      <c r="F1948">
        <v>1</v>
      </c>
      <c r="G1948">
        <v>1</v>
      </c>
      <c r="H1948" s="1">
        <v>41508</v>
      </c>
      <c r="I1948">
        <v>86</v>
      </c>
      <c r="J1948" s="3">
        <v>24</v>
      </c>
      <c r="K1948" s="3">
        <v>2</v>
      </c>
      <c r="L1948" s="3">
        <v>20</v>
      </c>
      <c r="M1948" s="3">
        <v>2</v>
      </c>
      <c r="N1948" s="3">
        <v>2</v>
      </c>
      <c r="O1948" s="3">
        <v>10</v>
      </c>
      <c r="P1948" s="4">
        <v>2</v>
      </c>
      <c r="Q1948" s="4">
        <v>1</v>
      </c>
      <c r="R1948" s="4">
        <v>0</v>
      </c>
      <c r="S1948" s="4">
        <v>4</v>
      </c>
      <c r="T1948" s="4">
        <v>4</v>
      </c>
      <c r="U1948">
        <v>0</v>
      </c>
      <c r="V1948">
        <v>0</v>
      </c>
      <c r="W1948">
        <v>0</v>
      </c>
      <c r="X1948">
        <v>0</v>
      </c>
      <c r="Y1948">
        <v>0</v>
      </c>
      <c r="Z1948">
        <v>0</v>
      </c>
      <c r="AA1948">
        <v>0</v>
      </c>
      <c r="AB1948" t="s">
        <v>29</v>
      </c>
      <c r="AC1948">
        <f ca="1">YEAR(TODAY())-Table1[[#This Row],[Year_Birth]]</f>
        <v>59</v>
      </c>
      <c r="AD1948" t="str">
        <f ca="1">IF(Table1[[#This Row],[Age ]]&lt;=24, "18-24", IF(Table1[[#This Row],[Age ]]&lt;=34, "25-34", IF(Table1[[#This Row],[Age ]]&lt;=44, "35-44", IF(Table1[[#This Row],[Age ]]&lt;=54, "45-54", "55+"))))</f>
        <v>55+</v>
      </c>
      <c r="AE1948" t="str" cm="1">
        <f t="array" ref="AE1948">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948" t="str">
        <f>IF( Table1[[#This Row],[NumDealsPurchases]]=5, "&lt;5", IF(Table1[[#This Row],[NumDealsPurchases]]&lt;=10, "5-10", IF(Table1[[#This Row],[NumDealsPurchases]]&lt;=15, "10-15")))</f>
        <v>5-10</v>
      </c>
      <c r="AG1948" t="str">
        <f>IF( Table1[[#This Row],[NumWebPurchases]]=5, "&lt;5", IF(Table1[[#This Row],[NumWebPurchases]]&lt;=10, "5-10", IF(Table1[[#This Row],[NumWebPurchases]]&lt;=15, "10-15",IF(Table1[[#This Row],[NumWebPurchases]]&lt;=20, "15-20",IF(Table1[[#This Row],[NumWebPurchases]]&lt;=25, "20-25",IF(Table1[[#This Row],[NumWebPurchases]]&lt;=30, "25-30"))))))</f>
        <v>5-10</v>
      </c>
      <c r="AH194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948" t="str">
        <f>IF( Table1[[#This Row],[NumStorePurchases]]=5, "&lt;5", IF(Table1[[#This Row],[NumStorePurchases]]&lt;=10, "5-10", IF(Table1[[#This Row],[NumStorePurchases]]&lt;=15, "10-15")))</f>
        <v>5-10</v>
      </c>
      <c r="AJ1948" t="str">
        <f>IF( Table1[[#This Row],[NumWebVisitsMonth]]=5, "&lt;5", IF(Table1[[#This Row],[NumWebVisitsMonth]]&lt;=10, "5-10", IF(Table1[[#This Row],[NumWebVisitsMonth]]&lt;=15, "10-15",IF(Table1[[#This Row],[NumWebVisitsMonth]]&lt;=20, "15-20",IF(Table1[[#This Row],[NumWebVisitsMonth]]&lt;=25, "20-25",IF(Table1[[#This Row],[NumWebVisitsMonth]]&lt;=30, "25-30"))))))</f>
        <v>5-10</v>
      </c>
      <c r="AK1948" t="str">
        <f>TEXT(Table1[[#This Row],[Date_Customer]],"mmm")</f>
        <v>Aug</v>
      </c>
      <c r="AL1948" t="str">
        <f>TEXT(Table1[[#This Row],[Date_Customer]],"DDDD")</f>
        <v>Thursday</v>
      </c>
      <c r="AM1948">
        <f>YEAR(Table1[[#This Row],[Date_Customer]])</f>
        <v>2013</v>
      </c>
    </row>
    <row r="1949" spans="1:39" x14ac:dyDescent="0.25">
      <c r="A1949">
        <v>7325</v>
      </c>
      <c r="B1949">
        <v>1986</v>
      </c>
      <c r="C1949" t="s">
        <v>36</v>
      </c>
      <c r="D1949" t="s">
        <v>34</v>
      </c>
      <c r="E1949" s="2">
        <v>38197</v>
      </c>
      <c r="F1949">
        <v>1</v>
      </c>
      <c r="G1949">
        <v>0</v>
      </c>
      <c r="H1949" s="1">
        <v>41454</v>
      </c>
      <c r="I1949">
        <v>86</v>
      </c>
      <c r="J1949" s="3">
        <v>23</v>
      </c>
      <c r="K1949" s="3">
        <v>0</v>
      </c>
      <c r="L1949" s="3">
        <v>11</v>
      </c>
      <c r="M1949" s="3">
        <v>2</v>
      </c>
      <c r="N1949" s="3">
        <v>1</v>
      </c>
      <c r="O1949" s="3">
        <v>3</v>
      </c>
      <c r="P1949" s="4">
        <v>1</v>
      </c>
      <c r="Q1949" s="4">
        <v>1</v>
      </c>
      <c r="R1949" s="4">
        <v>0</v>
      </c>
      <c r="S1949" s="4">
        <v>3</v>
      </c>
      <c r="T1949" s="4">
        <v>5</v>
      </c>
      <c r="U1949">
        <v>0</v>
      </c>
      <c r="V1949">
        <v>0</v>
      </c>
      <c r="W1949">
        <v>0</v>
      </c>
      <c r="X1949">
        <v>0</v>
      </c>
      <c r="Y1949">
        <v>0</v>
      </c>
      <c r="Z1949">
        <v>0</v>
      </c>
      <c r="AA1949">
        <v>0</v>
      </c>
      <c r="AB1949" t="s">
        <v>29</v>
      </c>
      <c r="AC1949">
        <f ca="1">YEAR(TODAY())-Table1[[#This Row],[Year_Birth]]</f>
        <v>38</v>
      </c>
      <c r="AD1949" t="str">
        <f ca="1">IF(Table1[[#This Row],[Age ]]&lt;=24, "18-24", IF(Table1[[#This Row],[Age ]]&lt;=34, "25-34", IF(Table1[[#This Row],[Age ]]&lt;=44, "35-44", IF(Table1[[#This Row],[Age ]]&lt;=54, "45-54", "55+"))))</f>
        <v>35-44</v>
      </c>
      <c r="AE1949" t="str" cm="1">
        <f t="array" ref="AE1949">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949" t="str">
        <f>IF( Table1[[#This Row],[NumDealsPurchases]]=5, "&lt;5", IF(Table1[[#This Row],[NumDealsPurchases]]&lt;=10, "5-10", IF(Table1[[#This Row],[NumDealsPurchases]]&lt;=15, "10-15")))</f>
        <v>5-10</v>
      </c>
      <c r="AG1949" t="str">
        <f>IF( Table1[[#This Row],[NumWebPurchases]]=5, "&lt;5", IF(Table1[[#This Row],[NumWebPurchases]]&lt;=10, "5-10", IF(Table1[[#This Row],[NumWebPurchases]]&lt;=15, "10-15",IF(Table1[[#This Row],[NumWebPurchases]]&lt;=20, "15-20",IF(Table1[[#This Row],[NumWebPurchases]]&lt;=25, "20-25",IF(Table1[[#This Row],[NumWebPurchases]]&lt;=30, "25-30"))))))</f>
        <v>5-10</v>
      </c>
      <c r="AH194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949" t="str">
        <f>IF( Table1[[#This Row],[NumStorePurchases]]=5, "&lt;5", IF(Table1[[#This Row],[NumStorePurchases]]&lt;=10, "5-10", IF(Table1[[#This Row],[NumStorePurchases]]&lt;=15, "10-15")))</f>
        <v>5-10</v>
      </c>
      <c r="AJ1949" t="str">
        <f>IF( Table1[[#This Row],[NumWebVisitsMonth]]=5, "&lt;5", IF(Table1[[#This Row],[NumWebVisitsMonth]]&lt;=10, "5-10", IF(Table1[[#This Row],[NumWebVisitsMonth]]&lt;=15, "10-15",IF(Table1[[#This Row],[NumWebVisitsMonth]]&lt;=20, "15-20",IF(Table1[[#This Row],[NumWebVisitsMonth]]&lt;=25, "20-25",IF(Table1[[#This Row],[NumWebVisitsMonth]]&lt;=30, "25-30"))))))</f>
        <v>&lt;5</v>
      </c>
      <c r="AK1949" t="str">
        <f>TEXT(Table1[[#This Row],[Date_Customer]],"mmm")</f>
        <v>Jun</v>
      </c>
      <c r="AL1949" t="str">
        <f>TEXT(Table1[[#This Row],[Date_Customer]],"DDDD")</f>
        <v>Saturday</v>
      </c>
      <c r="AM1949">
        <f>YEAR(Table1[[#This Row],[Date_Customer]])</f>
        <v>2013</v>
      </c>
    </row>
    <row r="1950" spans="1:39" x14ac:dyDescent="0.25">
      <c r="A1950">
        <v>455</v>
      </c>
      <c r="B1950">
        <v>1946</v>
      </c>
      <c r="C1950" t="s">
        <v>36</v>
      </c>
      <c r="D1950" t="s">
        <v>32</v>
      </c>
      <c r="E1950" s="2">
        <v>51012</v>
      </c>
      <c r="F1950">
        <v>0</v>
      </c>
      <c r="G1950">
        <v>0</v>
      </c>
      <c r="H1950" s="1">
        <v>41382</v>
      </c>
      <c r="I1950">
        <v>86</v>
      </c>
      <c r="J1950" s="3">
        <v>102</v>
      </c>
      <c r="K1950" s="3">
        <v>9</v>
      </c>
      <c r="L1950" s="3">
        <v>63</v>
      </c>
      <c r="M1950" s="3">
        <v>2</v>
      </c>
      <c r="N1950" s="3">
        <v>9</v>
      </c>
      <c r="O1950" s="3">
        <v>24</v>
      </c>
      <c r="P1950" s="4">
        <v>1</v>
      </c>
      <c r="Q1950" s="4">
        <v>4</v>
      </c>
      <c r="R1950" s="4">
        <v>1</v>
      </c>
      <c r="S1950" s="4">
        <v>4</v>
      </c>
      <c r="T1950" s="4">
        <v>6</v>
      </c>
      <c r="U1950">
        <v>0</v>
      </c>
      <c r="V1950">
        <v>0</v>
      </c>
      <c r="W1950">
        <v>0</v>
      </c>
      <c r="X1950">
        <v>0</v>
      </c>
      <c r="Y1950">
        <v>0</v>
      </c>
      <c r="Z1950">
        <v>0</v>
      </c>
      <c r="AA1950">
        <v>0</v>
      </c>
      <c r="AB1950" t="s">
        <v>29</v>
      </c>
      <c r="AC1950">
        <f ca="1">YEAR(TODAY())-Table1[[#This Row],[Year_Birth]]</f>
        <v>78</v>
      </c>
      <c r="AD1950" t="str">
        <f ca="1">IF(Table1[[#This Row],[Age ]]&lt;=24, "18-24", IF(Table1[[#This Row],[Age ]]&lt;=34, "25-34", IF(Table1[[#This Row],[Age ]]&lt;=44, "35-44", IF(Table1[[#This Row],[Age ]]&lt;=54, "45-54", "55+"))))</f>
        <v>55+</v>
      </c>
      <c r="AE1950" t="str" cm="1">
        <f t="array" ref="AE1950">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950" t="str">
        <f>IF( Table1[[#This Row],[NumDealsPurchases]]=5, "&lt;5", IF(Table1[[#This Row],[NumDealsPurchases]]&lt;=10, "5-10", IF(Table1[[#This Row],[NumDealsPurchases]]&lt;=15, "10-15")))</f>
        <v>5-10</v>
      </c>
      <c r="AG1950" t="str">
        <f>IF( Table1[[#This Row],[NumWebPurchases]]=5, "&lt;5", IF(Table1[[#This Row],[NumWebPurchases]]&lt;=10, "5-10", IF(Table1[[#This Row],[NumWebPurchases]]&lt;=15, "10-15",IF(Table1[[#This Row],[NumWebPurchases]]&lt;=20, "15-20",IF(Table1[[#This Row],[NumWebPurchases]]&lt;=25, "20-25",IF(Table1[[#This Row],[NumWebPurchases]]&lt;=30, "25-30"))))))</f>
        <v>5-10</v>
      </c>
      <c r="AH195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950" t="str">
        <f>IF( Table1[[#This Row],[NumStorePurchases]]=5, "&lt;5", IF(Table1[[#This Row],[NumStorePurchases]]&lt;=10, "5-10", IF(Table1[[#This Row],[NumStorePurchases]]&lt;=15, "10-15")))</f>
        <v>5-10</v>
      </c>
      <c r="AJ1950" t="str">
        <f>IF( Table1[[#This Row],[NumWebVisitsMonth]]=5, "&lt;5", IF(Table1[[#This Row],[NumWebVisitsMonth]]&lt;=10, "5-10", IF(Table1[[#This Row],[NumWebVisitsMonth]]&lt;=15, "10-15",IF(Table1[[#This Row],[NumWebVisitsMonth]]&lt;=20, "15-20",IF(Table1[[#This Row],[NumWebVisitsMonth]]&lt;=25, "20-25",IF(Table1[[#This Row],[NumWebVisitsMonth]]&lt;=30, "25-30"))))))</f>
        <v>5-10</v>
      </c>
      <c r="AK1950" t="str">
        <f>TEXT(Table1[[#This Row],[Date_Customer]],"mmm")</f>
        <v>Apr</v>
      </c>
      <c r="AL1950" t="str">
        <f>TEXT(Table1[[#This Row],[Date_Customer]],"DDDD")</f>
        <v>Thursday</v>
      </c>
      <c r="AM1950">
        <f>YEAR(Table1[[#This Row],[Date_Customer]])</f>
        <v>2013</v>
      </c>
    </row>
    <row r="1951" spans="1:39" x14ac:dyDescent="0.25">
      <c r="A1951">
        <v>7592</v>
      </c>
      <c r="B1951">
        <v>1946</v>
      </c>
      <c r="C1951" t="s">
        <v>36</v>
      </c>
      <c r="D1951" t="s">
        <v>32</v>
      </c>
      <c r="E1951" s="2">
        <v>51012</v>
      </c>
      <c r="F1951">
        <v>0</v>
      </c>
      <c r="G1951">
        <v>0</v>
      </c>
      <c r="H1951" s="1">
        <v>41382</v>
      </c>
      <c r="I1951">
        <v>86</v>
      </c>
      <c r="J1951" s="3">
        <v>102</v>
      </c>
      <c r="K1951" s="3">
        <v>9</v>
      </c>
      <c r="L1951" s="3">
        <v>63</v>
      </c>
      <c r="M1951" s="3">
        <v>2</v>
      </c>
      <c r="N1951" s="3">
        <v>9</v>
      </c>
      <c r="O1951" s="3">
        <v>24</v>
      </c>
      <c r="P1951" s="4">
        <v>1</v>
      </c>
      <c r="Q1951" s="4">
        <v>4</v>
      </c>
      <c r="R1951" s="4">
        <v>1</v>
      </c>
      <c r="S1951" s="4">
        <v>4</v>
      </c>
      <c r="T1951" s="4">
        <v>6</v>
      </c>
      <c r="U1951">
        <v>0</v>
      </c>
      <c r="V1951">
        <v>0</v>
      </c>
      <c r="W1951">
        <v>0</v>
      </c>
      <c r="X1951">
        <v>0</v>
      </c>
      <c r="Y1951">
        <v>0</v>
      </c>
      <c r="Z1951">
        <v>0</v>
      </c>
      <c r="AA1951">
        <v>0</v>
      </c>
      <c r="AB1951" t="s">
        <v>29</v>
      </c>
      <c r="AC1951">
        <f ca="1">YEAR(TODAY())-Table1[[#This Row],[Year_Birth]]</f>
        <v>78</v>
      </c>
      <c r="AD1951" t="str">
        <f ca="1">IF(Table1[[#This Row],[Age ]]&lt;=24, "18-24", IF(Table1[[#This Row],[Age ]]&lt;=34, "25-34", IF(Table1[[#This Row],[Age ]]&lt;=44, "35-44", IF(Table1[[#This Row],[Age ]]&lt;=54, "45-54", "55+"))))</f>
        <v>55+</v>
      </c>
      <c r="AE1951" t="str" cm="1">
        <f t="array" ref="AE1951">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951" t="str">
        <f>IF( Table1[[#This Row],[NumDealsPurchases]]=5, "&lt;5", IF(Table1[[#This Row],[NumDealsPurchases]]&lt;=10, "5-10", IF(Table1[[#This Row],[NumDealsPurchases]]&lt;=15, "10-15")))</f>
        <v>5-10</v>
      </c>
      <c r="AG1951" t="str">
        <f>IF( Table1[[#This Row],[NumWebPurchases]]=5, "&lt;5", IF(Table1[[#This Row],[NumWebPurchases]]&lt;=10, "5-10", IF(Table1[[#This Row],[NumWebPurchases]]&lt;=15, "10-15",IF(Table1[[#This Row],[NumWebPurchases]]&lt;=20, "15-20",IF(Table1[[#This Row],[NumWebPurchases]]&lt;=25, "20-25",IF(Table1[[#This Row],[NumWebPurchases]]&lt;=30, "25-30"))))))</f>
        <v>5-10</v>
      </c>
      <c r="AH195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951" t="str">
        <f>IF( Table1[[#This Row],[NumStorePurchases]]=5, "&lt;5", IF(Table1[[#This Row],[NumStorePurchases]]&lt;=10, "5-10", IF(Table1[[#This Row],[NumStorePurchases]]&lt;=15, "10-15")))</f>
        <v>5-10</v>
      </c>
      <c r="AJ1951" t="str">
        <f>IF( Table1[[#This Row],[NumWebVisitsMonth]]=5, "&lt;5", IF(Table1[[#This Row],[NumWebVisitsMonth]]&lt;=10, "5-10", IF(Table1[[#This Row],[NumWebVisitsMonth]]&lt;=15, "10-15",IF(Table1[[#This Row],[NumWebVisitsMonth]]&lt;=20, "15-20",IF(Table1[[#This Row],[NumWebVisitsMonth]]&lt;=25, "20-25",IF(Table1[[#This Row],[NumWebVisitsMonth]]&lt;=30, "25-30"))))))</f>
        <v>5-10</v>
      </c>
      <c r="AK1951" t="str">
        <f>TEXT(Table1[[#This Row],[Date_Customer]],"mmm")</f>
        <v>Apr</v>
      </c>
      <c r="AL1951" t="str">
        <f>TEXT(Table1[[#This Row],[Date_Customer]],"DDDD")</f>
        <v>Thursday</v>
      </c>
      <c r="AM1951">
        <f>YEAR(Table1[[#This Row],[Date_Customer]])</f>
        <v>2013</v>
      </c>
    </row>
    <row r="1952" spans="1:39" x14ac:dyDescent="0.25">
      <c r="A1952">
        <v>4547</v>
      </c>
      <c r="B1952">
        <v>1960</v>
      </c>
      <c r="C1952" t="s">
        <v>27</v>
      </c>
      <c r="D1952" t="s">
        <v>34</v>
      </c>
      <c r="E1952" s="2">
        <v>13672</v>
      </c>
      <c r="F1952">
        <v>1</v>
      </c>
      <c r="G1952">
        <v>1</v>
      </c>
      <c r="H1952" s="1">
        <v>41381</v>
      </c>
      <c r="I1952">
        <v>86</v>
      </c>
      <c r="J1952" s="3">
        <v>6</v>
      </c>
      <c r="K1952" s="3">
        <v>2</v>
      </c>
      <c r="L1952" s="3">
        <v>9</v>
      </c>
      <c r="M1952" s="3">
        <v>2</v>
      </c>
      <c r="N1952" s="3">
        <v>1</v>
      </c>
      <c r="O1952" s="3">
        <v>5</v>
      </c>
      <c r="P1952" s="4">
        <v>2</v>
      </c>
      <c r="Q1952" s="4">
        <v>1</v>
      </c>
      <c r="R1952" s="4">
        <v>0</v>
      </c>
      <c r="S1952" s="4">
        <v>3</v>
      </c>
      <c r="T1952" s="4">
        <v>8</v>
      </c>
      <c r="U1952">
        <v>0</v>
      </c>
      <c r="V1952">
        <v>0</v>
      </c>
      <c r="W1952">
        <v>0</v>
      </c>
      <c r="X1952">
        <v>0</v>
      </c>
      <c r="Y1952">
        <v>0</v>
      </c>
      <c r="Z1952">
        <v>0</v>
      </c>
      <c r="AA1952">
        <v>0</v>
      </c>
      <c r="AB1952" t="s">
        <v>29</v>
      </c>
      <c r="AC1952">
        <f ca="1">YEAR(TODAY())-Table1[[#This Row],[Year_Birth]]</f>
        <v>64</v>
      </c>
      <c r="AD1952" t="str">
        <f ca="1">IF(Table1[[#This Row],[Age ]]&lt;=24, "18-24", IF(Table1[[#This Row],[Age ]]&lt;=34, "25-34", IF(Table1[[#This Row],[Age ]]&lt;=44, "35-44", IF(Table1[[#This Row],[Age ]]&lt;=54, "45-54", "55+"))))</f>
        <v>55+</v>
      </c>
      <c r="AE1952" t="str" cm="1">
        <f t="array" ref="AE1952">IF(Table1[[#This Row],[ Income ]]&lt;=20000, "0-20000", IF(Table1[[#This Row],[ Income ]]&lt;=40000, "20000-40000", IF(Table1[[#This Row],[ Income ]] &lt;=60000, "40000-60000", IF(Table1[[#This Row],[ Income ]]&lt;=80000, "60000-80000",IF(Table1[[#This Row],[ Income ]] &lt;=100000, "80000-100000", IF(Table1[[#This Row],[ Income ]] &gt;=100000, "&gt;100000",I))))))</f>
        <v>0-20000</v>
      </c>
      <c r="AF1952" t="str">
        <f>IF( Table1[[#This Row],[NumDealsPurchases]]=5, "&lt;5", IF(Table1[[#This Row],[NumDealsPurchases]]&lt;=10, "5-10", IF(Table1[[#This Row],[NumDealsPurchases]]&lt;=15, "10-15")))</f>
        <v>5-10</v>
      </c>
      <c r="AG1952" t="str">
        <f>IF( Table1[[#This Row],[NumWebPurchases]]=5, "&lt;5", IF(Table1[[#This Row],[NumWebPurchases]]&lt;=10, "5-10", IF(Table1[[#This Row],[NumWebPurchases]]&lt;=15, "10-15",IF(Table1[[#This Row],[NumWebPurchases]]&lt;=20, "15-20",IF(Table1[[#This Row],[NumWebPurchases]]&lt;=25, "20-25",IF(Table1[[#This Row],[NumWebPurchases]]&lt;=30, "25-30"))))))</f>
        <v>5-10</v>
      </c>
      <c r="AH195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952" t="str">
        <f>IF( Table1[[#This Row],[NumStorePurchases]]=5, "&lt;5", IF(Table1[[#This Row],[NumStorePurchases]]&lt;=10, "5-10", IF(Table1[[#This Row],[NumStorePurchases]]&lt;=15, "10-15")))</f>
        <v>5-10</v>
      </c>
      <c r="AJ1952" t="str">
        <f>IF( Table1[[#This Row],[NumWebVisitsMonth]]=5, "&lt;5", IF(Table1[[#This Row],[NumWebVisitsMonth]]&lt;=10, "5-10", IF(Table1[[#This Row],[NumWebVisitsMonth]]&lt;=15, "10-15",IF(Table1[[#This Row],[NumWebVisitsMonth]]&lt;=20, "15-20",IF(Table1[[#This Row],[NumWebVisitsMonth]]&lt;=25, "20-25",IF(Table1[[#This Row],[NumWebVisitsMonth]]&lt;=30, "25-30"))))))</f>
        <v>5-10</v>
      </c>
      <c r="AK1952" t="str">
        <f>TEXT(Table1[[#This Row],[Date_Customer]],"mmm")</f>
        <v>Apr</v>
      </c>
      <c r="AL1952" t="str">
        <f>TEXT(Table1[[#This Row],[Date_Customer]],"DDDD")</f>
        <v>Wednesday</v>
      </c>
      <c r="AM1952">
        <f>YEAR(Table1[[#This Row],[Date_Customer]])</f>
        <v>2013</v>
      </c>
    </row>
    <row r="1953" spans="1:39" x14ac:dyDescent="0.25">
      <c r="A1953">
        <v>6825</v>
      </c>
      <c r="B1953">
        <v>1953</v>
      </c>
      <c r="C1953" t="s">
        <v>27</v>
      </c>
      <c r="D1953" t="s">
        <v>34</v>
      </c>
      <c r="E1953" s="2">
        <v>41452</v>
      </c>
      <c r="F1953">
        <v>1</v>
      </c>
      <c r="G1953">
        <v>1</v>
      </c>
      <c r="H1953" s="1">
        <v>41339</v>
      </c>
      <c r="I1953">
        <v>86</v>
      </c>
      <c r="J1953" s="3">
        <v>13</v>
      </c>
      <c r="K1953" s="3">
        <v>0</v>
      </c>
      <c r="L1953" s="3">
        <v>3</v>
      </c>
      <c r="M1953" s="3">
        <v>0</v>
      </c>
      <c r="N1953" s="3">
        <v>0</v>
      </c>
      <c r="O1953" s="3">
        <v>0</v>
      </c>
      <c r="P1953" s="4">
        <v>1</v>
      </c>
      <c r="Q1953" s="4">
        <v>1</v>
      </c>
      <c r="R1953" s="4">
        <v>0</v>
      </c>
      <c r="S1953" s="4">
        <v>2</v>
      </c>
      <c r="T1953" s="4">
        <v>7</v>
      </c>
      <c r="U1953">
        <v>0</v>
      </c>
      <c r="V1953">
        <v>0</v>
      </c>
      <c r="W1953">
        <v>0</v>
      </c>
      <c r="X1953">
        <v>0</v>
      </c>
      <c r="Y1953">
        <v>0</v>
      </c>
      <c r="Z1953">
        <v>0</v>
      </c>
      <c r="AA1953">
        <v>0</v>
      </c>
      <c r="AB1953" t="s">
        <v>31</v>
      </c>
      <c r="AC1953">
        <f ca="1">YEAR(TODAY())-Table1[[#This Row],[Year_Birth]]</f>
        <v>71</v>
      </c>
      <c r="AD1953" t="str">
        <f ca="1">IF(Table1[[#This Row],[Age ]]&lt;=24, "18-24", IF(Table1[[#This Row],[Age ]]&lt;=34, "25-34", IF(Table1[[#This Row],[Age ]]&lt;=44, "35-44", IF(Table1[[#This Row],[Age ]]&lt;=54, "45-54", "55+"))))</f>
        <v>55+</v>
      </c>
      <c r="AE1953" t="str" cm="1">
        <f t="array" ref="AE1953">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953" t="str">
        <f>IF( Table1[[#This Row],[NumDealsPurchases]]=5, "&lt;5", IF(Table1[[#This Row],[NumDealsPurchases]]&lt;=10, "5-10", IF(Table1[[#This Row],[NumDealsPurchases]]&lt;=15, "10-15")))</f>
        <v>5-10</v>
      </c>
      <c r="AG1953" t="str">
        <f>IF( Table1[[#This Row],[NumWebPurchases]]=5, "&lt;5", IF(Table1[[#This Row],[NumWebPurchases]]&lt;=10, "5-10", IF(Table1[[#This Row],[NumWebPurchases]]&lt;=15, "10-15",IF(Table1[[#This Row],[NumWebPurchases]]&lt;=20, "15-20",IF(Table1[[#This Row],[NumWebPurchases]]&lt;=25, "20-25",IF(Table1[[#This Row],[NumWebPurchases]]&lt;=30, "25-30"))))))</f>
        <v>5-10</v>
      </c>
      <c r="AH195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953" t="str">
        <f>IF( Table1[[#This Row],[NumStorePurchases]]=5, "&lt;5", IF(Table1[[#This Row],[NumStorePurchases]]&lt;=10, "5-10", IF(Table1[[#This Row],[NumStorePurchases]]&lt;=15, "10-15")))</f>
        <v>5-10</v>
      </c>
      <c r="AJ1953" t="str">
        <f>IF( Table1[[#This Row],[NumWebVisitsMonth]]=5, "&lt;5", IF(Table1[[#This Row],[NumWebVisitsMonth]]&lt;=10, "5-10", IF(Table1[[#This Row],[NumWebVisitsMonth]]&lt;=15, "10-15",IF(Table1[[#This Row],[NumWebVisitsMonth]]&lt;=20, "15-20",IF(Table1[[#This Row],[NumWebVisitsMonth]]&lt;=25, "20-25",IF(Table1[[#This Row],[NumWebVisitsMonth]]&lt;=30, "25-30"))))))</f>
        <v>5-10</v>
      </c>
      <c r="AK1953" t="str">
        <f>TEXT(Table1[[#This Row],[Date_Customer]],"mmm")</f>
        <v>Mar</v>
      </c>
      <c r="AL1953" t="str">
        <f>TEXT(Table1[[#This Row],[Date_Customer]],"DDDD")</f>
        <v>Wednesday</v>
      </c>
      <c r="AM1953">
        <f>YEAR(Table1[[#This Row],[Date_Customer]])</f>
        <v>2013</v>
      </c>
    </row>
    <row r="1954" spans="1:39" x14ac:dyDescent="0.25">
      <c r="A1954">
        <v>2961</v>
      </c>
      <c r="B1954">
        <v>1982</v>
      </c>
      <c r="C1954" t="s">
        <v>27</v>
      </c>
      <c r="D1954" t="s">
        <v>32</v>
      </c>
      <c r="E1954" s="2">
        <v>42081</v>
      </c>
      <c r="F1954">
        <v>1</v>
      </c>
      <c r="G1954">
        <v>0</v>
      </c>
      <c r="H1954" s="1">
        <v>41331</v>
      </c>
      <c r="I1954">
        <v>86</v>
      </c>
      <c r="J1954" s="3">
        <v>175</v>
      </c>
      <c r="K1954" s="3">
        <v>10</v>
      </c>
      <c r="L1954" s="3">
        <v>110</v>
      </c>
      <c r="M1954" s="3">
        <v>54</v>
      </c>
      <c r="N1954" s="3">
        <v>6</v>
      </c>
      <c r="O1954" s="3">
        <v>27</v>
      </c>
      <c r="P1954" s="4">
        <v>2</v>
      </c>
      <c r="Q1954" s="4">
        <v>6</v>
      </c>
      <c r="R1954" s="4">
        <v>3</v>
      </c>
      <c r="S1954" s="4">
        <v>4</v>
      </c>
      <c r="T1954" s="4">
        <v>6</v>
      </c>
      <c r="U1954">
        <v>1</v>
      </c>
      <c r="V1954">
        <v>0</v>
      </c>
      <c r="W1954">
        <v>0</v>
      </c>
      <c r="X1954">
        <v>0</v>
      </c>
      <c r="Y1954">
        <v>0</v>
      </c>
      <c r="Z1954">
        <v>0</v>
      </c>
      <c r="AA1954">
        <v>0</v>
      </c>
      <c r="AB1954" t="s">
        <v>29</v>
      </c>
      <c r="AC1954">
        <f ca="1">YEAR(TODAY())-Table1[[#This Row],[Year_Birth]]</f>
        <v>42</v>
      </c>
      <c r="AD1954" t="str">
        <f ca="1">IF(Table1[[#This Row],[Age ]]&lt;=24, "18-24", IF(Table1[[#This Row],[Age ]]&lt;=34, "25-34", IF(Table1[[#This Row],[Age ]]&lt;=44, "35-44", IF(Table1[[#This Row],[Age ]]&lt;=54, "45-54", "55+"))))</f>
        <v>35-44</v>
      </c>
      <c r="AE1954" t="str" cm="1">
        <f t="array" ref="AE1954">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954" t="str">
        <f>IF( Table1[[#This Row],[NumDealsPurchases]]=5, "&lt;5", IF(Table1[[#This Row],[NumDealsPurchases]]&lt;=10, "5-10", IF(Table1[[#This Row],[NumDealsPurchases]]&lt;=15, "10-15")))</f>
        <v>5-10</v>
      </c>
      <c r="AG1954" t="str">
        <f>IF( Table1[[#This Row],[NumWebPurchases]]=5, "&lt;5", IF(Table1[[#This Row],[NumWebPurchases]]&lt;=10, "5-10", IF(Table1[[#This Row],[NumWebPurchases]]&lt;=15, "10-15",IF(Table1[[#This Row],[NumWebPurchases]]&lt;=20, "15-20",IF(Table1[[#This Row],[NumWebPurchases]]&lt;=25, "20-25",IF(Table1[[#This Row],[NumWebPurchases]]&lt;=30, "25-30"))))))</f>
        <v>5-10</v>
      </c>
      <c r="AH195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954" t="str">
        <f>IF( Table1[[#This Row],[NumStorePurchases]]=5, "&lt;5", IF(Table1[[#This Row],[NumStorePurchases]]&lt;=10, "5-10", IF(Table1[[#This Row],[NumStorePurchases]]&lt;=15, "10-15")))</f>
        <v>5-10</v>
      </c>
      <c r="AJ1954" t="str">
        <f>IF( Table1[[#This Row],[NumWebVisitsMonth]]=5, "&lt;5", IF(Table1[[#This Row],[NumWebVisitsMonth]]&lt;=10, "5-10", IF(Table1[[#This Row],[NumWebVisitsMonth]]&lt;=15, "10-15",IF(Table1[[#This Row],[NumWebVisitsMonth]]&lt;=20, "15-20",IF(Table1[[#This Row],[NumWebVisitsMonth]]&lt;=25, "20-25",IF(Table1[[#This Row],[NumWebVisitsMonth]]&lt;=30, "25-30"))))))</f>
        <v>5-10</v>
      </c>
      <c r="AK1954" t="str">
        <f>TEXT(Table1[[#This Row],[Date_Customer]],"mmm")</f>
        <v>Feb</v>
      </c>
      <c r="AL1954" t="str">
        <f>TEXT(Table1[[#This Row],[Date_Customer]],"DDDD")</f>
        <v>Tuesday</v>
      </c>
      <c r="AM1954">
        <f>YEAR(Table1[[#This Row],[Date_Customer]])</f>
        <v>2013</v>
      </c>
    </row>
    <row r="1955" spans="1:39" x14ac:dyDescent="0.25">
      <c r="A1955">
        <v>8700</v>
      </c>
      <c r="B1955">
        <v>1986</v>
      </c>
      <c r="C1955" t="s">
        <v>43</v>
      </c>
      <c r="D1955" t="s">
        <v>30</v>
      </c>
      <c r="E1955" s="2">
        <v>14906</v>
      </c>
      <c r="F1955">
        <v>0</v>
      </c>
      <c r="G1955">
        <v>0</v>
      </c>
      <c r="H1955" s="1">
        <v>41265</v>
      </c>
      <c r="I1955">
        <v>86</v>
      </c>
      <c r="J1955" s="3">
        <v>7</v>
      </c>
      <c r="K1955" s="3">
        <v>7</v>
      </c>
      <c r="L1955" s="3">
        <v>14</v>
      </c>
      <c r="M1955" s="3">
        <v>7</v>
      </c>
      <c r="N1955" s="3">
        <v>16</v>
      </c>
      <c r="O1955" s="3">
        <v>15</v>
      </c>
      <c r="P1955" s="4">
        <v>3</v>
      </c>
      <c r="Q1955" s="4">
        <v>2</v>
      </c>
      <c r="R1955" s="4">
        <v>1</v>
      </c>
      <c r="S1955" s="4">
        <v>3</v>
      </c>
      <c r="T1955" s="4">
        <v>7</v>
      </c>
      <c r="U1955">
        <v>0</v>
      </c>
      <c r="V1955">
        <v>0</v>
      </c>
      <c r="W1955">
        <v>0</v>
      </c>
      <c r="X1955">
        <v>0</v>
      </c>
      <c r="Y1955">
        <v>0</v>
      </c>
      <c r="Z1955">
        <v>0</v>
      </c>
      <c r="AA1955">
        <v>0</v>
      </c>
      <c r="AB1955" t="s">
        <v>42</v>
      </c>
      <c r="AC1955">
        <f ca="1">YEAR(TODAY())-Table1[[#This Row],[Year_Birth]]</f>
        <v>38</v>
      </c>
      <c r="AD1955" t="str">
        <f ca="1">IF(Table1[[#This Row],[Age ]]&lt;=24, "18-24", IF(Table1[[#This Row],[Age ]]&lt;=34, "25-34", IF(Table1[[#This Row],[Age ]]&lt;=44, "35-44", IF(Table1[[#This Row],[Age ]]&lt;=54, "45-54", "55+"))))</f>
        <v>35-44</v>
      </c>
      <c r="AE1955" t="str" cm="1">
        <f t="array" ref="AE1955">IF(Table1[[#This Row],[ Income ]]&lt;=20000, "0-20000", IF(Table1[[#This Row],[ Income ]]&lt;=40000, "20000-40000", IF(Table1[[#This Row],[ Income ]] &lt;=60000, "40000-60000", IF(Table1[[#This Row],[ Income ]]&lt;=80000, "60000-80000",IF(Table1[[#This Row],[ Income ]] &lt;=100000, "80000-100000", IF(Table1[[#This Row],[ Income ]] &gt;=100000, "&gt;100000",I))))))</f>
        <v>0-20000</v>
      </c>
      <c r="AF1955" t="str">
        <f>IF( Table1[[#This Row],[NumDealsPurchases]]=5, "&lt;5", IF(Table1[[#This Row],[NumDealsPurchases]]&lt;=10, "5-10", IF(Table1[[#This Row],[NumDealsPurchases]]&lt;=15, "10-15")))</f>
        <v>5-10</v>
      </c>
      <c r="AG1955" t="str">
        <f>IF( Table1[[#This Row],[NumWebPurchases]]=5, "&lt;5", IF(Table1[[#This Row],[NumWebPurchases]]&lt;=10, "5-10", IF(Table1[[#This Row],[NumWebPurchases]]&lt;=15, "10-15",IF(Table1[[#This Row],[NumWebPurchases]]&lt;=20, "15-20",IF(Table1[[#This Row],[NumWebPurchases]]&lt;=25, "20-25",IF(Table1[[#This Row],[NumWebPurchases]]&lt;=30, "25-30"))))))</f>
        <v>5-10</v>
      </c>
      <c r="AH195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955" t="str">
        <f>IF( Table1[[#This Row],[NumStorePurchases]]=5, "&lt;5", IF(Table1[[#This Row],[NumStorePurchases]]&lt;=10, "5-10", IF(Table1[[#This Row],[NumStorePurchases]]&lt;=15, "10-15")))</f>
        <v>5-10</v>
      </c>
      <c r="AJ1955" t="str">
        <f>IF( Table1[[#This Row],[NumWebVisitsMonth]]=5, "&lt;5", IF(Table1[[#This Row],[NumWebVisitsMonth]]&lt;=10, "5-10", IF(Table1[[#This Row],[NumWebVisitsMonth]]&lt;=15, "10-15",IF(Table1[[#This Row],[NumWebVisitsMonth]]&lt;=20, "15-20",IF(Table1[[#This Row],[NumWebVisitsMonth]]&lt;=25, "20-25",IF(Table1[[#This Row],[NumWebVisitsMonth]]&lt;=30, "25-30"))))))</f>
        <v>5-10</v>
      </c>
      <c r="AK1955" t="str">
        <f>TEXT(Table1[[#This Row],[Date_Customer]],"mmm")</f>
        <v>Dec</v>
      </c>
      <c r="AL1955" t="str">
        <f>TEXT(Table1[[#This Row],[Date_Customer]],"DDDD")</f>
        <v>Saturday</v>
      </c>
      <c r="AM1955">
        <f>YEAR(Table1[[#This Row],[Date_Customer]])</f>
        <v>2012</v>
      </c>
    </row>
    <row r="1956" spans="1:39" x14ac:dyDescent="0.25">
      <c r="A1956">
        <v>2278</v>
      </c>
      <c r="B1956">
        <v>1985</v>
      </c>
      <c r="C1956" t="s">
        <v>37</v>
      </c>
      <c r="D1956" t="s">
        <v>30</v>
      </c>
      <c r="E1956" s="2">
        <v>33812</v>
      </c>
      <c r="F1956">
        <v>1</v>
      </c>
      <c r="G1956">
        <v>0</v>
      </c>
      <c r="H1956" s="1">
        <v>41216</v>
      </c>
      <c r="I1956">
        <v>86</v>
      </c>
      <c r="J1956" s="3">
        <v>4</v>
      </c>
      <c r="K1956" s="3">
        <v>17</v>
      </c>
      <c r="L1956" s="3">
        <v>19</v>
      </c>
      <c r="M1956" s="3">
        <v>30</v>
      </c>
      <c r="N1956" s="3">
        <v>24</v>
      </c>
      <c r="O1956" s="3">
        <v>39</v>
      </c>
      <c r="P1956" s="4">
        <v>2</v>
      </c>
      <c r="Q1956" s="4">
        <v>2</v>
      </c>
      <c r="R1956" s="4">
        <v>1</v>
      </c>
      <c r="S1956" s="4">
        <v>3</v>
      </c>
      <c r="T1956" s="4">
        <v>6</v>
      </c>
      <c r="U1956">
        <v>0</v>
      </c>
      <c r="V1956">
        <v>0</v>
      </c>
      <c r="W1956">
        <v>0</v>
      </c>
      <c r="X1956">
        <v>0</v>
      </c>
      <c r="Y1956">
        <v>0</v>
      </c>
      <c r="Z1956">
        <v>0</v>
      </c>
      <c r="AA1956">
        <v>0</v>
      </c>
      <c r="AB1956" t="s">
        <v>33</v>
      </c>
      <c r="AC1956">
        <f ca="1">YEAR(TODAY())-Table1[[#This Row],[Year_Birth]]</f>
        <v>39</v>
      </c>
      <c r="AD1956" t="str">
        <f ca="1">IF(Table1[[#This Row],[Age ]]&lt;=24, "18-24", IF(Table1[[#This Row],[Age ]]&lt;=34, "25-34", IF(Table1[[#This Row],[Age ]]&lt;=44, "35-44", IF(Table1[[#This Row],[Age ]]&lt;=54, "45-54", "55+"))))</f>
        <v>35-44</v>
      </c>
      <c r="AE1956" t="str" cm="1">
        <f t="array" ref="AE1956">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956" t="str">
        <f>IF( Table1[[#This Row],[NumDealsPurchases]]=5, "&lt;5", IF(Table1[[#This Row],[NumDealsPurchases]]&lt;=10, "5-10", IF(Table1[[#This Row],[NumDealsPurchases]]&lt;=15, "10-15")))</f>
        <v>5-10</v>
      </c>
      <c r="AG1956" t="str">
        <f>IF( Table1[[#This Row],[NumWebPurchases]]=5, "&lt;5", IF(Table1[[#This Row],[NumWebPurchases]]&lt;=10, "5-10", IF(Table1[[#This Row],[NumWebPurchases]]&lt;=15, "10-15",IF(Table1[[#This Row],[NumWebPurchases]]&lt;=20, "15-20",IF(Table1[[#This Row],[NumWebPurchases]]&lt;=25, "20-25",IF(Table1[[#This Row],[NumWebPurchases]]&lt;=30, "25-30"))))))</f>
        <v>5-10</v>
      </c>
      <c r="AH195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956" t="str">
        <f>IF( Table1[[#This Row],[NumStorePurchases]]=5, "&lt;5", IF(Table1[[#This Row],[NumStorePurchases]]&lt;=10, "5-10", IF(Table1[[#This Row],[NumStorePurchases]]&lt;=15, "10-15")))</f>
        <v>5-10</v>
      </c>
      <c r="AJ1956" t="str">
        <f>IF( Table1[[#This Row],[NumWebVisitsMonth]]=5, "&lt;5", IF(Table1[[#This Row],[NumWebVisitsMonth]]&lt;=10, "5-10", IF(Table1[[#This Row],[NumWebVisitsMonth]]&lt;=15, "10-15",IF(Table1[[#This Row],[NumWebVisitsMonth]]&lt;=20, "15-20",IF(Table1[[#This Row],[NumWebVisitsMonth]]&lt;=25, "20-25",IF(Table1[[#This Row],[NumWebVisitsMonth]]&lt;=30, "25-30"))))))</f>
        <v>5-10</v>
      </c>
      <c r="AK1956" t="str">
        <f>TEXT(Table1[[#This Row],[Date_Customer]],"mmm")</f>
        <v>Nov</v>
      </c>
      <c r="AL1956" t="str">
        <f>TEXT(Table1[[#This Row],[Date_Customer]],"DDDD")</f>
        <v>Saturday</v>
      </c>
      <c r="AM1956">
        <f>YEAR(Table1[[#This Row],[Date_Customer]])</f>
        <v>2012</v>
      </c>
    </row>
    <row r="1957" spans="1:39" x14ac:dyDescent="0.25">
      <c r="A1957">
        <v>10703</v>
      </c>
      <c r="B1957">
        <v>1975</v>
      </c>
      <c r="C1957" t="s">
        <v>40</v>
      </c>
      <c r="D1957" t="s">
        <v>30</v>
      </c>
      <c r="E1957" s="2">
        <v>46098</v>
      </c>
      <c r="F1957">
        <v>1</v>
      </c>
      <c r="G1957">
        <v>1</v>
      </c>
      <c r="H1957" s="1">
        <v>41139</v>
      </c>
      <c r="I1957">
        <v>86</v>
      </c>
      <c r="J1957" s="3">
        <v>57</v>
      </c>
      <c r="K1957" s="3">
        <v>0</v>
      </c>
      <c r="L1957" s="3">
        <v>27</v>
      </c>
      <c r="M1957" s="3">
        <v>0</v>
      </c>
      <c r="N1957" s="3">
        <v>0</v>
      </c>
      <c r="O1957" s="3">
        <v>36</v>
      </c>
      <c r="P1957" s="4">
        <v>4</v>
      </c>
      <c r="Q1957" s="4">
        <v>3</v>
      </c>
      <c r="R1957" s="4">
        <v>2</v>
      </c>
      <c r="S1957" s="4">
        <v>2</v>
      </c>
      <c r="T1957" s="4">
        <v>8</v>
      </c>
      <c r="U1957">
        <v>0</v>
      </c>
      <c r="V1957">
        <v>0</v>
      </c>
      <c r="W1957">
        <v>0</v>
      </c>
      <c r="X1957">
        <v>0</v>
      </c>
      <c r="Y1957">
        <v>0</v>
      </c>
      <c r="Z1957">
        <v>0</v>
      </c>
      <c r="AA1957">
        <v>0</v>
      </c>
      <c r="AB1957" t="s">
        <v>29</v>
      </c>
      <c r="AC1957">
        <f ca="1">YEAR(TODAY())-Table1[[#This Row],[Year_Birth]]</f>
        <v>49</v>
      </c>
      <c r="AD1957" t="str">
        <f ca="1">IF(Table1[[#This Row],[Age ]]&lt;=24, "18-24", IF(Table1[[#This Row],[Age ]]&lt;=34, "25-34", IF(Table1[[#This Row],[Age ]]&lt;=44, "35-44", IF(Table1[[#This Row],[Age ]]&lt;=54, "45-54", "55+"))))</f>
        <v>45-54</v>
      </c>
      <c r="AE1957" t="str" cm="1">
        <f t="array" ref="AE1957">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957" t="str">
        <f>IF( Table1[[#This Row],[NumDealsPurchases]]=5, "&lt;5", IF(Table1[[#This Row],[NumDealsPurchases]]&lt;=10, "5-10", IF(Table1[[#This Row],[NumDealsPurchases]]&lt;=15, "10-15")))</f>
        <v>5-10</v>
      </c>
      <c r="AG1957" t="str">
        <f>IF( Table1[[#This Row],[NumWebPurchases]]=5, "&lt;5", IF(Table1[[#This Row],[NumWebPurchases]]&lt;=10, "5-10", IF(Table1[[#This Row],[NumWebPurchases]]&lt;=15, "10-15",IF(Table1[[#This Row],[NumWebPurchases]]&lt;=20, "15-20",IF(Table1[[#This Row],[NumWebPurchases]]&lt;=25, "20-25",IF(Table1[[#This Row],[NumWebPurchases]]&lt;=30, "25-30"))))))</f>
        <v>5-10</v>
      </c>
      <c r="AH195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957" t="str">
        <f>IF( Table1[[#This Row],[NumStorePurchases]]=5, "&lt;5", IF(Table1[[#This Row],[NumStorePurchases]]&lt;=10, "5-10", IF(Table1[[#This Row],[NumStorePurchases]]&lt;=15, "10-15")))</f>
        <v>5-10</v>
      </c>
      <c r="AJ1957" t="str">
        <f>IF( Table1[[#This Row],[NumWebVisitsMonth]]=5, "&lt;5", IF(Table1[[#This Row],[NumWebVisitsMonth]]&lt;=10, "5-10", IF(Table1[[#This Row],[NumWebVisitsMonth]]&lt;=15, "10-15",IF(Table1[[#This Row],[NumWebVisitsMonth]]&lt;=20, "15-20",IF(Table1[[#This Row],[NumWebVisitsMonth]]&lt;=25, "20-25",IF(Table1[[#This Row],[NumWebVisitsMonth]]&lt;=30, "25-30"))))))</f>
        <v>5-10</v>
      </c>
      <c r="AK1957" t="str">
        <f>TEXT(Table1[[#This Row],[Date_Customer]],"mmm")</f>
        <v>Aug</v>
      </c>
      <c r="AL1957" t="str">
        <f>TEXT(Table1[[#This Row],[Date_Customer]],"DDDD")</f>
        <v>Saturday</v>
      </c>
      <c r="AM1957">
        <f>YEAR(Table1[[#This Row],[Date_Customer]])</f>
        <v>2012</v>
      </c>
    </row>
    <row r="1958" spans="1:39" x14ac:dyDescent="0.25">
      <c r="A1958">
        <v>9</v>
      </c>
      <c r="B1958">
        <v>1975</v>
      </c>
      <c r="C1958" t="s">
        <v>40</v>
      </c>
      <c r="D1958" t="s">
        <v>30</v>
      </c>
      <c r="E1958" s="2">
        <v>46098</v>
      </c>
      <c r="F1958">
        <v>1</v>
      </c>
      <c r="G1958">
        <v>1</v>
      </c>
      <c r="H1958" s="1">
        <v>41139</v>
      </c>
      <c r="I1958">
        <v>86</v>
      </c>
      <c r="J1958" s="3">
        <v>57</v>
      </c>
      <c r="K1958" s="3">
        <v>0</v>
      </c>
      <c r="L1958" s="3">
        <v>27</v>
      </c>
      <c r="M1958" s="3">
        <v>0</v>
      </c>
      <c r="N1958" s="3">
        <v>0</v>
      </c>
      <c r="O1958" s="3">
        <v>36</v>
      </c>
      <c r="P1958" s="4">
        <v>4</v>
      </c>
      <c r="Q1958" s="4">
        <v>3</v>
      </c>
      <c r="R1958" s="4">
        <v>2</v>
      </c>
      <c r="S1958" s="4">
        <v>2</v>
      </c>
      <c r="T1958" s="4">
        <v>8</v>
      </c>
      <c r="U1958">
        <v>0</v>
      </c>
      <c r="V1958">
        <v>0</v>
      </c>
      <c r="W1958">
        <v>0</v>
      </c>
      <c r="X1958">
        <v>0</v>
      </c>
      <c r="Y1958">
        <v>0</v>
      </c>
      <c r="Z1958">
        <v>0</v>
      </c>
      <c r="AA1958">
        <v>0</v>
      </c>
      <c r="AB1958" t="s">
        <v>31</v>
      </c>
      <c r="AC1958">
        <f ca="1">YEAR(TODAY())-Table1[[#This Row],[Year_Birth]]</f>
        <v>49</v>
      </c>
      <c r="AD1958" t="str">
        <f ca="1">IF(Table1[[#This Row],[Age ]]&lt;=24, "18-24", IF(Table1[[#This Row],[Age ]]&lt;=34, "25-34", IF(Table1[[#This Row],[Age ]]&lt;=44, "35-44", IF(Table1[[#This Row],[Age ]]&lt;=54, "45-54", "55+"))))</f>
        <v>45-54</v>
      </c>
      <c r="AE1958" t="str" cm="1">
        <f t="array" ref="AE1958">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958" t="str">
        <f>IF( Table1[[#This Row],[NumDealsPurchases]]=5, "&lt;5", IF(Table1[[#This Row],[NumDealsPurchases]]&lt;=10, "5-10", IF(Table1[[#This Row],[NumDealsPurchases]]&lt;=15, "10-15")))</f>
        <v>5-10</v>
      </c>
      <c r="AG1958" t="str">
        <f>IF( Table1[[#This Row],[NumWebPurchases]]=5, "&lt;5", IF(Table1[[#This Row],[NumWebPurchases]]&lt;=10, "5-10", IF(Table1[[#This Row],[NumWebPurchases]]&lt;=15, "10-15",IF(Table1[[#This Row],[NumWebPurchases]]&lt;=20, "15-20",IF(Table1[[#This Row],[NumWebPurchases]]&lt;=25, "20-25",IF(Table1[[#This Row],[NumWebPurchases]]&lt;=30, "25-30"))))))</f>
        <v>5-10</v>
      </c>
      <c r="AH195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958" t="str">
        <f>IF( Table1[[#This Row],[NumStorePurchases]]=5, "&lt;5", IF(Table1[[#This Row],[NumStorePurchases]]&lt;=10, "5-10", IF(Table1[[#This Row],[NumStorePurchases]]&lt;=15, "10-15")))</f>
        <v>5-10</v>
      </c>
      <c r="AJ1958" t="str">
        <f>IF( Table1[[#This Row],[NumWebVisitsMonth]]=5, "&lt;5", IF(Table1[[#This Row],[NumWebVisitsMonth]]&lt;=10, "5-10", IF(Table1[[#This Row],[NumWebVisitsMonth]]&lt;=15, "10-15",IF(Table1[[#This Row],[NumWebVisitsMonth]]&lt;=20, "15-20",IF(Table1[[#This Row],[NumWebVisitsMonth]]&lt;=25, "20-25",IF(Table1[[#This Row],[NumWebVisitsMonth]]&lt;=30, "25-30"))))))</f>
        <v>5-10</v>
      </c>
      <c r="AK1958" t="str">
        <f>TEXT(Table1[[#This Row],[Date_Customer]],"mmm")</f>
        <v>Aug</v>
      </c>
      <c r="AL1958" t="str">
        <f>TEXT(Table1[[#This Row],[Date_Customer]],"DDDD")</f>
        <v>Saturday</v>
      </c>
      <c r="AM1958">
        <f>YEAR(Table1[[#This Row],[Date_Customer]])</f>
        <v>2012</v>
      </c>
    </row>
    <row r="1959" spans="1:39" x14ac:dyDescent="0.25">
      <c r="A1959">
        <v>2804</v>
      </c>
      <c r="B1959">
        <v>1975</v>
      </c>
      <c r="C1959" t="s">
        <v>40</v>
      </c>
      <c r="D1959" t="s">
        <v>30</v>
      </c>
      <c r="E1959" s="2">
        <v>46098</v>
      </c>
      <c r="F1959">
        <v>1</v>
      </c>
      <c r="G1959">
        <v>1</v>
      </c>
      <c r="H1959" s="1">
        <v>41139</v>
      </c>
      <c r="I1959">
        <v>86</v>
      </c>
      <c r="J1959" s="3">
        <v>57</v>
      </c>
      <c r="K1959" s="3">
        <v>0</v>
      </c>
      <c r="L1959" s="3">
        <v>27</v>
      </c>
      <c r="M1959" s="3">
        <v>0</v>
      </c>
      <c r="N1959" s="3">
        <v>0</v>
      </c>
      <c r="O1959" s="3">
        <v>36</v>
      </c>
      <c r="P1959" s="4">
        <v>4</v>
      </c>
      <c r="Q1959" s="4">
        <v>3</v>
      </c>
      <c r="R1959" s="4">
        <v>2</v>
      </c>
      <c r="S1959" s="4">
        <v>2</v>
      </c>
      <c r="T1959" s="4">
        <v>8</v>
      </c>
      <c r="U1959">
        <v>0</v>
      </c>
      <c r="V1959">
        <v>0</v>
      </c>
      <c r="W1959">
        <v>0</v>
      </c>
      <c r="X1959">
        <v>0</v>
      </c>
      <c r="Y1959">
        <v>0</v>
      </c>
      <c r="Z1959">
        <v>1</v>
      </c>
      <c r="AA1959">
        <v>0</v>
      </c>
      <c r="AB1959" t="s">
        <v>39</v>
      </c>
      <c r="AC1959">
        <f ca="1">YEAR(TODAY())-Table1[[#This Row],[Year_Birth]]</f>
        <v>49</v>
      </c>
      <c r="AD1959" t="str">
        <f ca="1">IF(Table1[[#This Row],[Age ]]&lt;=24, "18-24", IF(Table1[[#This Row],[Age ]]&lt;=34, "25-34", IF(Table1[[#This Row],[Age ]]&lt;=44, "35-44", IF(Table1[[#This Row],[Age ]]&lt;=54, "45-54", "55+"))))</f>
        <v>45-54</v>
      </c>
      <c r="AE1959" t="str" cm="1">
        <f t="array" ref="AE1959">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959" t="str">
        <f>IF( Table1[[#This Row],[NumDealsPurchases]]=5, "&lt;5", IF(Table1[[#This Row],[NumDealsPurchases]]&lt;=10, "5-10", IF(Table1[[#This Row],[NumDealsPurchases]]&lt;=15, "10-15")))</f>
        <v>5-10</v>
      </c>
      <c r="AG1959" t="str">
        <f>IF( Table1[[#This Row],[NumWebPurchases]]=5, "&lt;5", IF(Table1[[#This Row],[NumWebPurchases]]&lt;=10, "5-10", IF(Table1[[#This Row],[NumWebPurchases]]&lt;=15, "10-15",IF(Table1[[#This Row],[NumWebPurchases]]&lt;=20, "15-20",IF(Table1[[#This Row],[NumWebPurchases]]&lt;=25, "20-25",IF(Table1[[#This Row],[NumWebPurchases]]&lt;=30, "25-30"))))))</f>
        <v>5-10</v>
      </c>
      <c r="AH195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959" t="str">
        <f>IF( Table1[[#This Row],[NumStorePurchases]]=5, "&lt;5", IF(Table1[[#This Row],[NumStorePurchases]]&lt;=10, "5-10", IF(Table1[[#This Row],[NumStorePurchases]]&lt;=15, "10-15")))</f>
        <v>5-10</v>
      </c>
      <c r="AJ1959" t="str">
        <f>IF( Table1[[#This Row],[NumWebVisitsMonth]]=5, "&lt;5", IF(Table1[[#This Row],[NumWebVisitsMonth]]&lt;=10, "5-10", IF(Table1[[#This Row],[NumWebVisitsMonth]]&lt;=15, "10-15",IF(Table1[[#This Row],[NumWebVisitsMonth]]&lt;=20, "15-20",IF(Table1[[#This Row],[NumWebVisitsMonth]]&lt;=25, "20-25",IF(Table1[[#This Row],[NumWebVisitsMonth]]&lt;=30, "25-30"))))))</f>
        <v>5-10</v>
      </c>
      <c r="AK1959" t="str">
        <f>TEXT(Table1[[#This Row],[Date_Customer]],"mmm")</f>
        <v>Aug</v>
      </c>
      <c r="AL1959" t="str">
        <f>TEXT(Table1[[#This Row],[Date_Customer]],"DDDD")</f>
        <v>Saturday</v>
      </c>
      <c r="AM1959">
        <f>YEAR(Table1[[#This Row],[Date_Customer]])</f>
        <v>2012</v>
      </c>
    </row>
    <row r="1960" spans="1:39" x14ac:dyDescent="0.25">
      <c r="A1960">
        <v>4915</v>
      </c>
      <c r="B1960">
        <v>1956</v>
      </c>
      <c r="C1960" t="s">
        <v>37</v>
      </c>
      <c r="D1960" t="s">
        <v>32</v>
      </c>
      <c r="E1960" s="2">
        <v>53230</v>
      </c>
      <c r="F1960">
        <v>0</v>
      </c>
      <c r="G1960">
        <v>1</v>
      </c>
      <c r="H1960" s="1">
        <v>41124</v>
      </c>
      <c r="I1960">
        <v>86</v>
      </c>
      <c r="J1960" s="3">
        <v>176</v>
      </c>
      <c r="K1960" s="3">
        <v>72</v>
      </c>
      <c r="L1960" s="3">
        <v>98</v>
      </c>
      <c r="M1960" s="3">
        <v>136</v>
      </c>
      <c r="N1960" s="3">
        <v>21</v>
      </c>
      <c r="O1960" s="3">
        <v>229</v>
      </c>
      <c r="P1960" s="4">
        <v>4</v>
      </c>
      <c r="Q1960" s="4">
        <v>5</v>
      </c>
      <c r="R1960" s="4">
        <v>2</v>
      </c>
      <c r="S1960" s="4">
        <v>12</v>
      </c>
      <c r="T1960" s="4">
        <v>5</v>
      </c>
      <c r="U1960">
        <v>0</v>
      </c>
      <c r="V1960">
        <v>0</v>
      </c>
      <c r="W1960">
        <v>0</v>
      </c>
      <c r="X1960">
        <v>0</v>
      </c>
      <c r="Y1960">
        <v>0</v>
      </c>
      <c r="Z1960">
        <v>0</v>
      </c>
      <c r="AA1960">
        <v>0</v>
      </c>
      <c r="AB1960" t="s">
        <v>38</v>
      </c>
      <c r="AC1960">
        <f ca="1">YEAR(TODAY())-Table1[[#This Row],[Year_Birth]]</f>
        <v>68</v>
      </c>
      <c r="AD1960" t="str">
        <f ca="1">IF(Table1[[#This Row],[Age ]]&lt;=24, "18-24", IF(Table1[[#This Row],[Age ]]&lt;=34, "25-34", IF(Table1[[#This Row],[Age ]]&lt;=44, "35-44", IF(Table1[[#This Row],[Age ]]&lt;=54, "45-54", "55+"))))</f>
        <v>55+</v>
      </c>
      <c r="AE1960" t="str" cm="1">
        <f t="array" ref="AE1960">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960" t="str">
        <f>IF( Table1[[#This Row],[NumDealsPurchases]]=5, "&lt;5", IF(Table1[[#This Row],[NumDealsPurchases]]&lt;=10, "5-10", IF(Table1[[#This Row],[NumDealsPurchases]]&lt;=15, "10-15")))</f>
        <v>5-10</v>
      </c>
      <c r="AG1960" t="str">
        <f>IF( Table1[[#This Row],[NumWebPurchases]]=5, "&lt;5", IF(Table1[[#This Row],[NumWebPurchases]]&lt;=10, "5-10", IF(Table1[[#This Row],[NumWebPurchases]]&lt;=15, "10-15",IF(Table1[[#This Row],[NumWebPurchases]]&lt;=20, "15-20",IF(Table1[[#This Row],[NumWebPurchases]]&lt;=25, "20-25",IF(Table1[[#This Row],[NumWebPurchases]]&lt;=30, "25-30"))))))</f>
        <v>&lt;5</v>
      </c>
      <c r="AH196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960" t="str">
        <f>IF( Table1[[#This Row],[NumStorePurchases]]=5, "&lt;5", IF(Table1[[#This Row],[NumStorePurchases]]&lt;=10, "5-10", IF(Table1[[#This Row],[NumStorePurchases]]&lt;=15, "10-15")))</f>
        <v>10-15</v>
      </c>
      <c r="AJ1960" t="str">
        <f>IF( Table1[[#This Row],[NumWebVisitsMonth]]=5, "&lt;5", IF(Table1[[#This Row],[NumWebVisitsMonth]]&lt;=10, "5-10", IF(Table1[[#This Row],[NumWebVisitsMonth]]&lt;=15, "10-15",IF(Table1[[#This Row],[NumWebVisitsMonth]]&lt;=20, "15-20",IF(Table1[[#This Row],[NumWebVisitsMonth]]&lt;=25, "20-25",IF(Table1[[#This Row],[NumWebVisitsMonth]]&lt;=30, "25-30"))))))</f>
        <v>&lt;5</v>
      </c>
      <c r="AK1960" t="str">
        <f>TEXT(Table1[[#This Row],[Date_Customer]],"mmm")</f>
        <v>Aug</v>
      </c>
      <c r="AL1960" t="str">
        <f>TEXT(Table1[[#This Row],[Date_Customer]],"DDDD")</f>
        <v>Friday</v>
      </c>
      <c r="AM1960">
        <f>YEAR(Table1[[#This Row],[Date_Customer]])</f>
        <v>2012</v>
      </c>
    </row>
    <row r="1961" spans="1:39" x14ac:dyDescent="0.25">
      <c r="A1961">
        <v>3010</v>
      </c>
      <c r="B1961">
        <v>1989</v>
      </c>
      <c r="C1961" t="s">
        <v>40</v>
      </c>
      <c r="D1961" t="s">
        <v>34</v>
      </c>
      <c r="E1961" s="2">
        <v>88420</v>
      </c>
      <c r="F1961">
        <v>0</v>
      </c>
      <c r="G1961">
        <v>0</v>
      </c>
      <c r="H1961" s="1">
        <v>41761</v>
      </c>
      <c r="I1961">
        <v>87</v>
      </c>
      <c r="J1961" s="3">
        <v>957</v>
      </c>
      <c r="K1961" s="3">
        <v>153</v>
      </c>
      <c r="L1961" s="3">
        <v>612</v>
      </c>
      <c r="M1961" s="3">
        <v>99</v>
      </c>
      <c r="N1961" s="3">
        <v>95</v>
      </c>
      <c r="O1961" s="3">
        <v>153</v>
      </c>
      <c r="P1961" s="4">
        <v>1</v>
      </c>
      <c r="Q1961" s="4">
        <v>4</v>
      </c>
      <c r="R1961" s="4">
        <v>7</v>
      </c>
      <c r="S1961" s="4">
        <v>8</v>
      </c>
      <c r="T1961" s="4">
        <v>1</v>
      </c>
      <c r="U1961">
        <v>1</v>
      </c>
      <c r="V1961">
        <v>0</v>
      </c>
      <c r="W1961">
        <v>1</v>
      </c>
      <c r="X1961">
        <v>1</v>
      </c>
      <c r="Y1961">
        <v>0</v>
      </c>
      <c r="Z1961">
        <v>0</v>
      </c>
      <c r="AA1961">
        <v>0</v>
      </c>
      <c r="AB1961" t="s">
        <v>29</v>
      </c>
      <c r="AC1961">
        <f ca="1">YEAR(TODAY())-Table1[[#This Row],[Year_Birth]]</f>
        <v>35</v>
      </c>
      <c r="AD1961" t="str">
        <f ca="1">IF(Table1[[#This Row],[Age ]]&lt;=24, "18-24", IF(Table1[[#This Row],[Age ]]&lt;=34, "25-34", IF(Table1[[#This Row],[Age ]]&lt;=44, "35-44", IF(Table1[[#This Row],[Age ]]&lt;=54, "45-54", "55+"))))</f>
        <v>35-44</v>
      </c>
      <c r="AE1961" t="str" cm="1">
        <f t="array" ref="AE1961">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1961" t="str">
        <f>IF( Table1[[#This Row],[NumDealsPurchases]]=5, "&lt;5", IF(Table1[[#This Row],[NumDealsPurchases]]&lt;=10, "5-10", IF(Table1[[#This Row],[NumDealsPurchases]]&lt;=15, "10-15")))</f>
        <v>5-10</v>
      </c>
      <c r="AG1961" t="str">
        <f>IF( Table1[[#This Row],[NumWebPurchases]]=5, "&lt;5", IF(Table1[[#This Row],[NumWebPurchases]]&lt;=10, "5-10", IF(Table1[[#This Row],[NumWebPurchases]]&lt;=15, "10-15",IF(Table1[[#This Row],[NumWebPurchases]]&lt;=20, "15-20",IF(Table1[[#This Row],[NumWebPurchases]]&lt;=25, "20-25",IF(Table1[[#This Row],[NumWebPurchases]]&lt;=30, "25-30"))))))</f>
        <v>5-10</v>
      </c>
      <c r="AH196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961" t="str">
        <f>IF( Table1[[#This Row],[NumStorePurchases]]=5, "&lt;5", IF(Table1[[#This Row],[NumStorePurchases]]&lt;=10, "5-10", IF(Table1[[#This Row],[NumStorePurchases]]&lt;=15, "10-15")))</f>
        <v>5-10</v>
      </c>
      <c r="AJ1961" t="str">
        <f>IF( Table1[[#This Row],[NumWebVisitsMonth]]=5, "&lt;5", IF(Table1[[#This Row],[NumWebVisitsMonth]]&lt;=10, "5-10", IF(Table1[[#This Row],[NumWebVisitsMonth]]&lt;=15, "10-15",IF(Table1[[#This Row],[NumWebVisitsMonth]]&lt;=20, "15-20",IF(Table1[[#This Row],[NumWebVisitsMonth]]&lt;=25, "20-25",IF(Table1[[#This Row],[NumWebVisitsMonth]]&lt;=30, "25-30"))))))</f>
        <v>5-10</v>
      </c>
      <c r="AK1961" t="str">
        <f>TEXT(Table1[[#This Row],[Date_Customer]],"mmm")</f>
        <v>May</v>
      </c>
      <c r="AL1961" t="str">
        <f>TEXT(Table1[[#This Row],[Date_Customer]],"DDDD")</f>
        <v>Friday</v>
      </c>
      <c r="AM1961">
        <f>YEAR(Table1[[#This Row],[Date_Customer]])</f>
        <v>2014</v>
      </c>
    </row>
    <row r="1962" spans="1:39" x14ac:dyDescent="0.25">
      <c r="A1962">
        <v>4279</v>
      </c>
      <c r="B1962">
        <v>1963</v>
      </c>
      <c r="C1962" t="s">
        <v>37</v>
      </c>
      <c r="D1962" t="s">
        <v>30</v>
      </c>
      <c r="E1962" s="2">
        <v>39548</v>
      </c>
      <c r="F1962">
        <v>1</v>
      </c>
      <c r="G1962">
        <v>1</v>
      </c>
      <c r="H1962" s="1">
        <v>41729</v>
      </c>
      <c r="I1962">
        <v>87</v>
      </c>
      <c r="J1962" s="3">
        <v>15</v>
      </c>
      <c r="K1962" s="3">
        <v>4</v>
      </c>
      <c r="L1962" s="3">
        <v>10</v>
      </c>
      <c r="M1962" s="3">
        <v>3</v>
      </c>
      <c r="N1962" s="3">
        <v>4</v>
      </c>
      <c r="O1962" s="3">
        <v>18</v>
      </c>
      <c r="P1962" s="4">
        <v>2</v>
      </c>
      <c r="Q1962" s="4">
        <v>1</v>
      </c>
      <c r="R1962" s="4">
        <v>1</v>
      </c>
      <c r="S1962" s="4">
        <v>3</v>
      </c>
      <c r="T1962" s="4">
        <v>3</v>
      </c>
      <c r="U1962">
        <v>0</v>
      </c>
      <c r="V1962">
        <v>0</v>
      </c>
      <c r="W1962">
        <v>0</v>
      </c>
      <c r="X1962">
        <v>0</v>
      </c>
      <c r="Y1962">
        <v>0</v>
      </c>
      <c r="Z1962">
        <v>0</v>
      </c>
      <c r="AA1962">
        <v>0</v>
      </c>
      <c r="AB1962" t="s">
        <v>29</v>
      </c>
      <c r="AC1962">
        <f ca="1">YEAR(TODAY())-Table1[[#This Row],[Year_Birth]]</f>
        <v>61</v>
      </c>
      <c r="AD1962" t="str">
        <f ca="1">IF(Table1[[#This Row],[Age ]]&lt;=24, "18-24", IF(Table1[[#This Row],[Age ]]&lt;=34, "25-34", IF(Table1[[#This Row],[Age ]]&lt;=44, "35-44", IF(Table1[[#This Row],[Age ]]&lt;=54, "45-54", "55+"))))</f>
        <v>55+</v>
      </c>
      <c r="AE1962" t="str" cm="1">
        <f t="array" ref="AE1962">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962" t="str">
        <f>IF( Table1[[#This Row],[NumDealsPurchases]]=5, "&lt;5", IF(Table1[[#This Row],[NumDealsPurchases]]&lt;=10, "5-10", IF(Table1[[#This Row],[NumDealsPurchases]]&lt;=15, "10-15")))</f>
        <v>5-10</v>
      </c>
      <c r="AG1962" t="str">
        <f>IF( Table1[[#This Row],[NumWebPurchases]]=5, "&lt;5", IF(Table1[[#This Row],[NumWebPurchases]]&lt;=10, "5-10", IF(Table1[[#This Row],[NumWebPurchases]]&lt;=15, "10-15",IF(Table1[[#This Row],[NumWebPurchases]]&lt;=20, "15-20",IF(Table1[[#This Row],[NumWebPurchases]]&lt;=25, "20-25",IF(Table1[[#This Row],[NumWebPurchases]]&lt;=30, "25-30"))))))</f>
        <v>5-10</v>
      </c>
      <c r="AH196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962" t="str">
        <f>IF( Table1[[#This Row],[NumStorePurchases]]=5, "&lt;5", IF(Table1[[#This Row],[NumStorePurchases]]&lt;=10, "5-10", IF(Table1[[#This Row],[NumStorePurchases]]&lt;=15, "10-15")))</f>
        <v>5-10</v>
      </c>
      <c r="AJ1962" t="str">
        <f>IF( Table1[[#This Row],[NumWebVisitsMonth]]=5, "&lt;5", IF(Table1[[#This Row],[NumWebVisitsMonth]]&lt;=10, "5-10", IF(Table1[[#This Row],[NumWebVisitsMonth]]&lt;=15, "10-15",IF(Table1[[#This Row],[NumWebVisitsMonth]]&lt;=20, "15-20",IF(Table1[[#This Row],[NumWebVisitsMonth]]&lt;=25, "20-25",IF(Table1[[#This Row],[NumWebVisitsMonth]]&lt;=30, "25-30"))))))</f>
        <v>5-10</v>
      </c>
      <c r="AK1962" t="str">
        <f>TEXT(Table1[[#This Row],[Date_Customer]],"mmm")</f>
        <v>Mar</v>
      </c>
      <c r="AL1962" t="str">
        <f>TEXT(Table1[[#This Row],[Date_Customer]],"DDDD")</f>
        <v>Monday</v>
      </c>
      <c r="AM1962">
        <f>YEAR(Table1[[#This Row],[Date_Customer]])</f>
        <v>2014</v>
      </c>
    </row>
    <row r="1963" spans="1:39" x14ac:dyDescent="0.25">
      <c r="A1963">
        <v>2564</v>
      </c>
      <c r="B1963">
        <v>1953</v>
      </c>
      <c r="C1963" t="s">
        <v>27</v>
      </c>
      <c r="D1963" t="s">
        <v>34</v>
      </c>
      <c r="E1963" s="2">
        <v>61278</v>
      </c>
      <c r="F1963">
        <v>0</v>
      </c>
      <c r="G1963">
        <v>1</v>
      </c>
      <c r="H1963" s="1">
        <v>41643</v>
      </c>
      <c r="I1963">
        <v>87</v>
      </c>
      <c r="J1963" s="3">
        <v>111</v>
      </c>
      <c r="K1963" s="3">
        <v>3</v>
      </c>
      <c r="L1963" s="3">
        <v>28</v>
      </c>
      <c r="M1963" s="3">
        <v>2</v>
      </c>
      <c r="N1963" s="3">
        <v>6</v>
      </c>
      <c r="O1963" s="3">
        <v>15</v>
      </c>
      <c r="P1963" s="4">
        <v>2</v>
      </c>
      <c r="Q1963" s="4">
        <v>3</v>
      </c>
      <c r="R1963" s="4">
        <v>1</v>
      </c>
      <c r="S1963" s="4">
        <v>4</v>
      </c>
      <c r="T1963" s="4">
        <v>6</v>
      </c>
      <c r="U1963">
        <v>0</v>
      </c>
      <c r="V1963">
        <v>0</v>
      </c>
      <c r="W1963">
        <v>0</v>
      </c>
      <c r="X1963">
        <v>0</v>
      </c>
      <c r="Y1963">
        <v>0</v>
      </c>
      <c r="Z1963">
        <v>0</v>
      </c>
      <c r="AA1963">
        <v>0</v>
      </c>
      <c r="AB1963" t="s">
        <v>29</v>
      </c>
      <c r="AC1963">
        <f ca="1">YEAR(TODAY())-Table1[[#This Row],[Year_Birth]]</f>
        <v>71</v>
      </c>
      <c r="AD1963" t="str">
        <f ca="1">IF(Table1[[#This Row],[Age ]]&lt;=24, "18-24", IF(Table1[[#This Row],[Age ]]&lt;=34, "25-34", IF(Table1[[#This Row],[Age ]]&lt;=44, "35-44", IF(Table1[[#This Row],[Age ]]&lt;=54, "45-54", "55+"))))</f>
        <v>55+</v>
      </c>
      <c r="AE1963" t="str" cm="1">
        <f t="array" ref="AE1963">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963" t="str">
        <f>IF( Table1[[#This Row],[NumDealsPurchases]]=5, "&lt;5", IF(Table1[[#This Row],[NumDealsPurchases]]&lt;=10, "5-10", IF(Table1[[#This Row],[NumDealsPurchases]]&lt;=15, "10-15")))</f>
        <v>5-10</v>
      </c>
      <c r="AG1963" t="str">
        <f>IF( Table1[[#This Row],[NumWebPurchases]]=5, "&lt;5", IF(Table1[[#This Row],[NumWebPurchases]]&lt;=10, "5-10", IF(Table1[[#This Row],[NumWebPurchases]]&lt;=15, "10-15",IF(Table1[[#This Row],[NumWebPurchases]]&lt;=20, "15-20",IF(Table1[[#This Row],[NumWebPurchases]]&lt;=25, "20-25",IF(Table1[[#This Row],[NumWebPurchases]]&lt;=30, "25-30"))))))</f>
        <v>5-10</v>
      </c>
      <c r="AH196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963" t="str">
        <f>IF( Table1[[#This Row],[NumStorePurchases]]=5, "&lt;5", IF(Table1[[#This Row],[NumStorePurchases]]&lt;=10, "5-10", IF(Table1[[#This Row],[NumStorePurchases]]&lt;=15, "10-15")))</f>
        <v>5-10</v>
      </c>
      <c r="AJ1963" t="str">
        <f>IF( Table1[[#This Row],[NumWebVisitsMonth]]=5, "&lt;5", IF(Table1[[#This Row],[NumWebVisitsMonth]]&lt;=10, "5-10", IF(Table1[[#This Row],[NumWebVisitsMonth]]&lt;=15, "10-15",IF(Table1[[#This Row],[NumWebVisitsMonth]]&lt;=20, "15-20",IF(Table1[[#This Row],[NumWebVisitsMonth]]&lt;=25, "20-25",IF(Table1[[#This Row],[NumWebVisitsMonth]]&lt;=30, "25-30"))))))</f>
        <v>5-10</v>
      </c>
      <c r="AK1963" t="str">
        <f>TEXT(Table1[[#This Row],[Date_Customer]],"mmm")</f>
        <v>Jan</v>
      </c>
      <c r="AL1963" t="str">
        <f>TEXT(Table1[[#This Row],[Date_Customer]],"DDDD")</f>
        <v>Saturday</v>
      </c>
      <c r="AM1963">
        <f>YEAR(Table1[[#This Row],[Date_Customer]])</f>
        <v>2014</v>
      </c>
    </row>
    <row r="1964" spans="1:39" x14ac:dyDescent="0.25">
      <c r="A1964">
        <v>1137</v>
      </c>
      <c r="B1964">
        <v>1964</v>
      </c>
      <c r="C1964" t="s">
        <v>27</v>
      </c>
      <c r="D1964" t="s">
        <v>30</v>
      </c>
      <c r="E1964" s="2">
        <v>81246</v>
      </c>
      <c r="F1964">
        <v>0</v>
      </c>
      <c r="G1964">
        <v>0</v>
      </c>
      <c r="H1964" s="1">
        <v>41637</v>
      </c>
      <c r="I1964">
        <v>87</v>
      </c>
      <c r="J1964" s="3">
        <v>398</v>
      </c>
      <c r="K1964" s="3">
        <v>190</v>
      </c>
      <c r="L1964" s="3">
        <v>537</v>
      </c>
      <c r="M1964" s="3">
        <v>61</v>
      </c>
      <c r="N1964" s="3">
        <v>156</v>
      </c>
      <c r="O1964" s="3">
        <v>37</v>
      </c>
      <c r="P1964" s="4">
        <v>1</v>
      </c>
      <c r="Q1964" s="4">
        <v>4</v>
      </c>
      <c r="R1964" s="4">
        <v>5</v>
      </c>
      <c r="S1964" s="4">
        <v>7</v>
      </c>
      <c r="T1964" s="4">
        <v>1</v>
      </c>
      <c r="U1964">
        <v>1</v>
      </c>
      <c r="V1964">
        <v>0</v>
      </c>
      <c r="W1964">
        <v>0</v>
      </c>
      <c r="X1964">
        <v>1</v>
      </c>
      <c r="Y1964">
        <v>0</v>
      </c>
      <c r="Z1964">
        <v>0</v>
      </c>
      <c r="AA1964">
        <v>0</v>
      </c>
      <c r="AB1964" t="s">
        <v>29</v>
      </c>
      <c r="AC1964">
        <f ca="1">YEAR(TODAY())-Table1[[#This Row],[Year_Birth]]</f>
        <v>60</v>
      </c>
      <c r="AD1964" t="str">
        <f ca="1">IF(Table1[[#This Row],[Age ]]&lt;=24, "18-24", IF(Table1[[#This Row],[Age ]]&lt;=34, "25-34", IF(Table1[[#This Row],[Age ]]&lt;=44, "35-44", IF(Table1[[#This Row],[Age ]]&lt;=54, "45-54", "55+"))))</f>
        <v>55+</v>
      </c>
      <c r="AE1964" t="str" cm="1">
        <f t="array" ref="AE1964">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1964" t="str">
        <f>IF( Table1[[#This Row],[NumDealsPurchases]]=5, "&lt;5", IF(Table1[[#This Row],[NumDealsPurchases]]&lt;=10, "5-10", IF(Table1[[#This Row],[NumDealsPurchases]]&lt;=15, "10-15")))</f>
        <v>5-10</v>
      </c>
      <c r="AG1964" t="str">
        <f>IF( Table1[[#This Row],[NumWebPurchases]]=5, "&lt;5", IF(Table1[[#This Row],[NumWebPurchases]]&lt;=10, "5-10", IF(Table1[[#This Row],[NumWebPurchases]]&lt;=15, "10-15",IF(Table1[[#This Row],[NumWebPurchases]]&lt;=20, "15-20",IF(Table1[[#This Row],[NumWebPurchases]]&lt;=25, "20-25",IF(Table1[[#This Row],[NumWebPurchases]]&lt;=30, "25-30"))))))</f>
        <v>5-10</v>
      </c>
      <c r="AH1964"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1964" t="str">
        <f>IF( Table1[[#This Row],[NumStorePurchases]]=5, "&lt;5", IF(Table1[[#This Row],[NumStorePurchases]]&lt;=10, "5-10", IF(Table1[[#This Row],[NumStorePurchases]]&lt;=15, "10-15")))</f>
        <v>5-10</v>
      </c>
      <c r="AJ1964" t="str">
        <f>IF( Table1[[#This Row],[NumWebVisitsMonth]]=5, "&lt;5", IF(Table1[[#This Row],[NumWebVisitsMonth]]&lt;=10, "5-10", IF(Table1[[#This Row],[NumWebVisitsMonth]]&lt;=15, "10-15",IF(Table1[[#This Row],[NumWebVisitsMonth]]&lt;=20, "15-20",IF(Table1[[#This Row],[NumWebVisitsMonth]]&lt;=25, "20-25",IF(Table1[[#This Row],[NumWebVisitsMonth]]&lt;=30, "25-30"))))))</f>
        <v>5-10</v>
      </c>
      <c r="AK1964" t="str">
        <f>TEXT(Table1[[#This Row],[Date_Customer]],"mmm")</f>
        <v>Dec</v>
      </c>
      <c r="AL1964" t="str">
        <f>TEXT(Table1[[#This Row],[Date_Customer]],"DDDD")</f>
        <v>Sunday</v>
      </c>
      <c r="AM1964">
        <f>YEAR(Table1[[#This Row],[Date_Customer]])</f>
        <v>2013</v>
      </c>
    </row>
    <row r="1965" spans="1:39" x14ac:dyDescent="0.25">
      <c r="A1965">
        <v>5084</v>
      </c>
      <c r="B1965">
        <v>1975</v>
      </c>
      <c r="C1965" t="s">
        <v>27</v>
      </c>
      <c r="D1965" t="s">
        <v>41</v>
      </c>
      <c r="E1965" s="2">
        <v>58330</v>
      </c>
      <c r="F1965">
        <v>0</v>
      </c>
      <c r="G1965">
        <v>1</v>
      </c>
      <c r="H1965" s="1">
        <v>41633</v>
      </c>
      <c r="I1965">
        <v>87</v>
      </c>
      <c r="J1965" s="3">
        <v>445</v>
      </c>
      <c r="K1965" s="3">
        <v>53</v>
      </c>
      <c r="L1965" s="3">
        <v>213</v>
      </c>
      <c r="M1965" s="3">
        <v>104</v>
      </c>
      <c r="N1965" s="3">
        <v>98</v>
      </c>
      <c r="O1965" s="3">
        <v>151</v>
      </c>
      <c r="P1965" s="4">
        <v>1</v>
      </c>
      <c r="Q1965" s="4">
        <v>6</v>
      </c>
      <c r="R1965" s="4">
        <v>4</v>
      </c>
      <c r="S1965" s="4">
        <v>13</v>
      </c>
      <c r="T1965" s="4">
        <v>4</v>
      </c>
      <c r="U1965">
        <v>0</v>
      </c>
      <c r="V1965">
        <v>0</v>
      </c>
      <c r="W1965">
        <v>0</v>
      </c>
      <c r="X1965">
        <v>0</v>
      </c>
      <c r="Y1965">
        <v>0</v>
      </c>
      <c r="Z1965">
        <v>0</v>
      </c>
      <c r="AA1965">
        <v>0</v>
      </c>
      <c r="AB1965" t="s">
        <v>29</v>
      </c>
      <c r="AC1965">
        <f ca="1">YEAR(TODAY())-Table1[[#This Row],[Year_Birth]]</f>
        <v>49</v>
      </c>
      <c r="AD1965" t="str">
        <f ca="1">IF(Table1[[#This Row],[Age ]]&lt;=24, "18-24", IF(Table1[[#This Row],[Age ]]&lt;=34, "25-34", IF(Table1[[#This Row],[Age ]]&lt;=44, "35-44", IF(Table1[[#This Row],[Age ]]&lt;=54, "45-54", "55+"))))</f>
        <v>45-54</v>
      </c>
      <c r="AE1965" t="str" cm="1">
        <f t="array" ref="AE1965">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965" t="str">
        <f>IF( Table1[[#This Row],[NumDealsPurchases]]=5, "&lt;5", IF(Table1[[#This Row],[NumDealsPurchases]]&lt;=10, "5-10", IF(Table1[[#This Row],[NumDealsPurchases]]&lt;=15, "10-15")))</f>
        <v>5-10</v>
      </c>
      <c r="AG1965" t="str">
        <f>IF( Table1[[#This Row],[NumWebPurchases]]=5, "&lt;5", IF(Table1[[#This Row],[NumWebPurchases]]&lt;=10, "5-10", IF(Table1[[#This Row],[NumWebPurchases]]&lt;=15, "10-15",IF(Table1[[#This Row],[NumWebPurchases]]&lt;=20, "15-20",IF(Table1[[#This Row],[NumWebPurchases]]&lt;=25, "20-25",IF(Table1[[#This Row],[NumWebPurchases]]&lt;=30, "25-30"))))))</f>
        <v>5-10</v>
      </c>
      <c r="AH196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965" t="str">
        <f>IF( Table1[[#This Row],[NumStorePurchases]]=5, "&lt;5", IF(Table1[[#This Row],[NumStorePurchases]]&lt;=10, "5-10", IF(Table1[[#This Row],[NumStorePurchases]]&lt;=15, "10-15")))</f>
        <v>10-15</v>
      </c>
      <c r="AJ1965" t="str">
        <f>IF( Table1[[#This Row],[NumWebVisitsMonth]]=5, "&lt;5", IF(Table1[[#This Row],[NumWebVisitsMonth]]&lt;=10, "5-10", IF(Table1[[#This Row],[NumWebVisitsMonth]]&lt;=15, "10-15",IF(Table1[[#This Row],[NumWebVisitsMonth]]&lt;=20, "15-20",IF(Table1[[#This Row],[NumWebVisitsMonth]]&lt;=25, "20-25",IF(Table1[[#This Row],[NumWebVisitsMonth]]&lt;=30, "25-30"))))))</f>
        <v>5-10</v>
      </c>
      <c r="AK1965" t="str">
        <f>TEXT(Table1[[#This Row],[Date_Customer]],"mmm")</f>
        <v>Dec</v>
      </c>
      <c r="AL1965" t="str">
        <f>TEXT(Table1[[#This Row],[Date_Customer]],"DDDD")</f>
        <v>Wednesday</v>
      </c>
      <c r="AM1965">
        <f>YEAR(Table1[[#This Row],[Date_Customer]])</f>
        <v>2013</v>
      </c>
    </row>
    <row r="1966" spans="1:39" x14ac:dyDescent="0.25">
      <c r="A1966">
        <v>7094</v>
      </c>
      <c r="B1966">
        <v>1975</v>
      </c>
      <c r="C1966" t="s">
        <v>27</v>
      </c>
      <c r="D1966" t="s">
        <v>41</v>
      </c>
      <c r="E1966" s="2">
        <v>58330</v>
      </c>
      <c r="F1966">
        <v>0</v>
      </c>
      <c r="G1966">
        <v>1</v>
      </c>
      <c r="H1966" s="1">
        <v>41633</v>
      </c>
      <c r="I1966">
        <v>87</v>
      </c>
      <c r="J1966" s="3">
        <v>445</v>
      </c>
      <c r="K1966" s="3">
        <v>53</v>
      </c>
      <c r="L1966" s="3">
        <v>213</v>
      </c>
      <c r="M1966" s="3">
        <v>104</v>
      </c>
      <c r="N1966" s="3">
        <v>98</v>
      </c>
      <c r="O1966" s="3">
        <v>151</v>
      </c>
      <c r="P1966" s="4">
        <v>1</v>
      </c>
      <c r="Q1966" s="4">
        <v>6</v>
      </c>
      <c r="R1966" s="4">
        <v>4</v>
      </c>
      <c r="S1966" s="4">
        <v>13</v>
      </c>
      <c r="T1966" s="4">
        <v>4</v>
      </c>
      <c r="U1966">
        <v>0</v>
      </c>
      <c r="V1966">
        <v>0</v>
      </c>
      <c r="W1966">
        <v>0</v>
      </c>
      <c r="X1966">
        <v>0</v>
      </c>
      <c r="Y1966">
        <v>0</v>
      </c>
      <c r="Z1966">
        <v>0</v>
      </c>
      <c r="AA1966">
        <v>0</v>
      </c>
      <c r="AB1966" t="s">
        <v>38</v>
      </c>
      <c r="AC1966">
        <f ca="1">YEAR(TODAY())-Table1[[#This Row],[Year_Birth]]</f>
        <v>49</v>
      </c>
      <c r="AD1966" t="str">
        <f ca="1">IF(Table1[[#This Row],[Age ]]&lt;=24, "18-24", IF(Table1[[#This Row],[Age ]]&lt;=34, "25-34", IF(Table1[[#This Row],[Age ]]&lt;=44, "35-44", IF(Table1[[#This Row],[Age ]]&lt;=54, "45-54", "55+"))))</f>
        <v>45-54</v>
      </c>
      <c r="AE1966" t="str" cm="1">
        <f t="array" ref="AE1966">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966" t="str">
        <f>IF( Table1[[#This Row],[NumDealsPurchases]]=5, "&lt;5", IF(Table1[[#This Row],[NumDealsPurchases]]&lt;=10, "5-10", IF(Table1[[#This Row],[NumDealsPurchases]]&lt;=15, "10-15")))</f>
        <v>5-10</v>
      </c>
      <c r="AG1966" t="str">
        <f>IF( Table1[[#This Row],[NumWebPurchases]]=5, "&lt;5", IF(Table1[[#This Row],[NumWebPurchases]]&lt;=10, "5-10", IF(Table1[[#This Row],[NumWebPurchases]]&lt;=15, "10-15",IF(Table1[[#This Row],[NumWebPurchases]]&lt;=20, "15-20",IF(Table1[[#This Row],[NumWebPurchases]]&lt;=25, "20-25",IF(Table1[[#This Row],[NumWebPurchases]]&lt;=30, "25-30"))))))</f>
        <v>5-10</v>
      </c>
      <c r="AH196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966" t="str">
        <f>IF( Table1[[#This Row],[NumStorePurchases]]=5, "&lt;5", IF(Table1[[#This Row],[NumStorePurchases]]&lt;=10, "5-10", IF(Table1[[#This Row],[NumStorePurchases]]&lt;=15, "10-15")))</f>
        <v>10-15</v>
      </c>
      <c r="AJ1966" t="str">
        <f>IF( Table1[[#This Row],[NumWebVisitsMonth]]=5, "&lt;5", IF(Table1[[#This Row],[NumWebVisitsMonth]]&lt;=10, "5-10", IF(Table1[[#This Row],[NumWebVisitsMonth]]&lt;=15, "10-15",IF(Table1[[#This Row],[NumWebVisitsMonth]]&lt;=20, "15-20",IF(Table1[[#This Row],[NumWebVisitsMonth]]&lt;=25, "20-25",IF(Table1[[#This Row],[NumWebVisitsMonth]]&lt;=30, "25-30"))))))</f>
        <v>5-10</v>
      </c>
      <c r="AK1966" t="str">
        <f>TEXT(Table1[[#This Row],[Date_Customer]],"mmm")</f>
        <v>Dec</v>
      </c>
      <c r="AL1966" t="str">
        <f>TEXT(Table1[[#This Row],[Date_Customer]],"DDDD")</f>
        <v>Wednesday</v>
      </c>
      <c r="AM1966">
        <f>YEAR(Table1[[#This Row],[Date_Customer]])</f>
        <v>2013</v>
      </c>
    </row>
    <row r="1967" spans="1:39" x14ac:dyDescent="0.25">
      <c r="A1967">
        <v>6327</v>
      </c>
      <c r="B1967">
        <v>1967</v>
      </c>
      <c r="C1967" t="s">
        <v>27</v>
      </c>
      <c r="D1967" t="s">
        <v>34</v>
      </c>
      <c r="E1967" s="2">
        <v>65777</v>
      </c>
      <c r="F1967">
        <v>0</v>
      </c>
      <c r="G1967">
        <v>0</v>
      </c>
      <c r="H1967" s="1">
        <v>41627</v>
      </c>
      <c r="I1967">
        <v>87</v>
      </c>
      <c r="J1967" s="3">
        <v>565</v>
      </c>
      <c r="K1967" s="3">
        <v>32</v>
      </c>
      <c r="L1967" s="3">
        <v>435</v>
      </c>
      <c r="M1967" s="3">
        <v>28</v>
      </c>
      <c r="N1967" s="3">
        <v>32</v>
      </c>
      <c r="O1967" s="3">
        <v>54</v>
      </c>
      <c r="P1967" s="4">
        <v>1</v>
      </c>
      <c r="Q1967" s="4">
        <v>2</v>
      </c>
      <c r="R1967" s="4">
        <v>8</v>
      </c>
      <c r="S1967" s="4">
        <v>6</v>
      </c>
      <c r="T1967" s="4">
        <v>1</v>
      </c>
      <c r="U1967">
        <v>0</v>
      </c>
      <c r="V1967">
        <v>0</v>
      </c>
      <c r="W1967">
        <v>0</v>
      </c>
      <c r="X1967">
        <v>0</v>
      </c>
      <c r="Y1967">
        <v>0</v>
      </c>
      <c r="Z1967">
        <v>0</v>
      </c>
      <c r="AA1967">
        <v>0</v>
      </c>
      <c r="AB1967" t="s">
        <v>33</v>
      </c>
      <c r="AC1967">
        <f ca="1">YEAR(TODAY())-Table1[[#This Row],[Year_Birth]]</f>
        <v>57</v>
      </c>
      <c r="AD1967" t="str">
        <f ca="1">IF(Table1[[#This Row],[Age ]]&lt;=24, "18-24", IF(Table1[[#This Row],[Age ]]&lt;=34, "25-34", IF(Table1[[#This Row],[Age ]]&lt;=44, "35-44", IF(Table1[[#This Row],[Age ]]&lt;=54, "45-54", "55+"))))</f>
        <v>55+</v>
      </c>
      <c r="AE1967" t="str" cm="1">
        <f t="array" ref="AE1967">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967" t="str">
        <f>IF( Table1[[#This Row],[NumDealsPurchases]]=5, "&lt;5", IF(Table1[[#This Row],[NumDealsPurchases]]&lt;=10, "5-10", IF(Table1[[#This Row],[NumDealsPurchases]]&lt;=15, "10-15")))</f>
        <v>5-10</v>
      </c>
      <c r="AG1967" t="str">
        <f>IF( Table1[[#This Row],[NumWebPurchases]]=5, "&lt;5", IF(Table1[[#This Row],[NumWebPurchases]]&lt;=10, "5-10", IF(Table1[[#This Row],[NumWebPurchases]]&lt;=15, "10-15",IF(Table1[[#This Row],[NumWebPurchases]]&lt;=20, "15-20",IF(Table1[[#This Row],[NumWebPurchases]]&lt;=25, "20-25",IF(Table1[[#This Row],[NumWebPurchases]]&lt;=30, "25-30"))))))</f>
        <v>5-10</v>
      </c>
      <c r="AH196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967" t="str">
        <f>IF( Table1[[#This Row],[NumStorePurchases]]=5, "&lt;5", IF(Table1[[#This Row],[NumStorePurchases]]&lt;=10, "5-10", IF(Table1[[#This Row],[NumStorePurchases]]&lt;=15, "10-15")))</f>
        <v>5-10</v>
      </c>
      <c r="AJ1967" t="str">
        <f>IF( Table1[[#This Row],[NumWebVisitsMonth]]=5, "&lt;5", IF(Table1[[#This Row],[NumWebVisitsMonth]]&lt;=10, "5-10", IF(Table1[[#This Row],[NumWebVisitsMonth]]&lt;=15, "10-15",IF(Table1[[#This Row],[NumWebVisitsMonth]]&lt;=20, "15-20",IF(Table1[[#This Row],[NumWebVisitsMonth]]&lt;=25, "20-25",IF(Table1[[#This Row],[NumWebVisitsMonth]]&lt;=30, "25-30"))))))</f>
        <v>5-10</v>
      </c>
      <c r="AK1967" t="str">
        <f>TEXT(Table1[[#This Row],[Date_Customer]],"mmm")</f>
        <v>Dec</v>
      </c>
      <c r="AL1967" t="str">
        <f>TEXT(Table1[[#This Row],[Date_Customer]],"DDDD")</f>
        <v>Thursday</v>
      </c>
      <c r="AM1967">
        <f>YEAR(Table1[[#This Row],[Date_Customer]])</f>
        <v>2013</v>
      </c>
    </row>
    <row r="1968" spans="1:39" x14ac:dyDescent="0.25">
      <c r="A1968">
        <v>6131</v>
      </c>
      <c r="B1968">
        <v>1980</v>
      </c>
      <c r="C1968" t="s">
        <v>37</v>
      </c>
      <c r="D1968" t="s">
        <v>32</v>
      </c>
      <c r="E1968" s="2">
        <v>70829</v>
      </c>
      <c r="F1968">
        <v>1</v>
      </c>
      <c r="G1968">
        <v>1</v>
      </c>
      <c r="H1968" s="1">
        <v>41609</v>
      </c>
      <c r="I1968">
        <v>87</v>
      </c>
      <c r="J1968" s="3">
        <v>141</v>
      </c>
      <c r="K1968" s="3">
        <v>70</v>
      </c>
      <c r="L1968" s="3">
        <v>106</v>
      </c>
      <c r="M1968" s="3">
        <v>72</v>
      </c>
      <c r="N1968" s="3">
        <v>19</v>
      </c>
      <c r="O1968" s="3">
        <v>23</v>
      </c>
      <c r="P1968" s="4">
        <v>2</v>
      </c>
      <c r="Q1968" s="4">
        <v>4</v>
      </c>
      <c r="R1968" s="4">
        <v>2</v>
      </c>
      <c r="S1968" s="4">
        <v>8</v>
      </c>
      <c r="T1968" s="4">
        <v>3</v>
      </c>
      <c r="U1968">
        <v>0</v>
      </c>
      <c r="V1968">
        <v>0</v>
      </c>
      <c r="W1968">
        <v>0</v>
      </c>
      <c r="X1968">
        <v>0</v>
      </c>
      <c r="Y1968">
        <v>0</v>
      </c>
      <c r="Z1968">
        <v>0</v>
      </c>
      <c r="AA1968">
        <v>0</v>
      </c>
      <c r="AB1968" t="s">
        <v>29</v>
      </c>
      <c r="AC1968">
        <f ca="1">YEAR(TODAY())-Table1[[#This Row],[Year_Birth]]</f>
        <v>44</v>
      </c>
      <c r="AD1968" t="str">
        <f ca="1">IF(Table1[[#This Row],[Age ]]&lt;=24, "18-24", IF(Table1[[#This Row],[Age ]]&lt;=34, "25-34", IF(Table1[[#This Row],[Age ]]&lt;=44, "35-44", IF(Table1[[#This Row],[Age ]]&lt;=54, "45-54", "55+"))))</f>
        <v>35-44</v>
      </c>
      <c r="AE1968" t="str" cm="1">
        <f t="array" ref="AE1968">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968" t="str">
        <f>IF( Table1[[#This Row],[NumDealsPurchases]]=5, "&lt;5", IF(Table1[[#This Row],[NumDealsPurchases]]&lt;=10, "5-10", IF(Table1[[#This Row],[NumDealsPurchases]]&lt;=15, "10-15")))</f>
        <v>5-10</v>
      </c>
      <c r="AG1968" t="str">
        <f>IF( Table1[[#This Row],[NumWebPurchases]]=5, "&lt;5", IF(Table1[[#This Row],[NumWebPurchases]]&lt;=10, "5-10", IF(Table1[[#This Row],[NumWebPurchases]]&lt;=15, "10-15",IF(Table1[[#This Row],[NumWebPurchases]]&lt;=20, "15-20",IF(Table1[[#This Row],[NumWebPurchases]]&lt;=25, "20-25",IF(Table1[[#This Row],[NumWebPurchases]]&lt;=30, "25-30"))))))</f>
        <v>5-10</v>
      </c>
      <c r="AH196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968" t="str">
        <f>IF( Table1[[#This Row],[NumStorePurchases]]=5, "&lt;5", IF(Table1[[#This Row],[NumStorePurchases]]&lt;=10, "5-10", IF(Table1[[#This Row],[NumStorePurchases]]&lt;=15, "10-15")))</f>
        <v>5-10</v>
      </c>
      <c r="AJ1968" t="str">
        <f>IF( Table1[[#This Row],[NumWebVisitsMonth]]=5, "&lt;5", IF(Table1[[#This Row],[NumWebVisitsMonth]]&lt;=10, "5-10", IF(Table1[[#This Row],[NumWebVisitsMonth]]&lt;=15, "10-15",IF(Table1[[#This Row],[NumWebVisitsMonth]]&lt;=20, "15-20",IF(Table1[[#This Row],[NumWebVisitsMonth]]&lt;=25, "20-25",IF(Table1[[#This Row],[NumWebVisitsMonth]]&lt;=30, "25-30"))))))</f>
        <v>5-10</v>
      </c>
      <c r="AK1968" t="str">
        <f>TEXT(Table1[[#This Row],[Date_Customer]],"mmm")</f>
        <v>Dec</v>
      </c>
      <c r="AL1968" t="str">
        <f>TEXT(Table1[[#This Row],[Date_Customer]],"DDDD")</f>
        <v>Sunday</v>
      </c>
      <c r="AM1968">
        <f>YEAR(Table1[[#This Row],[Date_Customer]])</f>
        <v>2013</v>
      </c>
    </row>
    <row r="1969" spans="1:39" x14ac:dyDescent="0.25">
      <c r="A1969">
        <v>5798</v>
      </c>
      <c r="B1969">
        <v>1973</v>
      </c>
      <c r="C1969" t="s">
        <v>40</v>
      </c>
      <c r="D1969" t="s">
        <v>34</v>
      </c>
      <c r="E1969" s="2"/>
      <c r="F1969">
        <v>0</v>
      </c>
      <c r="G1969">
        <v>0</v>
      </c>
      <c r="H1969" s="1">
        <v>41601</v>
      </c>
      <c r="I1969">
        <v>87</v>
      </c>
      <c r="J1969" s="3">
        <v>445</v>
      </c>
      <c r="K1969" s="3">
        <v>37</v>
      </c>
      <c r="L1969" s="3">
        <v>359</v>
      </c>
      <c r="M1969" s="3">
        <v>98</v>
      </c>
      <c r="N1969" s="3">
        <v>28</v>
      </c>
      <c r="O1969" s="3">
        <v>18</v>
      </c>
      <c r="P1969" s="4">
        <v>1</v>
      </c>
      <c r="Q1969" s="4">
        <v>2</v>
      </c>
      <c r="R1969" s="4">
        <v>4</v>
      </c>
      <c r="S1969" s="4">
        <v>8</v>
      </c>
      <c r="T1969" s="4">
        <v>1</v>
      </c>
      <c r="U1969">
        <v>0</v>
      </c>
      <c r="V1969">
        <v>0</v>
      </c>
      <c r="W1969">
        <v>0</v>
      </c>
      <c r="X1969">
        <v>0</v>
      </c>
      <c r="Y1969">
        <v>0</v>
      </c>
      <c r="Z1969">
        <v>0</v>
      </c>
      <c r="AA1969">
        <v>0</v>
      </c>
      <c r="AB1969" t="s">
        <v>38</v>
      </c>
      <c r="AC1969">
        <f ca="1">YEAR(TODAY())-Table1[[#This Row],[Year_Birth]]</f>
        <v>51</v>
      </c>
      <c r="AD1969" t="str">
        <f ca="1">IF(Table1[[#This Row],[Age ]]&lt;=24, "18-24", IF(Table1[[#This Row],[Age ]]&lt;=34, "25-34", IF(Table1[[#This Row],[Age ]]&lt;=44, "35-44", IF(Table1[[#This Row],[Age ]]&lt;=54, "45-54", "55+"))))</f>
        <v>45-54</v>
      </c>
      <c r="AE1969" t="str" cm="1">
        <f t="array" ref="AE1969">IF(Table1[[#This Row],[ Income ]]&lt;=20000, "0-20000", IF(Table1[[#This Row],[ Income ]]&lt;=40000, "20000-40000", IF(Table1[[#This Row],[ Income ]] &lt;=60000, "40000-60000", IF(Table1[[#This Row],[ Income ]]&lt;=80000, "60000-80000",IF(Table1[[#This Row],[ Income ]] &lt;=100000, "80000-100000", IF(Table1[[#This Row],[ Income ]] &gt;=100000, "&gt;100000",I))))))</f>
        <v>0-20000</v>
      </c>
      <c r="AF1969" t="str">
        <f>IF( Table1[[#This Row],[NumDealsPurchases]]=5, "&lt;5", IF(Table1[[#This Row],[NumDealsPurchases]]&lt;=10, "5-10", IF(Table1[[#This Row],[NumDealsPurchases]]&lt;=15, "10-15")))</f>
        <v>5-10</v>
      </c>
      <c r="AG1969" t="str">
        <f>IF( Table1[[#This Row],[NumWebPurchases]]=5, "&lt;5", IF(Table1[[#This Row],[NumWebPurchases]]&lt;=10, "5-10", IF(Table1[[#This Row],[NumWebPurchases]]&lt;=15, "10-15",IF(Table1[[#This Row],[NumWebPurchases]]&lt;=20, "15-20",IF(Table1[[#This Row],[NumWebPurchases]]&lt;=25, "20-25",IF(Table1[[#This Row],[NumWebPurchases]]&lt;=30, "25-30"))))))</f>
        <v>5-10</v>
      </c>
      <c r="AH196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969" t="str">
        <f>IF( Table1[[#This Row],[NumStorePurchases]]=5, "&lt;5", IF(Table1[[#This Row],[NumStorePurchases]]&lt;=10, "5-10", IF(Table1[[#This Row],[NumStorePurchases]]&lt;=15, "10-15")))</f>
        <v>5-10</v>
      </c>
      <c r="AJ1969" t="str">
        <f>IF( Table1[[#This Row],[NumWebVisitsMonth]]=5, "&lt;5", IF(Table1[[#This Row],[NumWebVisitsMonth]]&lt;=10, "5-10", IF(Table1[[#This Row],[NumWebVisitsMonth]]&lt;=15, "10-15",IF(Table1[[#This Row],[NumWebVisitsMonth]]&lt;=20, "15-20",IF(Table1[[#This Row],[NumWebVisitsMonth]]&lt;=25, "20-25",IF(Table1[[#This Row],[NumWebVisitsMonth]]&lt;=30, "25-30"))))))</f>
        <v>5-10</v>
      </c>
      <c r="AK1969" t="str">
        <f>TEXT(Table1[[#This Row],[Date_Customer]],"mmm")</f>
        <v>Nov</v>
      </c>
      <c r="AL1969" t="str">
        <f>TEXT(Table1[[#This Row],[Date_Customer]],"DDDD")</f>
        <v>Saturday</v>
      </c>
      <c r="AM1969">
        <f>YEAR(Table1[[#This Row],[Date_Customer]])</f>
        <v>2013</v>
      </c>
    </row>
    <row r="1970" spans="1:39" x14ac:dyDescent="0.25">
      <c r="A1970">
        <v>10379</v>
      </c>
      <c r="B1970">
        <v>1962</v>
      </c>
      <c r="C1970" t="s">
        <v>40</v>
      </c>
      <c r="D1970" t="s">
        <v>30</v>
      </c>
      <c r="E1970" s="2">
        <v>59247</v>
      </c>
      <c r="F1970">
        <v>0</v>
      </c>
      <c r="G1970">
        <v>2</v>
      </c>
      <c r="H1970" s="1">
        <v>41586</v>
      </c>
      <c r="I1970">
        <v>87</v>
      </c>
      <c r="J1970" s="3">
        <v>327</v>
      </c>
      <c r="K1970" s="3">
        <v>9</v>
      </c>
      <c r="L1970" s="3">
        <v>122</v>
      </c>
      <c r="M1970" s="3">
        <v>19</v>
      </c>
      <c r="N1970" s="3">
        <v>14</v>
      </c>
      <c r="O1970" s="3">
        <v>83</v>
      </c>
      <c r="P1970" s="4">
        <v>5</v>
      </c>
      <c r="Q1970" s="4">
        <v>5</v>
      </c>
      <c r="R1970" s="4">
        <v>2</v>
      </c>
      <c r="S1970" s="4">
        <v>9</v>
      </c>
      <c r="T1970" s="4">
        <v>6</v>
      </c>
      <c r="U1970">
        <v>0</v>
      </c>
      <c r="V1970">
        <v>0</v>
      </c>
      <c r="W1970">
        <v>0</v>
      </c>
      <c r="X1970">
        <v>0</v>
      </c>
      <c r="Y1970">
        <v>0</v>
      </c>
      <c r="Z1970">
        <v>0</v>
      </c>
      <c r="AA1970">
        <v>0</v>
      </c>
      <c r="AB1970" t="s">
        <v>29</v>
      </c>
      <c r="AC1970">
        <f ca="1">YEAR(TODAY())-Table1[[#This Row],[Year_Birth]]</f>
        <v>62</v>
      </c>
      <c r="AD1970" t="str">
        <f ca="1">IF(Table1[[#This Row],[Age ]]&lt;=24, "18-24", IF(Table1[[#This Row],[Age ]]&lt;=34, "25-34", IF(Table1[[#This Row],[Age ]]&lt;=44, "35-44", IF(Table1[[#This Row],[Age ]]&lt;=54, "45-54", "55+"))))</f>
        <v>55+</v>
      </c>
      <c r="AE1970" t="str" cm="1">
        <f t="array" ref="AE1970">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970" t="str">
        <f>IF( Table1[[#This Row],[NumDealsPurchases]]=5, "&lt;5", IF(Table1[[#This Row],[NumDealsPurchases]]&lt;=10, "5-10", IF(Table1[[#This Row],[NumDealsPurchases]]&lt;=15, "10-15")))</f>
        <v>&lt;5</v>
      </c>
      <c r="AG1970" t="str">
        <f>IF( Table1[[#This Row],[NumWebPurchases]]=5, "&lt;5", IF(Table1[[#This Row],[NumWebPurchases]]&lt;=10, "5-10", IF(Table1[[#This Row],[NumWebPurchases]]&lt;=15, "10-15",IF(Table1[[#This Row],[NumWebPurchases]]&lt;=20, "15-20",IF(Table1[[#This Row],[NumWebPurchases]]&lt;=25, "20-25",IF(Table1[[#This Row],[NumWebPurchases]]&lt;=30, "25-30"))))))</f>
        <v>&lt;5</v>
      </c>
      <c r="AH197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970" t="str">
        <f>IF( Table1[[#This Row],[NumStorePurchases]]=5, "&lt;5", IF(Table1[[#This Row],[NumStorePurchases]]&lt;=10, "5-10", IF(Table1[[#This Row],[NumStorePurchases]]&lt;=15, "10-15")))</f>
        <v>5-10</v>
      </c>
      <c r="AJ1970" t="str">
        <f>IF( Table1[[#This Row],[NumWebVisitsMonth]]=5, "&lt;5", IF(Table1[[#This Row],[NumWebVisitsMonth]]&lt;=10, "5-10", IF(Table1[[#This Row],[NumWebVisitsMonth]]&lt;=15, "10-15",IF(Table1[[#This Row],[NumWebVisitsMonth]]&lt;=20, "15-20",IF(Table1[[#This Row],[NumWebVisitsMonth]]&lt;=25, "20-25",IF(Table1[[#This Row],[NumWebVisitsMonth]]&lt;=30, "25-30"))))))</f>
        <v>5-10</v>
      </c>
      <c r="AK1970" t="str">
        <f>TEXT(Table1[[#This Row],[Date_Customer]],"mmm")</f>
        <v>Nov</v>
      </c>
      <c r="AL1970" t="str">
        <f>TEXT(Table1[[#This Row],[Date_Customer]],"DDDD")</f>
        <v>Friday</v>
      </c>
      <c r="AM1970">
        <f>YEAR(Table1[[#This Row],[Date_Customer]])</f>
        <v>2013</v>
      </c>
    </row>
    <row r="1971" spans="1:39" x14ac:dyDescent="0.25">
      <c r="A1971">
        <v>606</v>
      </c>
      <c r="B1971">
        <v>1967</v>
      </c>
      <c r="C1971" t="s">
        <v>27</v>
      </c>
      <c r="D1971" t="s">
        <v>30</v>
      </c>
      <c r="E1971" s="2">
        <v>25930</v>
      </c>
      <c r="F1971">
        <v>1</v>
      </c>
      <c r="G1971">
        <v>1</v>
      </c>
      <c r="H1971" s="1">
        <v>41557</v>
      </c>
      <c r="I1971">
        <v>87</v>
      </c>
      <c r="J1971" s="3">
        <v>6</v>
      </c>
      <c r="K1971" s="3">
        <v>1</v>
      </c>
      <c r="L1971" s="3">
        <v>2</v>
      </c>
      <c r="M1971" s="3">
        <v>2</v>
      </c>
      <c r="N1971" s="3">
        <v>0</v>
      </c>
      <c r="O1971" s="3">
        <v>4</v>
      </c>
      <c r="P1971" s="4">
        <v>1</v>
      </c>
      <c r="Q1971" s="4">
        <v>1</v>
      </c>
      <c r="R1971" s="4">
        <v>0</v>
      </c>
      <c r="S1971" s="4">
        <v>2</v>
      </c>
      <c r="T1971" s="4">
        <v>7</v>
      </c>
      <c r="U1971">
        <v>0</v>
      </c>
      <c r="V1971">
        <v>0</v>
      </c>
      <c r="W1971">
        <v>0</v>
      </c>
      <c r="X1971">
        <v>0</v>
      </c>
      <c r="Y1971">
        <v>0</v>
      </c>
      <c r="Z1971">
        <v>0</v>
      </c>
      <c r="AA1971">
        <v>0</v>
      </c>
      <c r="AB1971" t="s">
        <v>29</v>
      </c>
      <c r="AC1971">
        <f ca="1">YEAR(TODAY())-Table1[[#This Row],[Year_Birth]]</f>
        <v>57</v>
      </c>
      <c r="AD1971" t="str">
        <f ca="1">IF(Table1[[#This Row],[Age ]]&lt;=24, "18-24", IF(Table1[[#This Row],[Age ]]&lt;=34, "25-34", IF(Table1[[#This Row],[Age ]]&lt;=44, "35-44", IF(Table1[[#This Row],[Age ]]&lt;=54, "45-54", "55+"))))</f>
        <v>55+</v>
      </c>
      <c r="AE1971" t="str" cm="1">
        <f t="array" ref="AE1971">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971" t="str">
        <f>IF( Table1[[#This Row],[NumDealsPurchases]]=5, "&lt;5", IF(Table1[[#This Row],[NumDealsPurchases]]&lt;=10, "5-10", IF(Table1[[#This Row],[NumDealsPurchases]]&lt;=15, "10-15")))</f>
        <v>5-10</v>
      </c>
      <c r="AG1971" t="str">
        <f>IF( Table1[[#This Row],[NumWebPurchases]]=5, "&lt;5", IF(Table1[[#This Row],[NumWebPurchases]]&lt;=10, "5-10", IF(Table1[[#This Row],[NumWebPurchases]]&lt;=15, "10-15",IF(Table1[[#This Row],[NumWebPurchases]]&lt;=20, "15-20",IF(Table1[[#This Row],[NumWebPurchases]]&lt;=25, "20-25",IF(Table1[[#This Row],[NumWebPurchases]]&lt;=30, "25-30"))))))</f>
        <v>5-10</v>
      </c>
      <c r="AH197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971" t="str">
        <f>IF( Table1[[#This Row],[NumStorePurchases]]=5, "&lt;5", IF(Table1[[#This Row],[NumStorePurchases]]&lt;=10, "5-10", IF(Table1[[#This Row],[NumStorePurchases]]&lt;=15, "10-15")))</f>
        <v>5-10</v>
      </c>
      <c r="AJ1971" t="str">
        <f>IF( Table1[[#This Row],[NumWebVisitsMonth]]=5, "&lt;5", IF(Table1[[#This Row],[NumWebVisitsMonth]]&lt;=10, "5-10", IF(Table1[[#This Row],[NumWebVisitsMonth]]&lt;=15, "10-15",IF(Table1[[#This Row],[NumWebVisitsMonth]]&lt;=20, "15-20",IF(Table1[[#This Row],[NumWebVisitsMonth]]&lt;=25, "20-25",IF(Table1[[#This Row],[NumWebVisitsMonth]]&lt;=30, "25-30"))))))</f>
        <v>5-10</v>
      </c>
      <c r="AK1971" t="str">
        <f>TEXT(Table1[[#This Row],[Date_Customer]],"mmm")</f>
        <v>Oct</v>
      </c>
      <c r="AL1971" t="str">
        <f>TEXT(Table1[[#This Row],[Date_Customer]],"DDDD")</f>
        <v>Thursday</v>
      </c>
      <c r="AM1971">
        <f>YEAR(Table1[[#This Row],[Date_Customer]])</f>
        <v>2013</v>
      </c>
    </row>
    <row r="1972" spans="1:39" x14ac:dyDescent="0.25">
      <c r="A1972">
        <v>7801</v>
      </c>
      <c r="B1972">
        <v>1959</v>
      </c>
      <c r="C1972" t="s">
        <v>27</v>
      </c>
      <c r="D1972" t="s">
        <v>34</v>
      </c>
      <c r="E1972" s="2">
        <v>54753</v>
      </c>
      <c r="F1972">
        <v>0</v>
      </c>
      <c r="G1972">
        <v>1</v>
      </c>
      <c r="H1972" s="1">
        <v>41529</v>
      </c>
      <c r="I1972">
        <v>87</v>
      </c>
      <c r="J1972" s="3">
        <v>197</v>
      </c>
      <c r="K1972" s="3">
        <v>107</v>
      </c>
      <c r="L1972" s="3">
        <v>227</v>
      </c>
      <c r="M1972" s="3">
        <v>7</v>
      </c>
      <c r="N1972" s="3">
        <v>59</v>
      </c>
      <c r="O1972" s="3">
        <v>131</v>
      </c>
      <c r="P1972" s="4">
        <v>3</v>
      </c>
      <c r="Q1972" s="4">
        <v>5</v>
      </c>
      <c r="R1972" s="4">
        <v>2</v>
      </c>
      <c r="S1972" s="4">
        <v>11</v>
      </c>
      <c r="T1972" s="4">
        <v>4</v>
      </c>
      <c r="U1972">
        <v>0</v>
      </c>
      <c r="V1972">
        <v>0</v>
      </c>
      <c r="W1972">
        <v>0</v>
      </c>
      <c r="X1972">
        <v>0</v>
      </c>
      <c r="Y1972">
        <v>0</v>
      </c>
      <c r="Z1972">
        <v>0</v>
      </c>
      <c r="AA1972">
        <v>0</v>
      </c>
      <c r="AB1972" t="s">
        <v>42</v>
      </c>
      <c r="AC1972">
        <f ca="1">YEAR(TODAY())-Table1[[#This Row],[Year_Birth]]</f>
        <v>65</v>
      </c>
      <c r="AD1972" t="str">
        <f ca="1">IF(Table1[[#This Row],[Age ]]&lt;=24, "18-24", IF(Table1[[#This Row],[Age ]]&lt;=34, "25-34", IF(Table1[[#This Row],[Age ]]&lt;=44, "35-44", IF(Table1[[#This Row],[Age ]]&lt;=54, "45-54", "55+"))))</f>
        <v>55+</v>
      </c>
      <c r="AE1972" t="str" cm="1">
        <f t="array" ref="AE1972">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972" t="str">
        <f>IF( Table1[[#This Row],[NumDealsPurchases]]=5, "&lt;5", IF(Table1[[#This Row],[NumDealsPurchases]]&lt;=10, "5-10", IF(Table1[[#This Row],[NumDealsPurchases]]&lt;=15, "10-15")))</f>
        <v>5-10</v>
      </c>
      <c r="AG1972" t="str">
        <f>IF( Table1[[#This Row],[NumWebPurchases]]=5, "&lt;5", IF(Table1[[#This Row],[NumWebPurchases]]&lt;=10, "5-10", IF(Table1[[#This Row],[NumWebPurchases]]&lt;=15, "10-15",IF(Table1[[#This Row],[NumWebPurchases]]&lt;=20, "15-20",IF(Table1[[#This Row],[NumWebPurchases]]&lt;=25, "20-25",IF(Table1[[#This Row],[NumWebPurchases]]&lt;=30, "25-30"))))))</f>
        <v>&lt;5</v>
      </c>
      <c r="AH197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972" t="str">
        <f>IF( Table1[[#This Row],[NumStorePurchases]]=5, "&lt;5", IF(Table1[[#This Row],[NumStorePurchases]]&lt;=10, "5-10", IF(Table1[[#This Row],[NumStorePurchases]]&lt;=15, "10-15")))</f>
        <v>10-15</v>
      </c>
      <c r="AJ1972" t="str">
        <f>IF( Table1[[#This Row],[NumWebVisitsMonth]]=5, "&lt;5", IF(Table1[[#This Row],[NumWebVisitsMonth]]&lt;=10, "5-10", IF(Table1[[#This Row],[NumWebVisitsMonth]]&lt;=15, "10-15",IF(Table1[[#This Row],[NumWebVisitsMonth]]&lt;=20, "15-20",IF(Table1[[#This Row],[NumWebVisitsMonth]]&lt;=25, "20-25",IF(Table1[[#This Row],[NumWebVisitsMonth]]&lt;=30, "25-30"))))))</f>
        <v>5-10</v>
      </c>
      <c r="AK1972" t="str">
        <f>TEXT(Table1[[#This Row],[Date_Customer]],"mmm")</f>
        <v>Sep</v>
      </c>
      <c r="AL1972" t="str">
        <f>TEXT(Table1[[#This Row],[Date_Customer]],"DDDD")</f>
        <v>Thursday</v>
      </c>
      <c r="AM1972">
        <f>YEAR(Table1[[#This Row],[Date_Customer]])</f>
        <v>2013</v>
      </c>
    </row>
    <row r="1973" spans="1:39" x14ac:dyDescent="0.25">
      <c r="A1973">
        <v>2445</v>
      </c>
      <c r="B1973">
        <v>1974</v>
      </c>
      <c r="C1973" t="s">
        <v>36</v>
      </c>
      <c r="D1973" t="s">
        <v>34</v>
      </c>
      <c r="E1973" s="2">
        <v>28440</v>
      </c>
      <c r="F1973">
        <v>1</v>
      </c>
      <c r="G1973">
        <v>0</v>
      </c>
      <c r="H1973" s="1">
        <v>41462</v>
      </c>
      <c r="I1973">
        <v>87</v>
      </c>
      <c r="J1973" s="3">
        <v>38</v>
      </c>
      <c r="K1973" s="3">
        <v>1</v>
      </c>
      <c r="L1973" s="3">
        <v>24</v>
      </c>
      <c r="M1973" s="3">
        <v>0</v>
      </c>
      <c r="N1973" s="3">
        <v>0</v>
      </c>
      <c r="O1973" s="3">
        <v>0</v>
      </c>
      <c r="P1973" s="4">
        <v>1</v>
      </c>
      <c r="Q1973" s="4">
        <v>2</v>
      </c>
      <c r="R1973" s="4">
        <v>0</v>
      </c>
      <c r="S1973" s="4">
        <v>3</v>
      </c>
      <c r="T1973" s="4">
        <v>8</v>
      </c>
      <c r="U1973">
        <v>0</v>
      </c>
      <c r="V1973">
        <v>0</v>
      </c>
      <c r="W1973">
        <v>0</v>
      </c>
      <c r="X1973">
        <v>0</v>
      </c>
      <c r="Y1973">
        <v>0</v>
      </c>
      <c r="Z1973">
        <v>0</v>
      </c>
      <c r="AA1973">
        <v>0</v>
      </c>
      <c r="AB1973" t="s">
        <v>29</v>
      </c>
      <c r="AC1973">
        <f ca="1">YEAR(TODAY())-Table1[[#This Row],[Year_Birth]]</f>
        <v>50</v>
      </c>
      <c r="AD1973" t="str">
        <f ca="1">IF(Table1[[#This Row],[Age ]]&lt;=24, "18-24", IF(Table1[[#This Row],[Age ]]&lt;=34, "25-34", IF(Table1[[#This Row],[Age ]]&lt;=44, "35-44", IF(Table1[[#This Row],[Age ]]&lt;=54, "45-54", "55+"))))</f>
        <v>45-54</v>
      </c>
      <c r="AE1973" t="str" cm="1">
        <f t="array" ref="AE1973">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973" t="str">
        <f>IF( Table1[[#This Row],[NumDealsPurchases]]=5, "&lt;5", IF(Table1[[#This Row],[NumDealsPurchases]]&lt;=10, "5-10", IF(Table1[[#This Row],[NumDealsPurchases]]&lt;=15, "10-15")))</f>
        <v>5-10</v>
      </c>
      <c r="AG1973" t="str">
        <f>IF( Table1[[#This Row],[NumWebPurchases]]=5, "&lt;5", IF(Table1[[#This Row],[NumWebPurchases]]&lt;=10, "5-10", IF(Table1[[#This Row],[NumWebPurchases]]&lt;=15, "10-15",IF(Table1[[#This Row],[NumWebPurchases]]&lt;=20, "15-20",IF(Table1[[#This Row],[NumWebPurchases]]&lt;=25, "20-25",IF(Table1[[#This Row],[NumWebPurchases]]&lt;=30, "25-30"))))))</f>
        <v>5-10</v>
      </c>
      <c r="AH197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973" t="str">
        <f>IF( Table1[[#This Row],[NumStorePurchases]]=5, "&lt;5", IF(Table1[[#This Row],[NumStorePurchases]]&lt;=10, "5-10", IF(Table1[[#This Row],[NumStorePurchases]]&lt;=15, "10-15")))</f>
        <v>5-10</v>
      </c>
      <c r="AJ1973" t="str">
        <f>IF( Table1[[#This Row],[NumWebVisitsMonth]]=5, "&lt;5", IF(Table1[[#This Row],[NumWebVisitsMonth]]&lt;=10, "5-10", IF(Table1[[#This Row],[NumWebVisitsMonth]]&lt;=15, "10-15",IF(Table1[[#This Row],[NumWebVisitsMonth]]&lt;=20, "15-20",IF(Table1[[#This Row],[NumWebVisitsMonth]]&lt;=25, "20-25",IF(Table1[[#This Row],[NumWebVisitsMonth]]&lt;=30, "25-30"))))))</f>
        <v>5-10</v>
      </c>
      <c r="AK1973" t="str">
        <f>TEXT(Table1[[#This Row],[Date_Customer]],"mmm")</f>
        <v>Jul</v>
      </c>
      <c r="AL1973" t="str">
        <f>TEXT(Table1[[#This Row],[Date_Customer]],"DDDD")</f>
        <v>Sunday</v>
      </c>
      <c r="AM1973">
        <f>YEAR(Table1[[#This Row],[Date_Customer]])</f>
        <v>2013</v>
      </c>
    </row>
    <row r="1974" spans="1:39" x14ac:dyDescent="0.25">
      <c r="A1974">
        <v>5346</v>
      </c>
      <c r="B1974">
        <v>1973</v>
      </c>
      <c r="C1974" t="s">
        <v>37</v>
      </c>
      <c r="D1974" t="s">
        <v>32</v>
      </c>
      <c r="E1974" s="2">
        <v>23559</v>
      </c>
      <c r="F1974">
        <v>1</v>
      </c>
      <c r="G1974">
        <v>0</v>
      </c>
      <c r="H1974" s="1">
        <v>41458</v>
      </c>
      <c r="I1974">
        <v>87</v>
      </c>
      <c r="J1974" s="3">
        <v>25</v>
      </c>
      <c r="K1974" s="3">
        <v>5</v>
      </c>
      <c r="L1974" s="3">
        <v>19</v>
      </c>
      <c r="M1974" s="3">
        <v>7</v>
      </c>
      <c r="N1974" s="3">
        <v>0</v>
      </c>
      <c r="O1974" s="3">
        <v>23</v>
      </c>
      <c r="P1974" s="4">
        <v>3</v>
      </c>
      <c r="Q1974" s="4">
        <v>3</v>
      </c>
      <c r="R1974" s="4">
        <v>0</v>
      </c>
      <c r="S1974" s="4">
        <v>3</v>
      </c>
      <c r="T1974" s="4">
        <v>7</v>
      </c>
      <c r="U1974">
        <v>0</v>
      </c>
      <c r="V1974">
        <v>0</v>
      </c>
      <c r="W1974">
        <v>0</v>
      </c>
      <c r="X1974">
        <v>0</v>
      </c>
      <c r="Y1974">
        <v>0</v>
      </c>
      <c r="Z1974">
        <v>0</v>
      </c>
      <c r="AA1974">
        <v>0</v>
      </c>
      <c r="AB1974" t="s">
        <v>38</v>
      </c>
      <c r="AC1974">
        <f ca="1">YEAR(TODAY())-Table1[[#This Row],[Year_Birth]]</f>
        <v>51</v>
      </c>
      <c r="AD1974" t="str">
        <f ca="1">IF(Table1[[#This Row],[Age ]]&lt;=24, "18-24", IF(Table1[[#This Row],[Age ]]&lt;=34, "25-34", IF(Table1[[#This Row],[Age ]]&lt;=44, "35-44", IF(Table1[[#This Row],[Age ]]&lt;=54, "45-54", "55+"))))</f>
        <v>45-54</v>
      </c>
      <c r="AE1974" t="str" cm="1">
        <f t="array" ref="AE1974">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974" t="str">
        <f>IF( Table1[[#This Row],[NumDealsPurchases]]=5, "&lt;5", IF(Table1[[#This Row],[NumDealsPurchases]]&lt;=10, "5-10", IF(Table1[[#This Row],[NumDealsPurchases]]&lt;=15, "10-15")))</f>
        <v>5-10</v>
      </c>
      <c r="AG1974" t="str">
        <f>IF( Table1[[#This Row],[NumWebPurchases]]=5, "&lt;5", IF(Table1[[#This Row],[NumWebPurchases]]&lt;=10, "5-10", IF(Table1[[#This Row],[NumWebPurchases]]&lt;=15, "10-15",IF(Table1[[#This Row],[NumWebPurchases]]&lt;=20, "15-20",IF(Table1[[#This Row],[NumWebPurchases]]&lt;=25, "20-25",IF(Table1[[#This Row],[NumWebPurchases]]&lt;=30, "25-30"))))))</f>
        <v>5-10</v>
      </c>
      <c r="AH197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974" t="str">
        <f>IF( Table1[[#This Row],[NumStorePurchases]]=5, "&lt;5", IF(Table1[[#This Row],[NumStorePurchases]]&lt;=10, "5-10", IF(Table1[[#This Row],[NumStorePurchases]]&lt;=15, "10-15")))</f>
        <v>5-10</v>
      </c>
      <c r="AJ1974" t="str">
        <f>IF( Table1[[#This Row],[NumWebVisitsMonth]]=5, "&lt;5", IF(Table1[[#This Row],[NumWebVisitsMonth]]&lt;=10, "5-10", IF(Table1[[#This Row],[NumWebVisitsMonth]]&lt;=15, "10-15",IF(Table1[[#This Row],[NumWebVisitsMonth]]&lt;=20, "15-20",IF(Table1[[#This Row],[NumWebVisitsMonth]]&lt;=25, "20-25",IF(Table1[[#This Row],[NumWebVisitsMonth]]&lt;=30, "25-30"))))))</f>
        <v>5-10</v>
      </c>
      <c r="AK1974" t="str">
        <f>TEXT(Table1[[#This Row],[Date_Customer]],"mmm")</f>
        <v>Jul</v>
      </c>
      <c r="AL1974" t="str">
        <f>TEXT(Table1[[#This Row],[Date_Customer]],"DDDD")</f>
        <v>Wednesday</v>
      </c>
      <c r="AM1974">
        <f>YEAR(Table1[[#This Row],[Date_Customer]])</f>
        <v>2013</v>
      </c>
    </row>
    <row r="1975" spans="1:39" x14ac:dyDescent="0.25">
      <c r="A1975">
        <v>550</v>
      </c>
      <c r="B1975">
        <v>1952</v>
      </c>
      <c r="C1975" t="s">
        <v>27</v>
      </c>
      <c r="D1975" t="s">
        <v>28</v>
      </c>
      <c r="E1975" s="2">
        <v>62335</v>
      </c>
      <c r="F1975">
        <v>0</v>
      </c>
      <c r="G1975">
        <v>1</v>
      </c>
      <c r="H1975" s="1">
        <v>41417</v>
      </c>
      <c r="I1975">
        <v>87</v>
      </c>
      <c r="J1975" s="3">
        <v>243</v>
      </c>
      <c r="K1975" s="3">
        <v>131</v>
      </c>
      <c r="L1975" s="3">
        <v>217</v>
      </c>
      <c r="M1975" s="3">
        <v>85</v>
      </c>
      <c r="N1975" s="3">
        <v>6</v>
      </c>
      <c r="O1975" s="3">
        <v>26</v>
      </c>
      <c r="P1975" s="4">
        <v>2</v>
      </c>
      <c r="Q1975" s="4">
        <v>3</v>
      </c>
      <c r="R1975" s="4">
        <v>3</v>
      </c>
      <c r="S1975" s="4">
        <v>13</v>
      </c>
      <c r="T1975" s="4">
        <v>2</v>
      </c>
      <c r="U1975">
        <v>0</v>
      </c>
      <c r="V1975">
        <v>0</v>
      </c>
      <c r="W1975">
        <v>0</v>
      </c>
      <c r="X1975">
        <v>0</v>
      </c>
      <c r="Y1975">
        <v>0</v>
      </c>
      <c r="Z1975">
        <v>0</v>
      </c>
      <c r="AA1975">
        <v>0</v>
      </c>
      <c r="AB1975" t="s">
        <v>29</v>
      </c>
      <c r="AC1975">
        <f ca="1">YEAR(TODAY())-Table1[[#This Row],[Year_Birth]]</f>
        <v>72</v>
      </c>
      <c r="AD1975" t="str">
        <f ca="1">IF(Table1[[#This Row],[Age ]]&lt;=24, "18-24", IF(Table1[[#This Row],[Age ]]&lt;=34, "25-34", IF(Table1[[#This Row],[Age ]]&lt;=44, "35-44", IF(Table1[[#This Row],[Age ]]&lt;=54, "45-54", "55+"))))</f>
        <v>55+</v>
      </c>
      <c r="AE1975" t="str" cm="1">
        <f t="array" ref="AE1975">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975" t="str">
        <f>IF( Table1[[#This Row],[NumDealsPurchases]]=5, "&lt;5", IF(Table1[[#This Row],[NumDealsPurchases]]&lt;=10, "5-10", IF(Table1[[#This Row],[NumDealsPurchases]]&lt;=15, "10-15")))</f>
        <v>5-10</v>
      </c>
      <c r="AG1975" t="str">
        <f>IF( Table1[[#This Row],[NumWebPurchases]]=5, "&lt;5", IF(Table1[[#This Row],[NumWebPurchases]]&lt;=10, "5-10", IF(Table1[[#This Row],[NumWebPurchases]]&lt;=15, "10-15",IF(Table1[[#This Row],[NumWebPurchases]]&lt;=20, "15-20",IF(Table1[[#This Row],[NumWebPurchases]]&lt;=25, "20-25",IF(Table1[[#This Row],[NumWebPurchases]]&lt;=30, "25-30"))))))</f>
        <v>5-10</v>
      </c>
      <c r="AH197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975" t="str">
        <f>IF( Table1[[#This Row],[NumStorePurchases]]=5, "&lt;5", IF(Table1[[#This Row],[NumStorePurchases]]&lt;=10, "5-10", IF(Table1[[#This Row],[NumStorePurchases]]&lt;=15, "10-15")))</f>
        <v>10-15</v>
      </c>
      <c r="AJ1975" t="str">
        <f>IF( Table1[[#This Row],[NumWebVisitsMonth]]=5, "&lt;5", IF(Table1[[#This Row],[NumWebVisitsMonth]]&lt;=10, "5-10", IF(Table1[[#This Row],[NumWebVisitsMonth]]&lt;=15, "10-15",IF(Table1[[#This Row],[NumWebVisitsMonth]]&lt;=20, "15-20",IF(Table1[[#This Row],[NumWebVisitsMonth]]&lt;=25, "20-25",IF(Table1[[#This Row],[NumWebVisitsMonth]]&lt;=30, "25-30"))))))</f>
        <v>5-10</v>
      </c>
      <c r="AK1975" t="str">
        <f>TEXT(Table1[[#This Row],[Date_Customer]],"mmm")</f>
        <v>May</v>
      </c>
      <c r="AL1975" t="str">
        <f>TEXT(Table1[[#This Row],[Date_Customer]],"DDDD")</f>
        <v>Thursday</v>
      </c>
      <c r="AM1975">
        <f>YEAR(Table1[[#This Row],[Date_Customer]])</f>
        <v>2013</v>
      </c>
    </row>
    <row r="1976" spans="1:39" x14ac:dyDescent="0.25">
      <c r="A1976">
        <v>4478</v>
      </c>
      <c r="B1976">
        <v>1979</v>
      </c>
      <c r="C1976" t="s">
        <v>27</v>
      </c>
      <c r="D1976" t="s">
        <v>32</v>
      </c>
      <c r="E1976" s="2">
        <v>63777</v>
      </c>
      <c r="F1976">
        <v>1</v>
      </c>
      <c r="G1976">
        <v>1</v>
      </c>
      <c r="H1976" s="1">
        <v>41357</v>
      </c>
      <c r="I1976">
        <v>87</v>
      </c>
      <c r="J1976" s="3">
        <v>457</v>
      </c>
      <c r="K1976" s="3">
        <v>5</v>
      </c>
      <c r="L1976" s="3">
        <v>106</v>
      </c>
      <c r="M1976" s="3">
        <v>15</v>
      </c>
      <c r="N1976" s="3">
        <v>17</v>
      </c>
      <c r="O1976" s="3">
        <v>53</v>
      </c>
      <c r="P1976" s="4">
        <v>8</v>
      </c>
      <c r="Q1976" s="4">
        <v>11</v>
      </c>
      <c r="R1976" s="4">
        <v>1</v>
      </c>
      <c r="S1976" s="4">
        <v>6</v>
      </c>
      <c r="T1976" s="4">
        <v>8</v>
      </c>
      <c r="U1976">
        <v>0</v>
      </c>
      <c r="V1976">
        <v>0</v>
      </c>
      <c r="W1976">
        <v>0</v>
      </c>
      <c r="X1976">
        <v>0</v>
      </c>
      <c r="Y1976">
        <v>0</v>
      </c>
      <c r="Z1976">
        <v>0</v>
      </c>
      <c r="AA1976">
        <v>0</v>
      </c>
      <c r="AB1976" t="s">
        <v>39</v>
      </c>
      <c r="AC1976">
        <f ca="1">YEAR(TODAY())-Table1[[#This Row],[Year_Birth]]</f>
        <v>45</v>
      </c>
      <c r="AD1976" t="str">
        <f ca="1">IF(Table1[[#This Row],[Age ]]&lt;=24, "18-24", IF(Table1[[#This Row],[Age ]]&lt;=34, "25-34", IF(Table1[[#This Row],[Age ]]&lt;=44, "35-44", IF(Table1[[#This Row],[Age ]]&lt;=54, "45-54", "55+"))))</f>
        <v>45-54</v>
      </c>
      <c r="AE1976" t="str" cm="1">
        <f t="array" ref="AE1976">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976" t="str">
        <f>IF( Table1[[#This Row],[NumDealsPurchases]]=5, "&lt;5", IF(Table1[[#This Row],[NumDealsPurchases]]&lt;=10, "5-10", IF(Table1[[#This Row],[NumDealsPurchases]]&lt;=15, "10-15")))</f>
        <v>5-10</v>
      </c>
      <c r="AG1976" t="str">
        <f>IF( Table1[[#This Row],[NumWebPurchases]]=5, "&lt;5", IF(Table1[[#This Row],[NumWebPurchases]]&lt;=10, "5-10", IF(Table1[[#This Row],[NumWebPurchases]]&lt;=15, "10-15",IF(Table1[[#This Row],[NumWebPurchases]]&lt;=20, "15-20",IF(Table1[[#This Row],[NumWebPurchases]]&lt;=25, "20-25",IF(Table1[[#This Row],[NumWebPurchases]]&lt;=30, "25-30"))))))</f>
        <v>10-15</v>
      </c>
      <c r="AH197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976" t="str">
        <f>IF( Table1[[#This Row],[NumStorePurchases]]=5, "&lt;5", IF(Table1[[#This Row],[NumStorePurchases]]&lt;=10, "5-10", IF(Table1[[#This Row],[NumStorePurchases]]&lt;=15, "10-15")))</f>
        <v>5-10</v>
      </c>
      <c r="AJ1976" t="str">
        <f>IF( Table1[[#This Row],[NumWebVisitsMonth]]=5, "&lt;5", IF(Table1[[#This Row],[NumWebVisitsMonth]]&lt;=10, "5-10", IF(Table1[[#This Row],[NumWebVisitsMonth]]&lt;=15, "10-15",IF(Table1[[#This Row],[NumWebVisitsMonth]]&lt;=20, "15-20",IF(Table1[[#This Row],[NumWebVisitsMonth]]&lt;=25, "20-25",IF(Table1[[#This Row],[NumWebVisitsMonth]]&lt;=30, "25-30"))))))</f>
        <v>5-10</v>
      </c>
      <c r="AK1976" t="str">
        <f>TEXT(Table1[[#This Row],[Date_Customer]],"mmm")</f>
        <v>Mar</v>
      </c>
      <c r="AL1976" t="str">
        <f>TEXT(Table1[[#This Row],[Date_Customer]],"DDDD")</f>
        <v>Sunday</v>
      </c>
      <c r="AM1976">
        <f>YEAR(Table1[[#This Row],[Date_Customer]])</f>
        <v>2013</v>
      </c>
    </row>
    <row r="1977" spans="1:39" x14ac:dyDescent="0.25">
      <c r="A1977">
        <v>2350</v>
      </c>
      <c r="B1977">
        <v>1972</v>
      </c>
      <c r="C1977" t="s">
        <v>27</v>
      </c>
      <c r="D1977" t="s">
        <v>32</v>
      </c>
      <c r="E1977" s="2">
        <v>59666</v>
      </c>
      <c r="F1977">
        <v>1</v>
      </c>
      <c r="G1977">
        <v>1</v>
      </c>
      <c r="H1977" s="1">
        <v>41355</v>
      </c>
      <c r="I1977">
        <v>87</v>
      </c>
      <c r="J1977" s="3">
        <v>623</v>
      </c>
      <c r="K1977" s="3">
        <v>53</v>
      </c>
      <c r="L1977" s="3">
        <v>178</v>
      </c>
      <c r="M1977" s="3">
        <v>23</v>
      </c>
      <c r="N1977" s="3">
        <v>17</v>
      </c>
      <c r="O1977" s="3">
        <v>133</v>
      </c>
      <c r="P1977" s="4">
        <v>7</v>
      </c>
      <c r="Q1977" s="4">
        <v>3</v>
      </c>
      <c r="R1977" s="4">
        <v>2</v>
      </c>
      <c r="S1977" s="4">
        <v>8</v>
      </c>
      <c r="T1977" s="4">
        <v>8</v>
      </c>
      <c r="U1977">
        <v>0</v>
      </c>
      <c r="V1977">
        <v>1</v>
      </c>
      <c r="W1977">
        <v>0</v>
      </c>
      <c r="X1977">
        <v>0</v>
      </c>
      <c r="Y1977">
        <v>0</v>
      </c>
      <c r="Z1977">
        <v>0</v>
      </c>
      <c r="AA1977">
        <v>0</v>
      </c>
      <c r="AB1977" t="s">
        <v>31</v>
      </c>
      <c r="AC1977">
        <f ca="1">YEAR(TODAY())-Table1[[#This Row],[Year_Birth]]</f>
        <v>52</v>
      </c>
      <c r="AD1977" t="str">
        <f ca="1">IF(Table1[[#This Row],[Age ]]&lt;=24, "18-24", IF(Table1[[#This Row],[Age ]]&lt;=34, "25-34", IF(Table1[[#This Row],[Age ]]&lt;=44, "35-44", IF(Table1[[#This Row],[Age ]]&lt;=54, "45-54", "55+"))))</f>
        <v>45-54</v>
      </c>
      <c r="AE1977" t="str" cm="1">
        <f t="array" ref="AE1977">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977" t="str">
        <f>IF( Table1[[#This Row],[NumDealsPurchases]]=5, "&lt;5", IF(Table1[[#This Row],[NumDealsPurchases]]&lt;=10, "5-10", IF(Table1[[#This Row],[NumDealsPurchases]]&lt;=15, "10-15")))</f>
        <v>5-10</v>
      </c>
      <c r="AG1977" t="str">
        <f>IF( Table1[[#This Row],[NumWebPurchases]]=5, "&lt;5", IF(Table1[[#This Row],[NumWebPurchases]]&lt;=10, "5-10", IF(Table1[[#This Row],[NumWebPurchases]]&lt;=15, "10-15",IF(Table1[[#This Row],[NumWebPurchases]]&lt;=20, "15-20",IF(Table1[[#This Row],[NumWebPurchases]]&lt;=25, "20-25",IF(Table1[[#This Row],[NumWebPurchases]]&lt;=30, "25-30"))))))</f>
        <v>5-10</v>
      </c>
      <c r="AH197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977" t="str">
        <f>IF( Table1[[#This Row],[NumStorePurchases]]=5, "&lt;5", IF(Table1[[#This Row],[NumStorePurchases]]&lt;=10, "5-10", IF(Table1[[#This Row],[NumStorePurchases]]&lt;=15, "10-15")))</f>
        <v>5-10</v>
      </c>
      <c r="AJ1977" t="str">
        <f>IF( Table1[[#This Row],[NumWebVisitsMonth]]=5, "&lt;5", IF(Table1[[#This Row],[NumWebVisitsMonth]]&lt;=10, "5-10", IF(Table1[[#This Row],[NumWebVisitsMonth]]&lt;=15, "10-15",IF(Table1[[#This Row],[NumWebVisitsMonth]]&lt;=20, "15-20",IF(Table1[[#This Row],[NumWebVisitsMonth]]&lt;=25, "20-25",IF(Table1[[#This Row],[NumWebVisitsMonth]]&lt;=30, "25-30"))))))</f>
        <v>5-10</v>
      </c>
      <c r="AK1977" t="str">
        <f>TEXT(Table1[[#This Row],[Date_Customer]],"mmm")</f>
        <v>Mar</v>
      </c>
      <c r="AL1977" t="str">
        <f>TEXT(Table1[[#This Row],[Date_Customer]],"DDDD")</f>
        <v>Friday</v>
      </c>
      <c r="AM1977">
        <f>YEAR(Table1[[#This Row],[Date_Customer]])</f>
        <v>2013</v>
      </c>
    </row>
    <row r="1978" spans="1:39" x14ac:dyDescent="0.25">
      <c r="A1978">
        <v>1118</v>
      </c>
      <c r="B1978">
        <v>1956</v>
      </c>
      <c r="C1978" t="s">
        <v>40</v>
      </c>
      <c r="D1978" t="s">
        <v>32</v>
      </c>
      <c r="E1978" s="2">
        <v>50965</v>
      </c>
      <c r="F1978">
        <v>0</v>
      </c>
      <c r="G1978">
        <v>1</v>
      </c>
      <c r="H1978" s="1">
        <v>41325</v>
      </c>
      <c r="I1978">
        <v>87</v>
      </c>
      <c r="J1978" s="3">
        <v>544</v>
      </c>
      <c r="K1978" s="3">
        <v>13</v>
      </c>
      <c r="L1978" s="3">
        <v>85</v>
      </c>
      <c r="M1978" s="3">
        <v>8</v>
      </c>
      <c r="N1978" s="3">
        <v>6</v>
      </c>
      <c r="O1978" s="3">
        <v>29</v>
      </c>
      <c r="P1978" s="4">
        <v>3</v>
      </c>
      <c r="Q1978" s="4">
        <v>10</v>
      </c>
      <c r="R1978" s="4">
        <v>4</v>
      </c>
      <c r="S1978" s="4">
        <v>5</v>
      </c>
      <c r="T1978" s="4">
        <v>8</v>
      </c>
      <c r="U1978">
        <v>1</v>
      </c>
      <c r="V1978">
        <v>0</v>
      </c>
      <c r="W1978">
        <v>0</v>
      </c>
      <c r="X1978">
        <v>0</v>
      </c>
      <c r="Y1978">
        <v>0</v>
      </c>
      <c r="Z1978">
        <v>0</v>
      </c>
      <c r="AA1978">
        <v>0</v>
      </c>
      <c r="AB1978" t="s">
        <v>29</v>
      </c>
      <c r="AC1978">
        <f ca="1">YEAR(TODAY())-Table1[[#This Row],[Year_Birth]]</f>
        <v>68</v>
      </c>
      <c r="AD1978" t="str">
        <f ca="1">IF(Table1[[#This Row],[Age ]]&lt;=24, "18-24", IF(Table1[[#This Row],[Age ]]&lt;=34, "25-34", IF(Table1[[#This Row],[Age ]]&lt;=44, "35-44", IF(Table1[[#This Row],[Age ]]&lt;=54, "45-54", "55+"))))</f>
        <v>55+</v>
      </c>
      <c r="AE1978" t="str" cm="1">
        <f t="array" ref="AE1978">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978" t="str">
        <f>IF( Table1[[#This Row],[NumDealsPurchases]]=5, "&lt;5", IF(Table1[[#This Row],[NumDealsPurchases]]&lt;=10, "5-10", IF(Table1[[#This Row],[NumDealsPurchases]]&lt;=15, "10-15")))</f>
        <v>5-10</v>
      </c>
      <c r="AG1978" t="str">
        <f>IF( Table1[[#This Row],[NumWebPurchases]]=5, "&lt;5", IF(Table1[[#This Row],[NumWebPurchases]]&lt;=10, "5-10", IF(Table1[[#This Row],[NumWebPurchases]]&lt;=15, "10-15",IF(Table1[[#This Row],[NumWebPurchases]]&lt;=20, "15-20",IF(Table1[[#This Row],[NumWebPurchases]]&lt;=25, "20-25",IF(Table1[[#This Row],[NumWebPurchases]]&lt;=30, "25-30"))))))</f>
        <v>5-10</v>
      </c>
      <c r="AH197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978" t="str">
        <f>IF( Table1[[#This Row],[NumStorePurchases]]=5, "&lt;5", IF(Table1[[#This Row],[NumStorePurchases]]&lt;=10, "5-10", IF(Table1[[#This Row],[NumStorePurchases]]&lt;=15, "10-15")))</f>
        <v>&lt;5</v>
      </c>
      <c r="AJ1978" t="str">
        <f>IF( Table1[[#This Row],[NumWebVisitsMonth]]=5, "&lt;5", IF(Table1[[#This Row],[NumWebVisitsMonth]]&lt;=10, "5-10", IF(Table1[[#This Row],[NumWebVisitsMonth]]&lt;=15, "10-15",IF(Table1[[#This Row],[NumWebVisitsMonth]]&lt;=20, "15-20",IF(Table1[[#This Row],[NumWebVisitsMonth]]&lt;=25, "20-25",IF(Table1[[#This Row],[NumWebVisitsMonth]]&lt;=30, "25-30"))))))</f>
        <v>5-10</v>
      </c>
      <c r="AK1978" t="str">
        <f>TEXT(Table1[[#This Row],[Date_Customer]],"mmm")</f>
        <v>Feb</v>
      </c>
      <c r="AL1978" t="str">
        <f>TEXT(Table1[[#This Row],[Date_Customer]],"DDDD")</f>
        <v>Wednesday</v>
      </c>
      <c r="AM1978">
        <f>YEAR(Table1[[#This Row],[Date_Customer]])</f>
        <v>2013</v>
      </c>
    </row>
    <row r="1979" spans="1:39" x14ac:dyDescent="0.25">
      <c r="A1979">
        <v>1491</v>
      </c>
      <c r="B1979">
        <v>1965</v>
      </c>
      <c r="C1979" t="s">
        <v>37</v>
      </c>
      <c r="D1979" t="s">
        <v>34</v>
      </c>
      <c r="E1979" s="2">
        <v>71488</v>
      </c>
      <c r="F1979">
        <v>0</v>
      </c>
      <c r="G1979">
        <v>0</v>
      </c>
      <c r="H1979" s="1">
        <v>41323</v>
      </c>
      <c r="I1979">
        <v>87</v>
      </c>
      <c r="J1979" s="3">
        <v>162</v>
      </c>
      <c r="K1979" s="3">
        <v>33</v>
      </c>
      <c r="L1979" s="3">
        <v>124</v>
      </c>
      <c r="M1979" s="3">
        <v>40</v>
      </c>
      <c r="N1979" s="3">
        <v>28</v>
      </c>
      <c r="O1979" s="3">
        <v>172</v>
      </c>
      <c r="P1979" s="4">
        <v>2</v>
      </c>
      <c r="Q1979" s="4">
        <v>3</v>
      </c>
      <c r="R1979" s="4">
        <v>4</v>
      </c>
      <c r="S1979" s="4">
        <v>7</v>
      </c>
      <c r="T1979" s="4">
        <v>1</v>
      </c>
      <c r="U1979">
        <v>0</v>
      </c>
      <c r="V1979">
        <v>0</v>
      </c>
      <c r="W1979">
        <v>0</v>
      </c>
      <c r="X1979">
        <v>0</v>
      </c>
      <c r="Y1979">
        <v>0</v>
      </c>
      <c r="Z1979">
        <v>0</v>
      </c>
      <c r="AA1979">
        <v>0</v>
      </c>
      <c r="AB1979" t="s">
        <v>31</v>
      </c>
      <c r="AC1979">
        <f ca="1">YEAR(TODAY())-Table1[[#This Row],[Year_Birth]]</f>
        <v>59</v>
      </c>
      <c r="AD1979" t="str">
        <f ca="1">IF(Table1[[#This Row],[Age ]]&lt;=24, "18-24", IF(Table1[[#This Row],[Age ]]&lt;=34, "25-34", IF(Table1[[#This Row],[Age ]]&lt;=44, "35-44", IF(Table1[[#This Row],[Age ]]&lt;=54, "45-54", "55+"))))</f>
        <v>55+</v>
      </c>
      <c r="AE1979" t="str" cm="1">
        <f t="array" ref="AE1979">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979" t="str">
        <f>IF( Table1[[#This Row],[NumDealsPurchases]]=5, "&lt;5", IF(Table1[[#This Row],[NumDealsPurchases]]&lt;=10, "5-10", IF(Table1[[#This Row],[NumDealsPurchases]]&lt;=15, "10-15")))</f>
        <v>5-10</v>
      </c>
      <c r="AG1979" t="str">
        <f>IF( Table1[[#This Row],[NumWebPurchases]]=5, "&lt;5", IF(Table1[[#This Row],[NumWebPurchases]]&lt;=10, "5-10", IF(Table1[[#This Row],[NumWebPurchases]]&lt;=15, "10-15",IF(Table1[[#This Row],[NumWebPurchases]]&lt;=20, "15-20",IF(Table1[[#This Row],[NumWebPurchases]]&lt;=25, "20-25",IF(Table1[[#This Row],[NumWebPurchases]]&lt;=30, "25-30"))))))</f>
        <v>5-10</v>
      </c>
      <c r="AH197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979" t="str">
        <f>IF( Table1[[#This Row],[NumStorePurchases]]=5, "&lt;5", IF(Table1[[#This Row],[NumStorePurchases]]&lt;=10, "5-10", IF(Table1[[#This Row],[NumStorePurchases]]&lt;=15, "10-15")))</f>
        <v>5-10</v>
      </c>
      <c r="AJ1979" t="str">
        <f>IF( Table1[[#This Row],[NumWebVisitsMonth]]=5, "&lt;5", IF(Table1[[#This Row],[NumWebVisitsMonth]]&lt;=10, "5-10", IF(Table1[[#This Row],[NumWebVisitsMonth]]&lt;=15, "10-15",IF(Table1[[#This Row],[NumWebVisitsMonth]]&lt;=20, "15-20",IF(Table1[[#This Row],[NumWebVisitsMonth]]&lt;=25, "20-25",IF(Table1[[#This Row],[NumWebVisitsMonth]]&lt;=30, "25-30"))))))</f>
        <v>5-10</v>
      </c>
      <c r="AK1979" t="str">
        <f>TEXT(Table1[[#This Row],[Date_Customer]],"mmm")</f>
        <v>Feb</v>
      </c>
      <c r="AL1979" t="str">
        <f>TEXT(Table1[[#This Row],[Date_Customer]],"DDDD")</f>
        <v>Monday</v>
      </c>
      <c r="AM1979">
        <f>YEAR(Table1[[#This Row],[Date_Customer]])</f>
        <v>2013</v>
      </c>
    </row>
    <row r="1980" spans="1:39" x14ac:dyDescent="0.25">
      <c r="A1980">
        <v>4507</v>
      </c>
      <c r="B1980">
        <v>1952</v>
      </c>
      <c r="C1980" t="s">
        <v>27</v>
      </c>
      <c r="D1980" t="s">
        <v>30</v>
      </c>
      <c r="E1980" s="2">
        <v>72228</v>
      </c>
      <c r="F1980">
        <v>0</v>
      </c>
      <c r="G1980">
        <v>0</v>
      </c>
      <c r="H1980" s="1">
        <v>41240</v>
      </c>
      <c r="I1980">
        <v>87</v>
      </c>
      <c r="J1980" s="3">
        <v>631</v>
      </c>
      <c r="K1980" s="3">
        <v>28</v>
      </c>
      <c r="L1980" s="3">
        <v>491</v>
      </c>
      <c r="M1980" s="3">
        <v>30</v>
      </c>
      <c r="N1980" s="3">
        <v>14</v>
      </c>
      <c r="O1980" s="3">
        <v>56</v>
      </c>
      <c r="P1980" s="4">
        <v>1</v>
      </c>
      <c r="Q1980" s="4">
        <v>6</v>
      </c>
      <c r="R1980" s="4">
        <v>7</v>
      </c>
      <c r="S1980" s="4">
        <v>8</v>
      </c>
      <c r="T1980" s="4">
        <v>3</v>
      </c>
      <c r="U1980">
        <v>0</v>
      </c>
      <c r="V1980">
        <v>0</v>
      </c>
      <c r="W1980">
        <v>0</v>
      </c>
      <c r="X1980">
        <v>0</v>
      </c>
      <c r="Y1980">
        <v>0</v>
      </c>
      <c r="Z1980">
        <v>0</v>
      </c>
      <c r="AA1980">
        <v>0</v>
      </c>
      <c r="AB1980" t="s">
        <v>29</v>
      </c>
      <c r="AC1980">
        <f ca="1">YEAR(TODAY())-Table1[[#This Row],[Year_Birth]]</f>
        <v>72</v>
      </c>
      <c r="AD1980" t="str">
        <f ca="1">IF(Table1[[#This Row],[Age ]]&lt;=24, "18-24", IF(Table1[[#This Row],[Age ]]&lt;=34, "25-34", IF(Table1[[#This Row],[Age ]]&lt;=44, "35-44", IF(Table1[[#This Row],[Age ]]&lt;=54, "45-54", "55+"))))</f>
        <v>55+</v>
      </c>
      <c r="AE1980" t="str" cm="1">
        <f t="array" ref="AE1980">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980" t="str">
        <f>IF( Table1[[#This Row],[NumDealsPurchases]]=5, "&lt;5", IF(Table1[[#This Row],[NumDealsPurchases]]&lt;=10, "5-10", IF(Table1[[#This Row],[NumDealsPurchases]]&lt;=15, "10-15")))</f>
        <v>5-10</v>
      </c>
      <c r="AG1980" t="str">
        <f>IF( Table1[[#This Row],[NumWebPurchases]]=5, "&lt;5", IF(Table1[[#This Row],[NumWebPurchases]]&lt;=10, "5-10", IF(Table1[[#This Row],[NumWebPurchases]]&lt;=15, "10-15",IF(Table1[[#This Row],[NumWebPurchases]]&lt;=20, "15-20",IF(Table1[[#This Row],[NumWebPurchases]]&lt;=25, "20-25",IF(Table1[[#This Row],[NumWebPurchases]]&lt;=30, "25-30"))))))</f>
        <v>5-10</v>
      </c>
      <c r="AH198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980" t="str">
        <f>IF( Table1[[#This Row],[NumStorePurchases]]=5, "&lt;5", IF(Table1[[#This Row],[NumStorePurchases]]&lt;=10, "5-10", IF(Table1[[#This Row],[NumStorePurchases]]&lt;=15, "10-15")))</f>
        <v>5-10</v>
      </c>
      <c r="AJ1980" t="str">
        <f>IF( Table1[[#This Row],[NumWebVisitsMonth]]=5, "&lt;5", IF(Table1[[#This Row],[NumWebVisitsMonth]]&lt;=10, "5-10", IF(Table1[[#This Row],[NumWebVisitsMonth]]&lt;=15, "10-15",IF(Table1[[#This Row],[NumWebVisitsMonth]]&lt;=20, "15-20",IF(Table1[[#This Row],[NumWebVisitsMonth]]&lt;=25, "20-25",IF(Table1[[#This Row],[NumWebVisitsMonth]]&lt;=30, "25-30"))))))</f>
        <v>5-10</v>
      </c>
      <c r="AK1980" t="str">
        <f>TEXT(Table1[[#This Row],[Date_Customer]],"mmm")</f>
        <v>Nov</v>
      </c>
      <c r="AL1980" t="str">
        <f>TEXT(Table1[[#This Row],[Date_Customer]],"DDDD")</f>
        <v>Tuesday</v>
      </c>
      <c r="AM1980">
        <f>YEAR(Table1[[#This Row],[Date_Customer]])</f>
        <v>2012</v>
      </c>
    </row>
    <row r="1981" spans="1:39" x14ac:dyDescent="0.25">
      <c r="A1981">
        <v>7023</v>
      </c>
      <c r="B1981">
        <v>1953</v>
      </c>
      <c r="C1981" t="s">
        <v>36</v>
      </c>
      <c r="D1981" t="s">
        <v>30</v>
      </c>
      <c r="E1981" s="2">
        <v>46231</v>
      </c>
      <c r="F1981">
        <v>2</v>
      </c>
      <c r="G1981">
        <v>1</v>
      </c>
      <c r="H1981" s="1">
        <v>41239</v>
      </c>
      <c r="I1981">
        <v>87</v>
      </c>
      <c r="J1981" s="3">
        <v>189</v>
      </c>
      <c r="K1981" s="3">
        <v>2</v>
      </c>
      <c r="L1981" s="3">
        <v>55</v>
      </c>
      <c r="M1981" s="3">
        <v>0</v>
      </c>
      <c r="N1981" s="3">
        <v>5</v>
      </c>
      <c r="O1981" s="3">
        <v>12</v>
      </c>
      <c r="P1981" s="4">
        <v>4</v>
      </c>
      <c r="Q1981" s="4">
        <v>6</v>
      </c>
      <c r="R1981" s="4">
        <v>1</v>
      </c>
      <c r="S1981" s="4">
        <v>4</v>
      </c>
      <c r="T1981" s="4">
        <v>9</v>
      </c>
      <c r="U1981">
        <v>0</v>
      </c>
      <c r="V1981">
        <v>0</v>
      </c>
      <c r="W1981">
        <v>0</v>
      </c>
      <c r="X1981">
        <v>0</v>
      </c>
      <c r="Y1981">
        <v>0</v>
      </c>
      <c r="Z1981">
        <v>0</v>
      </c>
      <c r="AA1981">
        <v>0</v>
      </c>
      <c r="AB1981" t="s">
        <v>42</v>
      </c>
      <c r="AC1981">
        <f ca="1">YEAR(TODAY())-Table1[[#This Row],[Year_Birth]]</f>
        <v>71</v>
      </c>
      <c r="AD1981" t="str">
        <f ca="1">IF(Table1[[#This Row],[Age ]]&lt;=24, "18-24", IF(Table1[[#This Row],[Age ]]&lt;=34, "25-34", IF(Table1[[#This Row],[Age ]]&lt;=44, "35-44", IF(Table1[[#This Row],[Age ]]&lt;=54, "45-54", "55+"))))</f>
        <v>55+</v>
      </c>
      <c r="AE1981" t="str" cm="1">
        <f t="array" ref="AE1981">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981" t="str">
        <f>IF( Table1[[#This Row],[NumDealsPurchases]]=5, "&lt;5", IF(Table1[[#This Row],[NumDealsPurchases]]&lt;=10, "5-10", IF(Table1[[#This Row],[NumDealsPurchases]]&lt;=15, "10-15")))</f>
        <v>5-10</v>
      </c>
      <c r="AG1981" t="str">
        <f>IF( Table1[[#This Row],[NumWebPurchases]]=5, "&lt;5", IF(Table1[[#This Row],[NumWebPurchases]]&lt;=10, "5-10", IF(Table1[[#This Row],[NumWebPurchases]]&lt;=15, "10-15",IF(Table1[[#This Row],[NumWebPurchases]]&lt;=20, "15-20",IF(Table1[[#This Row],[NumWebPurchases]]&lt;=25, "20-25",IF(Table1[[#This Row],[NumWebPurchases]]&lt;=30, "25-30"))))))</f>
        <v>5-10</v>
      </c>
      <c r="AH198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981" t="str">
        <f>IF( Table1[[#This Row],[NumStorePurchases]]=5, "&lt;5", IF(Table1[[#This Row],[NumStorePurchases]]&lt;=10, "5-10", IF(Table1[[#This Row],[NumStorePurchases]]&lt;=15, "10-15")))</f>
        <v>5-10</v>
      </c>
      <c r="AJ1981" t="str">
        <f>IF( Table1[[#This Row],[NumWebVisitsMonth]]=5, "&lt;5", IF(Table1[[#This Row],[NumWebVisitsMonth]]&lt;=10, "5-10", IF(Table1[[#This Row],[NumWebVisitsMonth]]&lt;=15, "10-15",IF(Table1[[#This Row],[NumWebVisitsMonth]]&lt;=20, "15-20",IF(Table1[[#This Row],[NumWebVisitsMonth]]&lt;=25, "20-25",IF(Table1[[#This Row],[NumWebVisitsMonth]]&lt;=30, "25-30"))))))</f>
        <v>5-10</v>
      </c>
      <c r="AK1981" t="str">
        <f>TEXT(Table1[[#This Row],[Date_Customer]],"mmm")</f>
        <v>Nov</v>
      </c>
      <c r="AL1981" t="str">
        <f>TEXT(Table1[[#This Row],[Date_Customer]],"DDDD")</f>
        <v>Monday</v>
      </c>
      <c r="AM1981">
        <f>YEAR(Table1[[#This Row],[Date_Customer]])</f>
        <v>2012</v>
      </c>
    </row>
    <row r="1982" spans="1:39" x14ac:dyDescent="0.25">
      <c r="A1982">
        <v>6977</v>
      </c>
      <c r="B1982">
        <v>1974</v>
      </c>
      <c r="C1982" t="s">
        <v>27</v>
      </c>
      <c r="D1982" t="s">
        <v>34</v>
      </c>
      <c r="E1982" s="2">
        <v>75702</v>
      </c>
      <c r="F1982">
        <v>0</v>
      </c>
      <c r="G1982">
        <v>1</v>
      </c>
      <c r="H1982" s="1">
        <v>41196</v>
      </c>
      <c r="I1982">
        <v>87</v>
      </c>
      <c r="J1982" s="3">
        <v>1073</v>
      </c>
      <c r="K1982" s="3">
        <v>0</v>
      </c>
      <c r="L1982" s="3">
        <v>629</v>
      </c>
      <c r="M1982" s="3">
        <v>145</v>
      </c>
      <c r="N1982" s="3">
        <v>37</v>
      </c>
      <c r="O1982" s="3">
        <v>37</v>
      </c>
      <c r="P1982" s="4">
        <v>1</v>
      </c>
      <c r="Q1982" s="4">
        <v>10</v>
      </c>
      <c r="R1982" s="4">
        <v>5</v>
      </c>
      <c r="S1982" s="4">
        <v>13</v>
      </c>
      <c r="T1982" s="4">
        <v>6</v>
      </c>
      <c r="U1982">
        <v>0</v>
      </c>
      <c r="V1982">
        <v>0</v>
      </c>
      <c r="W1982">
        <v>1</v>
      </c>
      <c r="X1982">
        <v>0</v>
      </c>
      <c r="Y1982">
        <v>0</v>
      </c>
      <c r="Z1982">
        <v>0</v>
      </c>
      <c r="AA1982">
        <v>0</v>
      </c>
      <c r="AB1982" t="s">
        <v>29</v>
      </c>
      <c r="AC1982">
        <f ca="1">YEAR(TODAY())-Table1[[#This Row],[Year_Birth]]</f>
        <v>50</v>
      </c>
      <c r="AD1982" t="str">
        <f ca="1">IF(Table1[[#This Row],[Age ]]&lt;=24, "18-24", IF(Table1[[#This Row],[Age ]]&lt;=34, "25-34", IF(Table1[[#This Row],[Age ]]&lt;=44, "35-44", IF(Table1[[#This Row],[Age ]]&lt;=54, "45-54", "55+"))))</f>
        <v>45-54</v>
      </c>
      <c r="AE1982" t="str" cm="1">
        <f t="array" ref="AE1982">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982" t="str">
        <f>IF( Table1[[#This Row],[NumDealsPurchases]]=5, "&lt;5", IF(Table1[[#This Row],[NumDealsPurchases]]&lt;=10, "5-10", IF(Table1[[#This Row],[NumDealsPurchases]]&lt;=15, "10-15")))</f>
        <v>5-10</v>
      </c>
      <c r="AG1982" t="str">
        <f>IF( Table1[[#This Row],[NumWebPurchases]]=5, "&lt;5", IF(Table1[[#This Row],[NumWebPurchases]]&lt;=10, "5-10", IF(Table1[[#This Row],[NumWebPurchases]]&lt;=15, "10-15",IF(Table1[[#This Row],[NumWebPurchases]]&lt;=20, "15-20",IF(Table1[[#This Row],[NumWebPurchases]]&lt;=25, "20-25",IF(Table1[[#This Row],[NumWebPurchases]]&lt;=30, "25-30"))))))</f>
        <v>5-10</v>
      </c>
      <c r="AH1982"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1982" t="str">
        <f>IF( Table1[[#This Row],[NumStorePurchases]]=5, "&lt;5", IF(Table1[[#This Row],[NumStorePurchases]]&lt;=10, "5-10", IF(Table1[[#This Row],[NumStorePurchases]]&lt;=15, "10-15")))</f>
        <v>10-15</v>
      </c>
      <c r="AJ1982" t="str">
        <f>IF( Table1[[#This Row],[NumWebVisitsMonth]]=5, "&lt;5", IF(Table1[[#This Row],[NumWebVisitsMonth]]&lt;=10, "5-10", IF(Table1[[#This Row],[NumWebVisitsMonth]]&lt;=15, "10-15",IF(Table1[[#This Row],[NumWebVisitsMonth]]&lt;=20, "15-20",IF(Table1[[#This Row],[NumWebVisitsMonth]]&lt;=25, "20-25",IF(Table1[[#This Row],[NumWebVisitsMonth]]&lt;=30, "25-30"))))))</f>
        <v>5-10</v>
      </c>
      <c r="AK1982" t="str">
        <f>TEXT(Table1[[#This Row],[Date_Customer]],"mmm")</f>
        <v>Oct</v>
      </c>
      <c r="AL1982" t="str">
        <f>TEXT(Table1[[#This Row],[Date_Customer]],"DDDD")</f>
        <v>Sunday</v>
      </c>
      <c r="AM1982">
        <f>YEAR(Table1[[#This Row],[Date_Customer]])</f>
        <v>2012</v>
      </c>
    </row>
    <row r="1983" spans="1:39" x14ac:dyDescent="0.25">
      <c r="A1983">
        <v>4042</v>
      </c>
      <c r="B1983">
        <v>1971</v>
      </c>
      <c r="C1983" t="s">
        <v>27</v>
      </c>
      <c r="D1983" t="s">
        <v>28</v>
      </c>
      <c r="E1983" s="2">
        <v>43300</v>
      </c>
      <c r="F1983">
        <v>0</v>
      </c>
      <c r="G1983">
        <v>1</v>
      </c>
      <c r="H1983" s="1">
        <v>41195</v>
      </c>
      <c r="I1983">
        <v>87</v>
      </c>
      <c r="J1983" s="3">
        <v>91</v>
      </c>
      <c r="K1983" s="3">
        <v>3</v>
      </c>
      <c r="L1983" s="3">
        <v>52</v>
      </c>
      <c r="M1983" s="3">
        <v>2</v>
      </c>
      <c r="N1983" s="3">
        <v>1</v>
      </c>
      <c r="O1983" s="3">
        <v>31</v>
      </c>
      <c r="P1983" s="4">
        <v>3</v>
      </c>
      <c r="Q1983" s="4">
        <v>4</v>
      </c>
      <c r="R1983" s="4">
        <v>0</v>
      </c>
      <c r="S1983" s="4">
        <v>4</v>
      </c>
      <c r="T1983" s="4">
        <v>8</v>
      </c>
      <c r="U1983">
        <v>0</v>
      </c>
      <c r="V1983">
        <v>0</v>
      </c>
      <c r="W1983">
        <v>0</v>
      </c>
      <c r="X1983">
        <v>0</v>
      </c>
      <c r="Y1983">
        <v>0</v>
      </c>
      <c r="Z1983">
        <v>1</v>
      </c>
      <c r="AA1983">
        <v>0</v>
      </c>
      <c r="AB1983" t="s">
        <v>31</v>
      </c>
      <c r="AC1983">
        <f ca="1">YEAR(TODAY())-Table1[[#This Row],[Year_Birth]]</f>
        <v>53</v>
      </c>
      <c r="AD1983" t="str">
        <f ca="1">IF(Table1[[#This Row],[Age ]]&lt;=24, "18-24", IF(Table1[[#This Row],[Age ]]&lt;=34, "25-34", IF(Table1[[#This Row],[Age ]]&lt;=44, "35-44", IF(Table1[[#This Row],[Age ]]&lt;=54, "45-54", "55+"))))</f>
        <v>45-54</v>
      </c>
      <c r="AE1983" t="str" cm="1">
        <f t="array" ref="AE1983">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983" t="str">
        <f>IF( Table1[[#This Row],[NumDealsPurchases]]=5, "&lt;5", IF(Table1[[#This Row],[NumDealsPurchases]]&lt;=10, "5-10", IF(Table1[[#This Row],[NumDealsPurchases]]&lt;=15, "10-15")))</f>
        <v>5-10</v>
      </c>
      <c r="AG1983" t="str">
        <f>IF( Table1[[#This Row],[NumWebPurchases]]=5, "&lt;5", IF(Table1[[#This Row],[NumWebPurchases]]&lt;=10, "5-10", IF(Table1[[#This Row],[NumWebPurchases]]&lt;=15, "10-15",IF(Table1[[#This Row],[NumWebPurchases]]&lt;=20, "15-20",IF(Table1[[#This Row],[NumWebPurchases]]&lt;=25, "20-25",IF(Table1[[#This Row],[NumWebPurchases]]&lt;=30, "25-30"))))))</f>
        <v>5-10</v>
      </c>
      <c r="AH198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983" t="str">
        <f>IF( Table1[[#This Row],[NumStorePurchases]]=5, "&lt;5", IF(Table1[[#This Row],[NumStorePurchases]]&lt;=10, "5-10", IF(Table1[[#This Row],[NumStorePurchases]]&lt;=15, "10-15")))</f>
        <v>5-10</v>
      </c>
      <c r="AJ1983" t="str">
        <f>IF( Table1[[#This Row],[NumWebVisitsMonth]]=5, "&lt;5", IF(Table1[[#This Row],[NumWebVisitsMonth]]&lt;=10, "5-10", IF(Table1[[#This Row],[NumWebVisitsMonth]]&lt;=15, "10-15",IF(Table1[[#This Row],[NumWebVisitsMonth]]&lt;=20, "15-20",IF(Table1[[#This Row],[NumWebVisitsMonth]]&lt;=25, "20-25",IF(Table1[[#This Row],[NumWebVisitsMonth]]&lt;=30, "25-30"))))))</f>
        <v>5-10</v>
      </c>
      <c r="AK1983" t="str">
        <f>TEXT(Table1[[#This Row],[Date_Customer]],"mmm")</f>
        <v>Oct</v>
      </c>
      <c r="AL1983" t="str">
        <f>TEXT(Table1[[#This Row],[Date_Customer]],"DDDD")</f>
        <v>Saturday</v>
      </c>
      <c r="AM1983">
        <f>YEAR(Table1[[#This Row],[Date_Customer]])</f>
        <v>2012</v>
      </c>
    </row>
    <row r="1984" spans="1:39" x14ac:dyDescent="0.25">
      <c r="A1984">
        <v>7274</v>
      </c>
      <c r="B1984">
        <v>1957</v>
      </c>
      <c r="C1984" t="s">
        <v>27</v>
      </c>
      <c r="D1984" t="s">
        <v>32</v>
      </c>
      <c r="E1984" s="2">
        <v>78618</v>
      </c>
      <c r="F1984">
        <v>0</v>
      </c>
      <c r="G1984">
        <v>0</v>
      </c>
      <c r="H1984" s="1">
        <v>41180</v>
      </c>
      <c r="I1984">
        <v>87</v>
      </c>
      <c r="J1984" s="3">
        <v>736</v>
      </c>
      <c r="K1984" s="3">
        <v>163</v>
      </c>
      <c r="L1984" s="3">
        <v>818</v>
      </c>
      <c r="M1984" s="3">
        <v>212</v>
      </c>
      <c r="N1984" s="3">
        <v>163</v>
      </c>
      <c r="O1984" s="3">
        <v>61</v>
      </c>
      <c r="P1984" s="4">
        <v>1</v>
      </c>
      <c r="Q1984" s="4">
        <v>4</v>
      </c>
      <c r="R1984" s="4">
        <v>7</v>
      </c>
      <c r="S1984" s="4">
        <v>10</v>
      </c>
      <c r="T1984" s="4">
        <v>2</v>
      </c>
      <c r="U1984">
        <v>0</v>
      </c>
      <c r="V1984">
        <v>1</v>
      </c>
      <c r="W1984">
        <v>0</v>
      </c>
      <c r="X1984">
        <v>0</v>
      </c>
      <c r="Y1984">
        <v>0</v>
      </c>
      <c r="Z1984">
        <v>0</v>
      </c>
      <c r="AA1984">
        <v>0</v>
      </c>
      <c r="AB1984" t="s">
        <v>29</v>
      </c>
      <c r="AC1984">
        <f ca="1">YEAR(TODAY())-Table1[[#This Row],[Year_Birth]]</f>
        <v>67</v>
      </c>
      <c r="AD1984" t="str">
        <f ca="1">IF(Table1[[#This Row],[Age ]]&lt;=24, "18-24", IF(Table1[[#This Row],[Age ]]&lt;=34, "25-34", IF(Table1[[#This Row],[Age ]]&lt;=44, "35-44", IF(Table1[[#This Row],[Age ]]&lt;=54, "45-54", "55+"))))</f>
        <v>55+</v>
      </c>
      <c r="AE1984" t="str" cm="1">
        <f t="array" ref="AE1984">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984" t="str">
        <f>IF( Table1[[#This Row],[NumDealsPurchases]]=5, "&lt;5", IF(Table1[[#This Row],[NumDealsPurchases]]&lt;=10, "5-10", IF(Table1[[#This Row],[NumDealsPurchases]]&lt;=15, "10-15")))</f>
        <v>5-10</v>
      </c>
      <c r="AG1984" t="str">
        <f>IF( Table1[[#This Row],[NumWebPurchases]]=5, "&lt;5", IF(Table1[[#This Row],[NumWebPurchases]]&lt;=10, "5-10", IF(Table1[[#This Row],[NumWebPurchases]]&lt;=15, "10-15",IF(Table1[[#This Row],[NumWebPurchases]]&lt;=20, "15-20",IF(Table1[[#This Row],[NumWebPurchases]]&lt;=25, "20-25",IF(Table1[[#This Row],[NumWebPurchases]]&lt;=30, "25-30"))))))</f>
        <v>5-10</v>
      </c>
      <c r="AH198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984" t="str">
        <f>IF( Table1[[#This Row],[NumStorePurchases]]=5, "&lt;5", IF(Table1[[#This Row],[NumStorePurchases]]&lt;=10, "5-10", IF(Table1[[#This Row],[NumStorePurchases]]&lt;=15, "10-15")))</f>
        <v>5-10</v>
      </c>
      <c r="AJ1984" t="str">
        <f>IF( Table1[[#This Row],[NumWebVisitsMonth]]=5, "&lt;5", IF(Table1[[#This Row],[NumWebVisitsMonth]]&lt;=10, "5-10", IF(Table1[[#This Row],[NumWebVisitsMonth]]&lt;=15, "10-15",IF(Table1[[#This Row],[NumWebVisitsMonth]]&lt;=20, "15-20",IF(Table1[[#This Row],[NumWebVisitsMonth]]&lt;=25, "20-25",IF(Table1[[#This Row],[NumWebVisitsMonth]]&lt;=30, "25-30"))))))</f>
        <v>5-10</v>
      </c>
      <c r="AK1984" t="str">
        <f>TEXT(Table1[[#This Row],[Date_Customer]],"mmm")</f>
        <v>Sep</v>
      </c>
      <c r="AL1984" t="str">
        <f>TEXT(Table1[[#This Row],[Date_Customer]],"DDDD")</f>
        <v>Friday</v>
      </c>
      <c r="AM1984">
        <f>YEAR(Table1[[#This Row],[Date_Customer]])</f>
        <v>2012</v>
      </c>
    </row>
    <row r="1985" spans="1:39" x14ac:dyDescent="0.25">
      <c r="A1985">
        <v>2902</v>
      </c>
      <c r="B1985">
        <v>1958</v>
      </c>
      <c r="C1985" t="s">
        <v>27</v>
      </c>
      <c r="D1985" t="s">
        <v>34</v>
      </c>
      <c r="E1985" s="2"/>
      <c r="F1985">
        <v>1</v>
      </c>
      <c r="G1985">
        <v>1</v>
      </c>
      <c r="H1985" s="1">
        <v>41155</v>
      </c>
      <c r="I1985">
        <v>87</v>
      </c>
      <c r="J1985" s="3">
        <v>19</v>
      </c>
      <c r="K1985" s="3">
        <v>4</v>
      </c>
      <c r="L1985" s="3">
        <v>12</v>
      </c>
      <c r="M1985" s="3">
        <v>2</v>
      </c>
      <c r="N1985" s="3">
        <v>2</v>
      </c>
      <c r="O1985" s="3">
        <v>6</v>
      </c>
      <c r="P1985" s="4">
        <v>1</v>
      </c>
      <c r="Q1985" s="4">
        <v>1</v>
      </c>
      <c r="R1985" s="4">
        <v>0</v>
      </c>
      <c r="S1985" s="4">
        <v>3</v>
      </c>
      <c r="T1985" s="4">
        <v>5</v>
      </c>
      <c r="U1985">
        <v>0</v>
      </c>
      <c r="V1985">
        <v>0</v>
      </c>
      <c r="W1985">
        <v>0</v>
      </c>
      <c r="X1985">
        <v>0</v>
      </c>
      <c r="Y1985">
        <v>0</v>
      </c>
      <c r="Z1985">
        <v>0</v>
      </c>
      <c r="AA1985">
        <v>0</v>
      </c>
      <c r="AB1985" t="s">
        <v>35</v>
      </c>
      <c r="AC1985">
        <f ca="1">YEAR(TODAY())-Table1[[#This Row],[Year_Birth]]</f>
        <v>66</v>
      </c>
      <c r="AD1985" t="str">
        <f ca="1">IF(Table1[[#This Row],[Age ]]&lt;=24, "18-24", IF(Table1[[#This Row],[Age ]]&lt;=34, "25-34", IF(Table1[[#This Row],[Age ]]&lt;=44, "35-44", IF(Table1[[#This Row],[Age ]]&lt;=54, "45-54", "55+"))))</f>
        <v>55+</v>
      </c>
      <c r="AE1985" t="str" cm="1">
        <f t="array" ref="AE1985">IF(Table1[[#This Row],[ Income ]]&lt;=20000, "0-20000", IF(Table1[[#This Row],[ Income ]]&lt;=40000, "20000-40000", IF(Table1[[#This Row],[ Income ]] &lt;=60000, "40000-60000", IF(Table1[[#This Row],[ Income ]]&lt;=80000, "60000-80000",IF(Table1[[#This Row],[ Income ]] &lt;=100000, "80000-100000", IF(Table1[[#This Row],[ Income ]] &gt;=100000, "&gt;100000",I))))))</f>
        <v>0-20000</v>
      </c>
      <c r="AF1985" t="str">
        <f>IF( Table1[[#This Row],[NumDealsPurchases]]=5, "&lt;5", IF(Table1[[#This Row],[NumDealsPurchases]]&lt;=10, "5-10", IF(Table1[[#This Row],[NumDealsPurchases]]&lt;=15, "10-15")))</f>
        <v>5-10</v>
      </c>
      <c r="AG1985" t="str">
        <f>IF( Table1[[#This Row],[NumWebPurchases]]=5, "&lt;5", IF(Table1[[#This Row],[NumWebPurchases]]&lt;=10, "5-10", IF(Table1[[#This Row],[NumWebPurchases]]&lt;=15, "10-15",IF(Table1[[#This Row],[NumWebPurchases]]&lt;=20, "15-20",IF(Table1[[#This Row],[NumWebPurchases]]&lt;=25, "20-25",IF(Table1[[#This Row],[NumWebPurchases]]&lt;=30, "25-30"))))))</f>
        <v>5-10</v>
      </c>
      <c r="AH198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985" t="str">
        <f>IF( Table1[[#This Row],[NumStorePurchases]]=5, "&lt;5", IF(Table1[[#This Row],[NumStorePurchases]]&lt;=10, "5-10", IF(Table1[[#This Row],[NumStorePurchases]]&lt;=15, "10-15")))</f>
        <v>5-10</v>
      </c>
      <c r="AJ1985" t="str">
        <f>IF( Table1[[#This Row],[NumWebVisitsMonth]]=5, "&lt;5", IF(Table1[[#This Row],[NumWebVisitsMonth]]&lt;=10, "5-10", IF(Table1[[#This Row],[NumWebVisitsMonth]]&lt;=15, "10-15",IF(Table1[[#This Row],[NumWebVisitsMonth]]&lt;=20, "15-20",IF(Table1[[#This Row],[NumWebVisitsMonth]]&lt;=25, "20-25",IF(Table1[[#This Row],[NumWebVisitsMonth]]&lt;=30, "25-30"))))))</f>
        <v>&lt;5</v>
      </c>
      <c r="AK1985" t="str">
        <f>TEXT(Table1[[#This Row],[Date_Customer]],"mmm")</f>
        <v>Sep</v>
      </c>
      <c r="AL1985" t="str">
        <f>TEXT(Table1[[#This Row],[Date_Customer]],"DDDD")</f>
        <v>Monday</v>
      </c>
      <c r="AM1985">
        <f>YEAR(Table1[[#This Row],[Date_Customer]])</f>
        <v>2012</v>
      </c>
    </row>
    <row r="1986" spans="1:39" x14ac:dyDescent="0.25">
      <c r="A1986">
        <v>3332</v>
      </c>
      <c r="B1986">
        <v>1985</v>
      </c>
      <c r="C1986" t="s">
        <v>27</v>
      </c>
      <c r="D1986" t="s">
        <v>30</v>
      </c>
      <c r="E1986" s="2">
        <v>29760</v>
      </c>
      <c r="F1986">
        <v>1</v>
      </c>
      <c r="G1986">
        <v>0</v>
      </c>
      <c r="H1986" s="1">
        <v>41150</v>
      </c>
      <c r="I1986">
        <v>87</v>
      </c>
      <c r="J1986" s="3">
        <v>64</v>
      </c>
      <c r="K1986" s="3">
        <v>4</v>
      </c>
      <c r="L1986" s="3">
        <v>68</v>
      </c>
      <c r="M1986" s="3">
        <v>7</v>
      </c>
      <c r="N1986" s="3">
        <v>5</v>
      </c>
      <c r="O1986" s="3">
        <v>17</v>
      </c>
      <c r="P1986" s="4">
        <v>4</v>
      </c>
      <c r="Q1986" s="4">
        <v>3</v>
      </c>
      <c r="R1986" s="4">
        <v>1</v>
      </c>
      <c r="S1986" s="4">
        <v>4</v>
      </c>
      <c r="T1986" s="4">
        <v>8</v>
      </c>
      <c r="U1986">
        <v>0</v>
      </c>
      <c r="V1986">
        <v>0</v>
      </c>
      <c r="W1986">
        <v>0</v>
      </c>
      <c r="X1986">
        <v>0</v>
      </c>
      <c r="Y1986">
        <v>0</v>
      </c>
      <c r="Z1986">
        <v>0</v>
      </c>
      <c r="AA1986">
        <v>0</v>
      </c>
      <c r="AB1986" t="s">
        <v>38</v>
      </c>
      <c r="AC1986">
        <f ca="1">YEAR(TODAY())-Table1[[#This Row],[Year_Birth]]</f>
        <v>39</v>
      </c>
      <c r="AD1986" t="str">
        <f ca="1">IF(Table1[[#This Row],[Age ]]&lt;=24, "18-24", IF(Table1[[#This Row],[Age ]]&lt;=34, "25-34", IF(Table1[[#This Row],[Age ]]&lt;=44, "35-44", IF(Table1[[#This Row],[Age ]]&lt;=54, "45-54", "55+"))))</f>
        <v>35-44</v>
      </c>
      <c r="AE1986" t="str" cm="1">
        <f t="array" ref="AE1986">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986" t="str">
        <f>IF( Table1[[#This Row],[NumDealsPurchases]]=5, "&lt;5", IF(Table1[[#This Row],[NumDealsPurchases]]&lt;=10, "5-10", IF(Table1[[#This Row],[NumDealsPurchases]]&lt;=15, "10-15")))</f>
        <v>5-10</v>
      </c>
      <c r="AG1986" t="str">
        <f>IF( Table1[[#This Row],[NumWebPurchases]]=5, "&lt;5", IF(Table1[[#This Row],[NumWebPurchases]]&lt;=10, "5-10", IF(Table1[[#This Row],[NumWebPurchases]]&lt;=15, "10-15",IF(Table1[[#This Row],[NumWebPurchases]]&lt;=20, "15-20",IF(Table1[[#This Row],[NumWebPurchases]]&lt;=25, "20-25",IF(Table1[[#This Row],[NumWebPurchases]]&lt;=30, "25-30"))))))</f>
        <v>5-10</v>
      </c>
      <c r="AH198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986" t="str">
        <f>IF( Table1[[#This Row],[NumStorePurchases]]=5, "&lt;5", IF(Table1[[#This Row],[NumStorePurchases]]&lt;=10, "5-10", IF(Table1[[#This Row],[NumStorePurchases]]&lt;=15, "10-15")))</f>
        <v>5-10</v>
      </c>
      <c r="AJ1986" t="str">
        <f>IF( Table1[[#This Row],[NumWebVisitsMonth]]=5, "&lt;5", IF(Table1[[#This Row],[NumWebVisitsMonth]]&lt;=10, "5-10", IF(Table1[[#This Row],[NumWebVisitsMonth]]&lt;=15, "10-15",IF(Table1[[#This Row],[NumWebVisitsMonth]]&lt;=20, "15-20",IF(Table1[[#This Row],[NumWebVisitsMonth]]&lt;=25, "20-25",IF(Table1[[#This Row],[NumWebVisitsMonth]]&lt;=30, "25-30"))))))</f>
        <v>5-10</v>
      </c>
      <c r="AK1986" t="str">
        <f>TEXT(Table1[[#This Row],[Date_Customer]],"mmm")</f>
        <v>Aug</v>
      </c>
      <c r="AL1986" t="str">
        <f>TEXT(Table1[[#This Row],[Date_Customer]],"DDDD")</f>
        <v>Wednesday</v>
      </c>
      <c r="AM1986">
        <f>YEAR(Table1[[#This Row],[Date_Customer]])</f>
        <v>2012</v>
      </c>
    </row>
    <row r="1987" spans="1:39" x14ac:dyDescent="0.25">
      <c r="A1987">
        <v>7433</v>
      </c>
      <c r="B1987">
        <v>1985</v>
      </c>
      <c r="C1987" t="s">
        <v>27</v>
      </c>
      <c r="D1987" t="s">
        <v>30</v>
      </c>
      <c r="E1987" s="2">
        <v>29760</v>
      </c>
      <c r="F1987">
        <v>1</v>
      </c>
      <c r="G1987">
        <v>0</v>
      </c>
      <c r="H1987" s="1">
        <v>41150</v>
      </c>
      <c r="I1987">
        <v>87</v>
      </c>
      <c r="J1987" s="3">
        <v>64</v>
      </c>
      <c r="K1987" s="3">
        <v>4</v>
      </c>
      <c r="L1987" s="3">
        <v>68</v>
      </c>
      <c r="M1987" s="3">
        <v>7</v>
      </c>
      <c r="N1987" s="3">
        <v>5</v>
      </c>
      <c r="O1987" s="3">
        <v>17</v>
      </c>
      <c r="P1987" s="4">
        <v>4</v>
      </c>
      <c r="Q1987" s="4">
        <v>3</v>
      </c>
      <c r="R1987" s="4">
        <v>1</v>
      </c>
      <c r="S1987" s="4">
        <v>4</v>
      </c>
      <c r="T1987" s="4">
        <v>8</v>
      </c>
      <c r="U1987">
        <v>0</v>
      </c>
      <c r="V1987">
        <v>0</v>
      </c>
      <c r="W1987">
        <v>0</v>
      </c>
      <c r="X1987">
        <v>0</v>
      </c>
      <c r="Y1987">
        <v>0</v>
      </c>
      <c r="Z1987">
        <v>0</v>
      </c>
      <c r="AA1987">
        <v>0</v>
      </c>
      <c r="AB1987" t="s">
        <v>29</v>
      </c>
      <c r="AC1987">
        <f ca="1">YEAR(TODAY())-Table1[[#This Row],[Year_Birth]]</f>
        <v>39</v>
      </c>
      <c r="AD1987" t="str">
        <f ca="1">IF(Table1[[#This Row],[Age ]]&lt;=24, "18-24", IF(Table1[[#This Row],[Age ]]&lt;=34, "25-34", IF(Table1[[#This Row],[Age ]]&lt;=44, "35-44", IF(Table1[[#This Row],[Age ]]&lt;=54, "45-54", "55+"))))</f>
        <v>35-44</v>
      </c>
      <c r="AE1987" t="str" cm="1">
        <f t="array" ref="AE1987">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987" t="str">
        <f>IF( Table1[[#This Row],[NumDealsPurchases]]=5, "&lt;5", IF(Table1[[#This Row],[NumDealsPurchases]]&lt;=10, "5-10", IF(Table1[[#This Row],[NumDealsPurchases]]&lt;=15, "10-15")))</f>
        <v>5-10</v>
      </c>
      <c r="AG1987" t="str">
        <f>IF( Table1[[#This Row],[NumWebPurchases]]=5, "&lt;5", IF(Table1[[#This Row],[NumWebPurchases]]&lt;=10, "5-10", IF(Table1[[#This Row],[NumWebPurchases]]&lt;=15, "10-15",IF(Table1[[#This Row],[NumWebPurchases]]&lt;=20, "15-20",IF(Table1[[#This Row],[NumWebPurchases]]&lt;=25, "20-25",IF(Table1[[#This Row],[NumWebPurchases]]&lt;=30, "25-30"))))))</f>
        <v>5-10</v>
      </c>
      <c r="AH198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987" t="str">
        <f>IF( Table1[[#This Row],[NumStorePurchases]]=5, "&lt;5", IF(Table1[[#This Row],[NumStorePurchases]]&lt;=10, "5-10", IF(Table1[[#This Row],[NumStorePurchases]]&lt;=15, "10-15")))</f>
        <v>5-10</v>
      </c>
      <c r="AJ1987" t="str">
        <f>IF( Table1[[#This Row],[NumWebVisitsMonth]]=5, "&lt;5", IF(Table1[[#This Row],[NumWebVisitsMonth]]&lt;=10, "5-10", IF(Table1[[#This Row],[NumWebVisitsMonth]]&lt;=15, "10-15",IF(Table1[[#This Row],[NumWebVisitsMonth]]&lt;=20, "15-20",IF(Table1[[#This Row],[NumWebVisitsMonth]]&lt;=25, "20-25",IF(Table1[[#This Row],[NumWebVisitsMonth]]&lt;=30, "25-30"))))))</f>
        <v>5-10</v>
      </c>
      <c r="AK1987" t="str">
        <f>TEXT(Table1[[#This Row],[Date_Customer]],"mmm")</f>
        <v>Aug</v>
      </c>
      <c r="AL1987" t="str">
        <f>TEXT(Table1[[#This Row],[Date_Customer]],"DDDD")</f>
        <v>Wednesday</v>
      </c>
      <c r="AM1987">
        <f>YEAR(Table1[[#This Row],[Date_Customer]])</f>
        <v>2012</v>
      </c>
    </row>
    <row r="1988" spans="1:39" x14ac:dyDescent="0.25">
      <c r="A1988">
        <v>9386</v>
      </c>
      <c r="B1988">
        <v>1962</v>
      </c>
      <c r="C1988" t="s">
        <v>27</v>
      </c>
      <c r="D1988" t="s">
        <v>34</v>
      </c>
      <c r="E1988" s="2">
        <v>50127</v>
      </c>
      <c r="F1988">
        <v>0</v>
      </c>
      <c r="G1988">
        <v>1</v>
      </c>
      <c r="H1988" s="1">
        <v>41788</v>
      </c>
      <c r="I1988">
        <v>88</v>
      </c>
      <c r="J1988" s="3">
        <v>274</v>
      </c>
      <c r="K1988" s="3">
        <v>0</v>
      </c>
      <c r="L1988" s="3">
        <v>21</v>
      </c>
      <c r="M1988" s="3">
        <v>4</v>
      </c>
      <c r="N1988" s="3">
        <v>6</v>
      </c>
      <c r="O1988" s="3">
        <v>15</v>
      </c>
      <c r="P1988" s="4">
        <v>1</v>
      </c>
      <c r="Q1988" s="4">
        <v>5</v>
      </c>
      <c r="R1988" s="4">
        <v>1</v>
      </c>
      <c r="S1988" s="4">
        <v>6</v>
      </c>
      <c r="T1988" s="4">
        <v>6</v>
      </c>
      <c r="U1988">
        <v>0</v>
      </c>
      <c r="V1988">
        <v>1</v>
      </c>
      <c r="W1988">
        <v>0</v>
      </c>
      <c r="X1988">
        <v>0</v>
      </c>
      <c r="Y1988">
        <v>0</v>
      </c>
      <c r="Z1988">
        <v>0</v>
      </c>
      <c r="AA1988">
        <v>0</v>
      </c>
      <c r="AB1988" t="s">
        <v>29</v>
      </c>
      <c r="AC1988">
        <f ca="1">YEAR(TODAY())-Table1[[#This Row],[Year_Birth]]</f>
        <v>62</v>
      </c>
      <c r="AD1988" t="str">
        <f ca="1">IF(Table1[[#This Row],[Age ]]&lt;=24, "18-24", IF(Table1[[#This Row],[Age ]]&lt;=34, "25-34", IF(Table1[[#This Row],[Age ]]&lt;=44, "35-44", IF(Table1[[#This Row],[Age ]]&lt;=54, "45-54", "55+"))))</f>
        <v>55+</v>
      </c>
      <c r="AE1988" t="str" cm="1">
        <f t="array" ref="AE1988">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988" t="str">
        <f>IF( Table1[[#This Row],[NumDealsPurchases]]=5, "&lt;5", IF(Table1[[#This Row],[NumDealsPurchases]]&lt;=10, "5-10", IF(Table1[[#This Row],[NumDealsPurchases]]&lt;=15, "10-15")))</f>
        <v>5-10</v>
      </c>
      <c r="AG1988" t="str">
        <f>IF( Table1[[#This Row],[NumWebPurchases]]=5, "&lt;5", IF(Table1[[#This Row],[NumWebPurchases]]&lt;=10, "5-10", IF(Table1[[#This Row],[NumWebPurchases]]&lt;=15, "10-15",IF(Table1[[#This Row],[NumWebPurchases]]&lt;=20, "15-20",IF(Table1[[#This Row],[NumWebPurchases]]&lt;=25, "20-25",IF(Table1[[#This Row],[NumWebPurchases]]&lt;=30, "25-30"))))))</f>
        <v>&lt;5</v>
      </c>
      <c r="AH198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988" t="str">
        <f>IF( Table1[[#This Row],[NumStorePurchases]]=5, "&lt;5", IF(Table1[[#This Row],[NumStorePurchases]]&lt;=10, "5-10", IF(Table1[[#This Row],[NumStorePurchases]]&lt;=15, "10-15")))</f>
        <v>5-10</v>
      </c>
      <c r="AJ1988" t="str">
        <f>IF( Table1[[#This Row],[NumWebVisitsMonth]]=5, "&lt;5", IF(Table1[[#This Row],[NumWebVisitsMonth]]&lt;=10, "5-10", IF(Table1[[#This Row],[NumWebVisitsMonth]]&lt;=15, "10-15",IF(Table1[[#This Row],[NumWebVisitsMonth]]&lt;=20, "15-20",IF(Table1[[#This Row],[NumWebVisitsMonth]]&lt;=25, "20-25",IF(Table1[[#This Row],[NumWebVisitsMonth]]&lt;=30, "25-30"))))))</f>
        <v>5-10</v>
      </c>
      <c r="AK1988" t="str">
        <f>TEXT(Table1[[#This Row],[Date_Customer]],"mmm")</f>
        <v>May</v>
      </c>
      <c r="AL1988" t="str">
        <f>TEXT(Table1[[#This Row],[Date_Customer]],"DDDD")</f>
        <v>Thursday</v>
      </c>
      <c r="AM1988">
        <f>YEAR(Table1[[#This Row],[Date_Customer]])</f>
        <v>2014</v>
      </c>
    </row>
    <row r="1989" spans="1:39" x14ac:dyDescent="0.25">
      <c r="A1989">
        <v>5176</v>
      </c>
      <c r="B1989">
        <v>1988</v>
      </c>
      <c r="C1989" t="s">
        <v>27</v>
      </c>
      <c r="D1989" t="s">
        <v>34</v>
      </c>
      <c r="E1989" s="2">
        <v>29604</v>
      </c>
      <c r="F1989">
        <v>1</v>
      </c>
      <c r="G1989">
        <v>0</v>
      </c>
      <c r="H1989" s="1">
        <v>41616</v>
      </c>
      <c r="I1989">
        <v>88</v>
      </c>
      <c r="J1989" s="3">
        <v>7</v>
      </c>
      <c r="K1989" s="3">
        <v>6</v>
      </c>
      <c r="L1989" s="3">
        <v>13</v>
      </c>
      <c r="M1989" s="3">
        <v>7</v>
      </c>
      <c r="N1989" s="3">
        <v>6</v>
      </c>
      <c r="O1989" s="3">
        <v>14</v>
      </c>
      <c r="P1989" s="4">
        <v>1</v>
      </c>
      <c r="Q1989" s="4">
        <v>1</v>
      </c>
      <c r="R1989" s="4">
        <v>0</v>
      </c>
      <c r="S1989" s="4">
        <v>3</v>
      </c>
      <c r="T1989" s="4">
        <v>9</v>
      </c>
      <c r="U1989">
        <v>1</v>
      </c>
      <c r="V1989">
        <v>0</v>
      </c>
      <c r="W1989">
        <v>0</v>
      </c>
      <c r="X1989">
        <v>0</v>
      </c>
      <c r="Y1989">
        <v>0</v>
      </c>
      <c r="Z1989">
        <v>0</v>
      </c>
      <c r="AA1989">
        <v>0</v>
      </c>
      <c r="AB1989" t="s">
        <v>42</v>
      </c>
      <c r="AC1989">
        <f ca="1">YEAR(TODAY())-Table1[[#This Row],[Year_Birth]]</f>
        <v>36</v>
      </c>
      <c r="AD1989" t="str">
        <f ca="1">IF(Table1[[#This Row],[Age ]]&lt;=24, "18-24", IF(Table1[[#This Row],[Age ]]&lt;=34, "25-34", IF(Table1[[#This Row],[Age ]]&lt;=44, "35-44", IF(Table1[[#This Row],[Age ]]&lt;=54, "45-54", "55+"))))</f>
        <v>35-44</v>
      </c>
      <c r="AE1989" t="str" cm="1">
        <f t="array" ref="AE1989">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989" t="str">
        <f>IF( Table1[[#This Row],[NumDealsPurchases]]=5, "&lt;5", IF(Table1[[#This Row],[NumDealsPurchases]]&lt;=10, "5-10", IF(Table1[[#This Row],[NumDealsPurchases]]&lt;=15, "10-15")))</f>
        <v>5-10</v>
      </c>
      <c r="AG1989" t="str">
        <f>IF( Table1[[#This Row],[NumWebPurchases]]=5, "&lt;5", IF(Table1[[#This Row],[NumWebPurchases]]&lt;=10, "5-10", IF(Table1[[#This Row],[NumWebPurchases]]&lt;=15, "10-15",IF(Table1[[#This Row],[NumWebPurchases]]&lt;=20, "15-20",IF(Table1[[#This Row],[NumWebPurchases]]&lt;=25, "20-25",IF(Table1[[#This Row],[NumWebPurchases]]&lt;=30, "25-30"))))))</f>
        <v>5-10</v>
      </c>
      <c r="AH198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989" t="str">
        <f>IF( Table1[[#This Row],[NumStorePurchases]]=5, "&lt;5", IF(Table1[[#This Row],[NumStorePurchases]]&lt;=10, "5-10", IF(Table1[[#This Row],[NumStorePurchases]]&lt;=15, "10-15")))</f>
        <v>5-10</v>
      </c>
      <c r="AJ1989" t="str">
        <f>IF( Table1[[#This Row],[NumWebVisitsMonth]]=5, "&lt;5", IF(Table1[[#This Row],[NumWebVisitsMonth]]&lt;=10, "5-10", IF(Table1[[#This Row],[NumWebVisitsMonth]]&lt;=15, "10-15",IF(Table1[[#This Row],[NumWebVisitsMonth]]&lt;=20, "15-20",IF(Table1[[#This Row],[NumWebVisitsMonth]]&lt;=25, "20-25",IF(Table1[[#This Row],[NumWebVisitsMonth]]&lt;=30, "25-30"))))))</f>
        <v>5-10</v>
      </c>
      <c r="AK1989" t="str">
        <f>TEXT(Table1[[#This Row],[Date_Customer]],"mmm")</f>
        <v>Dec</v>
      </c>
      <c r="AL1989" t="str">
        <f>TEXT(Table1[[#This Row],[Date_Customer]],"DDDD")</f>
        <v>Sunday</v>
      </c>
      <c r="AM1989">
        <f>YEAR(Table1[[#This Row],[Date_Customer]])</f>
        <v>2013</v>
      </c>
    </row>
    <row r="1990" spans="1:39" x14ac:dyDescent="0.25">
      <c r="A1990">
        <v>10323</v>
      </c>
      <c r="B1990">
        <v>1952</v>
      </c>
      <c r="C1990" t="s">
        <v>27</v>
      </c>
      <c r="D1990" t="s">
        <v>32</v>
      </c>
      <c r="E1990" s="2">
        <v>49413</v>
      </c>
      <c r="F1990">
        <v>0</v>
      </c>
      <c r="G1990">
        <v>1</v>
      </c>
      <c r="H1990" s="1">
        <v>41572</v>
      </c>
      <c r="I1990">
        <v>88</v>
      </c>
      <c r="J1990" s="3">
        <v>205</v>
      </c>
      <c r="K1990" s="3">
        <v>7</v>
      </c>
      <c r="L1990" s="3">
        <v>41</v>
      </c>
      <c r="M1990" s="3">
        <v>3</v>
      </c>
      <c r="N1990" s="3">
        <v>2</v>
      </c>
      <c r="O1990" s="3">
        <v>46</v>
      </c>
      <c r="P1990" s="4">
        <v>2</v>
      </c>
      <c r="Q1990" s="4">
        <v>4</v>
      </c>
      <c r="R1990" s="4">
        <v>2</v>
      </c>
      <c r="S1990" s="4">
        <v>5</v>
      </c>
      <c r="T1990" s="4">
        <v>5</v>
      </c>
      <c r="U1990">
        <v>0</v>
      </c>
      <c r="V1990">
        <v>0</v>
      </c>
      <c r="W1990">
        <v>0</v>
      </c>
      <c r="X1990">
        <v>0</v>
      </c>
      <c r="Y1990">
        <v>0</v>
      </c>
      <c r="Z1990">
        <v>0</v>
      </c>
      <c r="AA1990">
        <v>0</v>
      </c>
      <c r="AB1990" t="s">
        <v>29</v>
      </c>
      <c r="AC1990">
        <f ca="1">YEAR(TODAY())-Table1[[#This Row],[Year_Birth]]</f>
        <v>72</v>
      </c>
      <c r="AD1990" t="str">
        <f ca="1">IF(Table1[[#This Row],[Age ]]&lt;=24, "18-24", IF(Table1[[#This Row],[Age ]]&lt;=34, "25-34", IF(Table1[[#This Row],[Age ]]&lt;=44, "35-44", IF(Table1[[#This Row],[Age ]]&lt;=54, "45-54", "55+"))))</f>
        <v>55+</v>
      </c>
      <c r="AE1990" t="str" cm="1">
        <f t="array" ref="AE1990">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990" t="str">
        <f>IF( Table1[[#This Row],[NumDealsPurchases]]=5, "&lt;5", IF(Table1[[#This Row],[NumDealsPurchases]]&lt;=10, "5-10", IF(Table1[[#This Row],[NumDealsPurchases]]&lt;=15, "10-15")))</f>
        <v>5-10</v>
      </c>
      <c r="AG1990" t="str">
        <f>IF( Table1[[#This Row],[NumWebPurchases]]=5, "&lt;5", IF(Table1[[#This Row],[NumWebPurchases]]&lt;=10, "5-10", IF(Table1[[#This Row],[NumWebPurchases]]&lt;=15, "10-15",IF(Table1[[#This Row],[NumWebPurchases]]&lt;=20, "15-20",IF(Table1[[#This Row],[NumWebPurchases]]&lt;=25, "20-25",IF(Table1[[#This Row],[NumWebPurchases]]&lt;=30, "25-30"))))))</f>
        <v>5-10</v>
      </c>
      <c r="AH199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990" t="str">
        <f>IF( Table1[[#This Row],[NumStorePurchases]]=5, "&lt;5", IF(Table1[[#This Row],[NumStorePurchases]]&lt;=10, "5-10", IF(Table1[[#This Row],[NumStorePurchases]]&lt;=15, "10-15")))</f>
        <v>&lt;5</v>
      </c>
      <c r="AJ1990" t="str">
        <f>IF( Table1[[#This Row],[NumWebVisitsMonth]]=5, "&lt;5", IF(Table1[[#This Row],[NumWebVisitsMonth]]&lt;=10, "5-10", IF(Table1[[#This Row],[NumWebVisitsMonth]]&lt;=15, "10-15",IF(Table1[[#This Row],[NumWebVisitsMonth]]&lt;=20, "15-20",IF(Table1[[#This Row],[NumWebVisitsMonth]]&lt;=25, "20-25",IF(Table1[[#This Row],[NumWebVisitsMonth]]&lt;=30, "25-30"))))))</f>
        <v>&lt;5</v>
      </c>
      <c r="AK1990" t="str">
        <f>TEXT(Table1[[#This Row],[Date_Customer]],"mmm")</f>
        <v>Oct</v>
      </c>
      <c r="AL1990" t="str">
        <f>TEXT(Table1[[#This Row],[Date_Customer]],"DDDD")</f>
        <v>Friday</v>
      </c>
      <c r="AM1990">
        <f>YEAR(Table1[[#This Row],[Date_Customer]])</f>
        <v>2013</v>
      </c>
    </row>
    <row r="1991" spans="1:39" x14ac:dyDescent="0.25">
      <c r="A1991">
        <v>4682</v>
      </c>
      <c r="B1991">
        <v>1958</v>
      </c>
      <c r="C1991" t="s">
        <v>27</v>
      </c>
      <c r="D1991" t="s">
        <v>32</v>
      </c>
      <c r="E1991" s="2">
        <v>51876</v>
      </c>
      <c r="F1991">
        <v>0</v>
      </c>
      <c r="G1991">
        <v>0</v>
      </c>
      <c r="H1991" s="1">
        <v>41562</v>
      </c>
      <c r="I1991">
        <v>88</v>
      </c>
      <c r="J1991" s="3">
        <v>99</v>
      </c>
      <c r="K1991" s="3">
        <v>27</v>
      </c>
      <c r="L1991" s="3">
        <v>102</v>
      </c>
      <c r="M1991" s="3">
        <v>28</v>
      </c>
      <c r="N1991" s="3">
        <v>48</v>
      </c>
      <c r="O1991" s="3">
        <v>6</v>
      </c>
      <c r="P1991" s="4">
        <v>1</v>
      </c>
      <c r="Q1991" s="4">
        <v>2</v>
      </c>
      <c r="R1991" s="4">
        <v>2</v>
      </c>
      <c r="S1991" s="4">
        <v>8</v>
      </c>
      <c r="T1991" s="4">
        <v>1</v>
      </c>
      <c r="U1991">
        <v>0</v>
      </c>
      <c r="V1991">
        <v>0</v>
      </c>
      <c r="W1991">
        <v>0</v>
      </c>
      <c r="X1991">
        <v>0</v>
      </c>
      <c r="Y1991">
        <v>0</v>
      </c>
      <c r="Z1991">
        <v>0</v>
      </c>
      <c r="AA1991">
        <v>0</v>
      </c>
      <c r="AB1991" t="s">
        <v>38</v>
      </c>
      <c r="AC1991">
        <f ca="1">YEAR(TODAY())-Table1[[#This Row],[Year_Birth]]</f>
        <v>66</v>
      </c>
      <c r="AD1991" t="str">
        <f ca="1">IF(Table1[[#This Row],[Age ]]&lt;=24, "18-24", IF(Table1[[#This Row],[Age ]]&lt;=34, "25-34", IF(Table1[[#This Row],[Age ]]&lt;=44, "35-44", IF(Table1[[#This Row],[Age ]]&lt;=54, "45-54", "55+"))))</f>
        <v>55+</v>
      </c>
      <c r="AE1991" t="str" cm="1">
        <f t="array" ref="AE1991">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991" t="str">
        <f>IF( Table1[[#This Row],[NumDealsPurchases]]=5, "&lt;5", IF(Table1[[#This Row],[NumDealsPurchases]]&lt;=10, "5-10", IF(Table1[[#This Row],[NumDealsPurchases]]&lt;=15, "10-15")))</f>
        <v>5-10</v>
      </c>
      <c r="AG1991" t="str">
        <f>IF( Table1[[#This Row],[NumWebPurchases]]=5, "&lt;5", IF(Table1[[#This Row],[NumWebPurchases]]&lt;=10, "5-10", IF(Table1[[#This Row],[NumWebPurchases]]&lt;=15, "10-15",IF(Table1[[#This Row],[NumWebPurchases]]&lt;=20, "15-20",IF(Table1[[#This Row],[NumWebPurchases]]&lt;=25, "20-25",IF(Table1[[#This Row],[NumWebPurchases]]&lt;=30, "25-30"))))))</f>
        <v>5-10</v>
      </c>
      <c r="AH199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991" t="str">
        <f>IF( Table1[[#This Row],[NumStorePurchases]]=5, "&lt;5", IF(Table1[[#This Row],[NumStorePurchases]]&lt;=10, "5-10", IF(Table1[[#This Row],[NumStorePurchases]]&lt;=15, "10-15")))</f>
        <v>5-10</v>
      </c>
      <c r="AJ1991" t="str">
        <f>IF( Table1[[#This Row],[NumWebVisitsMonth]]=5, "&lt;5", IF(Table1[[#This Row],[NumWebVisitsMonth]]&lt;=10, "5-10", IF(Table1[[#This Row],[NumWebVisitsMonth]]&lt;=15, "10-15",IF(Table1[[#This Row],[NumWebVisitsMonth]]&lt;=20, "15-20",IF(Table1[[#This Row],[NumWebVisitsMonth]]&lt;=25, "20-25",IF(Table1[[#This Row],[NumWebVisitsMonth]]&lt;=30, "25-30"))))))</f>
        <v>5-10</v>
      </c>
      <c r="AK1991" t="str">
        <f>TEXT(Table1[[#This Row],[Date_Customer]],"mmm")</f>
        <v>Oct</v>
      </c>
      <c r="AL1991" t="str">
        <f>TEXT(Table1[[#This Row],[Date_Customer]],"DDDD")</f>
        <v>Tuesday</v>
      </c>
      <c r="AM1991">
        <f>YEAR(Table1[[#This Row],[Date_Customer]])</f>
        <v>2013</v>
      </c>
    </row>
    <row r="1992" spans="1:39" x14ac:dyDescent="0.25">
      <c r="A1992">
        <v>3083</v>
      </c>
      <c r="B1992">
        <v>1974</v>
      </c>
      <c r="C1992" t="s">
        <v>27</v>
      </c>
      <c r="D1992" t="s">
        <v>32</v>
      </c>
      <c r="E1992" s="2">
        <v>45837</v>
      </c>
      <c r="F1992">
        <v>1</v>
      </c>
      <c r="G1992">
        <v>1</v>
      </c>
      <c r="H1992" s="1">
        <v>41481</v>
      </c>
      <c r="I1992">
        <v>88</v>
      </c>
      <c r="J1992" s="3">
        <v>215</v>
      </c>
      <c r="K1992" s="3">
        <v>13</v>
      </c>
      <c r="L1992" s="3">
        <v>87</v>
      </c>
      <c r="M1992" s="3">
        <v>17</v>
      </c>
      <c r="N1992" s="3">
        <v>17</v>
      </c>
      <c r="O1992" s="3">
        <v>24</v>
      </c>
      <c r="P1992" s="4">
        <v>5</v>
      </c>
      <c r="Q1992" s="4">
        <v>6</v>
      </c>
      <c r="R1992" s="4">
        <v>2</v>
      </c>
      <c r="S1992" s="4">
        <v>5</v>
      </c>
      <c r="T1992" s="4">
        <v>7</v>
      </c>
      <c r="U1992">
        <v>0</v>
      </c>
      <c r="V1992">
        <v>0</v>
      </c>
      <c r="W1992">
        <v>0</v>
      </c>
      <c r="X1992">
        <v>0</v>
      </c>
      <c r="Y1992">
        <v>0</v>
      </c>
      <c r="Z1992">
        <v>0</v>
      </c>
      <c r="AA1992">
        <v>0</v>
      </c>
      <c r="AB1992" t="s">
        <v>29</v>
      </c>
      <c r="AC1992">
        <f ca="1">YEAR(TODAY())-Table1[[#This Row],[Year_Birth]]</f>
        <v>50</v>
      </c>
      <c r="AD1992" t="str">
        <f ca="1">IF(Table1[[#This Row],[Age ]]&lt;=24, "18-24", IF(Table1[[#This Row],[Age ]]&lt;=34, "25-34", IF(Table1[[#This Row],[Age ]]&lt;=44, "35-44", IF(Table1[[#This Row],[Age ]]&lt;=54, "45-54", "55+"))))</f>
        <v>45-54</v>
      </c>
      <c r="AE1992" t="str" cm="1">
        <f t="array" ref="AE1992">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992" t="str">
        <f>IF( Table1[[#This Row],[NumDealsPurchases]]=5, "&lt;5", IF(Table1[[#This Row],[NumDealsPurchases]]&lt;=10, "5-10", IF(Table1[[#This Row],[NumDealsPurchases]]&lt;=15, "10-15")))</f>
        <v>&lt;5</v>
      </c>
      <c r="AG1992" t="str">
        <f>IF( Table1[[#This Row],[NumWebPurchases]]=5, "&lt;5", IF(Table1[[#This Row],[NumWebPurchases]]&lt;=10, "5-10", IF(Table1[[#This Row],[NumWebPurchases]]&lt;=15, "10-15",IF(Table1[[#This Row],[NumWebPurchases]]&lt;=20, "15-20",IF(Table1[[#This Row],[NumWebPurchases]]&lt;=25, "20-25",IF(Table1[[#This Row],[NumWebPurchases]]&lt;=30, "25-30"))))))</f>
        <v>5-10</v>
      </c>
      <c r="AH199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992" t="str">
        <f>IF( Table1[[#This Row],[NumStorePurchases]]=5, "&lt;5", IF(Table1[[#This Row],[NumStorePurchases]]&lt;=10, "5-10", IF(Table1[[#This Row],[NumStorePurchases]]&lt;=15, "10-15")))</f>
        <v>&lt;5</v>
      </c>
      <c r="AJ1992" t="str">
        <f>IF( Table1[[#This Row],[NumWebVisitsMonth]]=5, "&lt;5", IF(Table1[[#This Row],[NumWebVisitsMonth]]&lt;=10, "5-10", IF(Table1[[#This Row],[NumWebVisitsMonth]]&lt;=15, "10-15",IF(Table1[[#This Row],[NumWebVisitsMonth]]&lt;=20, "15-20",IF(Table1[[#This Row],[NumWebVisitsMonth]]&lt;=25, "20-25",IF(Table1[[#This Row],[NumWebVisitsMonth]]&lt;=30, "25-30"))))))</f>
        <v>5-10</v>
      </c>
      <c r="AK1992" t="str">
        <f>TEXT(Table1[[#This Row],[Date_Customer]],"mmm")</f>
        <v>Jul</v>
      </c>
      <c r="AL1992" t="str">
        <f>TEXT(Table1[[#This Row],[Date_Customer]],"DDDD")</f>
        <v>Friday</v>
      </c>
      <c r="AM1992">
        <f>YEAR(Table1[[#This Row],[Date_Customer]])</f>
        <v>2013</v>
      </c>
    </row>
    <row r="1993" spans="1:39" x14ac:dyDescent="0.25">
      <c r="A1993">
        <v>8015</v>
      </c>
      <c r="B1993">
        <v>1962</v>
      </c>
      <c r="C1993" t="s">
        <v>36</v>
      </c>
      <c r="D1993" t="s">
        <v>28</v>
      </c>
      <c r="E1993" s="2">
        <v>85696</v>
      </c>
      <c r="F1993">
        <v>0</v>
      </c>
      <c r="G1993">
        <v>0</v>
      </c>
      <c r="H1993" s="1">
        <v>41397</v>
      </c>
      <c r="I1993">
        <v>88</v>
      </c>
      <c r="J1993" s="3">
        <v>714</v>
      </c>
      <c r="K1993" s="3">
        <v>76</v>
      </c>
      <c r="L1993" s="3">
        <v>395</v>
      </c>
      <c r="M1993" s="3">
        <v>116</v>
      </c>
      <c r="N1993" s="3">
        <v>0</v>
      </c>
      <c r="O1993" s="3">
        <v>12</v>
      </c>
      <c r="P1993" s="4">
        <v>1</v>
      </c>
      <c r="Q1993" s="4">
        <v>4</v>
      </c>
      <c r="R1993" s="4">
        <v>6</v>
      </c>
      <c r="S1993" s="4">
        <v>9</v>
      </c>
      <c r="T1993" s="4">
        <v>1</v>
      </c>
      <c r="U1993">
        <v>0</v>
      </c>
      <c r="V1993">
        <v>0</v>
      </c>
      <c r="W1993">
        <v>0</v>
      </c>
      <c r="X1993">
        <v>0</v>
      </c>
      <c r="Y1993">
        <v>0</v>
      </c>
      <c r="Z1993">
        <v>1</v>
      </c>
      <c r="AA1993">
        <v>0</v>
      </c>
      <c r="AB1993" t="s">
        <v>29</v>
      </c>
      <c r="AC1993">
        <f ca="1">YEAR(TODAY())-Table1[[#This Row],[Year_Birth]]</f>
        <v>62</v>
      </c>
      <c r="AD1993" t="str">
        <f ca="1">IF(Table1[[#This Row],[Age ]]&lt;=24, "18-24", IF(Table1[[#This Row],[Age ]]&lt;=34, "25-34", IF(Table1[[#This Row],[Age ]]&lt;=44, "35-44", IF(Table1[[#This Row],[Age ]]&lt;=54, "45-54", "55+"))))</f>
        <v>55+</v>
      </c>
      <c r="AE1993" t="str" cm="1">
        <f t="array" ref="AE1993">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1993" t="str">
        <f>IF( Table1[[#This Row],[NumDealsPurchases]]=5, "&lt;5", IF(Table1[[#This Row],[NumDealsPurchases]]&lt;=10, "5-10", IF(Table1[[#This Row],[NumDealsPurchases]]&lt;=15, "10-15")))</f>
        <v>5-10</v>
      </c>
      <c r="AG1993" t="str">
        <f>IF( Table1[[#This Row],[NumWebPurchases]]=5, "&lt;5", IF(Table1[[#This Row],[NumWebPurchases]]&lt;=10, "5-10", IF(Table1[[#This Row],[NumWebPurchases]]&lt;=15, "10-15",IF(Table1[[#This Row],[NumWebPurchases]]&lt;=20, "15-20",IF(Table1[[#This Row],[NumWebPurchases]]&lt;=25, "20-25",IF(Table1[[#This Row],[NumWebPurchases]]&lt;=30, "25-30"))))))</f>
        <v>5-10</v>
      </c>
      <c r="AH199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993" t="str">
        <f>IF( Table1[[#This Row],[NumStorePurchases]]=5, "&lt;5", IF(Table1[[#This Row],[NumStorePurchases]]&lt;=10, "5-10", IF(Table1[[#This Row],[NumStorePurchases]]&lt;=15, "10-15")))</f>
        <v>5-10</v>
      </c>
      <c r="AJ1993" t="str">
        <f>IF( Table1[[#This Row],[NumWebVisitsMonth]]=5, "&lt;5", IF(Table1[[#This Row],[NumWebVisitsMonth]]&lt;=10, "5-10", IF(Table1[[#This Row],[NumWebVisitsMonth]]&lt;=15, "10-15",IF(Table1[[#This Row],[NumWebVisitsMonth]]&lt;=20, "15-20",IF(Table1[[#This Row],[NumWebVisitsMonth]]&lt;=25, "20-25",IF(Table1[[#This Row],[NumWebVisitsMonth]]&lt;=30, "25-30"))))))</f>
        <v>5-10</v>
      </c>
      <c r="AK1993" t="str">
        <f>TEXT(Table1[[#This Row],[Date_Customer]],"mmm")</f>
        <v>May</v>
      </c>
      <c r="AL1993" t="str">
        <f>TEXT(Table1[[#This Row],[Date_Customer]],"DDDD")</f>
        <v>Friday</v>
      </c>
      <c r="AM1993">
        <f>YEAR(Table1[[#This Row],[Date_Customer]])</f>
        <v>2013</v>
      </c>
    </row>
    <row r="1994" spans="1:39" x14ac:dyDescent="0.25">
      <c r="A1994">
        <v>1745</v>
      </c>
      <c r="B1994">
        <v>1962</v>
      </c>
      <c r="C1994" t="s">
        <v>36</v>
      </c>
      <c r="D1994" t="s">
        <v>28</v>
      </c>
      <c r="E1994" s="2">
        <v>85696</v>
      </c>
      <c r="F1994">
        <v>0</v>
      </c>
      <c r="G1994">
        <v>0</v>
      </c>
      <c r="H1994" s="1">
        <v>41397</v>
      </c>
      <c r="I1994">
        <v>88</v>
      </c>
      <c r="J1994" s="3">
        <v>714</v>
      </c>
      <c r="K1994" s="3">
        <v>76</v>
      </c>
      <c r="L1994" s="3">
        <v>395</v>
      </c>
      <c r="M1994" s="3">
        <v>116</v>
      </c>
      <c r="N1994" s="3">
        <v>0</v>
      </c>
      <c r="O1994" s="3">
        <v>12</v>
      </c>
      <c r="P1994" s="4">
        <v>1</v>
      </c>
      <c r="Q1994" s="4">
        <v>4</v>
      </c>
      <c r="R1994" s="4">
        <v>6</v>
      </c>
      <c r="S1994" s="4">
        <v>9</v>
      </c>
      <c r="T1994" s="4">
        <v>1</v>
      </c>
      <c r="U1994">
        <v>0</v>
      </c>
      <c r="V1994">
        <v>0</v>
      </c>
      <c r="W1994">
        <v>0</v>
      </c>
      <c r="X1994">
        <v>0</v>
      </c>
      <c r="Y1994">
        <v>0</v>
      </c>
      <c r="Z1994">
        <v>1</v>
      </c>
      <c r="AA1994">
        <v>0</v>
      </c>
      <c r="AB1994" t="s">
        <v>29</v>
      </c>
      <c r="AC1994">
        <f ca="1">YEAR(TODAY())-Table1[[#This Row],[Year_Birth]]</f>
        <v>62</v>
      </c>
      <c r="AD1994" t="str">
        <f ca="1">IF(Table1[[#This Row],[Age ]]&lt;=24, "18-24", IF(Table1[[#This Row],[Age ]]&lt;=34, "25-34", IF(Table1[[#This Row],[Age ]]&lt;=44, "35-44", IF(Table1[[#This Row],[Age ]]&lt;=54, "45-54", "55+"))))</f>
        <v>55+</v>
      </c>
      <c r="AE1994" t="str" cm="1">
        <f t="array" ref="AE1994">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1994" t="str">
        <f>IF( Table1[[#This Row],[NumDealsPurchases]]=5, "&lt;5", IF(Table1[[#This Row],[NumDealsPurchases]]&lt;=10, "5-10", IF(Table1[[#This Row],[NumDealsPurchases]]&lt;=15, "10-15")))</f>
        <v>5-10</v>
      </c>
      <c r="AG1994" t="str">
        <f>IF( Table1[[#This Row],[NumWebPurchases]]=5, "&lt;5", IF(Table1[[#This Row],[NumWebPurchases]]&lt;=10, "5-10", IF(Table1[[#This Row],[NumWebPurchases]]&lt;=15, "10-15",IF(Table1[[#This Row],[NumWebPurchases]]&lt;=20, "15-20",IF(Table1[[#This Row],[NumWebPurchases]]&lt;=25, "20-25",IF(Table1[[#This Row],[NumWebPurchases]]&lt;=30, "25-30"))))))</f>
        <v>5-10</v>
      </c>
      <c r="AH199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994" t="str">
        <f>IF( Table1[[#This Row],[NumStorePurchases]]=5, "&lt;5", IF(Table1[[#This Row],[NumStorePurchases]]&lt;=10, "5-10", IF(Table1[[#This Row],[NumStorePurchases]]&lt;=15, "10-15")))</f>
        <v>5-10</v>
      </c>
      <c r="AJ1994" t="str">
        <f>IF( Table1[[#This Row],[NumWebVisitsMonth]]=5, "&lt;5", IF(Table1[[#This Row],[NumWebVisitsMonth]]&lt;=10, "5-10", IF(Table1[[#This Row],[NumWebVisitsMonth]]&lt;=15, "10-15",IF(Table1[[#This Row],[NumWebVisitsMonth]]&lt;=20, "15-20",IF(Table1[[#This Row],[NumWebVisitsMonth]]&lt;=25, "20-25",IF(Table1[[#This Row],[NumWebVisitsMonth]]&lt;=30, "25-30"))))))</f>
        <v>5-10</v>
      </c>
      <c r="AK1994" t="str">
        <f>TEXT(Table1[[#This Row],[Date_Customer]],"mmm")</f>
        <v>May</v>
      </c>
      <c r="AL1994" t="str">
        <f>TEXT(Table1[[#This Row],[Date_Customer]],"DDDD")</f>
        <v>Friday</v>
      </c>
      <c r="AM1994">
        <f>YEAR(Table1[[#This Row],[Date_Customer]])</f>
        <v>2013</v>
      </c>
    </row>
    <row r="1995" spans="1:39" x14ac:dyDescent="0.25">
      <c r="A1995">
        <v>3136</v>
      </c>
      <c r="B1995">
        <v>1962</v>
      </c>
      <c r="C1995" t="s">
        <v>40</v>
      </c>
      <c r="D1995" t="s">
        <v>28</v>
      </c>
      <c r="E1995" s="2">
        <v>59432</v>
      </c>
      <c r="F1995">
        <v>0</v>
      </c>
      <c r="G1995">
        <v>1</v>
      </c>
      <c r="H1995" s="1">
        <v>41377</v>
      </c>
      <c r="I1995">
        <v>88</v>
      </c>
      <c r="J1995" s="3">
        <v>317</v>
      </c>
      <c r="K1995" s="3">
        <v>25</v>
      </c>
      <c r="L1995" s="3">
        <v>265</v>
      </c>
      <c r="M1995" s="3">
        <v>25</v>
      </c>
      <c r="N1995" s="3">
        <v>19</v>
      </c>
      <c r="O1995" s="3">
        <v>12</v>
      </c>
      <c r="P1995" s="4">
        <v>3</v>
      </c>
      <c r="Q1995" s="4">
        <v>5</v>
      </c>
      <c r="R1995" s="4">
        <v>3</v>
      </c>
      <c r="S1995" s="4">
        <v>11</v>
      </c>
      <c r="T1995" s="4">
        <v>5</v>
      </c>
      <c r="U1995">
        <v>0</v>
      </c>
      <c r="V1995">
        <v>0</v>
      </c>
      <c r="W1995">
        <v>0</v>
      </c>
      <c r="X1995">
        <v>0</v>
      </c>
      <c r="Y1995">
        <v>0</v>
      </c>
      <c r="Z1995">
        <v>0</v>
      </c>
      <c r="AA1995">
        <v>0</v>
      </c>
      <c r="AB1995" t="s">
        <v>29</v>
      </c>
      <c r="AC1995">
        <f ca="1">YEAR(TODAY())-Table1[[#This Row],[Year_Birth]]</f>
        <v>62</v>
      </c>
      <c r="AD1995" t="str">
        <f ca="1">IF(Table1[[#This Row],[Age ]]&lt;=24, "18-24", IF(Table1[[#This Row],[Age ]]&lt;=34, "25-34", IF(Table1[[#This Row],[Age ]]&lt;=44, "35-44", IF(Table1[[#This Row],[Age ]]&lt;=54, "45-54", "55+"))))</f>
        <v>55+</v>
      </c>
      <c r="AE1995" t="str" cm="1">
        <f t="array" ref="AE1995">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995" t="str">
        <f>IF( Table1[[#This Row],[NumDealsPurchases]]=5, "&lt;5", IF(Table1[[#This Row],[NumDealsPurchases]]&lt;=10, "5-10", IF(Table1[[#This Row],[NumDealsPurchases]]&lt;=15, "10-15")))</f>
        <v>5-10</v>
      </c>
      <c r="AG1995" t="str">
        <f>IF( Table1[[#This Row],[NumWebPurchases]]=5, "&lt;5", IF(Table1[[#This Row],[NumWebPurchases]]&lt;=10, "5-10", IF(Table1[[#This Row],[NumWebPurchases]]&lt;=15, "10-15",IF(Table1[[#This Row],[NumWebPurchases]]&lt;=20, "15-20",IF(Table1[[#This Row],[NumWebPurchases]]&lt;=25, "20-25",IF(Table1[[#This Row],[NumWebPurchases]]&lt;=30, "25-30"))))))</f>
        <v>&lt;5</v>
      </c>
      <c r="AH199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995" t="str">
        <f>IF( Table1[[#This Row],[NumStorePurchases]]=5, "&lt;5", IF(Table1[[#This Row],[NumStorePurchases]]&lt;=10, "5-10", IF(Table1[[#This Row],[NumStorePurchases]]&lt;=15, "10-15")))</f>
        <v>10-15</v>
      </c>
      <c r="AJ1995" t="str">
        <f>IF( Table1[[#This Row],[NumWebVisitsMonth]]=5, "&lt;5", IF(Table1[[#This Row],[NumWebVisitsMonth]]&lt;=10, "5-10", IF(Table1[[#This Row],[NumWebVisitsMonth]]&lt;=15, "10-15",IF(Table1[[#This Row],[NumWebVisitsMonth]]&lt;=20, "15-20",IF(Table1[[#This Row],[NumWebVisitsMonth]]&lt;=25, "20-25",IF(Table1[[#This Row],[NumWebVisitsMonth]]&lt;=30, "25-30"))))))</f>
        <v>&lt;5</v>
      </c>
      <c r="AK1995" t="str">
        <f>TEXT(Table1[[#This Row],[Date_Customer]],"mmm")</f>
        <v>Apr</v>
      </c>
      <c r="AL1995" t="str">
        <f>TEXT(Table1[[#This Row],[Date_Customer]],"DDDD")</f>
        <v>Saturday</v>
      </c>
      <c r="AM1995">
        <f>YEAR(Table1[[#This Row],[Date_Customer]])</f>
        <v>2013</v>
      </c>
    </row>
    <row r="1996" spans="1:39" x14ac:dyDescent="0.25">
      <c r="A1996">
        <v>6991</v>
      </c>
      <c r="B1996">
        <v>1951</v>
      </c>
      <c r="C1996" t="s">
        <v>27</v>
      </c>
      <c r="D1996" t="s">
        <v>28</v>
      </c>
      <c r="E1996" s="2">
        <v>43185</v>
      </c>
      <c r="F1996">
        <v>0</v>
      </c>
      <c r="G1996">
        <v>1</v>
      </c>
      <c r="H1996" s="1">
        <v>41374</v>
      </c>
      <c r="I1996">
        <v>88</v>
      </c>
      <c r="J1996" s="3">
        <v>537</v>
      </c>
      <c r="K1996" s="3">
        <v>6</v>
      </c>
      <c r="L1996" s="3">
        <v>42</v>
      </c>
      <c r="M1996" s="3">
        <v>16</v>
      </c>
      <c r="N1996" s="3">
        <v>6</v>
      </c>
      <c r="O1996" s="3">
        <v>30</v>
      </c>
      <c r="P1996" s="4">
        <v>2</v>
      </c>
      <c r="Q1996" s="4">
        <v>9</v>
      </c>
      <c r="R1996" s="4">
        <v>3</v>
      </c>
      <c r="S1996" s="4">
        <v>6</v>
      </c>
      <c r="T1996" s="4">
        <v>8</v>
      </c>
      <c r="U1996">
        <v>0</v>
      </c>
      <c r="V1996">
        <v>0</v>
      </c>
      <c r="W1996">
        <v>0</v>
      </c>
      <c r="X1996">
        <v>0</v>
      </c>
      <c r="Y1996">
        <v>0</v>
      </c>
      <c r="Z1996">
        <v>0</v>
      </c>
      <c r="AA1996">
        <v>0</v>
      </c>
      <c r="AB1996" t="s">
        <v>35</v>
      </c>
      <c r="AC1996">
        <f ca="1">YEAR(TODAY())-Table1[[#This Row],[Year_Birth]]</f>
        <v>73</v>
      </c>
      <c r="AD1996" t="str">
        <f ca="1">IF(Table1[[#This Row],[Age ]]&lt;=24, "18-24", IF(Table1[[#This Row],[Age ]]&lt;=34, "25-34", IF(Table1[[#This Row],[Age ]]&lt;=44, "35-44", IF(Table1[[#This Row],[Age ]]&lt;=54, "45-54", "55+"))))</f>
        <v>55+</v>
      </c>
      <c r="AE1996" t="str" cm="1">
        <f t="array" ref="AE1996">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996" t="str">
        <f>IF( Table1[[#This Row],[NumDealsPurchases]]=5, "&lt;5", IF(Table1[[#This Row],[NumDealsPurchases]]&lt;=10, "5-10", IF(Table1[[#This Row],[NumDealsPurchases]]&lt;=15, "10-15")))</f>
        <v>5-10</v>
      </c>
      <c r="AG1996" t="str">
        <f>IF( Table1[[#This Row],[NumWebPurchases]]=5, "&lt;5", IF(Table1[[#This Row],[NumWebPurchases]]&lt;=10, "5-10", IF(Table1[[#This Row],[NumWebPurchases]]&lt;=15, "10-15",IF(Table1[[#This Row],[NumWebPurchases]]&lt;=20, "15-20",IF(Table1[[#This Row],[NumWebPurchases]]&lt;=25, "20-25",IF(Table1[[#This Row],[NumWebPurchases]]&lt;=30, "25-30"))))))</f>
        <v>5-10</v>
      </c>
      <c r="AH199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996" t="str">
        <f>IF( Table1[[#This Row],[NumStorePurchases]]=5, "&lt;5", IF(Table1[[#This Row],[NumStorePurchases]]&lt;=10, "5-10", IF(Table1[[#This Row],[NumStorePurchases]]&lt;=15, "10-15")))</f>
        <v>5-10</v>
      </c>
      <c r="AJ1996" t="str">
        <f>IF( Table1[[#This Row],[NumWebVisitsMonth]]=5, "&lt;5", IF(Table1[[#This Row],[NumWebVisitsMonth]]&lt;=10, "5-10", IF(Table1[[#This Row],[NumWebVisitsMonth]]&lt;=15, "10-15",IF(Table1[[#This Row],[NumWebVisitsMonth]]&lt;=20, "15-20",IF(Table1[[#This Row],[NumWebVisitsMonth]]&lt;=25, "20-25",IF(Table1[[#This Row],[NumWebVisitsMonth]]&lt;=30, "25-30"))))))</f>
        <v>5-10</v>
      </c>
      <c r="AK1996" t="str">
        <f>TEXT(Table1[[#This Row],[Date_Customer]],"mmm")</f>
        <v>Apr</v>
      </c>
      <c r="AL1996" t="str">
        <f>TEXT(Table1[[#This Row],[Date_Customer]],"DDDD")</f>
        <v>Wednesday</v>
      </c>
      <c r="AM1996">
        <f>YEAR(Table1[[#This Row],[Date_Customer]])</f>
        <v>2013</v>
      </c>
    </row>
    <row r="1997" spans="1:39" x14ac:dyDescent="0.25">
      <c r="A1997">
        <v>8132</v>
      </c>
      <c r="B1997">
        <v>1975</v>
      </c>
      <c r="C1997" t="s">
        <v>36</v>
      </c>
      <c r="D1997" t="s">
        <v>32</v>
      </c>
      <c r="E1997" s="2">
        <v>60631</v>
      </c>
      <c r="F1997">
        <v>1</v>
      </c>
      <c r="G1997">
        <v>1</v>
      </c>
      <c r="H1997" s="1">
        <v>41369</v>
      </c>
      <c r="I1997">
        <v>88</v>
      </c>
      <c r="J1997" s="3">
        <v>565</v>
      </c>
      <c r="K1997" s="3">
        <v>6</v>
      </c>
      <c r="L1997" s="3">
        <v>65</v>
      </c>
      <c r="M1997" s="3">
        <v>0</v>
      </c>
      <c r="N1997" s="3">
        <v>6</v>
      </c>
      <c r="O1997" s="3">
        <v>19</v>
      </c>
      <c r="P1997" s="4">
        <v>5</v>
      </c>
      <c r="Q1997" s="4">
        <v>9</v>
      </c>
      <c r="R1997" s="4">
        <v>2</v>
      </c>
      <c r="S1997" s="4">
        <v>8</v>
      </c>
      <c r="T1997" s="4">
        <v>7</v>
      </c>
      <c r="U1997">
        <v>0</v>
      </c>
      <c r="V1997">
        <v>1</v>
      </c>
      <c r="W1997">
        <v>0</v>
      </c>
      <c r="X1997">
        <v>0</v>
      </c>
      <c r="Y1997">
        <v>0</v>
      </c>
      <c r="Z1997">
        <v>0</v>
      </c>
      <c r="AA1997">
        <v>0</v>
      </c>
      <c r="AB1997" t="s">
        <v>38</v>
      </c>
      <c r="AC1997">
        <f ca="1">YEAR(TODAY())-Table1[[#This Row],[Year_Birth]]</f>
        <v>49</v>
      </c>
      <c r="AD1997" t="str">
        <f ca="1">IF(Table1[[#This Row],[Age ]]&lt;=24, "18-24", IF(Table1[[#This Row],[Age ]]&lt;=34, "25-34", IF(Table1[[#This Row],[Age ]]&lt;=44, "35-44", IF(Table1[[#This Row],[Age ]]&lt;=54, "45-54", "55+"))))</f>
        <v>45-54</v>
      </c>
      <c r="AE1997" t="str" cm="1">
        <f t="array" ref="AE1997">IF(Table1[[#This Row],[ Income ]]&lt;=20000, "0-20000", IF(Table1[[#This Row],[ Income ]]&lt;=40000, "20000-40000", IF(Table1[[#This Row],[ Income ]] &lt;=60000, "40000-60000", IF(Table1[[#This Row],[ Income ]]&lt;=80000, "60000-80000",IF(Table1[[#This Row],[ Income ]] &lt;=100000, "80000-100000", IF(Table1[[#This Row],[ Income ]] &gt;=100000, "&gt;100000",I))))))</f>
        <v>60000-80000</v>
      </c>
      <c r="AF1997" t="str">
        <f>IF( Table1[[#This Row],[NumDealsPurchases]]=5, "&lt;5", IF(Table1[[#This Row],[NumDealsPurchases]]&lt;=10, "5-10", IF(Table1[[#This Row],[NumDealsPurchases]]&lt;=15, "10-15")))</f>
        <v>&lt;5</v>
      </c>
      <c r="AG1997" t="str">
        <f>IF( Table1[[#This Row],[NumWebPurchases]]=5, "&lt;5", IF(Table1[[#This Row],[NumWebPurchases]]&lt;=10, "5-10", IF(Table1[[#This Row],[NumWebPurchases]]&lt;=15, "10-15",IF(Table1[[#This Row],[NumWebPurchases]]&lt;=20, "15-20",IF(Table1[[#This Row],[NumWebPurchases]]&lt;=25, "20-25",IF(Table1[[#This Row],[NumWebPurchases]]&lt;=30, "25-30"))))))</f>
        <v>5-10</v>
      </c>
      <c r="AH199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997" t="str">
        <f>IF( Table1[[#This Row],[NumStorePurchases]]=5, "&lt;5", IF(Table1[[#This Row],[NumStorePurchases]]&lt;=10, "5-10", IF(Table1[[#This Row],[NumStorePurchases]]&lt;=15, "10-15")))</f>
        <v>5-10</v>
      </c>
      <c r="AJ1997" t="str">
        <f>IF( Table1[[#This Row],[NumWebVisitsMonth]]=5, "&lt;5", IF(Table1[[#This Row],[NumWebVisitsMonth]]&lt;=10, "5-10", IF(Table1[[#This Row],[NumWebVisitsMonth]]&lt;=15, "10-15",IF(Table1[[#This Row],[NumWebVisitsMonth]]&lt;=20, "15-20",IF(Table1[[#This Row],[NumWebVisitsMonth]]&lt;=25, "20-25",IF(Table1[[#This Row],[NumWebVisitsMonth]]&lt;=30, "25-30"))))))</f>
        <v>5-10</v>
      </c>
      <c r="AK1997" t="str">
        <f>TEXT(Table1[[#This Row],[Date_Customer]],"mmm")</f>
        <v>Apr</v>
      </c>
      <c r="AL1997" t="str">
        <f>TEXT(Table1[[#This Row],[Date_Customer]],"DDDD")</f>
        <v>Friday</v>
      </c>
      <c r="AM1997">
        <f>YEAR(Table1[[#This Row],[Date_Customer]])</f>
        <v>2013</v>
      </c>
    </row>
    <row r="1998" spans="1:39" x14ac:dyDescent="0.25">
      <c r="A1998">
        <v>503</v>
      </c>
      <c r="B1998">
        <v>1985</v>
      </c>
      <c r="C1998" t="s">
        <v>40</v>
      </c>
      <c r="D1998" t="s">
        <v>32</v>
      </c>
      <c r="E1998" s="2">
        <v>20559</v>
      </c>
      <c r="F1998">
        <v>1</v>
      </c>
      <c r="G1998">
        <v>0</v>
      </c>
      <c r="H1998" s="1">
        <v>41345</v>
      </c>
      <c r="I1998">
        <v>88</v>
      </c>
      <c r="J1998" s="3">
        <v>13</v>
      </c>
      <c r="K1998" s="3">
        <v>1</v>
      </c>
      <c r="L1998" s="3">
        <v>29</v>
      </c>
      <c r="M1998" s="3">
        <v>3</v>
      </c>
      <c r="N1998" s="3">
        <v>0</v>
      </c>
      <c r="O1998" s="3">
        <v>7</v>
      </c>
      <c r="P1998" s="4">
        <v>2</v>
      </c>
      <c r="Q1998" s="4">
        <v>2</v>
      </c>
      <c r="R1998" s="4">
        <v>0</v>
      </c>
      <c r="S1998" s="4">
        <v>3</v>
      </c>
      <c r="T1998" s="4">
        <v>8</v>
      </c>
      <c r="U1998">
        <v>0</v>
      </c>
      <c r="V1998">
        <v>0</v>
      </c>
      <c r="W1998">
        <v>0</v>
      </c>
      <c r="X1998">
        <v>0</v>
      </c>
      <c r="Y1998">
        <v>0</v>
      </c>
      <c r="Z1998">
        <v>0</v>
      </c>
      <c r="AA1998">
        <v>0</v>
      </c>
      <c r="AB1998" t="s">
        <v>35</v>
      </c>
      <c r="AC1998">
        <f ca="1">YEAR(TODAY())-Table1[[#This Row],[Year_Birth]]</f>
        <v>39</v>
      </c>
      <c r="AD1998" t="str">
        <f ca="1">IF(Table1[[#This Row],[Age ]]&lt;=24, "18-24", IF(Table1[[#This Row],[Age ]]&lt;=34, "25-34", IF(Table1[[#This Row],[Age ]]&lt;=44, "35-44", IF(Table1[[#This Row],[Age ]]&lt;=54, "45-54", "55+"))))</f>
        <v>35-44</v>
      </c>
      <c r="AE1998" t="str" cm="1">
        <f t="array" ref="AE1998">IF(Table1[[#This Row],[ Income ]]&lt;=20000, "0-20000", IF(Table1[[#This Row],[ Income ]]&lt;=40000, "20000-40000", IF(Table1[[#This Row],[ Income ]] &lt;=60000, "40000-60000", IF(Table1[[#This Row],[ Income ]]&lt;=80000, "60000-80000",IF(Table1[[#This Row],[ Income ]] &lt;=100000, "80000-100000", IF(Table1[[#This Row],[ Income ]] &gt;=100000, "&gt;100000",I))))))</f>
        <v>20000-40000</v>
      </c>
      <c r="AF1998" t="str">
        <f>IF( Table1[[#This Row],[NumDealsPurchases]]=5, "&lt;5", IF(Table1[[#This Row],[NumDealsPurchases]]&lt;=10, "5-10", IF(Table1[[#This Row],[NumDealsPurchases]]&lt;=15, "10-15")))</f>
        <v>5-10</v>
      </c>
      <c r="AG1998" t="str">
        <f>IF( Table1[[#This Row],[NumWebPurchases]]=5, "&lt;5", IF(Table1[[#This Row],[NumWebPurchases]]&lt;=10, "5-10", IF(Table1[[#This Row],[NumWebPurchases]]&lt;=15, "10-15",IF(Table1[[#This Row],[NumWebPurchases]]&lt;=20, "15-20",IF(Table1[[#This Row],[NumWebPurchases]]&lt;=25, "20-25",IF(Table1[[#This Row],[NumWebPurchases]]&lt;=30, "25-30"))))))</f>
        <v>5-10</v>
      </c>
      <c r="AH199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998" t="str">
        <f>IF( Table1[[#This Row],[NumStorePurchases]]=5, "&lt;5", IF(Table1[[#This Row],[NumStorePurchases]]&lt;=10, "5-10", IF(Table1[[#This Row],[NumStorePurchases]]&lt;=15, "10-15")))</f>
        <v>5-10</v>
      </c>
      <c r="AJ1998" t="str">
        <f>IF( Table1[[#This Row],[NumWebVisitsMonth]]=5, "&lt;5", IF(Table1[[#This Row],[NumWebVisitsMonth]]&lt;=10, "5-10", IF(Table1[[#This Row],[NumWebVisitsMonth]]&lt;=15, "10-15",IF(Table1[[#This Row],[NumWebVisitsMonth]]&lt;=20, "15-20",IF(Table1[[#This Row],[NumWebVisitsMonth]]&lt;=25, "20-25",IF(Table1[[#This Row],[NumWebVisitsMonth]]&lt;=30, "25-30"))))))</f>
        <v>5-10</v>
      </c>
      <c r="AK1998" t="str">
        <f>TEXT(Table1[[#This Row],[Date_Customer]],"mmm")</f>
        <v>Mar</v>
      </c>
      <c r="AL1998" t="str">
        <f>TEXT(Table1[[#This Row],[Date_Customer]],"DDDD")</f>
        <v>Tuesday</v>
      </c>
      <c r="AM1998">
        <f>YEAR(Table1[[#This Row],[Date_Customer]])</f>
        <v>2013</v>
      </c>
    </row>
    <row r="1999" spans="1:39" x14ac:dyDescent="0.25">
      <c r="A1999">
        <v>8148</v>
      </c>
      <c r="B1999">
        <v>1956</v>
      </c>
      <c r="C1999" t="s">
        <v>40</v>
      </c>
      <c r="D1999" t="s">
        <v>34</v>
      </c>
      <c r="E1999" s="2">
        <v>50898</v>
      </c>
      <c r="F1999">
        <v>1</v>
      </c>
      <c r="G1999">
        <v>1</v>
      </c>
      <c r="H1999" s="1">
        <v>41282</v>
      </c>
      <c r="I1999">
        <v>88</v>
      </c>
      <c r="J1999" s="3">
        <v>285</v>
      </c>
      <c r="K1999" s="3">
        <v>28</v>
      </c>
      <c r="L1999" s="3">
        <v>242</v>
      </c>
      <c r="M1999" s="3">
        <v>55</v>
      </c>
      <c r="N1999" s="3">
        <v>114</v>
      </c>
      <c r="O1999" s="3">
        <v>135</v>
      </c>
      <c r="P1999" s="4">
        <v>13</v>
      </c>
      <c r="Q1999" s="4">
        <v>6</v>
      </c>
      <c r="R1999" s="4">
        <v>2</v>
      </c>
      <c r="S1999" s="4">
        <v>12</v>
      </c>
      <c r="T1999" s="4">
        <v>5</v>
      </c>
      <c r="U1999">
        <v>0</v>
      </c>
      <c r="V1999">
        <v>0</v>
      </c>
      <c r="W1999">
        <v>0</v>
      </c>
      <c r="X1999">
        <v>0</v>
      </c>
      <c r="Y1999">
        <v>0</v>
      </c>
      <c r="Z1999">
        <v>0</v>
      </c>
      <c r="AA1999">
        <v>0</v>
      </c>
      <c r="AB1999" t="s">
        <v>42</v>
      </c>
      <c r="AC1999">
        <f ca="1">YEAR(TODAY())-Table1[[#This Row],[Year_Birth]]</f>
        <v>68</v>
      </c>
      <c r="AD1999" t="str">
        <f ca="1">IF(Table1[[#This Row],[Age ]]&lt;=24, "18-24", IF(Table1[[#This Row],[Age ]]&lt;=34, "25-34", IF(Table1[[#This Row],[Age ]]&lt;=44, "35-44", IF(Table1[[#This Row],[Age ]]&lt;=54, "45-54", "55+"))))</f>
        <v>55+</v>
      </c>
      <c r="AE1999" t="str" cm="1">
        <f t="array" ref="AE1999">IF(Table1[[#This Row],[ Income ]]&lt;=20000, "0-20000", IF(Table1[[#This Row],[ Income ]]&lt;=40000, "20000-40000", IF(Table1[[#This Row],[ Income ]] &lt;=60000, "40000-60000", IF(Table1[[#This Row],[ Income ]]&lt;=80000, "60000-80000",IF(Table1[[#This Row],[ Income ]] &lt;=100000, "80000-100000", IF(Table1[[#This Row],[ Income ]] &gt;=100000, "&gt;100000",I))))))</f>
        <v>40000-60000</v>
      </c>
      <c r="AF1999" t="str">
        <f>IF( Table1[[#This Row],[NumDealsPurchases]]=5, "&lt;5", IF(Table1[[#This Row],[NumDealsPurchases]]&lt;=10, "5-10", IF(Table1[[#This Row],[NumDealsPurchases]]&lt;=15, "10-15")))</f>
        <v>10-15</v>
      </c>
      <c r="AG1999" t="str">
        <f>IF( Table1[[#This Row],[NumWebPurchases]]=5, "&lt;5", IF(Table1[[#This Row],[NumWebPurchases]]&lt;=10, "5-10", IF(Table1[[#This Row],[NumWebPurchases]]&lt;=15, "10-15",IF(Table1[[#This Row],[NumWebPurchases]]&lt;=20, "15-20",IF(Table1[[#This Row],[NumWebPurchases]]&lt;=25, "20-25",IF(Table1[[#This Row],[NumWebPurchases]]&lt;=30, "25-30"))))))</f>
        <v>5-10</v>
      </c>
      <c r="AH199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1999" t="str">
        <f>IF( Table1[[#This Row],[NumStorePurchases]]=5, "&lt;5", IF(Table1[[#This Row],[NumStorePurchases]]&lt;=10, "5-10", IF(Table1[[#This Row],[NumStorePurchases]]&lt;=15, "10-15")))</f>
        <v>10-15</v>
      </c>
      <c r="AJ1999" t="str">
        <f>IF( Table1[[#This Row],[NumWebVisitsMonth]]=5, "&lt;5", IF(Table1[[#This Row],[NumWebVisitsMonth]]&lt;=10, "5-10", IF(Table1[[#This Row],[NumWebVisitsMonth]]&lt;=15, "10-15",IF(Table1[[#This Row],[NumWebVisitsMonth]]&lt;=20, "15-20",IF(Table1[[#This Row],[NumWebVisitsMonth]]&lt;=25, "20-25",IF(Table1[[#This Row],[NumWebVisitsMonth]]&lt;=30, "25-30"))))))</f>
        <v>&lt;5</v>
      </c>
      <c r="AK1999" t="str">
        <f>TEXT(Table1[[#This Row],[Date_Customer]],"mmm")</f>
        <v>Jan</v>
      </c>
      <c r="AL1999" t="str">
        <f>TEXT(Table1[[#This Row],[Date_Customer]],"DDDD")</f>
        <v>Tuesday</v>
      </c>
      <c r="AM1999">
        <f>YEAR(Table1[[#This Row],[Date_Customer]])</f>
        <v>2013</v>
      </c>
    </row>
    <row r="2000" spans="1:39" x14ac:dyDescent="0.25">
      <c r="A2000">
        <v>2736</v>
      </c>
      <c r="B2000">
        <v>1978</v>
      </c>
      <c r="C2000" t="s">
        <v>27</v>
      </c>
      <c r="D2000" t="s">
        <v>32</v>
      </c>
      <c r="E2000" s="2">
        <v>73807</v>
      </c>
      <c r="F2000">
        <v>0</v>
      </c>
      <c r="G2000">
        <v>1</v>
      </c>
      <c r="H2000" s="1">
        <v>41276</v>
      </c>
      <c r="I2000">
        <v>88</v>
      </c>
      <c r="J2000" s="3">
        <v>366</v>
      </c>
      <c r="K2000" s="3">
        <v>124</v>
      </c>
      <c r="L2000" s="3">
        <v>156</v>
      </c>
      <c r="M2000" s="3">
        <v>71</v>
      </c>
      <c r="N2000" s="3">
        <v>78</v>
      </c>
      <c r="O2000" s="3">
        <v>54</v>
      </c>
      <c r="P2000" s="4">
        <v>2</v>
      </c>
      <c r="Q2000" s="4">
        <v>5</v>
      </c>
      <c r="R2000" s="4">
        <v>5</v>
      </c>
      <c r="S2000" s="4">
        <v>11</v>
      </c>
      <c r="T2000" s="4">
        <v>2</v>
      </c>
      <c r="U2000">
        <v>0</v>
      </c>
      <c r="V2000">
        <v>0</v>
      </c>
      <c r="W2000">
        <v>0</v>
      </c>
      <c r="X2000">
        <v>0</v>
      </c>
      <c r="Y2000">
        <v>0</v>
      </c>
      <c r="Z2000">
        <v>0</v>
      </c>
      <c r="AA2000">
        <v>0</v>
      </c>
      <c r="AB2000" t="s">
        <v>39</v>
      </c>
      <c r="AC2000">
        <f ca="1">YEAR(TODAY())-Table1[[#This Row],[Year_Birth]]</f>
        <v>46</v>
      </c>
      <c r="AD2000" t="str">
        <f ca="1">IF(Table1[[#This Row],[Age ]]&lt;=24, "18-24", IF(Table1[[#This Row],[Age ]]&lt;=34, "25-34", IF(Table1[[#This Row],[Age ]]&lt;=44, "35-44", IF(Table1[[#This Row],[Age ]]&lt;=54, "45-54", "55+"))))</f>
        <v>45-54</v>
      </c>
      <c r="AE2000" t="str" cm="1">
        <f t="array" ref="AE2000">IF(Table1[[#This Row],[ Income ]]&lt;=20000, "0-20000", IF(Table1[[#This Row],[ Income ]]&lt;=40000, "20000-40000", IF(Table1[[#This Row],[ Income ]] &lt;=60000, "40000-60000", IF(Table1[[#This Row],[ Income ]]&lt;=80000, "60000-80000",IF(Table1[[#This Row],[ Income ]] &lt;=100000, "80000-100000", IF(Table1[[#This Row],[ Income ]] &gt;=100000, "&gt;100000",I))))))</f>
        <v>60000-80000</v>
      </c>
      <c r="AF2000" t="str">
        <f>IF( Table1[[#This Row],[NumDealsPurchases]]=5, "&lt;5", IF(Table1[[#This Row],[NumDealsPurchases]]&lt;=10, "5-10", IF(Table1[[#This Row],[NumDealsPurchases]]&lt;=15, "10-15")))</f>
        <v>5-10</v>
      </c>
      <c r="AG2000" t="str">
        <f>IF( Table1[[#This Row],[NumWebPurchases]]=5, "&lt;5", IF(Table1[[#This Row],[NumWebPurchases]]&lt;=10, "5-10", IF(Table1[[#This Row],[NumWebPurchases]]&lt;=15, "10-15",IF(Table1[[#This Row],[NumWebPurchases]]&lt;=20, "15-20",IF(Table1[[#This Row],[NumWebPurchases]]&lt;=25, "20-25",IF(Table1[[#This Row],[NumWebPurchases]]&lt;=30, "25-30"))))))</f>
        <v>&lt;5</v>
      </c>
      <c r="AH2000"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2000" t="str">
        <f>IF( Table1[[#This Row],[NumStorePurchases]]=5, "&lt;5", IF(Table1[[#This Row],[NumStorePurchases]]&lt;=10, "5-10", IF(Table1[[#This Row],[NumStorePurchases]]&lt;=15, "10-15")))</f>
        <v>10-15</v>
      </c>
      <c r="AJ2000" t="str">
        <f>IF( Table1[[#This Row],[NumWebVisitsMonth]]=5, "&lt;5", IF(Table1[[#This Row],[NumWebVisitsMonth]]&lt;=10, "5-10", IF(Table1[[#This Row],[NumWebVisitsMonth]]&lt;=15, "10-15",IF(Table1[[#This Row],[NumWebVisitsMonth]]&lt;=20, "15-20",IF(Table1[[#This Row],[NumWebVisitsMonth]]&lt;=25, "20-25",IF(Table1[[#This Row],[NumWebVisitsMonth]]&lt;=30, "25-30"))))))</f>
        <v>5-10</v>
      </c>
      <c r="AK2000" t="str">
        <f>TEXT(Table1[[#This Row],[Date_Customer]],"mmm")</f>
        <v>Jan</v>
      </c>
      <c r="AL2000" t="str">
        <f>TEXT(Table1[[#This Row],[Date_Customer]],"DDDD")</f>
        <v>Wednesday</v>
      </c>
      <c r="AM2000">
        <f>YEAR(Table1[[#This Row],[Date_Customer]])</f>
        <v>2013</v>
      </c>
    </row>
    <row r="2001" spans="1:39" x14ac:dyDescent="0.25">
      <c r="A2001">
        <v>8162</v>
      </c>
      <c r="B2001">
        <v>1956</v>
      </c>
      <c r="C2001" t="s">
        <v>40</v>
      </c>
      <c r="D2001" t="s">
        <v>34</v>
      </c>
      <c r="E2001" s="2">
        <v>14661</v>
      </c>
      <c r="F2001">
        <v>0</v>
      </c>
      <c r="G2001">
        <v>0</v>
      </c>
      <c r="H2001" s="1">
        <v>41275</v>
      </c>
      <c r="I2001">
        <v>88</v>
      </c>
      <c r="J2001" s="3">
        <v>4</v>
      </c>
      <c r="K2001" s="3">
        <v>1</v>
      </c>
      <c r="L2001" s="3">
        <v>11</v>
      </c>
      <c r="M2001" s="3">
        <v>6</v>
      </c>
      <c r="N2001" s="3">
        <v>2</v>
      </c>
      <c r="O2001" s="3">
        <v>2</v>
      </c>
      <c r="P2001" s="4">
        <v>1</v>
      </c>
      <c r="Q2001" s="4">
        <v>1</v>
      </c>
      <c r="R2001" s="4">
        <v>0</v>
      </c>
      <c r="S2001" s="4">
        <v>3</v>
      </c>
      <c r="T2001" s="4">
        <v>6</v>
      </c>
      <c r="U2001">
        <v>0</v>
      </c>
      <c r="V2001">
        <v>0</v>
      </c>
      <c r="W2001">
        <v>0</v>
      </c>
      <c r="X2001">
        <v>0</v>
      </c>
      <c r="Y2001">
        <v>0</v>
      </c>
      <c r="Z2001">
        <v>0</v>
      </c>
      <c r="AA2001">
        <v>0</v>
      </c>
      <c r="AB2001" t="s">
        <v>29</v>
      </c>
      <c r="AC2001">
        <f ca="1">YEAR(TODAY())-Table1[[#This Row],[Year_Birth]]</f>
        <v>68</v>
      </c>
      <c r="AD2001" t="str">
        <f ca="1">IF(Table1[[#This Row],[Age ]]&lt;=24, "18-24", IF(Table1[[#This Row],[Age ]]&lt;=34, "25-34", IF(Table1[[#This Row],[Age ]]&lt;=44, "35-44", IF(Table1[[#This Row],[Age ]]&lt;=54, "45-54", "55+"))))</f>
        <v>55+</v>
      </c>
      <c r="AE2001" t="str" cm="1">
        <f t="array" ref="AE2001">IF(Table1[[#This Row],[ Income ]]&lt;=20000, "0-20000", IF(Table1[[#This Row],[ Income ]]&lt;=40000, "20000-40000", IF(Table1[[#This Row],[ Income ]] &lt;=60000, "40000-60000", IF(Table1[[#This Row],[ Income ]]&lt;=80000, "60000-80000",IF(Table1[[#This Row],[ Income ]] &lt;=100000, "80000-100000", IF(Table1[[#This Row],[ Income ]] &gt;=100000, "&gt;100000",I))))))</f>
        <v>0-20000</v>
      </c>
      <c r="AF2001" t="str">
        <f>IF( Table1[[#This Row],[NumDealsPurchases]]=5, "&lt;5", IF(Table1[[#This Row],[NumDealsPurchases]]&lt;=10, "5-10", IF(Table1[[#This Row],[NumDealsPurchases]]&lt;=15, "10-15")))</f>
        <v>5-10</v>
      </c>
      <c r="AG2001" t="str">
        <f>IF( Table1[[#This Row],[NumWebPurchases]]=5, "&lt;5", IF(Table1[[#This Row],[NumWebPurchases]]&lt;=10, "5-10", IF(Table1[[#This Row],[NumWebPurchases]]&lt;=15, "10-15",IF(Table1[[#This Row],[NumWebPurchases]]&lt;=20, "15-20",IF(Table1[[#This Row],[NumWebPurchases]]&lt;=25, "20-25",IF(Table1[[#This Row],[NumWebPurchases]]&lt;=30, "25-30"))))))</f>
        <v>5-10</v>
      </c>
      <c r="AH200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001" t="str">
        <f>IF( Table1[[#This Row],[NumStorePurchases]]=5, "&lt;5", IF(Table1[[#This Row],[NumStorePurchases]]&lt;=10, "5-10", IF(Table1[[#This Row],[NumStorePurchases]]&lt;=15, "10-15")))</f>
        <v>5-10</v>
      </c>
      <c r="AJ2001" t="str">
        <f>IF( Table1[[#This Row],[NumWebVisitsMonth]]=5, "&lt;5", IF(Table1[[#This Row],[NumWebVisitsMonth]]&lt;=10, "5-10", IF(Table1[[#This Row],[NumWebVisitsMonth]]&lt;=15, "10-15",IF(Table1[[#This Row],[NumWebVisitsMonth]]&lt;=20, "15-20",IF(Table1[[#This Row],[NumWebVisitsMonth]]&lt;=25, "20-25",IF(Table1[[#This Row],[NumWebVisitsMonth]]&lt;=30, "25-30"))))))</f>
        <v>5-10</v>
      </c>
      <c r="AK2001" t="str">
        <f>TEXT(Table1[[#This Row],[Date_Customer]],"mmm")</f>
        <v>Jan</v>
      </c>
      <c r="AL2001" t="str">
        <f>TEXT(Table1[[#This Row],[Date_Customer]],"DDDD")</f>
        <v>Tuesday</v>
      </c>
      <c r="AM2001">
        <f>YEAR(Table1[[#This Row],[Date_Customer]])</f>
        <v>2013</v>
      </c>
    </row>
    <row r="2002" spans="1:39" x14ac:dyDescent="0.25">
      <c r="A2002">
        <v>692</v>
      </c>
      <c r="B2002">
        <v>1954</v>
      </c>
      <c r="C2002" t="s">
        <v>27</v>
      </c>
      <c r="D2002" t="s">
        <v>34</v>
      </c>
      <c r="E2002" s="2">
        <v>36807</v>
      </c>
      <c r="F2002">
        <v>1</v>
      </c>
      <c r="G2002">
        <v>1</v>
      </c>
      <c r="H2002" s="1">
        <v>41263</v>
      </c>
      <c r="I2002">
        <v>88</v>
      </c>
      <c r="J2002" s="3">
        <v>4</v>
      </c>
      <c r="K2002" s="3">
        <v>2</v>
      </c>
      <c r="L2002" s="3">
        <v>5</v>
      </c>
      <c r="M2002" s="3">
        <v>0</v>
      </c>
      <c r="N2002" s="3">
        <v>0</v>
      </c>
      <c r="O2002" s="3">
        <v>5</v>
      </c>
      <c r="P2002" s="4">
        <v>1</v>
      </c>
      <c r="Q2002" s="4">
        <v>1</v>
      </c>
      <c r="R2002" s="4">
        <v>0</v>
      </c>
      <c r="S2002" s="4">
        <v>2</v>
      </c>
      <c r="T2002" s="4">
        <v>6</v>
      </c>
      <c r="U2002">
        <v>0</v>
      </c>
      <c r="V2002">
        <v>0</v>
      </c>
      <c r="W2002">
        <v>0</v>
      </c>
      <c r="X2002">
        <v>0</v>
      </c>
      <c r="Y2002">
        <v>0</v>
      </c>
      <c r="Z2002">
        <v>0</v>
      </c>
      <c r="AA2002">
        <v>0</v>
      </c>
      <c r="AB2002" t="s">
        <v>39</v>
      </c>
      <c r="AC2002">
        <f ca="1">YEAR(TODAY())-Table1[[#This Row],[Year_Birth]]</f>
        <v>70</v>
      </c>
      <c r="AD2002" t="str">
        <f ca="1">IF(Table1[[#This Row],[Age ]]&lt;=24, "18-24", IF(Table1[[#This Row],[Age ]]&lt;=34, "25-34", IF(Table1[[#This Row],[Age ]]&lt;=44, "35-44", IF(Table1[[#This Row],[Age ]]&lt;=54, "45-54", "55+"))))</f>
        <v>55+</v>
      </c>
      <c r="AE2002" t="str" cm="1">
        <f t="array" ref="AE2002">IF(Table1[[#This Row],[ Income ]]&lt;=20000, "0-20000", IF(Table1[[#This Row],[ Income ]]&lt;=40000, "20000-40000", IF(Table1[[#This Row],[ Income ]] &lt;=60000, "40000-60000", IF(Table1[[#This Row],[ Income ]]&lt;=80000, "60000-80000",IF(Table1[[#This Row],[ Income ]] &lt;=100000, "80000-100000", IF(Table1[[#This Row],[ Income ]] &gt;=100000, "&gt;100000",I))))))</f>
        <v>20000-40000</v>
      </c>
      <c r="AF2002" t="str">
        <f>IF( Table1[[#This Row],[NumDealsPurchases]]=5, "&lt;5", IF(Table1[[#This Row],[NumDealsPurchases]]&lt;=10, "5-10", IF(Table1[[#This Row],[NumDealsPurchases]]&lt;=15, "10-15")))</f>
        <v>5-10</v>
      </c>
      <c r="AG2002" t="str">
        <f>IF( Table1[[#This Row],[NumWebPurchases]]=5, "&lt;5", IF(Table1[[#This Row],[NumWebPurchases]]&lt;=10, "5-10", IF(Table1[[#This Row],[NumWebPurchases]]&lt;=15, "10-15",IF(Table1[[#This Row],[NumWebPurchases]]&lt;=20, "15-20",IF(Table1[[#This Row],[NumWebPurchases]]&lt;=25, "20-25",IF(Table1[[#This Row],[NumWebPurchases]]&lt;=30, "25-30"))))))</f>
        <v>5-10</v>
      </c>
      <c r="AH200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002" t="str">
        <f>IF( Table1[[#This Row],[NumStorePurchases]]=5, "&lt;5", IF(Table1[[#This Row],[NumStorePurchases]]&lt;=10, "5-10", IF(Table1[[#This Row],[NumStorePurchases]]&lt;=15, "10-15")))</f>
        <v>5-10</v>
      </c>
      <c r="AJ2002" t="str">
        <f>IF( Table1[[#This Row],[NumWebVisitsMonth]]=5, "&lt;5", IF(Table1[[#This Row],[NumWebVisitsMonth]]&lt;=10, "5-10", IF(Table1[[#This Row],[NumWebVisitsMonth]]&lt;=15, "10-15",IF(Table1[[#This Row],[NumWebVisitsMonth]]&lt;=20, "15-20",IF(Table1[[#This Row],[NumWebVisitsMonth]]&lt;=25, "20-25",IF(Table1[[#This Row],[NumWebVisitsMonth]]&lt;=30, "25-30"))))))</f>
        <v>5-10</v>
      </c>
      <c r="AK2002" t="str">
        <f>TEXT(Table1[[#This Row],[Date_Customer]],"mmm")</f>
        <v>Dec</v>
      </c>
      <c r="AL2002" t="str">
        <f>TEXT(Table1[[#This Row],[Date_Customer]],"DDDD")</f>
        <v>Thursday</v>
      </c>
      <c r="AM2002">
        <f>YEAR(Table1[[#This Row],[Date_Customer]])</f>
        <v>2012</v>
      </c>
    </row>
    <row r="2003" spans="1:39" x14ac:dyDescent="0.25">
      <c r="A2003">
        <v>7706</v>
      </c>
      <c r="B2003">
        <v>1975</v>
      </c>
      <c r="C2003" t="s">
        <v>37</v>
      </c>
      <c r="D2003" t="s">
        <v>34</v>
      </c>
      <c r="E2003" s="2">
        <v>46772</v>
      </c>
      <c r="F2003">
        <v>0</v>
      </c>
      <c r="G2003">
        <v>1</v>
      </c>
      <c r="H2003" s="1">
        <v>41220</v>
      </c>
      <c r="I2003">
        <v>88</v>
      </c>
      <c r="J2003" s="3">
        <v>350</v>
      </c>
      <c r="K2003" s="3">
        <v>104</v>
      </c>
      <c r="L2003" s="3">
        <v>189</v>
      </c>
      <c r="M2003" s="3">
        <v>197</v>
      </c>
      <c r="N2003" s="3">
        <v>151</v>
      </c>
      <c r="O2003" s="3">
        <v>57</v>
      </c>
      <c r="P2003" s="4">
        <v>6</v>
      </c>
      <c r="Q2003" s="4">
        <v>11</v>
      </c>
      <c r="R2003" s="4">
        <v>8</v>
      </c>
      <c r="S2003" s="4">
        <v>5</v>
      </c>
      <c r="T2003" s="4">
        <v>8</v>
      </c>
      <c r="U2003">
        <v>1</v>
      </c>
      <c r="V2003">
        <v>0</v>
      </c>
      <c r="W2003">
        <v>0</v>
      </c>
      <c r="X2003">
        <v>0</v>
      </c>
      <c r="Y2003">
        <v>0</v>
      </c>
      <c r="Z2003">
        <v>0</v>
      </c>
      <c r="AA2003">
        <v>0</v>
      </c>
      <c r="AB2003" t="s">
        <v>31</v>
      </c>
      <c r="AC2003">
        <f ca="1">YEAR(TODAY())-Table1[[#This Row],[Year_Birth]]</f>
        <v>49</v>
      </c>
      <c r="AD2003" t="str">
        <f ca="1">IF(Table1[[#This Row],[Age ]]&lt;=24, "18-24", IF(Table1[[#This Row],[Age ]]&lt;=34, "25-34", IF(Table1[[#This Row],[Age ]]&lt;=44, "35-44", IF(Table1[[#This Row],[Age ]]&lt;=54, "45-54", "55+"))))</f>
        <v>45-54</v>
      </c>
      <c r="AE2003" t="str" cm="1">
        <f t="array" ref="AE2003">IF(Table1[[#This Row],[ Income ]]&lt;=20000, "0-20000", IF(Table1[[#This Row],[ Income ]]&lt;=40000, "20000-40000", IF(Table1[[#This Row],[ Income ]] &lt;=60000, "40000-60000", IF(Table1[[#This Row],[ Income ]]&lt;=80000, "60000-80000",IF(Table1[[#This Row],[ Income ]] &lt;=100000, "80000-100000", IF(Table1[[#This Row],[ Income ]] &gt;=100000, "&gt;100000",I))))))</f>
        <v>40000-60000</v>
      </c>
      <c r="AF2003" t="str">
        <f>IF( Table1[[#This Row],[NumDealsPurchases]]=5, "&lt;5", IF(Table1[[#This Row],[NumDealsPurchases]]&lt;=10, "5-10", IF(Table1[[#This Row],[NumDealsPurchases]]&lt;=15, "10-15")))</f>
        <v>5-10</v>
      </c>
      <c r="AG2003" t="str">
        <f>IF( Table1[[#This Row],[NumWebPurchases]]=5, "&lt;5", IF(Table1[[#This Row],[NumWebPurchases]]&lt;=10, "5-10", IF(Table1[[#This Row],[NumWebPurchases]]&lt;=15, "10-15",IF(Table1[[#This Row],[NumWebPurchases]]&lt;=20, "15-20",IF(Table1[[#This Row],[NumWebPurchases]]&lt;=25, "20-25",IF(Table1[[#This Row],[NumWebPurchases]]&lt;=30, "25-30"))))))</f>
        <v>10-15</v>
      </c>
      <c r="AH200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003" t="str">
        <f>IF( Table1[[#This Row],[NumStorePurchases]]=5, "&lt;5", IF(Table1[[#This Row],[NumStorePurchases]]&lt;=10, "5-10", IF(Table1[[#This Row],[NumStorePurchases]]&lt;=15, "10-15")))</f>
        <v>&lt;5</v>
      </c>
      <c r="AJ2003" t="str">
        <f>IF( Table1[[#This Row],[NumWebVisitsMonth]]=5, "&lt;5", IF(Table1[[#This Row],[NumWebVisitsMonth]]&lt;=10, "5-10", IF(Table1[[#This Row],[NumWebVisitsMonth]]&lt;=15, "10-15",IF(Table1[[#This Row],[NumWebVisitsMonth]]&lt;=20, "15-20",IF(Table1[[#This Row],[NumWebVisitsMonth]]&lt;=25, "20-25",IF(Table1[[#This Row],[NumWebVisitsMonth]]&lt;=30, "25-30"))))))</f>
        <v>5-10</v>
      </c>
      <c r="AK2003" t="str">
        <f>TEXT(Table1[[#This Row],[Date_Customer]],"mmm")</f>
        <v>Nov</v>
      </c>
      <c r="AL2003" t="str">
        <f>TEXT(Table1[[#This Row],[Date_Customer]],"DDDD")</f>
        <v>Wednesday</v>
      </c>
      <c r="AM2003">
        <f>YEAR(Table1[[#This Row],[Date_Customer]])</f>
        <v>2012</v>
      </c>
    </row>
    <row r="2004" spans="1:39" x14ac:dyDescent="0.25">
      <c r="A2004">
        <v>9298</v>
      </c>
      <c r="B2004">
        <v>1947</v>
      </c>
      <c r="C2004" t="s">
        <v>36</v>
      </c>
      <c r="D2004" t="s">
        <v>34</v>
      </c>
      <c r="E2004" s="2">
        <v>81574</v>
      </c>
      <c r="F2004">
        <v>0</v>
      </c>
      <c r="G2004">
        <v>0</v>
      </c>
      <c r="H2004" s="1">
        <v>41757</v>
      </c>
      <c r="I2004">
        <v>89</v>
      </c>
      <c r="J2004" s="3">
        <v>1252</v>
      </c>
      <c r="K2004" s="3">
        <v>0</v>
      </c>
      <c r="L2004" s="3">
        <v>465</v>
      </c>
      <c r="M2004" s="3">
        <v>46</v>
      </c>
      <c r="N2004" s="3">
        <v>35</v>
      </c>
      <c r="O2004" s="3">
        <v>0</v>
      </c>
      <c r="P2004" s="4">
        <v>1</v>
      </c>
      <c r="Q2004" s="4">
        <v>4</v>
      </c>
      <c r="R2004" s="4">
        <v>5</v>
      </c>
      <c r="S2004" s="4">
        <v>8</v>
      </c>
      <c r="T2004" s="4">
        <v>1</v>
      </c>
      <c r="U2004">
        <v>0</v>
      </c>
      <c r="V2004">
        <v>1</v>
      </c>
      <c r="W2004">
        <v>1</v>
      </c>
      <c r="X2004">
        <v>0</v>
      </c>
      <c r="Y2004">
        <v>0</v>
      </c>
      <c r="Z2004">
        <v>0</v>
      </c>
      <c r="AA2004">
        <v>0</v>
      </c>
      <c r="AB2004" t="s">
        <v>42</v>
      </c>
      <c r="AC2004">
        <f ca="1">YEAR(TODAY())-Table1[[#This Row],[Year_Birth]]</f>
        <v>77</v>
      </c>
      <c r="AD2004" t="str">
        <f ca="1">IF(Table1[[#This Row],[Age ]]&lt;=24, "18-24", IF(Table1[[#This Row],[Age ]]&lt;=34, "25-34", IF(Table1[[#This Row],[Age ]]&lt;=44, "35-44", IF(Table1[[#This Row],[Age ]]&lt;=54, "45-54", "55+"))))</f>
        <v>55+</v>
      </c>
      <c r="AE2004" t="str" cm="1">
        <f t="array" ref="AE2004">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2004" t="str">
        <f>IF( Table1[[#This Row],[NumDealsPurchases]]=5, "&lt;5", IF(Table1[[#This Row],[NumDealsPurchases]]&lt;=10, "5-10", IF(Table1[[#This Row],[NumDealsPurchases]]&lt;=15, "10-15")))</f>
        <v>5-10</v>
      </c>
      <c r="AG2004" t="str">
        <f>IF( Table1[[#This Row],[NumWebPurchases]]=5, "&lt;5", IF(Table1[[#This Row],[NumWebPurchases]]&lt;=10, "5-10", IF(Table1[[#This Row],[NumWebPurchases]]&lt;=15, "10-15",IF(Table1[[#This Row],[NumWebPurchases]]&lt;=20, "15-20",IF(Table1[[#This Row],[NumWebPurchases]]&lt;=25, "20-25",IF(Table1[[#This Row],[NumWebPurchases]]&lt;=30, "25-30"))))))</f>
        <v>5-10</v>
      </c>
      <c r="AH2004"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2004" t="str">
        <f>IF( Table1[[#This Row],[NumStorePurchases]]=5, "&lt;5", IF(Table1[[#This Row],[NumStorePurchases]]&lt;=10, "5-10", IF(Table1[[#This Row],[NumStorePurchases]]&lt;=15, "10-15")))</f>
        <v>5-10</v>
      </c>
      <c r="AJ2004" t="str">
        <f>IF( Table1[[#This Row],[NumWebVisitsMonth]]=5, "&lt;5", IF(Table1[[#This Row],[NumWebVisitsMonth]]&lt;=10, "5-10", IF(Table1[[#This Row],[NumWebVisitsMonth]]&lt;=15, "10-15",IF(Table1[[#This Row],[NumWebVisitsMonth]]&lt;=20, "15-20",IF(Table1[[#This Row],[NumWebVisitsMonth]]&lt;=25, "20-25",IF(Table1[[#This Row],[NumWebVisitsMonth]]&lt;=30, "25-30"))))))</f>
        <v>5-10</v>
      </c>
      <c r="AK2004" t="str">
        <f>TEXT(Table1[[#This Row],[Date_Customer]],"mmm")</f>
        <v>Apr</v>
      </c>
      <c r="AL2004" t="str">
        <f>TEXT(Table1[[#This Row],[Date_Customer]],"DDDD")</f>
        <v>Monday</v>
      </c>
      <c r="AM2004">
        <f>YEAR(Table1[[#This Row],[Date_Customer]])</f>
        <v>2014</v>
      </c>
    </row>
    <row r="2005" spans="1:39" x14ac:dyDescent="0.25">
      <c r="A2005">
        <v>2986</v>
      </c>
      <c r="B2005">
        <v>1976</v>
      </c>
      <c r="C2005" t="s">
        <v>27</v>
      </c>
      <c r="D2005" t="s">
        <v>32</v>
      </c>
      <c r="E2005" s="2">
        <v>30772</v>
      </c>
      <c r="F2005">
        <v>1</v>
      </c>
      <c r="G2005">
        <v>1</v>
      </c>
      <c r="H2005" s="1">
        <v>41710</v>
      </c>
      <c r="I2005">
        <v>89</v>
      </c>
      <c r="J2005" s="3">
        <v>7</v>
      </c>
      <c r="K2005" s="3">
        <v>2</v>
      </c>
      <c r="L2005" s="3">
        <v>4</v>
      </c>
      <c r="M2005" s="3">
        <v>2</v>
      </c>
      <c r="N2005" s="3">
        <v>1</v>
      </c>
      <c r="O2005" s="3">
        <v>4</v>
      </c>
      <c r="P2005" s="4">
        <v>1</v>
      </c>
      <c r="Q2005" s="4">
        <v>1</v>
      </c>
      <c r="R2005" s="4">
        <v>0</v>
      </c>
      <c r="S2005" s="4">
        <v>2</v>
      </c>
      <c r="T2005" s="4">
        <v>6</v>
      </c>
      <c r="U2005">
        <v>0</v>
      </c>
      <c r="V2005">
        <v>0</v>
      </c>
      <c r="W2005">
        <v>0</v>
      </c>
      <c r="X2005">
        <v>0</v>
      </c>
      <c r="Y2005">
        <v>0</v>
      </c>
      <c r="Z2005">
        <v>0</v>
      </c>
      <c r="AA2005">
        <v>0</v>
      </c>
      <c r="AB2005" t="s">
        <v>31</v>
      </c>
      <c r="AC2005">
        <f ca="1">YEAR(TODAY())-Table1[[#This Row],[Year_Birth]]</f>
        <v>48</v>
      </c>
      <c r="AD2005" t="str">
        <f ca="1">IF(Table1[[#This Row],[Age ]]&lt;=24, "18-24", IF(Table1[[#This Row],[Age ]]&lt;=34, "25-34", IF(Table1[[#This Row],[Age ]]&lt;=44, "35-44", IF(Table1[[#This Row],[Age ]]&lt;=54, "45-54", "55+"))))</f>
        <v>45-54</v>
      </c>
      <c r="AE2005" t="str" cm="1">
        <f t="array" ref="AE2005">IF(Table1[[#This Row],[ Income ]]&lt;=20000, "0-20000", IF(Table1[[#This Row],[ Income ]]&lt;=40000, "20000-40000", IF(Table1[[#This Row],[ Income ]] &lt;=60000, "40000-60000", IF(Table1[[#This Row],[ Income ]]&lt;=80000, "60000-80000",IF(Table1[[#This Row],[ Income ]] &lt;=100000, "80000-100000", IF(Table1[[#This Row],[ Income ]] &gt;=100000, "&gt;100000",I))))))</f>
        <v>20000-40000</v>
      </c>
      <c r="AF2005" t="str">
        <f>IF( Table1[[#This Row],[NumDealsPurchases]]=5, "&lt;5", IF(Table1[[#This Row],[NumDealsPurchases]]&lt;=10, "5-10", IF(Table1[[#This Row],[NumDealsPurchases]]&lt;=15, "10-15")))</f>
        <v>5-10</v>
      </c>
      <c r="AG2005" t="str">
        <f>IF( Table1[[#This Row],[NumWebPurchases]]=5, "&lt;5", IF(Table1[[#This Row],[NumWebPurchases]]&lt;=10, "5-10", IF(Table1[[#This Row],[NumWebPurchases]]&lt;=15, "10-15",IF(Table1[[#This Row],[NumWebPurchases]]&lt;=20, "15-20",IF(Table1[[#This Row],[NumWebPurchases]]&lt;=25, "20-25",IF(Table1[[#This Row],[NumWebPurchases]]&lt;=30, "25-30"))))))</f>
        <v>5-10</v>
      </c>
      <c r="AH200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005" t="str">
        <f>IF( Table1[[#This Row],[NumStorePurchases]]=5, "&lt;5", IF(Table1[[#This Row],[NumStorePurchases]]&lt;=10, "5-10", IF(Table1[[#This Row],[NumStorePurchases]]&lt;=15, "10-15")))</f>
        <v>5-10</v>
      </c>
      <c r="AJ2005" t="str">
        <f>IF( Table1[[#This Row],[NumWebVisitsMonth]]=5, "&lt;5", IF(Table1[[#This Row],[NumWebVisitsMonth]]&lt;=10, "5-10", IF(Table1[[#This Row],[NumWebVisitsMonth]]&lt;=15, "10-15",IF(Table1[[#This Row],[NumWebVisitsMonth]]&lt;=20, "15-20",IF(Table1[[#This Row],[NumWebVisitsMonth]]&lt;=25, "20-25",IF(Table1[[#This Row],[NumWebVisitsMonth]]&lt;=30, "25-30"))))))</f>
        <v>5-10</v>
      </c>
      <c r="AK2005" t="str">
        <f>TEXT(Table1[[#This Row],[Date_Customer]],"mmm")</f>
        <v>Mar</v>
      </c>
      <c r="AL2005" t="str">
        <f>TEXT(Table1[[#This Row],[Date_Customer]],"DDDD")</f>
        <v>Wednesday</v>
      </c>
      <c r="AM2005">
        <f>YEAR(Table1[[#This Row],[Date_Customer]])</f>
        <v>2014</v>
      </c>
    </row>
    <row r="2006" spans="1:39" x14ac:dyDescent="0.25">
      <c r="A2006">
        <v>10812</v>
      </c>
      <c r="B2006">
        <v>1978</v>
      </c>
      <c r="C2006" t="s">
        <v>36</v>
      </c>
      <c r="D2006" t="s">
        <v>32</v>
      </c>
      <c r="E2006" s="2">
        <v>46377</v>
      </c>
      <c r="F2006">
        <v>1</v>
      </c>
      <c r="G2006">
        <v>0</v>
      </c>
      <c r="H2006" s="1">
        <v>41699</v>
      </c>
      <c r="I2006">
        <v>89</v>
      </c>
      <c r="J2006" s="3">
        <v>37</v>
      </c>
      <c r="K2006" s="3">
        <v>0</v>
      </c>
      <c r="L2006" s="3">
        <v>46</v>
      </c>
      <c r="M2006" s="3">
        <v>4</v>
      </c>
      <c r="N2006" s="3">
        <v>3</v>
      </c>
      <c r="O2006" s="3">
        <v>0</v>
      </c>
      <c r="P2006" s="4">
        <v>1</v>
      </c>
      <c r="Q2006" s="4">
        <v>2</v>
      </c>
      <c r="R2006" s="4">
        <v>1</v>
      </c>
      <c r="S2006" s="4">
        <v>3</v>
      </c>
      <c r="T2006" s="4">
        <v>4</v>
      </c>
      <c r="U2006">
        <v>0</v>
      </c>
      <c r="V2006">
        <v>0</v>
      </c>
      <c r="W2006">
        <v>0</v>
      </c>
      <c r="X2006">
        <v>0</v>
      </c>
      <c r="Y2006">
        <v>0</v>
      </c>
      <c r="Z2006">
        <v>0</v>
      </c>
      <c r="AA2006">
        <v>0</v>
      </c>
      <c r="AB2006" t="s">
        <v>42</v>
      </c>
      <c r="AC2006">
        <f ca="1">YEAR(TODAY())-Table1[[#This Row],[Year_Birth]]</f>
        <v>46</v>
      </c>
      <c r="AD2006" t="str">
        <f ca="1">IF(Table1[[#This Row],[Age ]]&lt;=24, "18-24", IF(Table1[[#This Row],[Age ]]&lt;=34, "25-34", IF(Table1[[#This Row],[Age ]]&lt;=44, "35-44", IF(Table1[[#This Row],[Age ]]&lt;=54, "45-54", "55+"))))</f>
        <v>45-54</v>
      </c>
      <c r="AE2006" t="str" cm="1">
        <f t="array" ref="AE2006">IF(Table1[[#This Row],[ Income ]]&lt;=20000, "0-20000", IF(Table1[[#This Row],[ Income ]]&lt;=40000, "20000-40000", IF(Table1[[#This Row],[ Income ]] &lt;=60000, "40000-60000", IF(Table1[[#This Row],[ Income ]]&lt;=80000, "60000-80000",IF(Table1[[#This Row],[ Income ]] &lt;=100000, "80000-100000", IF(Table1[[#This Row],[ Income ]] &gt;=100000, "&gt;100000",I))))))</f>
        <v>40000-60000</v>
      </c>
      <c r="AF2006" t="str">
        <f>IF( Table1[[#This Row],[NumDealsPurchases]]=5, "&lt;5", IF(Table1[[#This Row],[NumDealsPurchases]]&lt;=10, "5-10", IF(Table1[[#This Row],[NumDealsPurchases]]&lt;=15, "10-15")))</f>
        <v>5-10</v>
      </c>
      <c r="AG2006" t="str">
        <f>IF( Table1[[#This Row],[NumWebPurchases]]=5, "&lt;5", IF(Table1[[#This Row],[NumWebPurchases]]&lt;=10, "5-10", IF(Table1[[#This Row],[NumWebPurchases]]&lt;=15, "10-15",IF(Table1[[#This Row],[NumWebPurchases]]&lt;=20, "15-20",IF(Table1[[#This Row],[NumWebPurchases]]&lt;=25, "20-25",IF(Table1[[#This Row],[NumWebPurchases]]&lt;=30, "25-30"))))))</f>
        <v>5-10</v>
      </c>
      <c r="AH200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006" t="str">
        <f>IF( Table1[[#This Row],[NumStorePurchases]]=5, "&lt;5", IF(Table1[[#This Row],[NumStorePurchases]]&lt;=10, "5-10", IF(Table1[[#This Row],[NumStorePurchases]]&lt;=15, "10-15")))</f>
        <v>5-10</v>
      </c>
      <c r="AJ2006" t="str">
        <f>IF( Table1[[#This Row],[NumWebVisitsMonth]]=5, "&lt;5", IF(Table1[[#This Row],[NumWebVisitsMonth]]&lt;=10, "5-10", IF(Table1[[#This Row],[NumWebVisitsMonth]]&lt;=15, "10-15",IF(Table1[[#This Row],[NumWebVisitsMonth]]&lt;=20, "15-20",IF(Table1[[#This Row],[NumWebVisitsMonth]]&lt;=25, "20-25",IF(Table1[[#This Row],[NumWebVisitsMonth]]&lt;=30, "25-30"))))))</f>
        <v>5-10</v>
      </c>
      <c r="AK2006" t="str">
        <f>TEXT(Table1[[#This Row],[Date_Customer]],"mmm")</f>
        <v>Mar</v>
      </c>
      <c r="AL2006" t="str">
        <f>TEXT(Table1[[#This Row],[Date_Customer]],"DDDD")</f>
        <v>Saturday</v>
      </c>
      <c r="AM2006">
        <f>YEAR(Table1[[#This Row],[Date_Customer]])</f>
        <v>2014</v>
      </c>
    </row>
    <row r="2007" spans="1:39" x14ac:dyDescent="0.25">
      <c r="A2007">
        <v>2909</v>
      </c>
      <c r="B2007">
        <v>1974</v>
      </c>
      <c r="C2007" t="s">
        <v>36</v>
      </c>
      <c r="D2007" t="s">
        <v>32</v>
      </c>
      <c r="E2007" s="2">
        <v>78128</v>
      </c>
      <c r="F2007">
        <v>0</v>
      </c>
      <c r="G2007">
        <v>1</v>
      </c>
      <c r="H2007" s="1">
        <v>41689</v>
      </c>
      <c r="I2007">
        <v>89</v>
      </c>
      <c r="J2007" s="3">
        <v>934</v>
      </c>
      <c r="K2007" s="3">
        <v>24</v>
      </c>
      <c r="L2007" s="3">
        <v>230</v>
      </c>
      <c r="M2007" s="3">
        <v>16</v>
      </c>
      <c r="N2007" s="3">
        <v>24</v>
      </c>
      <c r="O2007" s="3">
        <v>36</v>
      </c>
      <c r="P2007" s="4">
        <v>2</v>
      </c>
      <c r="Q2007" s="4">
        <v>8</v>
      </c>
      <c r="R2007" s="4">
        <v>4</v>
      </c>
      <c r="S2007" s="4">
        <v>6</v>
      </c>
      <c r="T2007" s="4">
        <v>3</v>
      </c>
      <c r="U2007">
        <v>0</v>
      </c>
      <c r="V2007">
        <v>1</v>
      </c>
      <c r="W2007">
        <v>1</v>
      </c>
      <c r="X2007">
        <v>0</v>
      </c>
      <c r="Y2007">
        <v>0</v>
      </c>
      <c r="Z2007">
        <v>0</v>
      </c>
      <c r="AA2007">
        <v>0</v>
      </c>
      <c r="AB2007" t="s">
        <v>38</v>
      </c>
      <c r="AC2007">
        <f ca="1">YEAR(TODAY())-Table1[[#This Row],[Year_Birth]]</f>
        <v>50</v>
      </c>
      <c r="AD2007" t="str">
        <f ca="1">IF(Table1[[#This Row],[Age ]]&lt;=24, "18-24", IF(Table1[[#This Row],[Age ]]&lt;=34, "25-34", IF(Table1[[#This Row],[Age ]]&lt;=44, "35-44", IF(Table1[[#This Row],[Age ]]&lt;=54, "45-54", "55+"))))</f>
        <v>45-54</v>
      </c>
      <c r="AE2007" t="str" cm="1">
        <f t="array" ref="AE2007">IF(Table1[[#This Row],[ Income ]]&lt;=20000, "0-20000", IF(Table1[[#This Row],[ Income ]]&lt;=40000, "20000-40000", IF(Table1[[#This Row],[ Income ]] &lt;=60000, "40000-60000", IF(Table1[[#This Row],[ Income ]]&lt;=80000, "60000-80000",IF(Table1[[#This Row],[ Income ]] &lt;=100000, "80000-100000", IF(Table1[[#This Row],[ Income ]] &gt;=100000, "&gt;100000",I))))))</f>
        <v>60000-80000</v>
      </c>
      <c r="AF2007" t="str">
        <f>IF( Table1[[#This Row],[NumDealsPurchases]]=5, "&lt;5", IF(Table1[[#This Row],[NumDealsPurchases]]&lt;=10, "5-10", IF(Table1[[#This Row],[NumDealsPurchases]]&lt;=15, "10-15")))</f>
        <v>5-10</v>
      </c>
      <c r="AG2007" t="str">
        <f>IF( Table1[[#This Row],[NumWebPurchases]]=5, "&lt;5", IF(Table1[[#This Row],[NumWebPurchases]]&lt;=10, "5-10", IF(Table1[[#This Row],[NumWebPurchases]]&lt;=15, "10-15",IF(Table1[[#This Row],[NumWebPurchases]]&lt;=20, "15-20",IF(Table1[[#This Row],[NumWebPurchases]]&lt;=25, "20-25",IF(Table1[[#This Row],[NumWebPurchases]]&lt;=30, "25-30"))))))</f>
        <v>5-10</v>
      </c>
      <c r="AH200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007" t="str">
        <f>IF( Table1[[#This Row],[NumStorePurchases]]=5, "&lt;5", IF(Table1[[#This Row],[NumStorePurchases]]&lt;=10, "5-10", IF(Table1[[#This Row],[NumStorePurchases]]&lt;=15, "10-15")))</f>
        <v>5-10</v>
      </c>
      <c r="AJ2007" t="str">
        <f>IF( Table1[[#This Row],[NumWebVisitsMonth]]=5, "&lt;5", IF(Table1[[#This Row],[NumWebVisitsMonth]]&lt;=10, "5-10", IF(Table1[[#This Row],[NumWebVisitsMonth]]&lt;=15, "10-15",IF(Table1[[#This Row],[NumWebVisitsMonth]]&lt;=20, "15-20",IF(Table1[[#This Row],[NumWebVisitsMonth]]&lt;=25, "20-25",IF(Table1[[#This Row],[NumWebVisitsMonth]]&lt;=30, "25-30"))))))</f>
        <v>5-10</v>
      </c>
      <c r="AK2007" t="str">
        <f>TEXT(Table1[[#This Row],[Date_Customer]],"mmm")</f>
        <v>Feb</v>
      </c>
      <c r="AL2007" t="str">
        <f>TEXT(Table1[[#This Row],[Date_Customer]],"DDDD")</f>
        <v>Wednesday</v>
      </c>
      <c r="AM2007">
        <f>YEAR(Table1[[#This Row],[Date_Customer]])</f>
        <v>2014</v>
      </c>
    </row>
    <row r="2008" spans="1:39" x14ac:dyDescent="0.25">
      <c r="A2008">
        <v>6974</v>
      </c>
      <c r="B2008">
        <v>1972</v>
      </c>
      <c r="C2008" t="s">
        <v>36</v>
      </c>
      <c r="D2008" t="s">
        <v>34</v>
      </c>
      <c r="E2008" s="2">
        <v>83443</v>
      </c>
      <c r="F2008">
        <v>0</v>
      </c>
      <c r="G2008">
        <v>0</v>
      </c>
      <c r="H2008" s="1">
        <v>41639</v>
      </c>
      <c r="I2008">
        <v>89</v>
      </c>
      <c r="J2008" s="3">
        <v>518</v>
      </c>
      <c r="K2008" s="3">
        <v>42</v>
      </c>
      <c r="L2008" s="3">
        <v>742</v>
      </c>
      <c r="M2008" s="3">
        <v>55</v>
      </c>
      <c r="N2008" s="3">
        <v>56</v>
      </c>
      <c r="O2008" s="3">
        <v>84</v>
      </c>
      <c r="P2008" s="4">
        <v>1</v>
      </c>
      <c r="Q2008" s="4">
        <v>6</v>
      </c>
      <c r="R2008" s="4">
        <v>10</v>
      </c>
      <c r="S2008" s="4">
        <v>5</v>
      </c>
      <c r="T2008" s="4">
        <v>2</v>
      </c>
      <c r="U2008">
        <v>0</v>
      </c>
      <c r="V2008">
        <v>0</v>
      </c>
      <c r="W2008">
        <v>0</v>
      </c>
      <c r="X2008">
        <v>0</v>
      </c>
      <c r="Y2008">
        <v>0</v>
      </c>
      <c r="Z2008">
        <v>0</v>
      </c>
      <c r="AA2008">
        <v>0</v>
      </c>
      <c r="AB2008" t="s">
        <v>38</v>
      </c>
      <c r="AC2008">
        <f ca="1">YEAR(TODAY())-Table1[[#This Row],[Year_Birth]]</f>
        <v>52</v>
      </c>
      <c r="AD2008" t="str">
        <f ca="1">IF(Table1[[#This Row],[Age ]]&lt;=24, "18-24", IF(Table1[[#This Row],[Age ]]&lt;=34, "25-34", IF(Table1[[#This Row],[Age ]]&lt;=44, "35-44", IF(Table1[[#This Row],[Age ]]&lt;=54, "45-54", "55+"))))</f>
        <v>45-54</v>
      </c>
      <c r="AE2008" t="str" cm="1">
        <f t="array" ref="AE2008">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2008" t="str">
        <f>IF( Table1[[#This Row],[NumDealsPurchases]]=5, "&lt;5", IF(Table1[[#This Row],[NumDealsPurchases]]&lt;=10, "5-10", IF(Table1[[#This Row],[NumDealsPurchases]]&lt;=15, "10-15")))</f>
        <v>5-10</v>
      </c>
      <c r="AG2008" t="str">
        <f>IF( Table1[[#This Row],[NumWebPurchases]]=5, "&lt;5", IF(Table1[[#This Row],[NumWebPurchases]]&lt;=10, "5-10", IF(Table1[[#This Row],[NumWebPurchases]]&lt;=15, "10-15",IF(Table1[[#This Row],[NumWebPurchases]]&lt;=20, "15-20",IF(Table1[[#This Row],[NumWebPurchases]]&lt;=25, "20-25",IF(Table1[[#This Row],[NumWebPurchases]]&lt;=30, "25-30"))))))</f>
        <v>5-10</v>
      </c>
      <c r="AH200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008" t="str">
        <f>IF( Table1[[#This Row],[NumStorePurchases]]=5, "&lt;5", IF(Table1[[#This Row],[NumStorePurchases]]&lt;=10, "5-10", IF(Table1[[#This Row],[NumStorePurchases]]&lt;=15, "10-15")))</f>
        <v>&lt;5</v>
      </c>
      <c r="AJ2008" t="str">
        <f>IF( Table1[[#This Row],[NumWebVisitsMonth]]=5, "&lt;5", IF(Table1[[#This Row],[NumWebVisitsMonth]]&lt;=10, "5-10", IF(Table1[[#This Row],[NumWebVisitsMonth]]&lt;=15, "10-15",IF(Table1[[#This Row],[NumWebVisitsMonth]]&lt;=20, "15-20",IF(Table1[[#This Row],[NumWebVisitsMonth]]&lt;=25, "20-25",IF(Table1[[#This Row],[NumWebVisitsMonth]]&lt;=30, "25-30"))))))</f>
        <v>5-10</v>
      </c>
      <c r="AK2008" t="str">
        <f>TEXT(Table1[[#This Row],[Date_Customer]],"mmm")</f>
        <v>Dec</v>
      </c>
      <c r="AL2008" t="str">
        <f>TEXT(Table1[[#This Row],[Date_Customer]],"DDDD")</f>
        <v>Tuesday</v>
      </c>
      <c r="AM2008">
        <f>YEAR(Table1[[#This Row],[Date_Customer]])</f>
        <v>2013</v>
      </c>
    </row>
    <row r="2009" spans="1:39" x14ac:dyDescent="0.25">
      <c r="A2009">
        <v>9140</v>
      </c>
      <c r="B2009">
        <v>1960</v>
      </c>
      <c r="C2009" t="s">
        <v>37</v>
      </c>
      <c r="D2009" t="s">
        <v>34</v>
      </c>
      <c r="E2009" s="2">
        <v>50523</v>
      </c>
      <c r="F2009">
        <v>1</v>
      </c>
      <c r="G2009">
        <v>1</v>
      </c>
      <c r="H2009" s="1">
        <v>41633</v>
      </c>
      <c r="I2009">
        <v>89</v>
      </c>
      <c r="J2009" s="3">
        <v>51</v>
      </c>
      <c r="K2009" s="3">
        <v>4</v>
      </c>
      <c r="L2009" s="3">
        <v>24</v>
      </c>
      <c r="M2009" s="3">
        <v>4</v>
      </c>
      <c r="N2009" s="3">
        <v>7</v>
      </c>
      <c r="O2009" s="3">
        <v>1</v>
      </c>
      <c r="P2009" s="4">
        <v>2</v>
      </c>
      <c r="Q2009" s="4">
        <v>2</v>
      </c>
      <c r="R2009" s="4">
        <v>0</v>
      </c>
      <c r="S2009" s="4">
        <v>4</v>
      </c>
      <c r="T2009" s="4">
        <v>6</v>
      </c>
      <c r="U2009">
        <v>0</v>
      </c>
      <c r="V2009">
        <v>0</v>
      </c>
      <c r="W2009">
        <v>0</v>
      </c>
      <c r="X2009">
        <v>0</v>
      </c>
      <c r="Y2009">
        <v>0</v>
      </c>
      <c r="Z2009">
        <v>0</v>
      </c>
      <c r="AA2009">
        <v>0</v>
      </c>
      <c r="AB2009" t="s">
        <v>33</v>
      </c>
      <c r="AC2009">
        <f ca="1">YEAR(TODAY())-Table1[[#This Row],[Year_Birth]]</f>
        <v>64</v>
      </c>
      <c r="AD2009" t="str">
        <f ca="1">IF(Table1[[#This Row],[Age ]]&lt;=24, "18-24", IF(Table1[[#This Row],[Age ]]&lt;=34, "25-34", IF(Table1[[#This Row],[Age ]]&lt;=44, "35-44", IF(Table1[[#This Row],[Age ]]&lt;=54, "45-54", "55+"))))</f>
        <v>55+</v>
      </c>
      <c r="AE2009" t="str" cm="1">
        <f t="array" ref="AE2009">IF(Table1[[#This Row],[ Income ]]&lt;=20000, "0-20000", IF(Table1[[#This Row],[ Income ]]&lt;=40000, "20000-40000", IF(Table1[[#This Row],[ Income ]] &lt;=60000, "40000-60000", IF(Table1[[#This Row],[ Income ]]&lt;=80000, "60000-80000",IF(Table1[[#This Row],[ Income ]] &lt;=100000, "80000-100000", IF(Table1[[#This Row],[ Income ]] &gt;=100000, "&gt;100000",I))))))</f>
        <v>40000-60000</v>
      </c>
      <c r="AF2009" t="str">
        <f>IF( Table1[[#This Row],[NumDealsPurchases]]=5, "&lt;5", IF(Table1[[#This Row],[NumDealsPurchases]]&lt;=10, "5-10", IF(Table1[[#This Row],[NumDealsPurchases]]&lt;=15, "10-15")))</f>
        <v>5-10</v>
      </c>
      <c r="AG2009" t="str">
        <f>IF( Table1[[#This Row],[NumWebPurchases]]=5, "&lt;5", IF(Table1[[#This Row],[NumWebPurchases]]&lt;=10, "5-10", IF(Table1[[#This Row],[NumWebPurchases]]&lt;=15, "10-15",IF(Table1[[#This Row],[NumWebPurchases]]&lt;=20, "15-20",IF(Table1[[#This Row],[NumWebPurchases]]&lt;=25, "20-25",IF(Table1[[#This Row],[NumWebPurchases]]&lt;=30, "25-30"))))))</f>
        <v>5-10</v>
      </c>
      <c r="AH200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009" t="str">
        <f>IF( Table1[[#This Row],[NumStorePurchases]]=5, "&lt;5", IF(Table1[[#This Row],[NumStorePurchases]]&lt;=10, "5-10", IF(Table1[[#This Row],[NumStorePurchases]]&lt;=15, "10-15")))</f>
        <v>5-10</v>
      </c>
      <c r="AJ2009" t="str">
        <f>IF( Table1[[#This Row],[NumWebVisitsMonth]]=5, "&lt;5", IF(Table1[[#This Row],[NumWebVisitsMonth]]&lt;=10, "5-10", IF(Table1[[#This Row],[NumWebVisitsMonth]]&lt;=15, "10-15",IF(Table1[[#This Row],[NumWebVisitsMonth]]&lt;=20, "15-20",IF(Table1[[#This Row],[NumWebVisitsMonth]]&lt;=25, "20-25",IF(Table1[[#This Row],[NumWebVisitsMonth]]&lt;=30, "25-30"))))))</f>
        <v>5-10</v>
      </c>
      <c r="AK2009" t="str">
        <f>TEXT(Table1[[#This Row],[Date_Customer]],"mmm")</f>
        <v>Dec</v>
      </c>
      <c r="AL2009" t="str">
        <f>TEXT(Table1[[#This Row],[Date_Customer]],"DDDD")</f>
        <v>Wednesday</v>
      </c>
      <c r="AM2009">
        <f>YEAR(Table1[[#This Row],[Date_Customer]])</f>
        <v>2013</v>
      </c>
    </row>
    <row r="2010" spans="1:39" x14ac:dyDescent="0.25">
      <c r="A2010">
        <v>4554</v>
      </c>
      <c r="B2010">
        <v>1965</v>
      </c>
      <c r="C2010" t="s">
        <v>27</v>
      </c>
      <c r="D2010" t="s">
        <v>34</v>
      </c>
      <c r="E2010" s="2">
        <v>47009</v>
      </c>
      <c r="F2010">
        <v>0</v>
      </c>
      <c r="G2010">
        <v>1</v>
      </c>
      <c r="H2010" s="1">
        <v>41548</v>
      </c>
      <c r="I2010">
        <v>89</v>
      </c>
      <c r="J2010" s="3">
        <v>171</v>
      </c>
      <c r="K2010" s="3">
        <v>45</v>
      </c>
      <c r="L2010" s="3">
        <v>73</v>
      </c>
      <c r="M2010" s="3">
        <v>59</v>
      </c>
      <c r="N2010" s="3">
        <v>10</v>
      </c>
      <c r="O2010" s="3">
        <v>90</v>
      </c>
      <c r="P2010" s="4">
        <v>4</v>
      </c>
      <c r="Q2010" s="4">
        <v>3</v>
      </c>
      <c r="R2010" s="4">
        <v>2</v>
      </c>
      <c r="S2010" s="4">
        <v>8</v>
      </c>
      <c r="T2010" s="4">
        <v>4</v>
      </c>
      <c r="U2010">
        <v>0</v>
      </c>
      <c r="V2010">
        <v>0</v>
      </c>
      <c r="W2010">
        <v>0</v>
      </c>
      <c r="X2010">
        <v>0</v>
      </c>
      <c r="Y2010">
        <v>0</v>
      </c>
      <c r="Z2010">
        <v>0</v>
      </c>
      <c r="AA2010">
        <v>0</v>
      </c>
      <c r="AB2010" t="s">
        <v>29</v>
      </c>
      <c r="AC2010">
        <f ca="1">YEAR(TODAY())-Table1[[#This Row],[Year_Birth]]</f>
        <v>59</v>
      </c>
      <c r="AD2010" t="str">
        <f ca="1">IF(Table1[[#This Row],[Age ]]&lt;=24, "18-24", IF(Table1[[#This Row],[Age ]]&lt;=34, "25-34", IF(Table1[[#This Row],[Age ]]&lt;=44, "35-44", IF(Table1[[#This Row],[Age ]]&lt;=54, "45-54", "55+"))))</f>
        <v>55+</v>
      </c>
      <c r="AE2010" t="str" cm="1">
        <f t="array" ref="AE2010">IF(Table1[[#This Row],[ Income ]]&lt;=20000, "0-20000", IF(Table1[[#This Row],[ Income ]]&lt;=40000, "20000-40000", IF(Table1[[#This Row],[ Income ]] &lt;=60000, "40000-60000", IF(Table1[[#This Row],[ Income ]]&lt;=80000, "60000-80000",IF(Table1[[#This Row],[ Income ]] &lt;=100000, "80000-100000", IF(Table1[[#This Row],[ Income ]] &gt;=100000, "&gt;100000",I))))))</f>
        <v>40000-60000</v>
      </c>
      <c r="AF2010" t="str">
        <f>IF( Table1[[#This Row],[NumDealsPurchases]]=5, "&lt;5", IF(Table1[[#This Row],[NumDealsPurchases]]&lt;=10, "5-10", IF(Table1[[#This Row],[NumDealsPurchases]]&lt;=15, "10-15")))</f>
        <v>5-10</v>
      </c>
      <c r="AG2010" t="str">
        <f>IF( Table1[[#This Row],[NumWebPurchases]]=5, "&lt;5", IF(Table1[[#This Row],[NumWebPurchases]]&lt;=10, "5-10", IF(Table1[[#This Row],[NumWebPurchases]]&lt;=15, "10-15",IF(Table1[[#This Row],[NumWebPurchases]]&lt;=20, "15-20",IF(Table1[[#This Row],[NumWebPurchases]]&lt;=25, "20-25",IF(Table1[[#This Row],[NumWebPurchases]]&lt;=30, "25-30"))))))</f>
        <v>5-10</v>
      </c>
      <c r="AH201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010" t="str">
        <f>IF( Table1[[#This Row],[NumStorePurchases]]=5, "&lt;5", IF(Table1[[#This Row],[NumStorePurchases]]&lt;=10, "5-10", IF(Table1[[#This Row],[NumStorePurchases]]&lt;=15, "10-15")))</f>
        <v>5-10</v>
      </c>
      <c r="AJ2010" t="str">
        <f>IF( Table1[[#This Row],[NumWebVisitsMonth]]=5, "&lt;5", IF(Table1[[#This Row],[NumWebVisitsMonth]]&lt;=10, "5-10", IF(Table1[[#This Row],[NumWebVisitsMonth]]&lt;=15, "10-15",IF(Table1[[#This Row],[NumWebVisitsMonth]]&lt;=20, "15-20",IF(Table1[[#This Row],[NumWebVisitsMonth]]&lt;=25, "20-25",IF(Table1[[#This Row],[NumWebVisitsMonth]]&lt;=30, "25-30"))))))</f>
        <v>5-10</v>
      </c>
      <c r="AK2010" t="str">
        <f>TEXT(Table1[[#This Row],[Date_Customer]],"mmm")</f>
        <v>Oct</v>
      </c>
      <c r="AL2010" t="str">
        <f>TEXT(Table1[[#This Row],[Date_Customer]],"DDDD")</f>
        <v>Tuesday</v>
      </c>
      <c r="AM2010">
        <f>YEAR(Table1[[#This Row],[Date_Customer]])</f>
        <v>2013</v>
      </c>
    </row>
    <row r="2011" spans="1:39" x14ac:dyDescent="0.25">
      <c r="A2011">
        <v>7791</v>
      </c>
      <c r="B2011">
        <v>1967</v>
      </c>
      <c r="C2011" t="s">
        <v>40</v>
      </c>
      <c r="D2011" t="s">
        <v>32</v>
      </c>
      <c r="E2011" s="2">
        <v>37054</v>
      </c>
      <c r="F2011">
        <v>1</v>
      </c>
      <c r="G2011">
        <v>1</v>
      </c>
      <c r="H2011" s="1">
        <v>41532</v>
      </c>
      <c r="I2011">
        <v>89</v>
      </c>
      <c r="J2011" s="3">
        <v>12</v>
      </c>
      <c r="K2011" s="3">
        <v>1</v>
      </c>
      <c r="L2011" s="3">
        <v>6</v>
      </c>
      <c r="M2011" s="3">
        <v>0</v>
      </c>
      <c r="N2011" s="3">
        <v>1</v>
      </c>
      <c r="O2011" s="3">
        <v>5</v>
      </c>
      <c r="P2011" s="4">
        <v>2</v>
      </c>
      <c r="Q2011" s="4">
        <v>1</v>
      </c>
      <c r="R2011" s="4">
        <v>0</v>
      </c>
      <c r="S2011" s="4">
        <v>3</v>
      </c>
      <c r="T2011" s="4">
        <v>7</v>
      </c>
      <c r="U2011">
        <v>0</v>
      </c>
      <c r="V2011">
        <v>0</v>
      </c>
      <c r="W2011">
        <v>0</v>
      </c>
      <c r="X2011">
        <v>0</v>
      </c>
      <c r="Y2011">
        <v>0</v>
      </c>
      <c r="Z2011">
        <v>0</v>
      </c>
      <c r="AA2011">
        <v>0</v>
      </c>
      <c r="AB2011" t="s">
        <v>42</v>
      </c>
      <c r="AC2011">
        <f ca="1">YEAR(TODAY())-Table1[[#This Row],[Year_Birth]]</f>
        <v>57</v>
      </c>
      <c r="AD2011" t="str">
        <f ca="1">IF(Table1[[#This Row],[Age ]]&lt;=24, "18-24", IF(Table1[[#This Row],[Age ]]&lt;=34, "25-34", IF(Table1[[#This Row],[Age ]]&lt;=44, "35-44", IF(Table1[[#This Row],[Age ]]&lt;=54, "45-54", "55+"))))</f>
        <v>55+</v>
      </c>
      <c r="AE2011" t="str" cm="1">
        <f t="array" ref="AE2011">IF(Table1[[#This Row],[ Income ]]&lt;=20000, "0-20000", IF(Table1[[#This Row],[ Income ]]&lt;=40000, "20000-40000", IF(Table1[[#This Row],[ Income ]] &lt;=60000, "40000-60000", IF(Table1[[#This Row],[ Income ]]&lt;=80000, "60000-80000",IF(Table1[[#This Row],[ Income ]] &lt;=100000, "80000-100000", IF(Table1[[#This Row],[ Income ]] &gt;=100000, "&gt;100000",I))))))</f>
        <v>20000-40000</v>
      </c>
      <c r="AF2011" t="str">
        <f>IF( Table1[[#This Row],[NumDealsPurchases]]=5, "&lt;5", IF(Table1[[#This Row],[NumDealsPurchases]]&lt;=10, "5-10", IF(Table1[[#This Row],[NumDealsPurchases]]&lt;=15, "10-15")))</f>
        <v>5-10</v>
      </c>
      <c r="AG2011" t="str">
        <f>IF( Table1[[#This Row],[NumWebPurchases]]=5, "&lt;5", IF(Table1[[#This Row],[NumWebPurchases]]&lt;=10, "5-10", IF(Table1[[#This Row],[NumWebPurchases]]&lt;=15, "10-15",IF(Table1[[#This Row],[NumWebPurchases]]&lt;=20, "15-20",IF(Table1[[#This Row],[NumWebPurchases]]&lt;=25, "20-25",IF(Table1[[#This Row],[NumWebPurchases]]&lt;=30, "25-30"))))))</f>
        <v>5-10</v>
      </c>
      <c r="AH201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011" t="str">
        <f>IF( Table1[[#This Row],[NumStorePurchases]]=5, "&lt;5", IF(Table1[[#This Row],[NumStorePurchases]]&lt;=10, "5-10", IF(Table1[[#This Row],[NumStorePurchases]]&lt;=15, "10-15")))</f>
        <v>5-10</v>
      </c>
      <c r="AJ2011" t="str">
        <f>IF( Table1[[#This Row],[NumWebVisitsMonth]]=5, "&lt;5", IF(Table1[[#This Row],[NumWebVisitsMonth]]&lt;=10, "5-10", IF(Table1[[#This Row],[NumWebVisitsMonth]]&lt;=15, "10-15",IF(Table1[[#This Row],[NumWebVisitsMonth]]&lt;=20, "15-20",IF(Table1[[#This Row],[NumWebVisitsMonth]]&lt;=25, "20-25",IF(Table1[[#This Row],[NumWebVisitsMonth]]&lt;=30, "25-30"))))))</f>
        <v>5-10</v>
      </c>
      <c r="AK2011" t="str">
        <f>TEXT(Table1[[#This Row],[Date_Customer]],"mmm")</f>
        <v>Sep</v>
      </c>
      <c r="AL2011" t="str">
        <f>TEXT(Table1[[#This Row],[Date_Customer]],"DDDD")</f>
        <v>Sunday</v>
      </c>
      <c r="AM2011">
        <f>YEAR(Table1[[#This Row],[Date_Customer]])</f>
        <v>2013</v>
      </c>
    </row>
    <row r="2012" spans="1:39" x14ac:dyDescent="0.25">
      <c r="A2012">
        <v>5455</v>
      </c>
      <c r="B2012">
        <v>1971</v>
      </c>
      <c r="C2012" t="s">
        <v>36</v>
      </c>
      <c r="D2012" t="s">
        <v>32</v>
      </c>
      <c r="E2012" s="2">
        <v>32011</v>
      </c>
      <c r="F2012">
        <v>1</v>
      </c>
      <c r="G2012">
        <v>0</v>
      </c>
      <c r="H2012" s="1">
        <v>41508</v>
      </c>
      <c r="I2012">
        <v>89</v>
      </c>
      <c r="J2012" s="3">
        <v>99</v>
      </c>
      <c r="K2012" s="3">
        <v>0</v>
      </c>
      <c r="L2012" s="3">
        <v>15</v>
      </c>
      <c r="M2012" s="3">
        <v>2</v>
      </c>
      <c r="N2012" s="3">
        <v>1</v>
      </c>
      <c r="O2012" s="3">
        <v>5</v>
      </c>
      <c r="P2012" s="4">
        <v>3</v>
      </c>
      <c r="Q2012" s="4">
        <v>2</v>
      </c>
      <c r="R2012" s="4">
        <v>1</v>
      </c>
      <c r="S2012" s="4">
        <v>4</v>
      </c>
      <c r="T2012" s="4">
        <v>7</v>
      </c>
      <c r="U2012">
        <v>0</v>
      </c>
      <c r="V2012">
        <v>0</v>
      </c>
      <c r="W2012">
        <v>0</v>
      </c>
      <c r="X2012">
        <v>0</v>
      </c>
      <c r="Y2012">
        <v>0</v>
      </c>
      <c r="Z2012">
        <v>0</v>
      </c>
      <c r="AA2012">
        <v>0</v>
      </c>
      <c r="AB2012" t="s">
        <v>29</v>
      </c>
      <c r="AC2012">
        <f ca="1">YEAR(TODAY())-Table1[[#This Row],[Year_Birth]]</f>
        <v>53</v>
      </c>
      <c r="AD2012" t="str">
        <f ca="1">IF(Table1[[#This Row],[Age ]]&lt;=24, "18-24", IF(Table1[[#This Row],[Age ]]&lt;=34, "25-34", IF(Table1[[#This Row],[Age ]]&lt;=44, "35-44", IF(Table1[[#This Row],[Age ]]&lt;=54, "45-54", "55+"))))</f>
        <v>45-54</v>
      </c>
      <c r="AE2012" t="str" cm="1">
        <f t="array" ref="AE2012">IF(Table1[[#This Row],[ Income ]]&lt;=20000, "0-20000", IF(Table1[[#This Row],[ Income ]]&lt;=40000, "20000-40000", IF(Table1[[#This Row],[ Income ]] &lt;=60000, "40000-60000", IF(Table1[[#This Row],[ Income ]]&lt;=80000, "60000-80000",IF(Table1[[#This Row],[ Income ]] &lt;=100000, "80000-100000", IF(Table1[[#This Row],[ Income ]] &gt;=100000, "&gt;100000",I))))))</f>
        <v>20000-40000</v>
      </c>
      <c r="AF2012" t="str">
        <f>IF( Table1[[#This Row],[NumDealsPurchases]]=5, "&lt;5", IF(Table1[[#This Row],[NumDealsPurchases]]&lt;=10, "5-10", IF(Table1[[#This Row],[NumDealsPurchases]]&lt;=15, "10-15")))</f>
        <v>5-10</v>
      </c>
      <c r="AG2012" t="str">
        <f>IF( Table1[[#This Row],[NumWebPurchases]]=5, "&lt;5", IF(Table1[[#This Row],[NumWebPurchases]]&lt;=10, "5-10", IF(Table1[[#This Row],[NumWebPurchases]]&lt;=15, "10-15",IF(Table1[[#This Row],[NumWebPurchases]]&lt;=20, "15-20",IF(Table1[[#This Row],[NumWebPurchases]]&lt;=25, "20-25",IF(Table1[[#This Row],[NumWebPurchases]]&lt;=30, "25-30"))))))</f>
        <v>5-10</v>
      </c>
      <c r="AH201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012" t="str">
        <f>IF( Table1[[#This Row],[NumStorePurchases]]=5, "&lt;5", IF(Table1[[#This Row],[NumStorePurchases]]&lt;=10, "5-10", IF(Table1[[#This Row],[NumStorePurchases]]&lt;=15, "10-15")))</f>
        <v>5-10</v>
      </c>
      <c r="AJ2012" t="str">
        <f>IF( Table1[[#This Row],[NumWebVisitsMonth]]=5, "&lt;5", IF(Table1[[#This Row],[NumWebVisitsMonth]]&lt;=10, "5-10", IF(Table1[[#This Row],[NumWebVisitsMonth]]&lt;=15, "10-15",IF(Table1[[#This Row],[NumWebVisitsMonth]]&lt;=20, "15-20",IF(Table1[[#This Row],[NumWebVisitsMonth]]&lt;=25, "20-25",IF(Table1[[#This Row],[NumWebVisitsMonth]]&lt;=30, "25-30"))))))</f>
        <v>5-10</v>
      </c>
      <c r="AK2012" t="str">
        <f>TEXT(Table1[[#This Row],[Date_Customer]],"mmm")</f>
        <v>Aug</v>
      </c>
      <c r="AL2012" t="str">
        <f>TEXT(Table1[[#This Row],[Date_Customer]],"DDDD")</f>
        <v>Thursday</v>
      </c>
      <c r="AM2012">
        <f>YEAR(Table1[[#This Row],[Date_Customer]])</f>
        <v>2013</v>
      </c>
    </row>
    <row r="2013" spans="1:39" x14ac:dyDescent="0.25">
      <c r="A2013">
        <v>7960</v>
      </c>
      <c r="B2013">
        <v>1962</v>
      </c>
      <c r="C2013" t="s">
        <v>37</v>
      </c>
      <c r="D2013" t="s">
        <v>34</v>
      </c>
      <c r="E2013" s="2">
        <v>82122</v>
      </c>
      <c r="F2013">
        <v>0</v>
      </c>
      <c r="G2013">
        <v>0</v>
      </c>
      <c r="H2013" s="1">
        <v>41501</v>
      </c>
      <c r="I2013">
        <v>89</v>
      </c>
      <c r="J2013" s="3">
        <v>734</v>
      </c>
      <c r="K2013" s="3">
        <v>22</v>
      </c>
      <c r="L2013" s="3">
        <v>350</v>
      </c>
      <c r="M2013" s="3">
        <v>151</v>
      </c>
      <c r="N2013" s="3">
        <v>25</v>
      </c>
      <c r="O2013" s="3">
        <v>100</v>
      </c>
      <c r="P2013" s="4">
        <v>1</v>
      </c>
      <c r="Q2013" s="4">
        <v>3</v>
      </c>
      <c r="R2013" s="4">
        <v>9</v>
      </c>
      <c r="S2013" s="4">
        <v>13</v>
      </c>
      <c r="T2013" s="4">
        <v>1</v>
      </c>
      <c r="U2013">
        <v>0</v>
      </c>
      <c r="V2013">
        <v>0</v>
      </c>
      <c r="W2013">
        <v>1</v>
      </c>
      <c r="X2013">
        <v>0</v>
      </c>
      <c r="Y2013">
        <v>0</v>
      </c>
      <c r="Z2013">
        <v>0</v>
      </c>
      <c r="AA2013">
        <v>0</v>
      </c>
      <c r="AB2013" t="s">
        <v>29</v>
      </c>
      <c r="AC2013">
        <f ca="1">YEAR(TODAY())-Table1[[#This Row],[Year_Birth]]</f>
        <v>62</v>
      </c>
      <c r="AD2013" t="str">
        <f ca="1">IF(Table1[[#This Row],[Age ]]&lt;=24, "18-24", IF(Table1[[#This Row],[Age ]]&lt;=34, "25-34", IF(Table1[[#This Row],[Age ]]&lt;=44, "35-44", IF(Table1[[#This Row],[Age ]]&lt;=54, "45-54", "55+"))))</f>
        <v>55+</v>
      </c>
      <c r="AE2013" t="str" cm="1">
        <f t="array" ref="AE2013">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2013" t="str">
        <f>IF( Table1[[#This Row],[NumDealsPurchases]]=5, "&lt;5", IF(Table1[[#This Row],[NumDealsPurchases]]&lt;=10, "5-10", IF(Table1[[#This Row],[NumDealsPurchases]]&lt;=15, "10-15")))</f>
        <v>5-10</v>
      </c>
      <c r="AG2013" t="str">
        <f>IF( Table1[[#This Row],[NumWebPurchases]]=5, "&lt;5", IF(Table1[[#This Row],[NumWebPurchases]]&lt;=10, "5-10", IF(Table1[[#This Row],[NumWebPurchases]]&lt;=15, "10-15",IF(Table1[[#This Row],[NumWebPurchases]]&lt;=20, "15-20",IF(Table1[[#This Row],[NumWebPurchases]]&lt;=25, "20-25",IF(Table1[[#This Row],[NumWebPurchases]]&lt;=30, "25-30"))))))</f>
        <v>5-10</v>
      </c>
      <c r="AH201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013" t="str">
        <f>IF( Table1[[#This Row],[NumStorePurchases]]=5, "&lt;5", IF(Table1[[#This Row],[NumStorePurchases]]&lt;=10, "5-10", IF(Table1[[#This Row],[NumStorePurchases]]&lt;=15, "10-15")))</f>
        <v>10-15</v>
      </c>
      <c r="AJ2013" t="str">
        <f>IF( Table1[[#This Row],[NumWebVisitsMonth]]=5, "&lt;5", IF(Table1[[#This Row],[NumWebVisitsMonth]]&lt;=10, "5-10", IF(Table1[[#This Row],[NumWebVisitsMonth]]&lt;=15, "10-15",IF(Table1[[#This Row],[NumWebVisitsMonth]]&lt;=20, "15-20",IF(Table1[[#This Row],[NumWebVisitsMonth]]&lt;=25, "20-25",IF(Table1[[#This Row],[NumWebVisitsMonth]]&lt;=30, "25-30"))))))</f>
        <v>5-10</v>
      </c>
      <c r="AK2013" t="str">
        <f>TEXT(Table1[[#This Row],[Date_Customer]],"mmm")</f>
        <v>Aug</v>
      </c>
      <c r="AL2013" t="str">
        <f>TEXT(Table1[[#This Row],[Date_Customer]],"DDDD")</f>
        <v>Thursday</v>
      </c>
      <c r="AM2013">
        <f>YEAR(Table1[[#This Row],[Date_Customer]])</f>
        <v>2013</v>
      </c>
    </row>
    <row r="2014" spans="1:39" x14ac:dyDescent="0.25">
      <c r="A2014">
        <v>3426</v>
      </c>
      <c r="B2014">
        <v>1975</v>
      </c>
      <c r="C2014" t="s">
        <v>27</v>
      </c>
      <c r="D2014" t="s">
        <v>28</v>
      </c>
      <c r="E2014" s="2">
        <v>70300</v>
      </c>
      <c r="F2014">
        <v>1</v>
      </c>
      <c r="G2014">
        <v>0</v>
      </c>
      <c r="H2014" s="1">
        <v>41470</v>
      </c>
      <c r="I2014">
        <v>89</v>
      </c>
      <c r="J2014" s="3">
        <v>1045</v>
      </c>
      <c r="K2014" s="3">
        <v>61</v>
      </c>
      <c r="L2014" s="3">
        <v>338</v>
      </c>
      <c r="M2014" s="3">
        <v>60</v>
      </c>
      <c r="N2014" s="3">
        <v>46</v>
      </c>
      <c r="O2014" s="3">
        <v>46</v>
      </c>
      <c r="P2014" s="4">
        <v>3</v>
      </c>
      <c r="Q2014" s="4">
        <v>5</v>
      </c>
      <c r="R2014" s="4">
        <v>5</v>
      </c>
      <c r="S2014" s="4">
        <v>13</v>
      </c>
      <c r="T2014" s="4">
        <v>8</v>
      </c>
      <c r="U2014">
        <v>0</v>
      </c>
      <c r="V2014">
        <v>0</v>
      </c>
      <c r="W2014">
        <v>0</v>
      </c>
      <c r="X2014">
        <v>0</v>
      </c>
      <c r="Y2014">
        <v>0</v>
      </c>
      <c r="Z2014">
        <v>0</v>
      </c>
      <c r="AA2014">
        <v>0</v>
      </c>
      <c r="AB2014" t="s">
        <v>29</v>
      </c>
      <c r="AC2014">
        <f ca="1">YEAR(TODAY())-Table1[[#This Row],[Year_Birth]]</f>
        <v>49</v>
      </c>
      <c r="AD2014" t="str">
        <f ca="1">IF(Table1[[#This Row],[Age ]]&lt;=24, "18-24", IF(Table1[[#This Row],[Age ]]&lt;=34, "25-34", IF(Table1[[#This Row],[Age ]]&lt;=44, "35-44", IF(Table1[[#This Row],[Age ]]&lt;=54, "45-54", "55+"))))</f>
        <v>45-54</v>
      </c>
      <c r="AE2014" t="str" cm="1">
        <f t="array" ref="AE2014">IF(Table1[[#This Row],[ Income ]]&lt;=20000, "0-20000", IF(Table1[[#This Row],[ Income ]]&lt;=40000, "20000-40000", IF(Table1[[#This Row],[ Income ]] &lt;=60000, "40000-60000", IF(Table1[[#This Row],[ Income ]]&lt;=80000, "60000-80000",IF(Table1[[#This Row],[ Income ]] &lt;=100000, "80000-100000", IF(Table1[[#This Row],[ Income ]] &gt;=100000, "&gt;100000",I))))))</f>
        <v>60000-80000</v>
      </c>
      <c r="AF2014" t="str">
        <f>IF( Table1[[#This Row],[NumDealsPurchases]]=5, "&lt;5", IF(Table1[[#This Row],[NumDealsPurchases]]&lt;=10, "5-10", IF(Table1[[#This Row],[NumDealsPurchases]]&lt;=15, "10-15")))</f>
        <v>5-10</v>
      </c>
      <c r="AG2014" t="str">
        <f>IF( Table1[[#This Row],[NumWebPurchases]]=5, "&lt;5", IF(Table1[[#This Row],[NumWebPurchases]]&lt;=10, "5-10", IF(Table1[[#This Row],[NumWebPurchases]]&lt;=15, "10-15",IF(Table1[[#This Row],[NumWebPurchases]]&lt;=20, "15-20",IF(Table1[[#This Row],[NumWebPurchases]]&lt;=25, "20-25",IF(Table1[[#This Row],[NumWebPurchases]]&lt;=30, "25-30"))))))</f>
        <v>&lt;5</v>
      </c>
      <c r="AH2014"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2014" t="str">
        <f>IF( Table1[[#This Row],[NumStorePurchases]]=5, "&lt;5", IF(Table1[[#This Row],[NumStorePurchases]]&lt;=10, "5-10", IF(Table1[[#This Row],[NumStorePurchases]]&lt;=15, "10-15")))</f>
        <v>10-15</v>
      </c>
      <c r="AJ2014" t="str">
        <f>IF( Table1[[#This Row],[NumWebVisitsMonth]]=5, "&lt;5", IF(Table1[[#This Row],[NumWebVisitsMonth]]&lt;=10, "5-10", IF(Table1[[#This Row],[NumWebVisitsMonth]]&lt;=15, "10-15",IF(Table1[[#This Row],[NumWebVisitsMonth]]&lt;=20, "15-20",IF(Table1[[#This Row],[NumWebVisitsMonth]]&lt;=25, "20-25",IF(Table1[[#This Row],[NumWebVisitsMonth]]&lt;=30, "25-30"))))))</f>
        <v>5-10</v>
      </c>
      <c r="AK2014" t="str">
        <f>TEXT(Table1[[#This Row],[Date_Customer]],"mmm")</f>
        <v>Jul</v>
      </c>
      <c r="AL2014" t="str">
        <f>TEXT(Table1[[#This Row],[Date_Customer]],"DDDD")</f>
        <v>Monday</v>
      </c>
      <c r="AM2014">
        <f>YEAR(Table1[[#This Row],[Date_Customer]])</f>
        <v>2013</v>
      </c>
    </row>
    <row r="2015" spans="1:39" x14ac:dyDescent="0.25">
      <c r="A2015">
        <v>5316</v>
      </c>
      <c r="B2015">
        <v>1976</v>
      </c>
      <c r="C2015" t="s">
        <v>40</v>
      </c>
      <c r="D2015" t="s">
        <v>34</v>
      </c>
      <c r="E2015" s="2">
        <v>21024</v>
      </c>
      <c r="F2015">
        <v>0</v>
      </c>
      <c r="G2015">
        <v>0</v>
      </c>
      <c r="H2015" s="1">
        <v>41459</v>
      </c>
      <c r="I2015">
        <v>89</v>
      </c>
      <c r="J2015" s="3">
        <v>36</v>
      </c>
      <c r="K2015" s="3">
        <v>4</v>
      </c>
      <c r="L2015" s="3">
        <v>18</v>
      </c>
      <c r="M2015" s="3">
        <v>6</v>
      </c>
      <c r="N2015" s="3">
        <v>2</v>
      </c>
      <c r="O2015" s="3">
        <v>18</v>
      </c>
      <c r="P2015" s="4">
        <v>1</v>
      </c>
      <c r="Q2015" s="4">
        <v>2</v>
      </c>
      <c r="R2015" s="4">
        <v>0</v>
      </c>
      <c r="S2015" s="4">
        <v>4</v>
      </c>
      <c r="T2015" s="4">
        <v>7</v>
      </c>
      <c r="U2015">
        <v>0</v>
      </c>
      <c r="V2015">
        <v>0</v>
      </c>
      <c r="W2015">
        <v>0</v>
      </c>
      <c r="X2015">
        <v>0</v>
      </c>
      <c r="Y2015">
        <v>0</v>
      </c>
      <c r="Z2015">
        <v>0</v>
      </c>
      <c r="AA2015">
        <v>0</v>
      </c>
      <c r="AB2015" t="s">
        <v>29</v>
      </c>
      <c r="AC2015">
        <f ca="1">YEAR(TODAY())-Table1[[#This Row],[Year_Birth]]</f>
        <v>48</v>
      </c>
      <c r="AD2015" t="str">
        <f ca="1">IF(Table1[[#This Row],[Age ]]&lt;=24, "18-24", IF(Table1[[#This Row],[Age ]]&lt;=34, "25-34", IF(Table1[[#This Row],[Age ]]&lt;=44, "35-44", IF(Table1[[#This Row],[Age ]]&lt;=54, "45-54", "55+"))))</f>
        <v>45-54</v>
      </c>
      <c r="AE2015" t="str" cm="1">
        <f t="array" ref="AE2015">IF(Table1[[#This Row],[ Income ]]&lt;=20000, "0-20000", IF(Table1[[#This Row],[ Income ]]&lt;=40000, "20000-40000", IF(Table1[[#This Row],[ Income ]] &lt;=60000, "40000-60000", IF(Table1[[#This Row],[ Income ]]&lt;=80000, "60000-80000",IF(Table1[[#This Row],[ Income ]] &lt;=100000, "80000-100000", IF(Table1[[#This Row],[ Income ]] &gt;=100000, "&gt;100000",I))))))</f>
        <v>20000-40000</v>
      </c>
      <c r="AF2015" t="str">
        <f>IF( Table1[[#This Row],[NumDealsPurchases]]=5, "&lt;5", IF(Table1[[#This Row],[NumDealsPurchases]]&lt;=10, "5-10", IF(Table1[[#This Row],[NumDealsPurchases]]&lt;=15, "10-15")))</f>
        <v>5-10</v>
      </c>
      <c r="AG2015" t="str">
        <f>IF( Table1[[#This Row],[NumWebPurchases]]=5, "&lt;5", IF(Table1[[#This Row],[NumWebPurchases]]&lt;=10, "5-10", IF(Table1[[#This Row],[NumWebPurchases]]&lt;=15, "10-15",IF(Table1[[#This Row],[NumWebPurchases]]&lt;=20, "15-20",IF(Table1[[#This Row],[NumWebPurchases]]&lt;=25, "20-25",IF(Table1[[#This Row],[NumWebPurchases]]&lt;=30, "25-30"))))))</f>
        <v>5-10</v>
      </c>
      <c r="AH201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015" t="str">
        <f>IF( Table1[[#This Row],[NumStorePurchases]]=5, "&lt;5", IF(Table1[[#This Row],[NumStorePurchases]]&lt;=10, "5-10", IF(Table1[[#This Row],[NumStorePurchases]]&lt;=15, "10-15")))</f>
        <v>5-10</v>
      </c>
      <c r="AJ2015" t="str">
        <f>IF( Table1[[#This Row],[NumWebVisitsMonth]]=5, "&lt;5", IF(Table1[[#This Row],[NumWebVisitsMonth]]&lt;=10, "5-10", IF(Table1[[#This Row],[NumWebVisitsMonth]]&lt;=15, "10-15",IF(Table1[[#This Row],[NumWebVisitsMonth]]&lt;=20, "15-20",IF(Table1[[#This Row],[NumWebVisitsMonth]]&lt;=25, "20-25",IF(Table1[[#This Row],[NumWebVisitsMonth]]&lt;=30, "25-30"))))))</f>
        <v>5-10</v>
      </c>
      <c r="AK2015" t="str">
        <f>TEXT(Table1[[#This Row],[Date_Customer]],"mmm")</f>
        <v>Jul</v>
      </c>
      <c r="AL2015" t="str">
        <f>TEXT(Table1[[#This Row],[Date_Customer]],"DDDD")</f>
        <v>Thursday</v>
      </c>
      <c r="AM2015">
        <f>YEAR(Table1[[#This Row],[Date_Customer]])</f>
        <v>2013</v>
      </c>
    </row>
    <row r="2016" spans="1:39" x14ac:dyDescent="0.25">
      <c r="A2016">
        <v>1404</v>
      </c>
      <c r="B2016">
        <v>1968</v>
      </c>
      <c r="C2016" t="s">
        <v>27</v>
      </c>
      <c r="D2016" t="s">
        <v>34</v>
      </c>
      <c r="E2016" s="2">
        <v>34916</v>
      </c>
      <c r="F2016">
        <v>2</v>
      </c>
      <c r="G2016">
        <v>0</v>
      </c>
      <c r="H2016" s="1">
        <v>41409</v>
      </c>
      <c r="I2016">
        <v>89</v>
      </c>
      <c r="J2016" s="3">
        <v>51</v>
      </c>
      <c r="K2016" s="3">
        <v>23</v>
      </c>
      <c r="L2016" s="3">
        <v>82</v>
      </c>
      <c r="M2016" s="3">
        <v>33</v>
      </c>
      <c r="N2016" s="3">
        <v>0</v>
      </c>
      <c r="O2016" s="3">
        <v>42</v>
      </c>
      <c r="P2016" s="4">
        <v>4</v>
      </c>
      <c r="Q2016" s="4">
        <v>5</v>
      </c>
      <c r="R2016" s="4">
        <v>1</v>
      </c>
      <c r="S2016" s="4">
        <v>3</v>
      </c>
      <c r="T2016" s="4">
        <v>9</v>
      </c>
      <c r="U2016">
        <v>0</v>
      </c>
      <c r="V2016">
        <v>0</v>
      </c>
      <c r="W2016">
        <v>0</v>
      </c>
      <c r="X2016">
        <v>0</v>
      </c>
      <c r="Y2016">
        <v>0</v>
      </c>
      <c r="Z2016">
        <v>0</v>
      </c>
      <c r="AA2016">
        <v>0</v>
      </c>
      <c r="AB2016" t="s">
        <v>42</v>
      </c>
      <c r="AC2016">
        <f ca="1">YEAR(TODAY())-Table1[[#This Row],[Year_Birth]]</f>
        <v>56</v>
      </c>
      <c r="AD2016" t="str">
        <f ca="1">IF(Table1[[#This Row],[Age ]]&lt;=24, "18-24", IF(Table1[[#This Row],[Age ]]&lt;=34, "25-34", IF(Table1[[#This Row],[Age ]]&lt;=44, "35-44", IF(Table1[[#This Row],[Age ]]&lt;=54, "45-54", "55+"))))</f>
        <v>55+</v>
      </c>
      <c r="AE2016" t="str" cm="1">
        <f t="array" ref="AE2016">IF(Table1[[#This Row],[ Income ]]&lt;=20000, "0-20000", IF(Table1[[#This Row],[ Income ]]&lt;=40000, "20000-40000", IF(Table1[[#This Row],[ Income ]] &lt;=60000, "40000-60000", IF(Table1[[#This Row],[ Income ]]&lt;=80000, "60000-80000",IF(Table1[[#This Row],[ Income ]] &lt;=100000, "80000-100000", IF(Table1[[#This Row],[ Income ]] &gt;=100000, "&gt;100000",I))))))</f>
        <v>20000-40000</v>
      </c>
      <c r="AF2016" t="str">
        <f>IF( Table1[[#This Row],[NumDealsPurchases]]=5, "&lt;5", IF(Table1[[#This Row],[NumDealsPurchases]]&lt;=10, "5-10", IF(Table1[[#This Row],[NumDealsPurchases]]&lt;=15, "10-15")))</f>
        <v>5-10</v>
      </c>
      <c r="AG2016" t="str">
        <f>IF( Table1[[#This Row],[NumWebPurchases]]=5, "&lt;5", IF(Table1[[#This Row],[NumWebPurchases]]&lt;=10, "5-10", IF(Table1[[#This Row],[NumWebPurchases]]&lt;=15, "10-15",IF(Table1[[#This Row],[NumWebPurchases]]&lt;=20, "15-20",IF(Table1[[#This Row],[NumWebPurchases]]&lt;=25, "20-25",IF(Table1[[#This Row],[NumWebPurchases]]&lt;=30, "25-30"))))))</f>
        <v>&lt;5</v>
      </c>
      <c r="AH201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016" t="str">
        <f>IF( Table1[[#This Row],[NumStorePurchases]]=5, "&lt;5", IF(Table1[[#This Row],[NumStorePurchases]]&lt;=10, "5-10", IF(Table1[[#This Row],[NumStorePurchases]]&lt;=15, "10-15")))</f>
        <v>5-10</v>
      </c>
      <c r="AJ2016" t="str">
        <f>IF( Table1[[#This Row],[NumWebVisitsMonth]]=5, "&lt;5", IF(Table1[[#This Row],[NumWebVisitsMonth]]&lt;=10, "5-10", IF(Table1[[#This Row],[NumWebVisitsMonth]]&lt;=15, "10-15",IF(Table1[[#This Row],[NumWebVisitsMonth]]&lt;=20, "15-20",IF(Table1[[#This Row],[NumWebVisitsMonth]]&lt;=25, "20-25",IF(Table1[[#This Row],[NumWebVisitsMonth]]&lt;=30, "25-30"))))))</f>
        <v>5-10</v>
      </c>
      <c r="AK2016" t="str">
        <f>TEXT(Table1[[#This Row],[Date_Customer]],"mmm")</f>
        <v>May</v>
      </c>
      <c r="AL2016" t="str">
        <f>TEXT(Table1[[#This Row],[Date_Customer]],"DDDD")</f>
        <v>Wednesday</v>
      </c>
      <c r="AM2016">
        <f>YEAR(Table1[[#This Row],[Date_Customer]])</f>
        <v>2013</v>
      </c>
    </row>
    <row r="2017" spans="1:39" x14ac:dyDescent="0.25">
      <c r="A2017">
        <v>10598</v>
      </c>
      <c r="B2017">
        <v>1967</v>
      </c>
      <c r="C2017" t="s">
        <v>27</v>
      </c>
      <c r="D2017" t="s">
        <v>34</v>
      </c>
      <c r="E2017" s="2">
        <v>27943</v>
      </c>
      <c r="F2017">
        <v>1</v>
      </c>
      <c r="G2017">
        <v>1</v>
      </c>
      <c r="H2017" s="1">
        <v>41379</v>
      </c>
      <c r="I2017">
        <v>89</v>
      </c>
      <c r="J2017" s="3">
        <v>12</v>
      </c>
      <c r="K2017" s="3">
        <v>1</v>
      </c>
      <c r="L2017" s="3">
        <v>16</v>
      </c>
      <c r="M2017" s="3">
        <v>4</v>
      </c>
      <c r="N2017" s="3">
        <v>1</v>
      </c>
      <c r="O2017" s="3">
        <v>3</v>
      </c>
      <c r="P2017" s="4">
        <v>3</v>
      </c>
      <c r="Q2017" s="4">
        <v>2</v>
      </c>
      <c r="R2017" s="4">
        <v>0</v>
      </c>
      <c r="S2017" s="4">
        <v>3</v>
      </c>
      <c r="T2017" s="4">
        <v>8</v>
      </c>
      <c r="U2017">
        <v>0</v>
      </c>
      <c r="V2017">
        <v>0</v>
      </c>
      <c r="W2017">
        <v>0</v>
      </c>
      <c r="X2017">
        <v>0</v>
      </c>
      <c r="Y2017">
        <v>0</v>
      </c>
      <c r="Z2017">
        <v>0</v>
      </c>
      <c r="AA2017">
        <v>0</v>
      </c>
      <c r="AB2017" t="s">
        <v>29</v>
      </c>
      <c r="AC2017">
        <f ca="1">YEAR(TODAY())-Table1[[#This Row],[Year_Birth]]</f>
        <v>57</v>
      </c>
      <c r="AD2017" t="str">
        <f ca="1">IF(Table1[[#This Row],[Age ]]&lt;=24, "18-24", IF(Table1[[#This Row],[Age ]]&lt;=34, "25-34", IF(Table1[[#This Row],[Age ]]&lt;=44, "35-44", IF(Table1[[#This Row],[Age ]]&lt;=54, "45-54", "55+"))))</f>
        <v>55+</v>
      </c>
      <c r="AE2017" t="str" cm="1">
        <f t="array" ref="AE2017">IF(Table1[[#This Row],[ Income ]]&lt;=20000, "0-20000", IF(Table1[[#This Row],[ Income ]]&lt;=40000, "20000-40000", IF(Table1[[#This Row],[ Income ]] &lt;=60000, "40000-60000", IF(Table1[[#This Row],[ Income ]]&lt;=80000, "60000-80000",IF(Table1[[#This Row],[ Income ]] &lt;=100000, "80000-100000", IF(Table1[[#This Row],[ Income ]] &gt;=100000, "&gt;100000",I))))))</f>
        <v>20000-40000</v>
      </c>
      <c r="AF2017" t="str">
        <f>IF( Table1[[#This Row],[NumDealsPurchases]]=5, "&lt;5", IF(Table1[[#This Row],[NumDealsPurchases]]&lt;=10, "5-10", IF(Table1[[#This Row],[NumDealsPurchases]]&lt;=15, "10-15")))</f>
        <v>5-10</v>
      </c>
      <c r="AG2017" t="str">
        <f>IF( Table1[[#This Row],[NumWebPurchases]]=5, "&lt;5", IF(Table1[[#This Row],[NumWebPurchases]]&lt;=10, "5-10", IF(Table1[[#This Row],[NumWebPurchases]]&lt;=15, "10-15",IF(Table1[[#This Row],[NumWebPurchases]]&lt;=20, "15-20",IF(Table1[[#This Row],[NumWebPurchases]]&lt;=25, "20-25",IF(Table1[[#This Row],[NumWebPurchases]]&lt;=30, "25-30"))))))</f>
        <v>5-10</v>
      </c>
      <c r="AH201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017" t="str">
        <f>IF( Table1[[#This Row],[NumStorePurchases]]=5, "&lt;5", IF(Table1[[#This Row],[NumStorePurchases]]&lt;=10, "5-10", IF(Table1[[#This Row],[NumStorePurchases]]&lt;=15, "10-15")))</f>
        <v>5-10</v>
      </c>
      <c r="AJ2017" t="str">
        <f>IF( Table1[[#This Row],[NumWebVisitsMonth]]=5, "&lt;5", IF(Table1[[#This Row],[NumWebVisitsMonth]]&lt;=10, "5-10", IF(Table1[[#This Row],[NumWebVisitsMonth]]&lt;=15, "10-15",IF(Table1[[#This Row],[NumWebVisitsMonth]]&lt;=20, "15-20",IF(Table1[[#This Row],[NumWebVisitsMonth]]&lt;=25, "20-25",IF(Table1[[#This Row],[NumWebVisitsMonth]]&lt;=30, "25-30"))))))</f>
        <v>5-10</v>
      </c>
      <c r="AK2017" t="str">
        <f>TEXT(Table1[[#This Row],[Date_Customer]],"mmm")</f>
        <v>Apr</v>
      </c>
      <c r="AL2017" t="str">
        <f>TEXT(Table1[[#This Row],[Date_Customer]],"DDDD")</f>
        <v>Monday</v>
      </c>
      <c r="AM2017">
        <f>YEAR(Table1[[#This Row],[Date_Customer]])</f>
        <v>2013</v>
      </c>
    </row>
    <row r="2018" spans="1:39" x14ac:dyDescent="0.25">
      <c r="A2018">
        <v>8212</v>
      </c>
      <c r="B2018">
        <v>1971</v>
      </c>
      <c r="C2018" t="s">
        <v>40</v>
      </c>
      <c r="D2018" t="s">
        <v>32</v>
      </c>
      <c r="E2018" s="2">
        <v>39791</v>
      </c>
      <c r="F2018">
        <v>0</v>
      </c>
      <c r="G2018">
        <v>1</v>
      </c>
      <c r="H2018" s="1">
        <v>41361</v>
      </c>
      <c r="I2018">
        <v>89</v>
      </c>
      <c r="J2018" s="3">
        <v>85</v>
      </c>
      <c r="K2018" s="3">
        <v>15</v>
      </c>
      <c r="L2018" s="3">
        <v>27</v>
      </c>
      <c r="M2018" s="3">
        <v>13</v>
      </c>
      <c r="N2018" s="3">
        <v>13</v>
      </c>
      <c r="O2018" s="3">
        <v>21</v>
      </c>
      <c r="P2018" s="4">
        <v>2</v>
      </c>
      <c r="Q2018" s="4">
        <v>3</v>
      </c>
      <c r="R2018" s="4">
        <v>1</v>
      </c>
      <c r="S2018" s="4">
        <v>4</v>
      </c>
      <c r="T2018" s="4">
        <v>7</v>
      </c>
      <c r="U2018">
        <v>0</v>
      </c>
      <c r="V2018">
        <v>0</v>
      </c>
      <c r="W2018">
        <v>0</v>
      </c>
      <c r="X2018">
        <v>0</v>
      </c>
      <c r="Y2018">
        <v>0</v>
      </c>
      <c r="Z2018">
        <v>0</v>
      </c>
      <c r="AA2018">
        <v>0</v>
      </c>
      <c r="AB2018" t="s">
        <v>29</v>
      </c>
      <c r="AC2018">
        <f ca="1">YEAR(TODAY())-Table1[[#This Row],[Year_Birth]]</f>
        <v>53</v>
      </c>
      <c r="AD2018" t="str">
        <f ca="1">IF(Table1[[#This Row],[Age ]]&lt;=24, "18-24", IF(Table1[[#This Row],[Age ]]&lt;=34, "25-34", IF(Table1[[#This Row],[Age ]]&lt;=44, "35-44", IF(Table1[[#This Row],[Age ]]&lt;=54, "45-54", "55+"))))</f>
        <v>45-54</v>
      </c>
      <c r="AE2018" t="str" cm="1">
        <f t="array" ref="AE2018">IF(Table1[[#This Row],[ Income ]]&lt;=20000, "0-20000", IF(Table1[[#This Row],[ Income ]]&lt;=40000, "20000-40000", IF(Table1[[#This Row],[ Income ]] &lt;=60000, "40000-60000", IF(Table1[[#This Row],[ Income ]]&lt;=80000, "60000-80000",IF(Table1[[#This Row],[ Income ]] &lt;=100000, "80000-100000", IF(Table1[[#This Row],[ Income ]] &gt;=100000, "&gt;100000",I))))))</f>
        <v>20000-40000</v>
      </c>
      <c r="AF2018" t="str">
        <f>IF( Table1[[#This Row],[NumDealsPurchases]]=5, "&lt;5", IF(Table1[[#This Row],[NumDealsPurchases]]&lt;=10, "5-10", IF(Table1[[#This Row],[NumDealsPurchases]]&lt;=15, "10-15")))</f>
        <v>5-10</v>
      </c>
      <c r="AG2018" t="str">
        <f>IF( Table1[[#This Row],[NumWebPurchases]]=5, "&lt;5", IF(Table1[[#This Row],[NumWebPurchases]]&lt;=10, "5-10", IF(Table1[[#This Row],[NumWebPurchases]]&lt;=15, "10-15",IF(Table1[[#This Row],[NumWebPurchases]]&lt;=20, "15-20",IF(Table1[[#This Row],[NumWebPurchases]]&lt;=25, "20-25",IF(Table1[[#This Row],[NumWebPurchases]]&lt;=30, "25-30"))))))</f>
        <v>5-10</v>
      </c>
      <c r="AH201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018" t="str">
        <f>IF( Table1[[#This Row],[NumStorePurchases]]=5, "&lt;5", IF(Table1[[#This Row],[NumStorePurchases]]&lt;=10, "5-10", IF(Table1[[#This Row],[NumStorePurchases]]&lt;=15, "10-15")))</f>
        <v>5-10</v>
      </c>
      <c r="AJ2018" t="str">
        <f>IF( Table1[[#This Row],[NumWebVisitsMonth]]=5, "&lt;5", IF(Table1[[#This Row],[NumWebVisitsMonth]]&lt;=10, "5-10", IF(Table1[[#This Row],[NumWebVisitsMonth]]&lt;=15, "10-15",IF(Table1[[#This Row],[NumWebVisitsMonth]]&lt;=20, "15-20",IF(Table1[[#This Row],[NumWebVisitsMonth]]&lt;=25, "20-25",IF(Table1[[#This Row],[NumWebVisitsMonth]]&lt;=30, "25-30"))))))</f>
        <v>5-10</v>
      </c>
      <c r="AK2018" t="str">
        <f>TEXT(Table1[[#This Row],[Date_Customer]],"mmm")</f>
        <v>Mar</v>
      </c>
      <c r="AL2018" t="str">
        <f>TEXT(Table1[[#This Row],[Date_Customer]],"DDDD")</f>
        <v>Thursday</v>
      </c>
      <c r="AM2018">
        <f>YEAR(Table1[[#This Row],[Date_Customer]])</f>
        <v>2013</v>
      </c>
    </row>
    <row r="2019" spans="1:39" x14ac:dyDescent="0.25">
      <c r="A2019">
        <v>3233</v>
      </c>
      <c r="B2019">
        <v>1965</v>
      </c>
      <c r="C2019" t="s">
        <v>36</v>
      </c>
      <c r="D2019" t="s">
        <v>32</v>
      </c>
      <c r="E2019" s="2">
        <v>62745</v>
      </c>
      <c r="F2019">
        <v>0</v>
      </c>
      <c r="G2019">
        <v>1</v>
      </c>
      <c r="H2019" s="1">
        <v>41356</v>
      </c>
      <c r="I2019">
        <v>89</v>
      </c>
      <c r="J2019" s="3">
        <v>562</v>
      </c>
      <c r="K2019" s="3">
        <v>21</v>
      </c>
      <c r="L2019" s="3">
        <v>464</v>
      </c>
      <c r="M2019" s="3">
        <v>28</v>
      </c>
      <c r="N2019" s="3">
        <v>10</v>
      </c>
      <c r="O2019" s="3">
        <v>32</v>
      </c>
      <c r="P2019" s="4">
        <v>3</v>
      </c>
      <c r="Q2019" s="4">
        <v>7</v>
      </c>
      <c r="R2019" s="4">
        <v>8</v>
      </c>
      <c r="S2019" s="4">
        <v>11</v>
      </c>
      <c r="T2019" s="4">
        <v>5</v>
      </c>
      <c r="U2019">
        <v>0</v>
      </c>
      <c r="V2019">
        <v>0</v>
      </c>
      <c r="W2019">
        <v>0</v>
      </c>
      <c r="X2019">
        <v>0</v>
      </c>
      <c r="Y2019">
        <v>0</v>
      </c>
      <c r="Z2019">
        <v>0</v>
      </c>
      <c r="AA2019">
        <v>0</v>
      </c>
      <c r="AB2019" t="s">
        <v>42</v>
      </c>
      <c r="AC2019">
        <f ca="1">YEAR(TODAY())-Table1[[#This Row],[Year_Birth]]</f>
        <v>59</v>
      </c>
      <c r="AD2019" t="str">
        <f ca="1">IF(Table1[[#This Row],[Age ]]&lt;=24, "18-24", IF(Table1[[#This Row],[Age ]]&lt;=34, "25-34", IF(Table1[[#This Row],[Age ]]&lt;=44, "35-44", IF(Table1[[#This Row],[Age ]]&lt;=54, "45-54", "55+"))))</f>
        <v>55+</v>
      </c>
      <c r="AE2019" t="str" cm="1">
        <f t="array" ref="AE2019">IF(Table1[[#This Row],[ Income ]]&lt;=20000, "0-20000", IF(Table1[[#This Row],[ Income ]]&lt;=40000, "20000-40000", IF(Table1[[#This Row],[ Income ]] &lt;=60000, "40000-60000", IF(Table1[[#This Row],[ Income ]]&lt;=80000, "60000-80000",IF(Table1[[#This Row],[ Income ]] &lt;=100000, "80000-100000", IF(Table1[[#This Row],[ Income ]] &gt;=100000, "&gt;100000",I))))))</f>
        <v>60000-80000</v>
      </c>
      <c r="AF2019" t="str">
        <f>IF( Table1[[#This Row],[NumDealsPurchases]]=5, "&lt;5", IF(Table1[[#This Row],[NumDealsPurchases]]&lt;=10, "5-10", IF(Table1[[#This Row],[NumDealsPurchases]]&lt;=15, "10-15")))</f>
        <v>5-10</v>
      </c>
      <c r="AG2019" t="str">
        <f>IF( Table1[[#This Row],[NumWebPurchases]]=5, "&lt;5", IF(Table1[[#This Row],[NumWebPurchases]]&lt;=10, "5-10", IF(Table1[[#This Row],[NumWebPurchases]]&lt;=15, "10-15",IF(Table1[[#This Row],[NumWebPurchases]]&lt;=20, "15-20",IF(Table1[[#This Row],[NumWebPurchases]]&lt;=25, "20-25",IF(Table1[[#This Row],[NumWebPurchases]]&lt;=30, "25-30"))))))</f>
        <v>5-10</v>
      </c>
      <c r="AH201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019" t="str">
        <f>IF( Table1[[#This Row],[NumStorePurchases]]=5, "&lt;5", IF(Table1[[#This Row],[NumStorePurchases]]&lt;=10, "5-10", IF(Table1[[#This Row],[NumStorePurchases]]&lt;=15, "10-15")))</f>
        <v>10-15</v>
      </c>
      <c r="AJ2019" t="str">
        <f>IF( Table1[[#This Row],[NumWebVisitsMonth]]=5, "&lt;5", IF(Table1[[#This Row],[NumWebVisitsMonth]]&lt;=10, "5-10", IF(Table1[[#This Row],[NumWebVisitsMonth]]&lt;=15, "10-15",IF(Table1[[#This Row],[NumWebVisitsMonth]]&lt;=20, "15-20",IF(Table1[[#This Row],[NumWebVisitsMonth]]&lt;=25, "20-25",IF(Table1[[#This Row],[NumWebVisitsMonth]]&lt;=30, "25-30"))))))</f>
        <v>&lt;5</v>
      </c>
      <c r="AK2019" t="str">
        <f>TEXT(Table1[[#This Row],[Date_Customer]],"mmm")</f>
        <v>Mar</v>
      </c>
      <c r="AL2019" t="str">
        <f>TEXT(Table1[[#This Row],[Date_Customer]],"DDDD")</f>
        <v>Saturday</v>
      </c>
      <c r="AM2019">
        <f>YEAR(Table1[[#This Row],[Date_Customer]])</f>
        <v>2013</v>
      </c>
    </row>
    <row r="2020" spans="1:39" x14ac:dyDescent="0.25">
      <c r="A2020">
        <v>7892</v>
      </c>
      <c r="B2020">
        <v>1969</v>
      </c>
      <c r="C2020" t="s">
        <v>27</v>
      </c>
      <c r="D2020" t="s">
        <v>30</v>
      </c>
      <c r="E2020" s="2">
        <v>18589</v>
      </c>
      <c r="F2020">
        <v>0</v>
      </c>
      <c r="G2020">
        <v>0</v>
      </c>
      <c r="H2020" s="1">
        <v>41276</v>
      </c>
      <c r="I2020">
        <v>89</v>
      </c>
      <c r="J2020" s="3">
        <v>6</v>
      </c>
      <c r="K2020" s="3">
        <v>4</v>
      </c>
      <c r="L2020" s="3">
        <v>25</v>
      </c>
      <c r="M2020" s="3">
        <v>15</v>
      </c>
      <c r="N2020" s="3">
        <v>12</v>
      </c>
      <c r="O2020" s="3">
        <v>13</v>
      </c>
      <c r="P2020" s="4">
        <v>2</v>
      </c>
      <c r="Q2020" s="4">
        <v>2</v>
      </c>
      <c r="R2020" s="4">
        <v>1</v>
      </c>
      <c r="S2020" s="4">
        <v>3</v>
      </c>
      <c r="T2020" s="4">
        <v>7</v>
      </c>
      <c r="U2020">
        <v>0</v>
      </c>
      <c r="V2020">
        <v>0</v>
      </c>
      <c r="W2020">
        <v>0</v>
      </c>
      <c r="X2020">
        <v>0</v>
      </c>
      <c r="Y2020">
        <v>0</v>
      </c>
      <c r="Z2020">
        <v>0</v>
      </c>
      <c r="AA2020">
        <v>0</v>
      </c>
      <c r="AB2020" t="s">
        <v>33</v>
      </c>
      <c r="AC2020">
        <f ca="1">YEAR(TODAY())-Table1[[#This Row],[Year_Birth]]</f>
        <v>55</v>
      </c>
      <c r="AD2020" t="str">
        <f ca="1">IF(Table1[[#This Row],[Age ]]&lt;=24, "18-24", IF(Table1[[#This Row],[Age ]]&lt;=34, "25-34", IF(Table1[[#This Row],[Age ]]&lt;=44, "35-44", IF(Table1[[#This Row],[Age ]]&lt;=54, "45-54", "55+"))))</f>
        <v>55+</v>
      </c>
      <c r="AE2020" t="str" cm="1">
        <f t="array" ref="AE2020">IF(Table1[[#This Row],[ Income ]]&lt;=20000, "0-20000", IF(Table1[[#This Row],[ Income ]]&lt;=40000, "20000-40000", IF(Table1[[#This Row],[ Income ]] &lt;=60000, "40000-60000", IF(Table1[[#This Row],[ Income ]]&lt;=80000, "60000-80000",IF(Table1[[#This Row],[ Income ]] &lt;=100000, "80000-100000", IF(Table1[[#This Row],[ Income ]] &gt;=100000, "&gt;100000",I))))))</f>
        <v>0-20000</v>
      </c>
      <c r="AF2020" t="str">
        <f>IF( Table1[[#This Row],[NumDealsPurchases]]=5, "&lt;5", IF(Table1[[#This Row],[NumDealsPurchases]]&lt;=10, "5-10", IF(Table1[[#This Row],[NumDealsPurchases]]&lt;=15, "10-15")))</f>
        <v>5-10</v>
      </c>
      <c r="AG2020" t="str">
        <f>IF( Table1[[#This Row],[NumWebPurchases]]=5, "&lt;5", IF(Table1[[#This Row],[NumWebPurchases]]&lt;=10, "5-10", IF(Table1[[#This Row],[NumWebPurchases]]&lt;=15, "10-15",IF(Table1[[#This Row],[NumWebPurchases]]&lt;=20, "15-20",IF(Table1[[#This Row],[NumWebPurchases]]&lt;=25, "20-25",IF(Table1[[#This Row],[NumWebPurchases]]&lt;=30, "25-30"))))))</f>
        <v>5-10</v>
      </c>
      <c r="AH202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020" t="str">
        <f>IF( Table1[[#This Row],[NumStorePurchases]]=5, "&lt;5", IF(Table1[[#This Row],[NumStorePurchases]]&lt;=10, "5-10", IF(Table1[[#This Row],[NumStorePurchases]]&lt;=15, "10-15")))</f>
        <v>5-10</v>
      </c>
      <c r="AJ2020" t="str">
        <f>IF( Table1[[#This Row],[NumWebVisitsMonth]]=5, "&lt;5", IF(Table1[[#This Row],[NumWebVisitsMonth]]&lt;=10, "5-10", IF(Table1[[#This Row],[NumWebVisitsMonth]]&lt;=15, "10-15",IF(Table1[[#This Row],[NumWebVisitsMonth]]&lt;=20, "15-20",IF(Table1[[#This Row],[NumWebVisitsMonth]]&lt;=25, "20-25",IF(Table1[[#This Row],[NumWebVisitsMonth]]&lt;=30, "25-30"))))))</f>
        <v>5-10</v>
      </c>
      <c r="AK2020" t="str">
        <f>TEXT(Table1[[#This Row],[Date_Customer]],"mmm")</f>
        <v>Jan</v>
      </c>
      <c r="AL2020" t="str">
        <f>TEXT(Table1[[#This Row],[Date_Customer]],"DDDD")</f>
        <v>Wednesday</v>
      </c>
      <c r="AM2020">
        <f>YEAR(Table1[[#This Row],[Date_Customer]])</f>
        <v>2013</v>
      </c>
    </row>
    <row r="2021" spans="1:39" x14ac:dyDescent="0.25">
      <c r="A2021">
        <v>2975</v>
      </c>
      <c r="B2021">
        <v>1976</v>
      </c>
      <c r="C2021" t="s">
        <v>27</v>
      </c>
      <c r="D2021" t="s">
        <v>34</v>
      </c>
      <c r="E2021" s="2">
        <v>85606</v>
      </c>
      <c r="F2021">
        <v>0</v>
      </c>
      <c r="G2021">
        <v>1</v>
      </c>
      <c r="H2021" s="1">
        <v>41225</v>
      </c>
      <c r="I2021">
        <v>89</v>
      </c>
      <c r="J2021" s="3">
        <v>717</v>
      </c>
      <c r="K2021" s="3">
        <v>42</v>
      </c>
      <c r="L2021" s="3">
        <v>864</v>
      </c>
      <c r="M2021" s="3">
        <v>219</v>
      </c>
      <c r="N2021" s="3">
        <v>30</v>
      </c>
      <c r="O2021" s="3">
        <v>84</v>
      </c>
      <c r="P2021" s="4">
        <v>2</v>
      </c>
      <c r="Q2021" s="4">
        <v>6</v>
      </c>
      <c r="R2021" s="4">
        <v>7</v>
      </c>
      <c r="S2021" s="4">
        <v>9</v>
      </c>
      <c r="T2021" s="4">
        <v>3</v>
      </c>
      <c r="U2021">
        <v>0</v>
      </c>
      <c r="V2021">
        <v>0</v>
      </c>
      <c r="W2021">
        <v>0</v>
      </c>
      <c r="X2021">
        <v>1</v>
      </c>
      <c r="Y2021">
        <v>0</v>
      </c>
      <c r="Z2021">
        <v>0</v>
      </c>
      <c r="AA2021">
        <v>0</v>
      </c>
      <c r="AB2021" t="s">
        <v>29</v>
      </c>
      <c r="AC2021">
        <f ca="1">YEAR(TODAY())-Table1[[#This Row],[Year_Birth]]</f>
        <v>48</v>
      </c>
      <c r="AD2021" t="str">
        <f ca="1">IF(Table1[[#This Row],[Age ]]&lt;=24, "18-24", IF(Table1[[#This Row],[Age ]]&lt;=34, "25-34", IF(Table1[[#This Row],[Age ]]&lt;=44, "35-44", IF(Table1[[#This Row],[Age ]]&lt;=54, "45-54", "55+"))))</f>
        <v>45-54</v>
      </c>
      <c r="AE2021" t="str" cm="1">
        <f t="array" ref="AE2021">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2021" t="str">
        <f>IF( Table1[[#This Row],[NumDealsPurchases]]=5, "&lt;5", IF(Table1[[#This Row],[NumDealsPurchases]]&lt;=10, "5-10", IF(Table1[[#This Row],[NumDealsPurchases]]&lt;=15, "10-15")))</f>
        <v>5-10</v>
      </c>
      <c r="AG2021" t="str">
        <f>IF( Table1[[#This Row],[NumWebPurchases]]=5, "&lt;5", IF(Table1[[#This Row],[NumWebPurchases]]&lt;=10, "5-10", IF(Table1[[#This Row],[NumWebPurchases]]&lt;=15, "10-15",IF(Table1[[#This Row],[NumWebPurchases]]&lt;=20, "15-20",IF(Table1[[#This Row],[NumWebPurchases]]&lt;=25, "20-25",IF(Table1[[#This Row],[NumWebPurchases]]&lt;=30, "25-30"))))))</f>
        <v>5-10</v>
      </c>
      <c r="AH202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021" t="str">
        <f>IF( Table1[[#This Row],[NumStorePurchases]]=5, "&lt;5", IF(Table1[[#This Row],[NumStorePurchases]]&lt;=10, "5-10", IF(Table1[[#This Row],[NumStorePurchases]]&lt;=15, "10-15")))</f>
        <v>5-10</v>
      </c>
      <c r="AJ2021" t="str">
        <f>IF( Table1[[#This Row],[NumWebVisitsMonth]]=5, "&lt;5", IF(Table1[[#This Row],[NumWebVisitsMonth]]&lt;=10, "5-10", IF(Table1[[#This Row],[NumWebVisitsMonth]]&lt;=15, "10-15",IF(Table1[[#This Row],[NumWebVisitsMonth]]&lt;=20, "15-20",IF(Table1[[#This Row],[NumWebVisitsMonth]]&lt;=25, "20-25",IF(Table1[[#This Row],[NumWebVisitsMonth]]&lt;=30, "25-30"))))))</f>
        <v>5-10</v>
      </c>
      <c r="AK2021" t="str">
        <f>TEXT(Table1[[#This Row],[Date_Customer]],"mmm")</f>
        <v>Nov</v>
      </c>
      <c r="AL2021" t="str">
        <f>TEXT(Table1[[#This Row],[Date_Customer]],"DDDD")</f>
        <v>Monday</v>
      </c>
      <c r="AM2021">
        <f>YEAR(Table1[[#This Row],[Date_Customer]])</f>
        <v>2012</v>
      </c>
    </row>
    <row r="2022" spans="1:39" x14ac:dyDescent="0.25">
      <c r="A2022">
        <v>5043</v>
      </c>
      <c r="B2022">
        <v>1951</v>
      </c>
      <c r="C2022" t="s">
        <v>43</v>
      </c>
      <c r="D2022" t="s">
        <v>32</v>
      </c>
      <c r="E2022" s="2">
        <v>26997</v>
      </c>
      <c r="F2022">
        <v>0</v>
      </c>
      <c r="G2022">
        <v>0</v>
      </c>
      <c r="H2022" s="1">
        <v>41218</v>
      </c>
      <c r="I2022">
        <v>89</v>
      </c>
      <c r="J2022" s="3">
        <v>7</v>
      </c>
      <c r="K2022" s="3">
        <v>23</v>
      </c>
      <c r="L2022" s="3">
        <v>78</v>
      </c>
      <c r="M2022" s="3">
        <v>133</v>
      </c>
      <c r="N2022" s="3">
        <v>49</v>
      </c>
      <c r="O2022" s="3">
        <v>144</v>
      </c>
      <c r="P2022" s="4">
        <v>2</v>
      </c>
      <c r="Q2022" s="4">
        <v>4</v>
      </c>
      <c r="R2022" s="4">
        <v>2</v>
      </c>
      <c r="S2022" s="4">
        <v>5</v>
      </c>
      <c r="T2022" s="4">
        <v>7</v>
      </c>
      <c r="U2022">
        <v>0</v>
      </c>
      <c r="V2022">
        <v>0</v>
      </c>
      <c r="W2022">
        <v>0</v>
      </c>
      <c r="X2022">
        <v>0</v>
      </c>
      <c r="Y2022">
        <v>0</v>
      </c>
      <c r="Z2022">
        <v>0</v>
      </c>
      <c r="AA2022">
        <v>0</v>
      </c>
      <c r="AB2022" t="s">
        <v>29</v>
      </c>
      <c r="AC2022">
        <f ca="1">YEAR(TODAY())-Table1[[#This Row],[Year_Birth]]</f>
        <v>73</v>
      </c>
      <c r="AD2022" t="str">
        <f ca="1">IF(Table1[[#This Row],[Age ]]&lt;=24, "18-24", IF(Table1[[#This Row],[Age ]]&lt;=34, "25-34", IF(Table1[[#This Row],[Age ]]&lt;=44, "35-44", IF(Table1[[#This Row],[Age ]]&lt;=54, "45-54", "55+"))))</f>
        <v>55+</v>
      </c>
      <c r="AE2022" t="str" cm="1">
        <f t="array" ref="AE2022">IF(Table1[[#This Row],[ Income ]]&lt;=20000, "0-20000", IF(Table1[[#This Row],[ Income ]]&lt;=40000, "20000-40000", IF(Table1[[#This Row],[ Income ]] &lt;=60000, "40000-60000", IF(Table1[[#This Row],[ Income ]]&lt;=80000, "60000-80000",IF(Table1[[#This Row],[ Income ]] &lt;=100000, "80000-100000", IF(Table1[[#This Row],[ Income ]] &gt;=100000, "&gt;100000",I))))))</f>
        <v>20000-40000</v>
      </c>
      <c r="AF2022" t="str">
        <f>IF( Table1[[#This Row],[NumDealsPurchases]]=5, "&lt;5", IF(Table1[[#This Row],[NumDealsPurchases]]&lt;=10, "5-10", IF(Table1[[#This Row],[NumDealsPurchases]]&lt;=15, "10-15")))</f>
        <v>5-10</v>
      </c>
      <c r="AG2022" t="str">
        <f>IF( Table1[[#This Row],[NumWebPurchases]]=5, "&lt;5", IF(Table1[[#This Row],[NumWebPurchases]]&lt;=10, "5-10", IF(Table1[[#This Row],[NumWebPurchases]]&lt;=15, "10-15",IF(Table1[[#This Row],[NumWebPurchases]]&lt;=20, "15-20",IF(Table1[[#This Row],[NumWebPurchases]]&lt;=25, "20-25",IF(Table1[[#This Row],[NumWebPurchases]]&lt;=30, "25-30"))))))</f>
        <v>5-10</v>
      </c>
      <c r="AH202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022" t="str">
        <f>IF( Table1[[#This Row],[NumStorePurchases]]=5, "&lt;5", IF(Table1[[#This Row],[NumStorePurchases]]&lt;=10, "5-10", IF(Table1[[#This Row],[NumStorePurchases]]&lt;=15, "10-15")))</f>
        <v>&lt;5</v>
      </c>
      <c r="AJ2022" t="str">
        <f>IF( Table1[[#This Row],[NumWebVisitsMonth]]=5, "&lt;5", IF(Table1[[#This Row],[NumWebVisitsMonth]]&lt;=10, "5-10", IF(Table1[[#This Row],[NumWebVisitsMonth]]&lt;=15, "10-15",IF(Table1[[#This Row],[NumWebVisitsMonth]]&lt;=20, "15-20",IF(Table1[[#This Row],[NumWebVisitsMonth]]&lt;=25, "20-25",IF(Table1[[#This Row],[NumWebVisitsMonth]]&lt;=30, "25-30"))))))</f>
        <v>5-10</v>
      </c>
      <c r="AK2022" t="str">
        <f>TEXT(Table1[[#This Row],[Date_Customer]],"mmm")</f>
        <v>Nov</v>
      </c>
      <c r="AL2022" t="str">
        <f>TEXT(Table1[[#This Row],[Date_Customer]],"DDDD")</f>
        <v>Monday</v>
      </c>
      <c r="AM2022">
        <f>YEAR(Table1[[#This Row],[Date_Customer]])</f>
        <v>2012</v>
      </c>
    </row>
    <row r="2023" spans="1:39" x14ac:dyDescent="0.25">
      <c r="A2023">
        <v>3104</v>
      </c>
      <c r="B2023">
        <v>1961</v>
      </c>
      <c r="C2023" t="s">
        <v>27</v>
      </c>
      <c r="D2023" t="s">
        <v>30</v>
      </c>
      <c r="E2023" s="2">
        <v>82332</v>
      </c>
      <c r="F2023">
        <v>0</v>
      </c>
      <c r="G2023">
        <v>0</v>
      </c>
      <c r="H2023" s="1">
        <v>41169</v>
      </c>
      <c r="I2023">
        <v>89</v>
      </c>
      <c r="J2023" s="3">
        <v>830</v>
      </c>
      <c r="K2023" s="3">
        <v>59</v>
      </c>
      <c r="L2023" s="3">
        <v>968</v>
      </c>
      <c r="M2023" s="3">
        <v>51</v>
      </c>
      <c r="N2023" s="3">
        <v>79</v>
      </c>
      <c r="O2023" s="3">
        <v>19</v>
      </c>
      <c r="P2023" s="4">
        <v>1</v>
      </c>
      <c r="Q2023" s="4">
        <v>5</v>
      </c>
      <c r="R2023" s="4">
        <v>3</v>
      </c>
      <c r="S2023" s="4">
        <v>12</v>
      </c>
      <c r="T2023" s="4">
        <v>2</v>
      </c>
      <c r="U2023">
        <v>0</v>
      </c>
      <c r="V2023">
        <v>0</v>
      </c>
      <c r="W2023">
        <v>1</v>
      </c>
      <c r="X2023">
        <v>0</v>
      </c>
      <c r="Y2023">
        <v>0</v>
      </c>
      <c r="Z2023">
        <v>1</v>
      </c>
      <c r="AA2023">
        <v>0</v>
      </c>
      <c r="AB2023" t="s">
        <v>38</v>
      </c>
      <c r="AC2023">
        <f ca="1">YEAR(TODAY())-Table1[[#This Row],[Year_Birth]]</f>
        <v>63</v>
      </c>
      <c r="AD2023" t="str">
        <f ca="1">IF(Table1[[#This Row],[Age ]]&lt;=24, "18-24", IF(Table1[[#This Row],[Age ]]&lt;=34, "25-34", IF(Table1[[#This Row],[Age ]]&lt;=44, "35-44", IF(Table1[[#This Row],[Age ]]&lt;=54, "45-54", "55+"))))</f>
        <v>55+</v>
      </c>
      <c r="AE2023" t="str" cm="1">
        <f t="array" ref="AE2023">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2023" t="str">
        <f>IF( Table1[[#This Row],[NumDealsPurchases]]=5, "&lt;5", IF(Table1[[#This Row],[NumDealsPurchases]]&lt;=10, "5-10", IF(Table1[[#This Row],[NumDealsPurchases]]&lt;=15, "10-15")))</f>
        <v>5-10</v>
      </c>
      <c r="AG2023" t="str">
        <f>IF( Table1[[#This Row],[NumWebPurchases]]=5, "&lt;5", IF(Table1[[#This Row],[NumWebPurchases]]&lt;=10, "5-10", IF(Table1[[#This Row],[NumWebPurchases]]&lt;=15, "10-15",IF(Table1[[#This Row],[NumWebPurchases]]&lt;=20, "15-20",IF(Table1[[#This Row],[NumWebPurchases]]&lt;=25, "20-25",IF(Table1[[#This Row],[NumWebPurchases]]&lt;=30, "25-30"))))))</f>
        <v>&lt;5</v>
      </c>
      <c r="AH202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023" t="str">
        <f>IF( Table1[[#This Row],[NumStorePurchases]]=5, "&lt;5", IF(Table1[[#This Row],[NumStorePurchases]]&lt;=10, "5-10", IF(Table1[[#This Row],[NumStorePurchases]]&lt;=15, "10-15")))</f>
        <v>10-15</v>
      </c>
      <c r="AJ2023" t="str">
        <f>IF( Table1[[#This Row],[NumWebVisitsMonth]]=5, "&lt;5", IF(Table1[[#This Row],[NumWebVisitsMonth]]&lt;=10, "5-10", IF(Table1[[#This Row],[NumWebVisitsMonth]]&lt;=15, "10-15",IF(Table1[[#This Row],[NumWebVisitsMonth]]&lt;=20, "15-20",IF(Table1[[#This Row],[NumWebVisitsMonth]]&lt;=25, "20-25",IF(Table1[[#This Row],[NumWebVisitsMonth]]&lt;=30, "25-30"))))))</f>
        <v>5-10</v>
      </c>
      <c r="AK2023" t="str">
        <f>TEXT(Table1[[#This Row],[Date_Customer]],"mmm")</f>
        <v>Sep</v>
      </c>
      <c r="AL2023" t="str">
        <f>TEXT(Table1[[#This Row],[Date_Customer]],"DDDD")</f>
        <v>Monday</v>
      </c>
      <c r="AM2023">
        <f>YEAR(Table1[[#This Row],[Date_Customer]])</f>
        <v>2012</v>
      </c>
    </row>
    <row r="2024" spans="1:39" x14ac:dyDescent="0.25">
      <c r="A2024">
        <v>10854</v>
      </c>
      <c r="B2024">
        <v>1970</v>
      </c>
      <c r="C2024" t="s">
        <v>36</v>
      </c>
      <c r="D2024" t="s">
        <v>32</v>
      </c>
      <c r="E2024" s="2">
        <v>38853</v>
      </c>
      <c r="F2024">
        <v>1</v>
      </c>
      <c r="G2024">
        <v>1</v>
      </c>
      <c r="H2024" s="1">
        <v>41782</v>
      </c>
      <c r="I2024">
        <v>90</v>
      </c>
      <c r="J2024" s="3">
        <v>29</v>
      </c>
      <c r="K2024" s="3">
        <v>0</v>
      </c>
      <c r="L2024" s="3">
        <v>14</v>
      </c>
      <c r="M2024" s="3">
        <v>0</v>
      </c>
      <c r="N2024" s="3">
        <v>0</v>
      </c>
      <c r="O2024" s="3">
        <v>2</v>
      </c>
      <c r="P2024" s="4">
        <v>2</v>
      </c>
      <c r="Q2024" s="4">
        <v>2</v>
      </c>
      <c r="R2024" s="4">
        <v>0</v>
      </c>
      <c r="S2024" s="4">
        <v>3</v>
      </c>
      <c r="T2024" s="4">
        <v>7</v>
      </c>
      <c r="U2024">
        <v>0</v>
      </c>
      <c r="V2024">
        <v>0</v>
      </c>
      <c r="W2024">
        <v>0</v>
      </c>
      <c r="X2024">
        <v>0</v>
      </c>
      <c r="Y2024">
        <v>0</v>
      </c>
      <c r="Z2024">
        <v>0</v>
      </c>
      <c r="AA2024">
        <v>0</v>
      </c>
      <c r="AB2024" t="s">
        <v>39</v>
      </c>
      <c r="AC2024">
        <f ca="1">YEAR(TODAY())-Table1[[#This Row],[Year_Birth]]</f>
        <v>54</v>
      </c>
      <c r="AD2024" t="str">
        <f ca="1">IF(Table1[[#This Row],[Age ]]&lt;=24, "18-24", IF(Table1[[#This Row],[Age ]]&lt;=34, "25-34", IF(Table1[[#This Row],[Age ]]&lt;=44, "35-44", IF(Table1[[#This Row],[Age ]]&lt;=54, "45-54", "55+"))))</f>
        <v>45-54</v>
      </c>
      <c r="AE2024" t="str" cm="1">
        <f t="array" ref="AE2024">IF(Table1[[#This Row],[ Income ]]&lt;=20000, "0-20000", IF(Table1[[#This Row],[ Income ]]&lt;=40000, "20000-40000", IF(Table1[[#This Row],[ Income ]] &lt;=60000, "40000-60000", IF(Table1[[#This Row],[ Income ]]&lt;=80000, "60000-80000",IF(Table1[[#This Row],[ Income ]] &lt;=100000, "80000-100000", IF(Table1[[#This Row],[ Income ]] &gt;=100000, "&gt;100000",I))))))</f>
        <v>20000-40000</v>
      </c>
      <c r="AF2024" t="str">
        <f>IF( Table1[[#This Row],[NumDealsPurchases]]=5, "&lt;5", IF(Table1[[#This Row],[NumDealsPurchases]]&lt;=10, "5-10", IF(Table1[[#This Row],[NumDealsPurchases]]&lt;=15, "10-15")))</f>
        <v>5-10</v>
      </c>
      <c r="AG2024" t="str">
        <f>IF( Table1[[#This Row],[NumWebPurchases]]=5, "&lt;5", IF(Table1[[#This Row],[NumWebPurchases]]&lt;=10, "5-10", IF(Table1[[#This Row],[NumWebPurchases]]&lt;=15, "10-15",IF(Table1[[#This Row],[NumWebPurchases]]&lt;=20, "15-20",IF(Table1[[#This Row],[NumWebPurchases]]&lt;=25, "20-25",IF(Table1[[#This Row],[NumWebPurchases]]&lt;=30, "25-30"))))))</f>
        <v>5-10</v>
      </c>
      <c r="AH202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024" t="str">
        <f>IF( Table1[[#This Row],[NumStorePurchases]]=5, "&lt;5", IF(Table1[[#This Row],[NumStorePurchases]]&lt;=10, "5-10", IF(Table1[[#This Row],[NumStorePurchases]]&lt;=15, "10-15")))</f>
        <v>5-10</v>
      </c>
      <c r="AJ2024" t="str">
        <f>IF( Table1[[#This Row],[NumWebVisitsMonth]]=5, "&lt;5", IF(Table1[[#This Row],[NumWebVisitsMonth]]&lt;=10, "5-10", IF(Table1[[#This Row],[NumWebVisitsMonth]]&lt;=15, "10-15",IF(Table1[[#This Row],[NumWebVisitsMonth]]&lt;=20, "15-20",IF(Table1[[#This Row],[NumWebVisitsMonth]]&lt;=25, "20-25",IF(Table1[[#This Row],[NumWebVisitsMonth]]&lt;=30, "25-30"))))))</f>
        <v>5-10</v>
      </c>
      <c r="AK2024" t="str">
        <f>TEXT(Table1[[#This Row],[Date_Customer]],"mmm")</f>
        <v>May</v>
      </c>
      <c r="AL2024" t="str">
        <f>TEXT(Table1[[#This Row],[Date_Customer]],"DDDD")</f>
        <v>Friday</v>
      </c>
      <c r="AM2024">
        <f>YEAR(Table1[[#This Row],[Date_Customer]])</f>
        <v>2014</v>
      </c>
    </row>
    <row r="2025" spans="1:39" x14ac:dyDescent="0.25">
      <c r="A2025">
        <v>7419</v>
      </c>
      <c r="B2025">
        <v>1968</v>
      </c>
      <c r="C2025" t="s">
        <v>40</v>
      </c>
      <c r="D2025" t="s">
        <v>28</v>
      </c>
      <c r="E2025" s="2">
        <v>27071</v>
      </c>
      <c r="F2025">
        <v>1</v>
      </c>
      <c r="G2025">
        <v>0</v>
      </c>
      <c r="H2025" s="1">
        <v>41752</v>
      </c>
      <c r="I2025">
        <v>90</v>
      </c>
      <c r="J2025" s="3">
        <v>8</v>
      </c>
      <c r="K2025" s="3">
        <v>3</v>
      </c>
      <c r="L2025" s="3">
        <v>19</v>
      </c>
      <c r="M2025" s="3">
        <v>0</v>
      </c>
      <c r="N2025" s="3">
        <v>2</v>
      </c>
      <c r="O2025" s="3">
        <v>3</v>
      </c>
      <c r="P2025" s="4">
        <v>2</v>
      </c>
      <c r="Q2025" s="4">
        <v>2</v>
      </c>
      <c r="R2025" s="4">
        <v>0</v>
      </c>
      <c r="S2025" s="4">
        <v>3</v>
      </c>
      <c r="T2025" s="4">
        <v>6</v>
      </c>
      <c r="U2025">
        <v>0</v>
      </c>
      <c r="V2025">
        <v>0</v>
      </c>
      <c r="W2025">
        <v>0</v>
      </c>
      <c r="X2025">
        <v>0</v>
      </c>
      <c r="Y2025">
        <v>0</v>
      </c>
      <c r="Z2025">
        <v>0</v>
      </c>
      <c r="AA2025">
        <v>0</v>
      </c>
      <c r="AB2025" t="s">
        <v>29</v>
      </c>
      <c r="AC2025">
        <f ca="1">YEAR(TODAY())-Table1[[#This Row],[Year_Birth]]</f>
        <v>56</v>
      </c>
      <c r="AD2025" t="str">
        <f ca="1">IF(Table1[[#This Row],[Age ]]&lt;=24, "18-24", IF(Table1[[#This Row],[Age ]]&lt;=34, "25-34", IF(Table1[[#This Row],[Age ]]&lt;=44, "35-44", IF(Table1[[#This Row],[Age ]]&lt;=54, "45-54", "55+"))))</f>
        <v>55+</v>
      </c>
      <c r="AE2025" t="str" cm="1">
        <f t="array" ref="AE2025">IF(Table1[[#This Row],[ Income ]]&lt;=20000, "0-20000", IF(Table1[[#This Row],[ Income ]]&lt;=40000, "20000-40000", IF(Table1[[#This Row],[ Income ]] &lt;=60000, "40000-60000", IF(Table1[[#This Row],[ Income ]]&lt;=80000, "60000-80000",IF(Table1[[#This Row],[ Income ]] &lt;=100000, "80000-100000", IF(Table1[[#This Row],[ Income ]] &gt;=100000, "&gt;100000",I))))))</f>
        <v>20000-40000</v>
      </c>
      <c r="AF2025" t="str">
        <f>IF( Table1[[#This Row],[NumDealsPurchases]]=5, "&lt;5", IF(Table1[[#This Row],[NumDealsPurchases]]&lt;=10, "5-10", IF(Table1[[#This Row],[NumDealsPurchases]]&lt;=15, "10-15")))</f>
        <v>5-10</v>
      </c>
      <c r="AG2025" t="str">
        <f>IF( Table1[[#This Row],[NumWebPurchases]]=5, "&lt;5", IF(Table1[[#This Row],[NumWebPurchases]]&lt;=10, "5-10", IF(Table1[[#This Row],[NumWebPurchases]]&lt;=15, "10-15",IF(Table1[[#This Row],[NumWebPurchases]]&lt;=20, "15-20",IF(Table1[[#This Row],[NumWebPurchases]]&lt;=25, "20-25",IF(Table1[[#This Row],[NumWebPurchases]]&lt;=30, "25-30"))))))</f>
        <v>5-10</v>
      </c>
      <c r="AH202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025" t="str">
        <f>IF( Table1[[#This Row],[NumStorePurchases]]=5, "&lt;5", IF(Table1[[#This Row],[NumStorePurchases]]&lt;=10, "5-10", IF(Table1[[#This Row],[NumStorePurchases]]&lt;=15, "10-15")))</f>
        <v>5-10</v>
      </c>
      <c r="AJ2025" t="str">
        <f>IF( Table1[[#This Row],[NumWebVisitsMonth]]=5, "&lt;5", IF(Table1[[#This Row],[NumWebVisitsMonth]]&lt;=10, "5-10", IF(Table1[[#This Row],[NumWebVisitsMonth]]&lt;=15, "10-15",IF(Table1[[#This Row],[NumWebVisitsMonth]]&lt;=20, "15-20",IF(Table1[[#This Row],[NumWebVisitsMonth]]&lt;=25, "20-25",IF(Table1[[#This Row],[NumWebVisitsMonth]]&lt;=30, "25-30"))))))</f>
        <v>5-10</v>
      </c>
      <c r="AK2025" t="str">
        <f>TEXT(Table1[[#This Row],[Date_Customer]],"mmm")</f>
        <v>Apr</v>
      </c>
      <c r="AL2025" t="str">
        <f>TEXT(Table1[[#This Row],[Date_Customer]],"DDDD")</f>
        <v>Wednesday</v>
      </c>
      <c r="AM2025">
        <f>YEAR(Table1[[#This Row],[Date_Customer]])</f>
        <v>2014</v>
      </c>
    </row>
    <row r="2026" spans="1:39" x14ac:dyDescent="0.25">
      <c r="A2026">
        <v>5558</v>
      </c>
      <c r="B2026">
        <v>1954</v>
      </c>
      <c r="C2026" t="s">
        <v>36</v>
      </c>
      <c r="D2026" t="s">
        <v>30</v>
      </c>
      <c r="E2026" s="2">
        <v>90933</v>
      </c>
      <c r="F2026">
        <v>0</v>
      </c>
      <c r="G2026">
        <v>0</v>
      </c>
      <c r="H2026" s="1">
        <v>41729</v>
      </c>
      <c r="I2026">
        <v>90</v>
      </c>
      <c r="J2026" s="3">
        <v>1020</v>
      </c>
      <c r="K2026" s="3">
        <v>31</v>
      </c>
      <c r="L2026" s="3">
        <v>430</v>
      </c>
      <c r="M2026" s="3">
        <v>62</v>
      </c>
      <c r="N2026" s="3">
        <v>63</v>
      </c>
      <c r="O2026" s="3">
        <v>79</v>
      </c>
      <c r="P2026" s="4">
        <v>1</v>
      </c>
      <c r="Q2026" s="4">
        <v>4</v>
      </c>
      <c r="R2026" s="4">
        <v>6</v>
      </c>
      <c r="S2026" s="4">
        <v>4</v>
      </c>
      <c r="T2026" s="4">
        <v>1</v>
      </c>
      <c r="U2026">
        <v>0</v>
      </c>
      <c r="V2026">
        <v>0</v>
      </c>
      <c r="W2026">
        <v>1</v>
      </c>
      <c r="X2026">
        <v>0</v>
      </c>
      <c r="Y2026">
        <v>0</v>
      </c>
      <c r="Z2026">
        <v>0</v>
      </c>
      <c r="AA2026">
        <v>0</v>
      </c>
      <c r="AB2026" t="s">
        <v>29</v>
      </c>
      <c r="AC2026">
        <f ca="1">YEAR(TODAY())-Table1[[#This Row],[Year_Birth]]</f>
        <v>70</v>
      </c>
      <c r="AD2026" t="str">
        <f ca="1">IF(Table1[[#This Row],[Age ]]&lt;=24, "18-24", IF(Table1[[#This Row],[Age ]]&lt;=34, "25-34", IF(Table1[[#This Row],[Age ]]&lt;=44, "35-44", IF(Table1[[#This Row],[Age ]]&lt;=54, "45-54", "55+"))))</f>
        <v>55+</v>
      </c>
      <c r="AE2026" t="str" cm="1">
        <f t="array" ref="AE2026">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2026" t="str">
        <f>IF( Table1[[#This Row],[NumDealsPurchases]]=5, "&lt;5", IF(Table1[[#This Row],[NumDealsPurchases]]&lt;=10, "5-10", IF(Table1[[#This Row],[NumDealsPurchases]]&lt;=15, "10-15")))</f>
        <v>5-10</v>
      </c>
      <c r="AG2026" t="str">
        <f>IF( Table1[[#This Row],[NumWebPurchases]]=5, "&lt;5", IF(Table1[[#This Row],[NumWebPurchases]]&lt;=10, "5-10", IF(Table1[[#This Row],[NumWebPurchases]]&lt;=15, "10-15",IF(Table1[[#This Row],[NumWebPurchases]]&lt;=20, "15-20",IF(Table1[[#This Row],[NumWebPurchases]]&lt;=25, "20-25",IF(Table1[[#This Row],[NumWebPurchases]]&lt;=30, "25-30"))))))</f>
        <v>5-10</v>
      </c>
      <c r="AH202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026" t="str">
        <f>IF( Table1[[#This Row],[NumStorePurchases]]=5, "&lt;5", IF(Table1[[#This Row],[NumStorePurchases]]&lt;=10, "5-10", IF(Table1[[#This Row],[NumStorePurchases]]&lt;=15, "10-15")))</f>
        <v>5-10</v>
      </c>
      <c r="AJ2026" t="str">
        <f>IF( Table1[[#This Row],[NumWebVisitsMonth]]=5, "&lt;5", IF(Table1[[#This Row],[NumWebVisitsMonth]]&lt;=10, "5-10", IF(Table1[[#This Row],[NumWebVisitsMonth]]&lt;=15, "10-15",IF(Table1[[#This Row],[NumWebVisitsMonth]]&lt;=20, "15-20",IF(Table1[[#This Row],[NumWebVisitsMonth]]&lt;=25, "20-25",IF(Table1[[#This Row],[NumWebVisitsMonth]]&lt;=30, "25-30"))))))</f>
        <v>5-10</v>
      </c>
      <c r="AK2026" t="str">
        <f>TEXT(Table1[[#This Row],[Date_Customer]],"mmm")</f>
        <v>Mar</v>
      </c>
      <c r="AL2026" t="str">
        <f>TEXT(Table1[[#This Row],[Date_Customer]],"DDDD")</f>
        <v>Monday</v>
      </c>
      <c r="AM2026">
        <f>YEAR(Table1[[#This Row],[Date_Customer]])</f>
        <v>2014</v>
      </c>
    </row>
    <row r="2027" spans="1:39" x14ac:dyDescent="0.25">
      <c r="A2027">
        <v>832</v>
      </c>
      <c r="B2027">
        <v>1966</v>
      </c>
      <c r="C2027" t="s">
        <v>36</v>
      </c>
      <c r="D2027" t="s">
        <v>34</v>
      </c>
      <c r="E2027" s="2">
        <v>65814</v>
      </c>
      <c r="F2027">
        <v>0</v>
      </c>
      <c r="G2027">
        <v>1</v>
      </c>
      <c r="H2027" s="1">
        <v>41700</v>
      </c>
      <c r="I2027">
        <v>90</v>
      </c>
      <c r="J2027" s="3">
        <v>561</v>
      </c>
      <c r="K2027" s="3">
        <v>14</v>
      </c>
      <c r="L2027" s="3">
        <v>113</v>
      </c>
      <c r="M2027" s="3">
        <v>10</v>
      </c>
      <c r="N2027" s="3">
        <v>14</v>
      </c>
      <c r="O2027" s="3">
        <v>35</v>
      </c>
      <c r="P2027" s="4">
        <v>3</v>
      </c>
      <c r="Q2027" s="4">
        <v>8</v>
      </c>
      <c r="R2027" s="4">
        <v>2</v>
      </c>
      <c r="S2027" s="4">
        <v>10</v>
      </c>
      <c r="T2027" s="4">
        <v>5</v>
      </c>
      <c r="U2027">
        <v>0</v>
      </c>
      <c r="V2027">
        <v>0</v>
      </c>
      <c r="W2027">
        <v>0</v>
      </c>
      <c r="X2027">
        <v>0</v>
      </c>
      <c r="Y2027">
        <v>0</v>
      </c>
      <c r="Z2027">
        <v>0</v>
      </c>
      <c r="AA2027">
        <v>0</v>
      </c>
      <c r="AB2027" t="s">
        <v>29</v>
      </c>
      <c r="AC2027">
        <f ca="1">YEAR(TODAY())-Table1[[#This Row],[Year_Birth]]</f>
        <v>58</v>
      </c>
      <c r="AD2027" t="str">
        <f ca="1">IF(Table1[[#This Row],[Age ]]&lt;=24, "18-24", IF(Table1[[#This Row],[Age ]]&lt;=34, "25-34", IF(Table1[[#This Row],[Age ]]&lt;=44, "35-44", IF(Table1[[#This Row],[Age ]]&lt;=54, "45-54", "55+"))))</f>
        <v>55+</v>
      </c>
      <c r="AE2027" t="str" cm="1">
        <f t="array" ref="AE2027">IF(Table1[[#This Row],[ Income ]]&lt;=20000, "0-20000", IF(Table1[[#This Row],[ Income ]]&lt;=40000, "20000-40000", IF(Table1[[#This Row],[ Income ]] &lt;=60000, "40000-60000", IF(Table1[[#This Row],[ Income ]]&lt;=80000, "60000-80000",IF(Table1[[#This Row],[ Income ]] &lt;=100000, "80000-100000", IF(Table1[[#This Row],[ Income ]] &gt;=100000, "&gt;100000",I))))))</f>
        <v>60000-80000</v>
      </c>
      <c r="AF2027" t="str">
        <f>IF( Table1[[#This Row],[NumDealsPurchases]]=5, "&lt;5", IF(Table1[[#This Row],[NumDealsPurchases]]&lt;=10, "5-10", IF(Table1[[#This Row],[NumDealsPurchases]]&lt;=15, "10-15")))</f>
        <v>5-10</v>
      </c>
      <c r="AG2027" t="str">
        <f>IF( Table1[[#This Row],[NumWebPurchases]]=5, "&lt;5", IF(Table1[[#This Row],[NumWebPurchases]]&lt;=10, "5-10", IF(Table1[[#This Row],[NumWebPurchases]]&lt;=15, "10-15",IF(Table1[[#This Row],[NumWebPurchases]]&lt;=20, "15-20",IF(Table1[[#This Row],[NumWebPurchases]]&lt;=25, "20-25",IF(Table1[[#This Row],[NumWebPurchases]]&lt;=30, "25-30"))))))</f>
        <v>5-10</v>
      </c>
      <c r="AH202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027" t="str">
        <f>IF( Table1[[#This Row],[NumStorePurchases]]=5, "&lt;5", IF(Table1[[#This Row],[NumStorePurchases]]&lt;=10, "5-10", IF(Table1[[#This Row],[NumStorePurchases]]&lt;=15, "10-15")))</f>
        <v>5-10</v>
      </c>
      <c r="AJ2027" t="str">
        <f>IF( Table1[[#This Row],[NumWebVisitsMonth]]=5, "&lt;5", IF(Table1[[#This Row],[NumWebVisitsMonth]]&lt;=10, "5-10", IF(Table1[[#This Row],[NumWebVisitsMonth]]&lt;=15, "10-15",IF(Table1[[#This Row],[NumWebVisitsMonth]]&lt;=20, "15-20",IF(Table1[[#This Row],[NumWebVisitsMonth]]&lt;=25, "20-25",IF(Table1[[#This Row],[NumWebVisitsMonth]]&lt;=30, "25-30"))))))</f>
        <v>&lt;5</v>
      </c>
      <c r="AK2027" t="str">
        <f>TEXT(Table1[[#This Row],[Date_Customer]],"mmm")</f>
        <v>Mar</v>
      </c>
      <c r="AL2027" t="str">
        <f>TEXT(Table1[[#This Row],[Date_Customer]],"DDDD")</f>
        <v>Sunday</v>
      </c>
      <c r="AM2027">
        <f>YEAR(Table1[[#This Row],[Date_Customer]])</f>
        <v>2014</v>
      </c>
    </row>
    <row r="2028" spans="1:39" x14ac:dyDescent="0.25">
      <c r="A2028">
        <v>4964</v>
      </c>
      <c r="B2028">
        <v>1958</v>
      </c>
      <c r="C2028" t="s">
        <v>36</v>
      </c>
      <c r="D2028" t="s">
        <v>34</v>
      </c>
      <c r="E2028" s="2">
        <v>74250</v>
      </c>
      <c r="F2028">
        <v>0</v>
      </c>
      <c r="G2028">
        <v>0</v>
      </c>
      <c r="H2028" s="1">
        <v>41665</v>
      </c>
      <c r="I2028">
        <v>90</v>
      </c>
      <c r="J2028" s="3">
        <v>680</v>
      </c>
      <c r="K2028" s="3">
        <v>11</v>
      </c>
      <c r="L2028" s="3">
        <v>392</v>
      </c>
      <c r="M2028" s="3">
        <v>75</v>
      </c>
      <c r="N2028" s="3">
        <v>0</v>
      </c>
      <c r="O2028" s="3">
        <v>0</v>
      </c>
      <c r="P2028" s="4">
        <v>1</v>
      </c>
      <c r="Q2028" s="4">
        <v>2</v>
      </c>
      <c r="R2028" s="4">
        <v>11</v>
      </c>
      <c r="S2028" s="4">
        <v>4</v>
      </c>
      <c r="T2028" s="4">
        <v>1</v>
      </c>
      <c r="U2028">
        <v>0</v>
      </c>
      <c r="V2028">
        <v>0</v>
      </c>
      <c r="W2028">
        <v>0</v>
      </c>
      <c r="X2028">
        <v>0</v>
      </c>
      <c r="Y2028">
        <v>0</v>
      </c>
      <c r="Z2028">
        <v>0</v>
      </c>
      <c r="AA2028">
        <v>0</v>
      </c>
      <c r="AB2028" t="s">
        <v>31</v>
      </c>
      <c r="AC2028">
        <f ca="1">YEAR(TODAY())-Table1[[#This Row],[Year_Birth]]</f>
        <v>66</v>
      </c>
      <c r="AD2028" t="str">
        <f ca="1">IF(Table1[[#This Row],[Age ]]&lt;=24, "18-24", IF(Table1[[#This Row],[Age ]]&lt;=34, "25-34", IF(Table1[[#This Row],[Age ]]&lt;=44, "35-44", IF(Table1[[#This Row],[Age ]]&lt;=54, "45-54", "55+"))))</f>
        <v>55+</v>
      </c>
      <c r="AE2028" t="str" cm="1">
        <f t="array" ref="AE2028">IF(Table1[[#This Row],[ Income ]]&lt;=20000, "0-20000", IF(Table1[[#This Row],[ Income ]]&lt;=40000, "20000-40000", IF(Table1[[#This Row],[ Income ]] &lt;=60000, "40000-60000", IF(Table1[[#This Row],[ Income ]]&lt;=80000, "60000-80000",IF(Table1[[#This Row],[ Income ]] &lt;=100000, "80000-100000", IF(Table1[[#This Row],[ Income ]] &gt;=100000, "&gt;100000",I))))))</f>
        <v>60000-80000</v>
      </c>
      <c r="AF2028" t="str">
        <f>IF( Table1[[#This Row],[NumDealsPurchases]]=5, "&lt;5", IF(Table1[[#This Row],[NumDealsPurchases]]&lt;=10, "5-10", IF(Table1[[#This Row],[NumDealsPurchases]]&lt;=15, "10-15")))</f>
        <v>5-10</v>
      </c>
      <c r="AG2028" t="str">
        <f>IF( Table1[[#This Row],[NumWebPurchases]]=5, "&lt;5", IF(Table1[[#This Row],[NumWebPurchases]]&lt;=10, "5-10", IF(Table1[[#This Row],[NumWebPurchases]]&lt;=15, "10-15",IF(Table1[[#This Row],[NumWebPurchases]]&lt;=20, "15-20",IF(Table1[[#This Row],[NumWebPurchases]]&lt;=25, "20-25",IF(Table1[[#This Row],[NumWebPurchases]]&lt;=30, "25-30"))))))</f>
        <v>5-10</v>
      </c>
      <c r="AH2028" t="str">
        <f>IF( Table1[[#This Row],[NumCatalogPurchases]]=5, "&lt;5", IF(Table1[[#This Row],[NumCatalogPurchases]]&lt;=10, "5-10", IF(Table1[[#This Row],[NumCatalogPurchases]]&lt;=15, "10-15", IF(Table1[[#This Row],[NumCatalogPurchases]]&lt;=20, "15-20", IF(Table1[[#This Row],[NumCatalogPurchases]]&lt;=25, "20-25", IF(Table1[[#This Row],[NumCatalogPurchases]]&lt;=30, "25-30"))))))</f>
        <v>10-15</v>
      </c>
      <c r="AI2028" t="str">
        <f>IF( Table1[[#This Row],[NumStorePurchases]]=5, "&lt;5", IF(Table1[[#This Row],[NumStorePurchases]]&lt;=10, "5-10", IF(Table1[[#This Row],[NumStorePurchases]]&lt;=15, "10-15")))</f>
        <v>5-10</v>
      </c>
      <c r="AJ2028" t="str">
        <f>IF( Table1[[#This Row],[NumWebVisitsMonth]]=5, "&lt;5", IF(Table1[[#This Row],[NumWebVisitsMonth]]&lt;=10, "5-10", IF(Table1[[#This Row],[NumWebVisitsMonth]]&lt;=15, "10-15",IF(Table1[[#This Row],[NumWebVisitsMonth]]&lt;=20, "15-20",IF(Table1[[#This Row],[NumWebVisitsMonth]]&lt;=25, "20-25",IF(Table1[[#This Row],[NumWebVisitsMonth]]&lt;=30, "25-30"))))))</f>
        <v>5-10</v>
      </c>
      <c r="AK2028" t="str">
        <f>TEXT(Table1[[#This Row],[Date_Customer]],"mmm")</f>
        <v>Jan</v>
      </c>
      <c r="AL2028" t="str">
        <f>TEXT(Table1[[#This Row],[Date_Customer]],"DDDD")</f>
        <v>Sunday</v>
      </c>
      <c r="AM2028">
        <f>YEAR(Table1[[#This Row],[Date_Customer]])</f>
        <v>2014</v>
      </c>
    </row>
    <row r="2029" spans="1:39" x14ac:dyDescent="0.25">
      <c r="A2029">
        <v>11030</v>
      </c>
      <c r="B2029">
        <v>1976</v>
      </c>
      <c r="C2029" t="s">
        <v>40</v>
      </c>
      <c r="D2029" t="s">
        <v>32</v>
      </c>
      <c r="E2029" s="2">
        <v>33181</v>
      </c>
      <c r="F2029">
        <v>1</v>
      </c>
      <c r="G2029">
        <v>0</v>
      </c>
      <c r="H2029" s="1">
        <v>41642</v>
      </c>
      <c r="I2029">
        <v>90</v>
      </c>
      <c r="J2029" s="3">
        <v>9</v>
      </c>
      <c r="K2029" s="3">
        <v>0</v>
      </c>
      <c r="L2029" s="3">
        <v>3</v>
      </c>
      <c r="M2029" s="3">
        <v>0</v>
      </c>
      <c r="N2029" s="3">
        <v>0</v>
      </c>
      <c r="O2029" s="3">
        <v>4</v>
      </c>
      <c r="P2029" s="4">
        <v>1</v>
      </c>
      <c r="Q2029" s="4">
        <v>1</v>
      </c>
      <c r="R2029" s="4">
        <v>0</v>
      </c>
      <c r="S2029" s="4">
        <v>2</v>
      </c>
      <c r="T2029" s="4">
        <v>6</v>
      </c>
      <c r="U2029">
        <v>1</v>
      </c>
      <c r="V2029">
        <v>0</v>
      </c>
      <c r="W2029">
        <v>0</v>
      </c>
      <c r="X2029">
        <v>0</v>
      </c>
      <c r="Y2029">
        <v>0</v>
      </c>
      <c r="Z2029">
        <v>0</v>
      </c>
      <c r="AA2029">
        <v>0</v>
      </c>
      <c r="AB2029" t="s">
        <v>29</v>
      </c>
      <c r="AC2029">
        <f ca="1">YEAR(TODAY())-Table1[[#This Row],[Year_Birth]]</f>
        <v>48</v>
      </c>
      <c r="AD2029" t="str">
        <f ca="1">IF(Table1[[#This Row],[Age ]]&lt;=24, "18-24", IF(Table1[[#This Row],[Age ]]&lt;=34, "25-34", IF(Table1[[#This Row],[Age ]]&lt;=44, "35-44", IF(Table1[[#This Row],[Age ]]&lt;=54, "45-54", "55+"))))</f>
        <v>45-54</v>
      </c>
      <c r="AE2029" t="str" cm="1">
        <f t="array" ref="AE2029">IF(Table1[[#This Row],[ Income ]]&lt;=20000, "0-20000", IF(Table1[[#This Row],[ Income ]]&lt;=40000, "20000-40000", IF(Table1[[#This Row],[ Income ]] &lt;=60000, "40000-60000", IF(Table1[[#This Row],[ Income ]]&lt;=80000, "60000-80000",IF(Table1[[#This Row],[ Income ]] &lt;=100000, "80000-100000", IF(Table1[[#This Row],[ Income ]] &gt;=100000, "&gt;100000",I))))))</f>
        <v>20000-40000</v>
      </c>
      <c r="AF2029" t="str">
        <f>IF( Table1[[#This Row],[NumDealsPurchases]]=5, "&lt;5", IF(Table1[[#This Row],[NumDealsPurchases]]&lt;=10, "5-10", IF(Table1[[#This Row],[NumDealsPurchases]]&lt;=15, "10-15")))</f>
        <v>5-10</v>
      </c>
      <c r="AG2029" t="str">
        <f>IF( Table1[[#This Row],[NumWebPurchases]]=5, "&lt;5", IF(Table1[[#This Row],[NumWebPurchases]]&lt;=10, "5-10", IF(Table1[[#This Row],[NumWebPurchases]]&lt;=15, "10-15",IF(Table1[[#This Row],[NumWebPurchases]]&lt;=20, "15-20",IF(Table1[[#This Row],[NumWebPurchases]]&lt;=25, "20-25",IF(Table1[[#This Row],[NumWebPurchases]]&lt;=30, "25-30"))))))</f>
        <v>5-10</v>
      </c>
      <c r="AH202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029" t="str">
        <f>IF( Table1[[#This Row],[NumStorePurchases]]=5, "&lt;5", IF(Table1[[#This Row],[NumStorePurchases]]&lt;=10, "5-10", IF(Table1[[#This Row],[NumStorePurchases]]&lt;=15, "10-15")))</f>
        <v>5-10</v>
      </c>
      <c r="AJ2029" t="str">
        <f>IF( Table1[[#This Row],[NumWebVisitsMonth]]=5, "&lt;5", IF(Table1[[#This Row],[NumWebVisitsMonth]]&lt;=10, "5-10", IF(Table1[[#This Row],[NumWebVisitsMonth]]&lt;=15, "10-15",IF(Table1[[#This Row],[NumWebVisitsMonth]]&lt;=20, "15-20",IF(Table1[[#This Row],[NumWebVisitsMonth]]&lt;=25, "20-25",IF(Table1[[#This Row],[NumWebVisitsMonth]]&lt;=30, "25-30"))))))</f>
        <v>5-10</v>
      </c>
      <c r="AK2029" t="str">
        <f>TEXT(Table1[[#This Row],[Date_Customer]],"mmm")</f>
        <v>Jan</v>
      </c>
      <c r="AL2029" t="str">
        <f>TEXT(Table1[[#This Row],[Date_Customer]],"DDDD")</f>
        <v>Friday</v>
      </c>
      <c r="AM2029">
        <f>YEAR(Table1[[#This Row],[Date_Customer]])</f>
        <v>2014</v>
      </c>
    </row>
    <row r="2030" spans="1:39" x14ac:dyDescent="0.25">
      <c r="A2030">
        <v>4587</v>
      </c>
      <c r="B2030">
        <v>1944</v>
      </c>
      <c r="C2030" t="s">
        <v>40</v>
      </c>
      <c r="D2030" t="s">
        <v>41</v>
      </c>
      <c r="E2030" s="2">
        <v>45006</v>
      </c>
      <c r="F2030">
        <v>0</v>
      </c>
      <c r="G2030">
        <v>0</v>
      </c>
      <c r="H2030" s="1">
        <v>41473</v>
      </c>
      <c r="I2030">
        <v>90</v>
      </c>
      <c r="J2030" s="3">
        <v>162</v>
      </c>
      <c r="K2030" s="3">
        <v>25</v>
      </c>
      <c r="L2030" s="3">
        <v>53</v>
      </c>
      <c r="M2030" s="3">
        <v>16</v>
      </c>
      <c r="N2030" s="3">
        <v>0</v>
      </c>
      <c r="O2030" s="3">
        <v>10</v>
      </c>
      <c r="P2030" s="4">
        <v>1</v>
      </c>
      <c r="Q2030" s="4">
        <v>3</v>
      </c>
      <c r="R2030" s="4">
        <v>1</v>
      </c>
      <c r="S2030" s="4">
        <v>7</v>
      </c>
      <c r="T2030" s="4">
        <v>3</v>
      </c>
      <c r="U2030">
        <v>0</v>
      </c>
      <c r="V2030">
        <v>0</v>
      </c>
      <c r="W2030">
        <v>0</v>
      </c>
      <c r="X2030">
        <v>0</v>
      </c>
      <c r="Y2030">
        <v>0</v>
      </c>
      <c r="Z2030">
        <v>0</v>
      </c>
      <c r="AA2030">
        <v>0</v>
      </c>
      <c r="AB2030" t="s">
        <v>29</v>
      </c>
      <c r="AC2030">
        <f ca="1">YEAR(TODAY())-Table1[[#This Row],[Year_Birth]]</f>
        <v>80</v>
      </c>
      <c r="AD2030" t="str">
        <f ca="1">IF(Table1[[#This Row],[Age ]]&lt;=24, "18-24", IF(Table1[[#This Row],[Age ]]&lt;=34, "25-34", IF(Table1[[#This Row],[Age ]]&lt;=44, "35-44", IF(Table1[[#This Row],[Age ]]&lt;=54, "45-54", "55+"))))</f>
        <v>55+</v>
      </c>
      <c r="AE2030" t="str" cm="1">
        <f t="array" ref="AE2030">IF(Table1[[#This Row],[ Income ]]&lt;=20000, "0-20000", IF(Table1[[#This Row],[ Income ]]&lt;=40000, "20000-40000", IF(Table1[[#This Row],[ Income ]] &lt;=60000, "40000-60000", IF(Table1[[#This Row],[ Income ]]&lt;=80000, "60000-80000",IF(Table1[[#This Row],[ Income ]] &lt;=100000, "80000-100000", IF(Table1[[#This Row],[ Income ]] &gt;=100000, "&gt;100000",I))))))</f>
        <v>40000-60000</v>
      </c>
      <c r="AF2030" t="str">
        <f>IF( Table1[[#This Row],[NumDealsPurchases]]=5, "&lt;5", IF(Table1[[#This Row],[NumDealsPurchases]]&lt;=10, "5-10", IF(Table1[[#This Row],[NumDealsPurchases]]&lt;=15, "10-15")))</f>
        <v>5-10</v>
      </c>
      <c r="AG2030" t="str">
        <f>IF( Table1[[#This Row],[NumWebPurchases]]=5, "&lt;5", IF(Table1[[#This Row],[NumWebPurchases]]&lt;=10, "5-10", IF(Table1[[#This Row],[NumWebPurchases]]&lt;=15, "10-15",IF(Table1[[#This Row],[NumWebPurchases]]&lt;=20, "15-20",IF(Table1[[#This Row],[NumWebPurchases]]&lt;=25, "20-25",IF(Table1[[#This Row],[NumWebPurchases]]&lt;=30, "25-30"))))))</f>
        <v>5-10</v>
      </c>
      <c r="AH203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030" t="str">
        <f>IF( Table1[[#This Row],[NumStorePurchases]]=5, "&lt;5", IF(Table1[[#This Row],[NumStorePurchases]]&lt;=10, "5-10", IF(Table1[[#This Row],[NumStorePurchases]]&lt;=15, "10-15")))</f>
        <v>5-10</v>
      </c>
      <c r="AJ2030" t="str">
        <f>IF( Table1[[#This Row],[NumWebVisitsMonth]]=5, "&lt;5", IF(Table1[[#This Row],[NumWebVisitsMonth]]&lt;=10, "5-10", IF(Table1[[#This Row],[NumWebVisitsMonth]]&lt;=15, "10-15",IF(Table1[[#This Row],[NumWebVisitsMonth]]&lt;=20, "15-20",IF(Table1[[#This Row],[NumWebVisitsMonth]]&lt;=25, "20-25",IF(Table1[[#This Row],[NumWebVisitsMonth]]&lt;=30, "25-30"))))))</f>
        <v>5-10</v>
      </c>
      <c r="AK2030" t="str">
        <f>TEXT(Table1[[#This Row],[Date_Customer]],"mmm")</f>
        <v>Jul</v>
      </c>
      <c r="AL2030" t="str">
        <f>TEXT(Table1[[#This Row],[Date_Customer]],"DDDD")</f>
        <v>Thursday</v>
      </c>
      <c r="AM2030">
        <f>YEAR(Table1[[#This Row],[Date_Customer]])</f>
        <v>2013</v>
      </c>
    </row>
    <row r="2031" spans="1:39" x14ac:dyDescent="0.25">
      <c r="A2031">
        <v>450</v>
      </c>
      <c r="B2031">
        <v>1958</v>
      </c>
      <c r="C2031" t="s">
        <v>40</v>
      </c>
      <c r="D2031" t="s">
        <v>34</v>
      </c>
      <c r="E2031" s="2">
        <v>42315</v>
      </c>
      <c r="F2031">
        <v>0</v>
      </c>
      <c r="G2031">
        <v>1</v>
      </c>
      <c r="H2031" s="1">
        <v>41467</v>
      </c>
      <c r="I2031">
        <v>90</v>
      </c>
      <c r="J2031" s="3">
        <v>67</v>
      </c>
      <c r="K2031" s="3">
        <v>15</v>
      </c>
      <c r="L2031" s="3">
        <v>80</v>
      </c>
      <c r="M2031" s="3">
        <v>17</v>
      </c>
      <c r="N2031" s="3">
        <v>11</v>
      </c>
      <c r="O2031" s="3">
        <v>80</v>
      </c>
      <c r="P2031" s="4">
        <v>3</v>
      </c>
      <c r="Q2031" s="4">
        <v>1</v>
      </c>
      <c r="R2031" s="4">
        <v>4</v>
      </c>
      <c r="S2031" s="4">
        <v>4</v>
      </c>
      <c r="T2031" s="4">
        <v>3</v>
      </c>
      <c r="U2031">
        <v>0</v>
      </c>
      <c r="V2031">
        <v>0</v>
      </c>
      <c r="W2031">
        <v>0</v>
      </c>
      <c r="X2031">
        <v>0</v>
      </c>
      <c r="Y2031">
        <v>0</v>
      </c>
      <c r="Z2031">
        <v>0</v>
      </c>
      <c r="AA2031">
        <v>0</v>
      </c>
      <c r="AB2031" t="s">
        <v>33</v>
      </c>
      <c r="AC2031">
        <f ca="1">YEAR(TODAY())-Table1[[#This Row],[Year_Birth]]</f>
        <v>66</v>
      </c>
      <c r="AD2031" t="str">
        <f ca="1">IF(Table1[[#This Row],[Age ]]&lt;=24, "18-24", IF(Table1[[#This Row],[Age ]]&lt;=34, "25-34", IF(Table1[[#This Row],[Age ]]&lt;=44, "35-44", IF(Table1[[#This Row],[Age ]]&lt;=54, "45-54", "55+"))))</f>
        <v>55+</v>
      </c>
      <c r="AE2031" t="str" cm="1">
        <f t="array" ref="AE2031">IF(Table1[[#This Row],[ Income ]]&lt;=20000, "0-20000", IF(Table1[[#This Row],[ Income ]]&lt;=40000, "20000-40000", IF(Table1[[#This Row],[ Income ]] &lt;=60000, "40000-60000", IF(Table1[[#This Row],[ Income ]]&lt;=80000, "60000-80000",IF(Table1[[#This Row],[ Income ]] &lt;=100000, "80000-100000", IF(Table1[[#This Row],[ Income ]] &gt;=100000, "&gt;100000",I))))))</f>
        <v>40000-60000</v>
      </c>
      <c r="AF2031" t="str">
        <f>IF( Table1[[#This Row],[NumDealsPurchases]]=5, "&lt;5", IF(Table1[[#This Row],[NumDealsPurchases]]&lt;=10, "5-10", IF(Table1[[#This Row],[NumDealsPurchases]]&lt;=15, "10-15")))</f>
        <v>5-10</v>
      </c>
      <c r="AG2031" t="str">
        <f>IF( Table1[[#This Row],[NumWebPurchases]]=5, "&lt;5", IF(Table1[[#This Row],[NumWebPurchases]]&lt;=10, "5-10", IF(Table1[[#This Row],[NumWebPurchases]]&lt;=15, "10-15",IF(Table1[[#This Row],[NumWebPurchases]]&lt;=20, "15-20",IF(Table1[[#This Row],[NumWebPurchases]]&lt;=25, "20-25",IF(Table1[[#This Row],[NumWebPurchases]]&lt;=30, "25-30"))))))</f>
        <v>5-10</v>
      </c>
      <c r="AH203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031" t="str">
        <f>IF( Table1[[#This Row],[NumStorePurchases]]=5, "&lt;5", IF(Table1[[#This Row],[NumStorePurchases]]&lt;=10, "5-10", IF(Table1[[#This Row],[NumStorePurchases]]&lt;=15, "10-15")))</f>
        <v>5-10</v>
      </c>
      <c r="AJ2031" t="str">
        <f>IF( Table1[[#This Row],[NumWebVisitsMonth]]=5, "&lt;5", IF(Table1[[#This Row],[NumWebVisitsMonth]]&lt;=10, "5-10", IF(Table1[[#This Row],[NumWebVisitsMonth]]&lt;=15, "10-15",IF(Table1[[#This Row],[NumWebVisitsMonth]]&lt;=20, "15-20",IF(Table1[[#This Row],[NumWebVisitsMonth]]&lt;=25, "20-25",IF(Table1[[#This Row],[NumWebVisitsMonth]]&lt;=30, "25-30"))))))</f>
        <v>5-10</v>
      </c>
      <c r="AK2031" t="str">
        <f>TEXT(Table1[[#This Row],[Date_Customer]],"mmm")</f>
        <v>Jul</v>
      </c>
      <c r="AL2031" t="str">
        <f>TEXT(Table1[[#This Row],[Date_Customer]],"DDDD")</f>
        <v>Friday</v>
      </c>
      <c r="AM2031">
        <f>YEAR(Table1[[#This Row],[Date_Customer]])</f>
        <v>2013</v>
      </c>
    </row>
    <row r="2032" spans="1:39" x14ac:dyDescent="0.25">
      <c r="A2032">
        <v>11031</v>
      </c>
      <c r="B2032">
        <v>1950</v>
      </c>
      <c r="C2032" t="s">
        <v>36</v>
      </c>
      <c r="D2032" t="s">
        <v>32</v>
      </c>
      <c r="E2032" s="2">
        <v>48699</v>
      </c>
      <c r="F2032">
        <v>1</v>
      </c>
      <c r="G2032">
        <v>1</v>
      </c>
      <c r="H2032" s="1">
        <v>41415</v>
      </c>
      <c r="I2032">
        <v>90</v>
      </c>
      <c r="J2032" s="3">
        <v>26</v>
      </c>
      <c r="K2032" s="3">
        <v>1</v>
      </c>
      <c r="L2032" s="3">
        <v>10</v>
      </c>
      <c r="M2032" s="3">
        <v>2</v>
      </c>
      <c r="N2032" s="3">
        <v>0</v>
      </c>
      <c r="O2032" s="3">
        <v>1</v>
      </c>
      <c r="P2032" s="4">
        <v>1</v>
      </c>
      <c r="Q2032" s="4">
        <v>1</v>
      </c>
      <c r="R2032" s="4">
        <v>0</v>
      </c>
      <c r="S2032" s="4">
        <v>3</v>
      </c>
      <c r="T2032" s="4">
        <v>5</v>
      </c>
      <c r="U2032">
        <v>0</v>
      </c>
      <c r="V2032">
        <v>0</v>
      </c>
      <c r="W2032">
        <v>0</v>
      </c>
      <c r="X2032">
        <v>0</v>
      </c>
      <c r="Y2032">
        <v>0</v>
      </c>
      <c r="Z2032">
        <v>0</v>
      </c>
      <c r="AA2032">
        <v>0</v>
      </c>
      <c r="AB2032" t="s">
        <v>35</v>
      </c>
      <c r="AC2032">
        <f ca="1">YEAR(TODAY())-Table1[[#This Row],[Year_Birth]]</f>
        <v>74</v>
      </c>
      <c r="AD2032" t="str">
        <f ca="1">IF(Table1[[#This Row],[Age ]]&lt;=24, "18-24", IF(Table1[[#This Row],[Age ]]&lt;=34, "25-34", IF(Table1[[#This Row],[Age ]]&lt;=44, "35-44", IF(Table1[[#This Row],[Age ]]&lt;=54, "45-54", "55+"))))</f>
        <v>55+</v>
      </c>
      <c r="AE2032" t="str" cm="1">
        <f t="array" ref="AE2032">IF(Table1[[#This Row],[ Income ]]&lt;=20000, "0-20000", IF(Table1[[#This Row],[ Income ]]&lt;=40000, "20000-40000", IF(Table1[[#This Row],[ Income ]] &lt;=60000, "40000-60000", IF(Table1[[#This Row],[ Income ]]&lt;=80000, "60000-80000",IF(Table1[[#This Row],[ Income ]] &lt;=100000, "80000-100000", IF(Table1[[#This Row],[ Income ]] &gt;=100000, "&gt;100000",I))))))</f>
        <v>40000-60000</v>
      </c>
      <c r="AF2032" t="str">
        <f>IF( Table1[[#This Row],[NumDealsPurchases]]=5, "&lt;5", IF(Table1[[#This Row],[NumDealsPurchases]]&lt;=10, "5-10", IF(Table1[[#This Row],[NumDealsPurchases]]&lt;=15, "10-15")))</f>
        <v>5-10</v>
      </c>
      <c r="AG2032" t="str">
        <f>IF( Table1[[#This Row],[NumWebPurchases]]=5, "&lt;5", IF(Table1[[#This Row],[NumWebPurchases]]&lt;=10, "5-10", IF(Table1[[#This Row],[NumWebPurchases]]&lt;=15, "10-15",IF(Table1[[#This Row],[NumWebPurchases]]&lt;=20, "15-20",IF(Table1[[#This Row],[NumWebPurchases]]&lt;=25, "20-25",IF(Table1[[#This Row],[NumWebPurchases]]&lt;=30, "25-30"))))))</f>
        <v>5-10</v>
      </c>
      <c r="AH203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032" t="str">
        <f>IF( Table1[[#This Row],[NumStorePurchases]]=5, "&lt;5", IF(Table1[[#This Row],[NumStorePurchases]]&lt;=10, "5-10", IF(Table1[[#This Row],[NumStorePurchases]]&lt;=15, "10-15")))</f>
        <v>5-10</v>
      </c>
      <c r="AJ2032" t="str">
        <f>IF( Table1[[#This Row],[NumWebVisitsMonth]]=5, "&lt;5", IF(Table1[[#This Row],[NumWebVisitsMonth]]&lt;=10, "5-10", IF(Table1[[#This Row],[NumWebVisitsMonth]]&lt;=15, "10-15",IF(Table1[[#This Row],[NumWebVisitsMonth]]&lt;=20, "15-20",IF(Table1[[#This Row],[NumWebVisitsMonth]]&lt;=25, "20-25",IF(Table1[[#This Row],[NumWebVisitsMonth]]&lt;=30, "25-30"))))))</f>
        <v>&lt;5</v>
      </c>
      <c r="AK2032" t="str">
        <f>TEXT(Table1[[#This Row],[Date_Customer]],"mmm")</f>
        <v>May</v>
      </c>
      <c r="AL2032" t="str">
        <f>TEXT(Table1[[#This Row],[Date_Customer]],"DDDD")</f>
        <v>Tuesday</v>
      </c>
      <c r="AM2032">
        <f>YEAR(Table1[[#This Row],[Date_Customer]])</f>
        <v>2013</v>
      </c>
    </row>
    <row r="2033" spans="1:39" x14ac:dyDescent="0.25">
      <c r="A2033">
        <v>4990</v>
      </c>
      <c r="B2033">
        <v>1954</v>
      </c>
      <c r="C2033" t="s">
        <v>27</v>
      </c>
      <c r="D2033" t="s">
        <v>32</v>
      </c>
      <c r="E2033" s="2">
        <v>59111</v>
      </c>
      <c r="F2033">
        <v>0</v>
      </c>
      <c r="G2033">
        <v>0</v>
      </c>
      <c r="H2033" s="1">
        <v>41396</v>
      </c>
      <c r="I2033">
        <v>90</v>
      </c>
      <c r="J2033" s="3">
        <v>524</v>
      </c>
      <c r="K2033" s="3">
        <v>0</v>
      </c>
      <c r="L2033" s="3">
        <v>134</v>
      </c>
      <c r="M2033" s="3">
        <v>28</v>
      </c>
      <c r="N2033" s="3">
        <v>28</v>
      </c>
      <c r="O2033" s="3">
        <v>155</v>
      </c>
      <c r="P2033" s="4">
        <v>1</v>
      </c>
      <c r="Q2033" s="4">
        <v>11</v>
      </c>
      <c r="R2033" s="4">
        <v>1</v>
      </c>
      <c r="S2033" s="4">
        <v>8</v>
      </c>
      <c r="T2033" s="4">
        <v>7</v>
      </c>
      <c r="U2033">
        <v>0</v>
      </c>
      <c r="V2033">
        <v>0</v>
      </c>
      <c r="W2033">
        <v>0</v>
      </c>
      <c r="X2033">
        <v>0</v>
      </c>
      <c r="Y2033">
        <v>0</v>
      </c>
      <c r="Z2033">
        <v>0</v>
      </c>
      <c r="AA2033">
        <v>0</v>
      </c>
      <c r="AB2033" t="s">
        <v>35</v>
      </c>
      <c r="AC2033">
        <f ca="1">YEAR(TODAY())-Table1[[#This Row],[Year_Birth]]</f>
        <v>70</v>
      </c>
      <c r="AD2033" t="str">
        <f ca="1">IF(Table1[[#This Row],[Age ]]&lt;=24, "18-24", IF(Table1[[#This Row],[Age ]]&lt;=34, "25-34", IF(Table1[[#This Row],[Age ]]&lt;=44, "35-44", IF(Table1[[#This Row],[Age ]]&lt;=54, "45-54", "55+"))))</f>
        <v>55+</v>
      </c>
      <c r="AE2033" t="str" cm="1">
        <f t="array" ref="AE2033">IF(Table1[[#This Row],[ Income ]]&lt;=20000, "0-20000", IF(Table1[[#This Row],[ Income ]]&lt;=40000, "20000-40000", IF(Table1[[#This Row],[ Income ]] &lt;=60000, "40000-60000", IF(Table1[[#This Row],[ Income ]]&lt;=80000, "60000-80000",IF(Table1[[#This Row],[ Income ]] &lt;=100000, "80000-100000", IF(Table1[[#This Row],[ Income ]] &gt;=100000, "&gt;100000",I))))))</f>
        <v>40000-60000</v>
      </c>
      <c r="AF2033" t="str">
        <f>IF( Table1[[#This Row],[NumDealsPurchases]]=5, "&lt;5", IF(Table1[[#This Row],[NumDealsPurchases]]&lt;=10, "5-10", IF(Table1[[#This Row],[NumDealsPurchases]]&lt;=15, "10-15")))</f>
        <v>5-10</v>
      </c>
      <c r="AG2033" t="str">
        <f>IF( Table1[[#This Row],[NumWebPurchases]]=5, "&lt;5", IF(Table1[[#This Row],[NumWebPurchases]]&lt;=10, "5-10", IF(Table1[[#This Row],[NumWebPurchases]]&lt;=15, "10-15",IF(Table1[[#This Row],[NumWebPurchases]]&lt;=20, "15-20",IF(Table1[[#This Row],[NumWebPurchases]]&lt;=25, "20-25",IF(Table1[[#This Row],[NumWebPurchases]]&lt;=30, "25-30"))))))</f>
        <v>10-15</v>
      </c>
      <c r="AH203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033" t="str">
        <f>IF( Table1[[#This Row],[NumStorePurchases]]=5, "&lt;5", IF(Table1[[#This Row],[NumStorePurchases]]&lt;=10, "5-10", IF(Table1[[#This Row],[NumStorePurchases]]&lt;=15, "10-15")))</f>
        <v>5-10</v>
      </c>
      <c r="AJ2033" t="str">
        <f>IF( Table1[[#This Row],[NumWebVisitsMonth]]=5, "&lt;5", IF(Table1[[#This Row],[NumWebVisitsMonth]]&lt;=10, "5-10", IF(Table1[[#This Row],[NumWebVisitsMonth]]&lt;=15, "10-15",IF(Table1[[#This Row],[NumWebVisitsMonth]]&lt;=20, "15-20",IF(Table1[[#This Row],[NumWebVisitsMonth]]&lt;=25, "20-25",IF(Table1[[#This Row],[NumWebVisitsMonth]]&lt;=30, "25-30"))))))</f>
        <v>5-10</v>
      </c>
      <c r="AK2033" t="str">
        <f>TEXT(Table1[[#This Row],[Date_Customer]],"mmm")</f>
        <v>May</v>
      </c>
      <c r="AL2033" t="str">
        <f>TEXT(Table1[[#This Row],[Date_Customer]],"DDDD")</f>
        <v>Thursday</v>
      </c>
      <c r="AM2033">
        <f>YEAR(Table1[[#This Row],[Date_Customer]])</f>
        <v>2013</v>
      </c>
    </row>
    <row r="2034" spans="1:39" x14ac:dyDescent="0.25">
      <c r="A2034">
        <v>221</v>
      </c>
      <c r="B2034">
        <v>1955</v>
      </c>
      <c r="C2034" t="s">
        <v>27</v>
      </c>
      <c r="D2034" t="s">
        <v>32</v>
      </c>
      <c r="E2034" s="2">
        <v>48726</v>
      </c>
      <c r="F2034">
        <v>0</v>
      </c>
      <c r="G2034">
        <v>1</v>
      </c>
      <c r="H2034" s="1">
        <v>41391</v>
      </c>
      <c r="I2034">
        <v>90</v>
      </c>
      <c r="J2034" s="3">
        <v>138</v>
      </c>
      <c r="K2034" s="3">
        <v>3</v>
      </c>
      <c r="L2034" s="3">
        <v>38</v>
      </c>
      <c r="M2034" s="3">
        <v>4</v>
      </c>
      <c r="N2034" s="3">
        <v>0</v>
      </c>
      <c r="O2034" s="3">
        <v>59</v>
      </c>
      <c r="P2034" s="4">
        <v>3</v>
      </c>
      <c r="Q2034" s="4">
        <v>3</v>
      </c>
      <c r="R2034" s="4">
        <v>2</v>
      </c>
      <c r="S2034" s="4">
        <v>4</v>
      </c>
      <c r="T2034" s="4">
        <v>6</v>
      </c>
      <c r="U2034">
        <v>0</v>
      </c>
      <c r="V2034">
        <v>0</v>
      </c>
      <c r="W2034">
        <v>0</v>
      </c>
      <c r="X2034">
        <v>0</v>
      </c>
      <c r="Y2034">
        <v>0</v>
      </c>
      <c r="Z2034">
        <v>0</v>
      </c>
      <c r="AA2034">
        <v>0</v>
      </c>
      <c r="AB2034" t="s">
        <v>38</v>
      </c>
      <c r="AC2034">
        <f ca="1">YEAR(TODAY())-Table1[[#This Row],[Year_Birth]]</f>
        <v>69</v>
      </c>
      <c r="AD2034" t="str">
        <f ca="1">IF(Table1[[#This Row],[Age ]]&lt;=24, "18-24", IF(Table1[[#This Row],[Age ]]&lt;=34, "25-34", IF(Table1[[#This Row],[Age ]]&lt;=44, "35-44", IF(Table1[[#This Row],[Age ]]&lt;=54, "45-54", "55+"))))</f>
        <v>55+</v>
      </c>
      <c r="AE2034" t="str" cm="1">
        <f t="array" ref="AE2034">IF(Table1[[#This Row],[ Income ]]&lt;=20000, "0-20000", IF(Table1[[#This Row],[ Income ]]&lt;=40000, "20000-40000", IF(Table1[[#This Row],[ Income ]] &lt;=60000, "40000-60000", IF(Table1[[#This Row],[ Income ]]&lt;=80000, "60000-80000",IF(Table1[[#This Row],[ Income ]] &lt;=100000, "80000-100000", IF(Table1[[#This Row],[ Income ]] &gt;=100000, "&gt;100000",I))))))</f>
        <v>40000-60000</v>
      </c>
      <c r="AF2034" t="str">
        <f>IF( Table1[[#This Row],[NumDealsPurchases]]=5, "&lt;5", IF(Table1[[#This Row],[NumDealsPurchases]]&lt;=10, "5-10", IF(Table1[[#This Row],[NumDealsPurchases]]&lt;=15, "10-15")))</f>
        <v>5-10</v>
      </c>
      <c r="AG2034" t="str">
        <f>IF( Table1[[#This Row],[NumWebPurchases]]=5, "&lt;5", IF(Table1[[#This Row],[NumWebPurchases]]&lt;=10, "5-10", IF(Table1[[#This Row],[NumWebPurchases]]&lt;=15, "10-15",IF(Table1[[#This Row],[NumWebPurchases]]&lt;=20, "15-20",IF(Table1[[#This Row],[NumWebPurchases]]&lt;=25, "20-25",IF(Table1[[#This Row],[NumWebPurchases]]&lt;=30, "25-30"))))))</f>
        <v>5-10</v>
      </c>
      <c r="AH203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034" t="str">
        <f>IF( Table1[[#This Row],[NumStorePurchases]]=5, "&lt;5", IF(Table1[[#This Row],[NumStorePurchases]]&lt;=10, "5-10", IF(Table1[[#This Row],[NumStorePurchases]]&lt;=15, "10-15")))</f>
        <v>5-10</v>
      </c>
      <c r="AJ2034" t="str">
        <f>IF( Table1[[#This Row],[NumWebVisitsMonth]]=5, "&lt;5", IF(Table1[[#This Row],[NumWebVisitsMonth]]&lt;=10, "5-10", IF(Table1[[#This Row],[NumWebVisitsMonth]]&lt;=15, "10-15",IF(Table1[[#This Row],[NumWebVisitsMonth]]&lt;=20, "15-20",IF(Table1[[#This Row],[NumWebVisitsMonth]]&lt;=25, "20-25",IF(Table1[[#This Row],[NumWebVisitsMonth]]&lt;=30, "25-30"))))))</f>
        <v>5-10</v>
      </c>
      <c r="AK2034" t="str">
        <f>TEXT(Table1[[#This Row],[Date_Customer]],"mmm")</f>
        <v>Apr</v>
      </c>
      <c r="AL2034" t="str">
        <f>TEXT(Table1[[#This Row],[Date_Customer]],"DDDD")</f>
        <v>Saturday</v>
      </c>
      <c r="AM2034">
        <f>YEAR(Table1[[#This Row],[Date_Customer]])</f>
        <v>2013</v>
      </c>
    </row>
    <row r="2035" spans="1:39" x14ac:dyDescent="0.25">
      <c r="A2035">
        <v>4351</v>
      </c>
      <c r="B2035">
        <v>1955</v>
      </c>
      <c r="C2035" t="s">
        <v>27</v>
      </c>
      <c r="D2035" t="s">
        <v>28</v>
      </c>
      <c r="E2035" s="2">
        <v>37244</v>
      </c>
      <c r="F2035">
        <v>1</v>
      </c>
      <c r="G2035">
        <v>1</v>
      </c>
      <c r="H2035" s="1">
        <v>41391</v>
      </c>
      <c r="I2035">
        <v>90</v>
      </c>
      <c r="J2035" s="3">
        <v>18</v>
      </c>
      <c r="K2035" s="3">
        <v>2</v>
      </c>
      <c r="L2035" s="3">
        <v>10</v>
      </c>
      <c r="M2035" s="3">
        <v>0</v>
      </c>
      <c r="N2035" s="3">
        <v>0</v>
      </c>
      <c r="O2035" s="3">
        <v>25</v>
      </c>
      <c r="P2035" s="4">
        <v>1</v>
      </c>
      <c r="Q2035" s="4">
        <v>1</v>
      </c>
      <c r="R2035" s="4">
        <v>1</v>
      </c>
      <c r="S2035" s="4">
        <v>2</v>
      </c>
      <c r="T2035" s="4">
        <v>7</v>
      </c>
      <c r="U2035">
        <v>1</v>
      </c>
      <c r="V2035">
        <v>0</v>
      </c>
      <c r="W2035">
        <v>0</v>
      </c>
      <c r="X2035">
        <v>0</v>
      </c>
      <c r="Y2035">
        <v>0</v>
      </c>
      <c r="Z2035">
        <v>0</v>
      </c>
      <c r="AA2035">
        <v>0</v>
      </c>
      <c r="AB2035" t="s">
        <v>29</v>
      </c>
      <c r="AC2035">
        <f ca="1">YEAR(TODAY())-Table1[[#This Row],[Year_Birth]]</f>
        <v>69</v>
      </c>
      <c r="AD2035" t="str">
        <f ca="1">IF(Table1[[#This Row],[Age ]]&lt;=24, "18-24", IF(Table1[[#This Row],[Age ]]&lt;=34, "25-34", IF(Table1[[#This Row],[Age ]]&lt;=44, "35-44", IF(Table1[[#This Row],[Age ]]&lt;=54, "45-54", "55+"))))</f>
        <v>55+</v>
      </c>
      <c r="AE2035" t="str" cm="1">
        <f t="array" ref="AE2035">IF(Table1[[#This Row],[ Income ]]&lt;=20000, "0-20000", IF(Table1[[#This Row],[ Income ]]&lt;=40000, "20000-40000", IF(Table1[[#This Row],[ Income ]] &lt;=60000, "40000-60000", IF(Table1[[#This Row],[ Income ]]&lt;=80000, "60000-80000",IF(Table1[[#This Row],[ Income ]] &lt;=100000, "80000-100000", IF(Table1[[#This Row],[ Income ]] &gt;=100000, "&gt;100000",I))))))</f>
        <v>20000-40000</v>
      </c>
      <c r="AF2035" t="str">
        <f>IF( Table1[[#This Row],[NumDealsPurchases]]=5, "&lt;5", IF(Table1[[#This Row],[NumDealsPurchases]]&lt;=10, "5-10", IF(Table1[[#This Row],[NumDealsPurchases]]&lt;=15, "10-15")))</f>
        <v>5-10</v>
      </c>
      <c r="AG2035" t="str">
        <f>IF( Table1[[#This Row],[NumWebPurchases]]=5, "&lt;5", IF(Table1[[#This Row],[NumWebPurchases]]&lt;=10, "5-10", IF(Table1[[#This Row],[NumWebPurchases]]&lt;=15, "10-15",IF(Table1[[#This Row],[NumWebPurchases]]&lt;=20, "15-20",IF(Table1[[#This Row],[NumWebPurchases]]&lt;=25, "20-25",IF(Table1[[#This Row],[NumWebPurchases]]&lt;=30, "25-30"))))))</f>
        <v>5-10</v>
      </c>
      <c r="AH203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035" t="str">
        <f>IF( Table1[[#This Row],[NumStorePurchases]]=5, "&lt;5", IF(Table1[[#This Row],[NumStorePurchases]]&lt;=10, "5-10", IF(Table1[[#This Row],[NumStorePurchases]]&lt;=15, "10-15")))</f>
        <v>5-10</v>
      </c>
      <c r="AJ2035" t="str">
        <f>IF( Table1[[#This Row],[NumWebVisitsMonth]]=5, "&lt;5", IF(Table1[[#This Row],[NumWebVisitsMonth]]&lt;=10, "5-10", IF(Table1[[#This Row],[NumWebVisitsMonth]]&lt;=15, "10-15",IF(Table1[[#This Row],[NumWebVisitsMonth]]&lt;=20, "15-20",IF(Table1[[#This Row],[NumWebVisitsMonth]]&lt;=25, "20-25",IF(Table1[[#This Row],[NumWebVisitsMonth]]&lt;=30, "25-30"))))))</f>
        <v>5-10</v>
      </c>
      <c r="AK2035" t="str">
        <f>TEXT(Table1[[#This Row],[Date_Customer]],"mmm")</f>
        <v>Apr</v>
      </c>
      <c r="AL2035" t="str">
        <f>TEXT(Table1[[#This Row],[Date_Customer]],"DDDD")</f>
        <v>Saturday</v>
      </c>
      <c r="AM2035">
        <f>YEAR(Table1[[#This Row],[Date_Customer]])</f>
        <v>2013</v>
      </c>
    </row>
    <row r="2036" spans="1:39" x14ac:dyDescent="0.25">
      <c r="A2036">
        <v>1357</v>
      </c>
      <c r="B2036">
        <v>1970</v>
      </c>
      <c r="C2036" t="s">
        <v>27</v>
      </c>
      <c r="D2036" t="s">
        <v>34</v>
      </c>
      <c r="E2036" s="2">
        <v>74854</v>
      </c>
      <c r="F2036">
        <v>1</v>
      </c>
      <c r="G2036">
        <v>2</v>
      </c>
      <c r="H2036" s="1">
        <v>41372</v>
      </c>
      <c r="I2036">
        <v>90</v>
      </c>
      <c r="J2036" s="3">
        <v>856</v>
      </c>
      <c r="K2036" s="3">
        <v>59</v>
      </c>
      <c r="L2036" s="3">
        <v>487</v>
      </c>
      <c r="M2036" s="3">
        <v>58</v>
      </c>
      <c r="N2036" s="3">
        <v>29</v>
      </c>
      <c r="O2036" s="3">
        <v>73</v>
      </c>
      <c r="P2036" s="4">
        <v>7</v>
      </c>
      <c r="Q2036" s="4">
        <v>2</v>
      </c>
      <c r="R2036" s="4">
        <v>5</v>
      </c>
      <c r="S2036" s="4">
        <v>5</v>
      </c>
      <c r="T2036" s="4">
        <v>5</v>
      </c>
      <c r="U2036">
        <v>0</v>
      </c>
      <c r="V2036">
        <v>0</v>
      </c>
      <c r="W2036">
        <v>0</v>
      </c>
      <c r="X2036">
        <v>0</v>
      </c>
      <c r="Y2036">
        <v>0</v>
      </c>
      <c r="Z2036">
        <v>0</v>
      </c>
      <c r="AA2036">
        <v>0</v>
      </c>
      <c r="AB2036" t="s">
        <v>38</v>
      </c>
      <c r="AC2036">
        <f ca="1">YEAR(TODAY())-Table1[[#This Row],[Year_Birth]]</f>
        <v>54</v>
      </c>
      <c r="AD2036" t="str">
        <f ca="1">IF(Table1[[#This Row],[Age ]]&lt;=24, "18-24", IF(Table1[[#This Row],[Age ]]&lt;=34, "25-34", IF(Table1[[#This Row],[Age ]]&lt;=44, "35-44", IF(Table1[[#This Row],[Age ]]&lt;=54, "45-54", "55+"))))</f>
        <v>45-54</v>
      </c>
      <c r="AE2036" t="str" cm="1">
        <f t="array" ref="AE2036">IF(Table1[[#This Row],[ Income ]]&lt;=20000, "0-20000", IF(Table1[[#This Row],[ Income ]]&lt;=40000, "20000-40000", IF(Table1[[#This Row],[ Income ]] &lt;=60000, "40000-60000", IF(Table1[[#This Row],[ Income ]]&lt;=80000, "60000-80000",IF(Table1[[#This Row],[ Income ]] &lt;=100000, "80000-100000", IF(Table1[[#This Row],[ Income ]] &gt;=100000, "&gt;100000",I))))))</f>
        <v>60000-80000</v>
      </c>
      <c r="AF2036" t="str">
        <f>IF( Table1[[#This Row],[NumDealsPurchases]]=5, "&lt;5", IF(Table1[[#This Row],[NumDealsPurchases]]&lt;=10, "5-10", IF(Table1[[#This Row],[NumDealsPurchases]]&lt;=15, "10-15")))</f>
        <v>5-10</v>
      </c>
      <c r="AG2036" t="str">
        <f>IF( Table1[[#This Row],[NumWebPurchases]]=5, "&lt;5", IF(Table1[[#This Row],[NumWebPurchases]]&lt;=10, "5-10", IF(Table1[[#This Row],[NumWebPurchases]]&lt;=15, "10-15",IF(Table1[[#This Row],[NumWebPurchases]]&lt;=20, "15-20",IF(Table1[[#This Row],[NumWebPurchases]]&lt;=25, "20-25",IF(Table1[[#This Row],[NumWebPurchases]]&lt;=30, "25-30"))))))</f>
        <v>5-10</v>
      </c>
      <c r="AH2036"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2036" t="str">
        <f>IF( Table1[[#This Row],[NumStorePurchases]]=5, "&lt;5", IF(Table1[[#This Row],[NumStorePurchases]]&lt;=10, "5-10", IF(Table1[[#This Row],[NumStorePurchases]]&lt;=15, "10-15")))</f>
        <v>&lt;5</v>
      </c>
      <c r="AJ2036" t="str">
        <f>IF( Table1[[#This Row],[NumWebVisitsMonth]]=5, "&lt;5", IF(Table1[[#This Row],[NumWebVisitsMonth]]&lt;=10, "5-10", IF(Table1[[#This Row],[NumWebVisitsMonth]]&lt;=15, "10-15",IF(Table1[[#This Row],[NumWebVisitsMonth]]&lt;=20, "15-20",IF(Table1[[#This Row],[NumWebVisitsMonth]]&lt;=25, "20-25",IF(Table1[[#This Row],[NumWebVisitsMonth]]&lt;=30, "25-30"))))))</f>
        <v>&lt;5</v>
      </c>
      <c r="AK2036" t="str">
        <f>TEXT(Table1[[#This Row],[Date_Customer]],"mmm")</f>
        <v>Apr</v>
      </c>
      <c r="AL2036" t="str">
        <f>TEXT(Table1[[#This Row],[Date_Customer]],"DDDD")</f>
        <v>Monday</v>
      </c>
      <c r="AM2036">
        <f>YEAR(Table1[[#This Row],[Date_Customer]])</f>
        <v>2013</v>
      </c>
    </row>
    <row r="2037" spans="1:39" x14ac:dyDescent="0.25">
      <c r="A2037">
        <v>5667</v>
      </c>
      <c r="B2037">
        <v>1964</v>
      </c>
      <c r="C2037" t="s">
        <v>36</v>
      </c>
      <c r="D2037" t="s">
        <v>32</v>
      </c>
      <c r="E2037" s="2">
        <v>60896</v>
      </c>
      <c r="F2037">
        <v>0</v>
      </c>
      <c r="G2037">
        <v>1</v>
      </c>
      <c r="H2037" s="1">
        <v>41193</v>
      </c>
      <c r="I2037">
        <v>90</v>
      </c>
      <c r="J2037" s="3">
        <v>1013</v>
      </c>
      <c r="K2037" s="3">
        <v>30</v>
      </c>
      <c r="L2037" s="3">
        <v>399</v>
      </c>
      <c r="M2037" s="3">
        <v>60</v>
      </c>
      <c r="N2037" s="3">
        <v>46</v>
      </c>
      <c r="O2037" s="3">
        <v>153</v>
      </c>
      <c r="P2037" s="4">
        <v>3</v>
      </c>
      <c r="Q2037" s="4">
        <v>9</v>
      </c>
      <c r="R2037" s="4">
        <v>10</v>
      </c>
      <c r="S2037" s="4">
        <v>4</v>
      </c>
      <c r="T2037" s="4">
        <v>6</v>
      </c>
      <c r="U2037">
        <v>0</v>
      </c>
      <c r="V2037">
        <v>0</v>
      </c>
      <c r="W2037">
        <v>0</v>
      </c>
      <c r="X2037">
        <v>0</v>
      </c>
      <c r="Y2037">
        <v>0</v>
      </c>
      <c r="Z2037">
        <v>1</v>
      </c>
      <c r="AA2037">
        <v>0</v>
      </c>
      <c r="AB2037" t="s">
        <v>31</v>
      </c>
      <c r="AC2037">
        <f ca="1">YEAR(TODAY())-Table1[[#This Row],[Year_Birth]]</f>
        <v>60</v>
      </c>
      <c r="AD2037" t="str">
        <f ca="1">IF(Table1[[#This Row],[Age ]]&lt;=24, "18-24", IF(Table1[[#This Row],[Age ]]&lt;=34, "25-34", IF(Table1[[#This Row],[Age ]]&lt;=44, "35-44", IF(Table1[[#This Row],[Age ]]&lt;=54, "45-54", "55+"))))</f>
        <v>55+</v>
      </c>
      <c r="AE2037" t="str" cm="1">
        <f t="array" ref="AE2037">IF(Table1[[#This Row],[ Income ]]&lt;=20000, "0-20000", IF(Table1[[#This Row],[ Income ]]&lt;=40000, "20000-40000", IF(Table1[[#This Row],[ Income ]] &lt;=60000, "40000-60000", IF(Table1[[#This Row],[ Income ]]&lt;=80000, "60000-80000",IF(Table1[[#This Row],[ Income ]] &lt;=100000, "80000-100000", IF(Table1[[#This Row],[ Income ]] &gt;=100000, "&gt;100000",I))))))</f>
        <v>60000-80000</v>
      </c>
      <c r="AF2037" t="str">
        <f>IF( Table1[[#This Row],[NumDealsPurchases]]=5, "&lt;5", IF(Table1[[#This Row],[NumDealsPurchases]]&lt;=10, "5-10", IF(Table1[[#This Row],[NumDealsPurchases]]&lt;=15, "10-15")))</f>
        <v>5-10</v>
      </c>
      <c r="AG2037" t="str">
        <f>IF( Table1[[#This Row],[NumWebPurchases]]=5, "&lt;5", IF(Table1[[#This Row],[NumWebPurchases]]&lt;=10, "5-10", IF(Table1[[#This Row],[NumWebPurchases]]&lt;=15, "10-15",IF(Table1[[#This Row],[NumWebPurchases]]&lt;=20, "15-20",IF(Table1[[#This Row],[NumWebPurchases]]&lt;=25, "20-25",IF(Table1[[#This Row],[NumWebPurchases]]&lt;=30, "25-30"))))))</f>
        <v>5-10</v>
      </c>
      <c r="AH203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037" t="str">
        <f>IF( Table1[[#This Row],[NumStorePurchases]]=5, "&lt;5", IF(Table1[[#This Row],[NumStorePurchases]]&lt;=10, "5-10", IF(Table1[[#This Row],[NumStorePurchases]]&lt;=15, "10-15")))</f>
        <v>5-10</v>
      </c>
      <c r="AJ2037" t="str">
        <f>IF( Table1[[#This Row],[NumWebVisitsMonth]]=5, "&lt;5", IF(Table1[[#This Row],[NumWebVisitsMonth]]&lt;=10, "5-10", IF(Table1[[#This Row],[NumWebVisitsMonth]]&lt;=15, "10-15",IF(Table1[[#This Row],[NumWebVisitsMonth]]&lt;=20, "15-20",IF(Table1[[#This Row],[NumWebVisitsMonth]]&lt;=25, "20-25",IF(Table1[[#This Row],[NumWebVisitsMonth]]&lt;=30, "25-30"))))))</f>
        <v>5-10</v>
      </c>
      <c r="AK2037" t="str">
        <f>TEXT(Table1[[#This Row],[Date_Customer]],"mmm")</f>
        <v>Oct</v>
      </c>
      <c r="AL2037" t="str">
        <f>TEXT(Table1[[#This Row],[Date_Customer]],"DDDD")</f>
        <v>Thursday</v>
      </c>
      <c r="AM2037">
        <f>YEAR(Table1[[#This Row],[Date_Customer]])</f>
        <v>2012</v>
      </c>
    </row>
    <row r="2038" spans="1:39" x14ac:dyDescent="0.25">
      <c r="A2038">
        <v>8867</v>
      </c>
      <c r="B2038">
        <v>1988</v>
      </c>
      <c r="C2038" t="s">
        <v>36</v>
      </c>
      <c r="D2038" t="s">
        <v>32</v>
      </c>
      <c r="E2038" s="2">
        <v>67546</v>
      </c>
      <c r="F2038">
        <v>0</v>
      </c>
      <c r="G2038">
        <v>0</v>
      </c>
      <c r="H2038" s="1">
        <v>41152</v>
      </c>
      <c r="I2038">
        <v>90</v>
      </c>
      <c r="J2038" s="3">
        <v>864</v>
      </c>
      <c r="K2038" s="3">
        <v>134</v>
      </c>
      <c r="L2038" s="3">
        <v>768</v>
      </c>
      <c r="M2038" s="3">
        <v>150</v>
      </c>
      <c r="N2038" s="3">
        <v>38</v>
      </c>
      <c r="O2038" s="3">
        <v>172</v>
      </c>
      <c r="P2038" s="4">
        <v>1</v>
      </c>
      <c r="Q2038" s="4">
        <v>4</v>
      </c>
      <c r="R2038" s="4">
        <v>10</v>
      </c>
      <c r="S2038" s="4">
        <v>5</v>
      </c>
      <c r="T2038" s="4">
        <v>3</v>
      </c>
      <c r="U2038">
        <v>0</v>
      </c>
      <c r="V2038">
        <v>0</v>
      </c>
      <c r="W2038">
        <v>0</v>
      </c>
      <c r="X2038">
        <v>0</v>
      </c>
      <c r="Y2038">
        <v>0</v>
      </c>
      <c r="Z2038">
        <v>0</v>
      </c>
      <c r="AA2038">
        <v>0</v>
      </c>
      <c r="AB2038" t="s">
        <v>42</v>
      </c>
      <c r="AC2038">
        <f ca="1">YEAR(TODAY())-Table1[[#This Row],[Year_Birth]]</f>
        <v>36</v>
      </c>
      <c r="AD2038" t="str">
        <f ca="1">IF(Table1[[#This Row],[Age ]]&lt;=24, "18-24", IF(Table1[[#This Row],[Age ]]&lt;=34, "25-34", IF(Table1[[#This Row],[Age ]]&lt;=44, "35-44", IF(Table1[[#This Row],[Age ]]&lt;=54, "45-54", "55+"))))</f>
        <v>35-44</v>
      </c>
      <c r="AE2038" t="str" cm="1">
        <f t="array" ref="AE2038">IF(Table1[[#This Row],[ Income ]]&lt;=20000, "0-20000", IF(Table1[[#This Row],[ Income ]]&lt;=40000, "20000-40000", IF(Table1[[#This Row],[ Income ]] &lt;=60000, "40000-60000", IF(Table1[[#This Row],[ Income ]]&lt;=80000, "60000-80000",IF(Table1[[#This Row],[ Income ]] &lt;=100000, "80000-100000", IF(Table1[[#This Row],[ Income ]] &gt;=100000, "&gt;100000",I))))))</f>
        <v>60000-80000</v>
      </c>
      <c r="AF2038" t="str">
        <f>IF( Table1[[#This Row],[NumDealsPurchases]]=5, "&lt;5", IF(Table1[[#This Row],[NumDealsPurchases]]&lt;=10, "5-10", IF(Table1[[#This Row],[NumDealsPurchases]]&lt;=15, "10-15")))</f>
        <v>5-10</v>
      </c>
      <c r="AG2038" t="str">
        <f>IF( Table1[[#This Row],[NumWebPurchases]]=5, "&lt;5", IF(Table1[[#This Row],[NumWebPurchases]]&lt;=10, "5-10", IF(Table1[[#This Row],[NumWebPurchases]]&lt;=15, "10-15",IF(Table1[[#This Row],[NumWebPurchases]]&lt;=20, "15-20",IF(Table1[[#This Row],[NumWebPurchases]]&lt;=25, "20-25",IF(Table1[[#This Row],[NumWebPurchases]]&lt;=30, "25-30"))))))</f>
        <v>5-10</v>
      </c>
      <c r="AH203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038" t="str">
        <f>IF( Table1[[#This Row],[NumStorePurchases]]=5, "&lt;5", IF(Table1[[#This Row],[NumStorePurchases]]&lt;=10, "5-10", IF(Table1[[#This Row],[NumStorePurchases]]&lt;=15, "10-15")))</f>
        <v>&lt;5</v>
      </c>
      <c r="AJ2038" t="str">
        <f>IF( Table1[[#This Row],[NumWebVisitsMonth]]=5, "&lt;5", IF(Table1[[#This Row],[NumWebVisitsMonth]]&lt;=10, "5-10", IF(Table1[[#This Row],[NumWebVisitsMonth]]&lt;=15, "10-15",IF(Table1[[#This Row],[NumWebVisitsMonth]]&lt;=20, "15-20",IF(Table1[[#This Row],[NumWebVisitsMonth]]&lt;=25, "20-25",IF(Table1[[#This Row],[NumWebVisitsMonth]]&lt;=30, "25-30"))))))</f>
        <v>5-10</v>
      </c>
      <c r="AK2038" t="str">
        <f>TEXT(Table1[[#This Row],[Date_Customer]],"mmm")</f>
        <v>Aug</v>
      </c>
      <c r="AL2038" t="str">
        <f>TEXT(Table1[[#This Row],[Date_Customer]],"DDDD")</f>
        <v>Friday</v>
      </c>
      <c r="AM2038">
        <f>YEAR(Table1[[#This Row],[Date_Customer]])</f>
        <v>2012</v>
      </c>
    </row>
    <row r="2039" spans="1:39" x14ac:dyDescent="0.25">
      <c r="A2039">
        <v>2747</v>
      </c>
      <c r="B2039">
        <v>1988</v>
      </c>
      <c r="C2039" t="s">
        <v>36</v>
      </c>
      <c r="D2039" t="s">
        <v>32</v>
      </c>
      <c r="E2039" s="2">
        <v>67546</v>
      </c>
      <c r="F2039">
        <v>0</v>
      </c>
      <c r="G2039">
        <v>0</v>
      </c>
      <c r="H2039" s="1">
        <v>41152</v>
      </c>
      <c r="I2039">
        <v>90</v>
      </c>
      <c r="J2039" s="3">
        <v>864</v>
      </c>
      <c r="K2039" s="3">
        <v>134</v>
      </c>
      <c r="L2039" s="3">
        <v>768</v>
      </c>
      <c r="M2039" s="3">
        <v>150</v>
      </c>
      <c r="N2039" s="3">
        <v>38</v>
      </c>
      <c r="O2039" s="3">
        <v>172</v>
      </c>
      <c r="P2039" s="4">
        <v>1</v>
      </c>
      <c r="Q2039" s="4">
        <v>4</v>
      </c>
      <c r="R2039" s="4">
        <v>10</v>
      </c>
      <c r="S2039" s="4">
        <v>5</v>
      </c>
      <c r="T2039" s="4">
        <v>3</v>
      </c>
      <c r="U2039">
        <v>0</v>
      </c>
      <c r="V2039">
        <v>0</v>
      </c>
      <c r="W2039">
        <v>0</v>
      </c>
      <c r="X2039">
        <v>0</v>
      </c>
      <c r="Y2039">
        <v>0</v>
      </c>
      <c r="Z2039">
        <v>0</v>
      </c>
      <c r="AA2039">
        <v>0</v>
      </c>
      <c r="AB2039" t="s">
        <v>29</v>
      </c>
      <c r="AC2039">
        <f ca="1">YEAR(TODAY())-Table1[[#This Row],[Year_Birth]]</f>
        <v>36</v>
      </c>
      <c r="AD2039" t="str">
        <f ca="1">IF(Table1[[#This Row],[Age ]]&lt;=24, "18-24", IF(Table1[[#This Row],[Age ]]&lt;=34, "25-34", IF(Table1[[#This Row],[Age ]]&lt;=44, "35-44", IF(Table1[[#This Row],[Age ]]&lt;=54, "45-54", "55+"))))</f>
        <v>35-44</v>
      </c>
      <c r="AE2039" t="str" cm="1">
        <f t="array" ref="AE2039">IF(Table1[[#This Row],[ Income ]]&lt;=20000, "0-20000", IF(Table1[[#This Row],[ Income ]]&lt;=40000, "20000-40000", IF(Table1[[#This Row],[ Income ]] &lt;=60000, "40000-60000", IF(Table1[[#This Row],[ Income ]]&lt;=80000, "60000-80000",IF(Table1[[#This Row],[ Income ]] &lt;=100000, "80000-100000", IF(Table1[[#This Row],[ Income ]] &gt;=100000, "&gt;100000",I))))))</f>
        <v>60000-80000</v>
      </c>
      <c r="AF2039" t="str">
        <f>IF( Table1[[#This Row],[NumDealsPurchases]]=5, "&lt;5", IF(Table1[[#This Row],[NumDealsPurchases]]&lt;=10, "5-10", IF(Table1[[#This Row],[NumDealsPurchases]]&lt;=15, "10-15")))</f>
        <v>5-10</v>
      </c>
      <c r="AG2039" t="str">
        <f>IF( Table1[[#This Row],[NumWebPurchases]]=5, "&lt;5", IF(Table1[[#This Row],[NumWebPurchases]]&lt;=10, "5-10", IF(Table1[[#This Row],[NumWebPurchases]]&lt;=15, "10-15",IF(Table1[[#This Row],[NumWebPurchases]]&lt;=20, "15-20",IF(Table1[[#This Row],[NumWebPurchases]]&lt;=25, "20-25",IF(Table1[[#This Row],[NumWebPurchases]]&lt;=30, "25-30"))))))</f>
        <v>5-10</v>
      </c>
      <c r="AH203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039" t="str">
        <f>IF( Table1[[#This Row],[NumStorePurchases]]=5, "&lt;5", IF(Table1[[#This Row],[NumStorePurchases]]&lt;=10, "5-10", IF(Table1[[#This Row],[NumStorePurchases]]&lt;=15, "10-15")))</f>
        <v>&lt;5</v>
      </c>
      <c r="AJ2039" t="str">
        <f>IF( Table1[[#This Row],[NumWebVisitsMonth]]=5, "&lt;5", IF(Table1[[#This Row],[NumWebVisitsMonth]]&lt;=10, "5-10", IF(Table1[[#This Row],[NumWebVisitsMonth]]&lt;=15, "10-15",IF(Table1[[#This Row],[NumWebVisitsMonth]]&lt;=20, "15-20",IF(Table1[[#This Row],[NumWebVisitsMonth]]&lt;=25, "20-25",IF(Table1[[#This Row],[NumWebVisitsMonth]]&lt;=30, "25-30"))))))</f>
        <v>5-10</v>
      </c>
      <c r="AK2039" t="str">
        <f>TEXT(Table1[[#This Row],[Date_Customer]],"mmm")</f>
        <v>Aug</v>
      </c>
      <c r="AL2039" t="str">
        <f>TEXT(Table1[[#This Row],[Date_Customer]],"DDDD")</f>
        <v>Friday</v>
      </c>
      <c r="AM2039">
        <f>YEAR(Table1[[#This Row],[Date_Customer]])</f>
        <v>2012</v>
      </c>
    </row>
    <row r="2040" spans="1:39" x14ac:dyDescent="0.25">
      <c r="A2040">
        <v>7422</v>
      </c>
      <c r="B2040">
        <v>1987</v>
      </c>
      <c r="C2040" t="s">
        <v>27</v>
      </c>
      <c r="D2040" t="s">
        <v>30</v>
      </c>
      <c r="E2040" s="2">
        <v>46923</v>
      </c>
      <c r="F2040">
        <v>1</v>
      </c>
      <c r="G2040">
        <v>0</v>
      </c>
      <c r="H2040" s="1">
        <v>41143</v>
      </c>
      <c r="I2040">
        <v>90</v>
      </c>
      <c r="J2040" s="3">
        <v>85</v>
      </c>
      <c r="K2040" s="3">
        <v>44</v>
      </c>
      <c r="L2040" s="3">
        <v>54</v>
      </c>
      <c r="M2040" s="3">
        <v>102</v>
      </c>
      <c r="N2040" s="3">
        <v>78</v>
      </c>
      <c r="O2040" s="3">
        <v>6</v>
      </c>
      <c r="P2040" s="4">
        <v>3</v>
      </c>
      <c r="Q2040" s="4">
        <v>5</v>
      </c>
      <c r="R2040" s="4">
        <v>1</v>
      </c>
      <c r="S2040" s="4">
        <v>7</v>
      </c>
      <c r="T2040" s="4">
        <v>7</v>
      </c>
      <c r="U2040">
        <v>0</v>
      </c>
      <c r="V2040">
        <v>0</v>
      </c>
      <c r="W2040">
        <v>0</v>
      </c>
      <c r="X2040">
        <v>0</v>
      </c>
      <c r="Y2040">
        <v>0</v>
      </c>
      <c r="Z2040">
        <v>0</v>
      </c>
      <c r="AA2040">
        <v>0</v>
      </c>
      <c r="AB2040" t="s">
        <v>29</v>
      </c>
      <c r="AC2040">
        <f ca="1">YEAR(TODAY())-Table1[[#This Row],[Year_Birth]]</f>
        <v>37</v>
      </c>
      <c r="AD2040" t="str">
        <f ca="1">IF(Table1[[#This Row],[Age ]]&lt;=24, "18-24", IF(Table1[[#This Row],[Age ]]&lt;=34, "25-34", IF(Table1[[#This Row],[Age ]]&lt;=44, "35-44", IF(Table1[[#This Row],[Age ]]&lt;=54, "45-54", "55+"))))</f>
        <v>35-44</v>
      </c>
      <c r="AE2040" t="str" cm="1">
        <f t="array" ref="AE2040">IF(Table1[[#This Row],[ Income ]]&lt;=20000, "0-20000", IF(Table1[[#This Row],[ Income ]]&lt;=40000, "20000-40000", IF(Table1[[#This Row],[ Income ]] &lt;=60000, "40000-60000", IF(Table1[[#This Row],[ Income ]]&lt;=80000, "60000-80000",IF(Table1[[#This Row],[ Income ]] &lt;=100000, "80000-100000", IF(Table1[[#This Row],[ Income ]] &gt;=100000, "&gt;100000",I))))))</f>
        <v>40000-60000</v>
      </c>
      <c r="AF2040" t="str">
        <f>IF( Table1[[#This Row],[NumDealsPurchases]]=5, "&lt;5", IF(Table1[[#This Row],[NumDealsPurchases]]&lt;=10, "5-10", IF(Table1[[#This Row],[NumDealsPurchases]]&lt;=15, "10-15")))</f>
        <v>5-10</v>
      </c>
      <c r="AG2040" t="str">
        <f>IF( Table1[[#This Row],[NumWebPurchases]]=5, "&lt;5", IF(Table1[[#This Row],[NumWebPurchases]]&lt;=10, "5-10", IF(Table1[[#This Row],[NumWebPurchases]]&lt;=15, "10-15",IF(Table1[[#This Row],[NumWebPurchases]]&lt;=20, "15-20",IF(Table1[[#This Row],[NumWebPurchases]]&lt;=25, "20-25",IF(Table1[[#This Row],[NumWebPurchases]]&lt;=30, "25-30"))))))</f>
        <v>&lt;5</v>
      </c>
      <c r="AH204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040" t="str">
        <f>IF( Table1[[#This Row],[NumStorePurchases]]=5, "&lt;5", IF(Table1[[#This Row],[NumStorePurchases]]&lt;=10, "5-10", IF(Table1[[#This Row],[NumStorePurchases]]&lt;=15, "10-15")))</f>
        <v>5-10</v>
      </c>
      <c r="AJ2040" t="str">
        <f>IF( Table1[[#This Row],[NumWebVisitsMonth]]=5, "&lt;5", IF(Table1[[#This Row],[NumWebVisitsMonth]]&lt;=10, "5-10", IF(Table1[[#This Row],[NumWebVisitsMonth]]&lt;=15, "10-15",IF(Table1[[#This Row],[NumWebVisitsMonth]]&lt;=20, "15-20",IF(Table1[[#This Row],[NumWebVisitsMonth]]&lt;=25, "20-25",IF(Table1[[#This Row],[NumWebVisitsMonth]]&lt;=30, "25-30"))))))</f>
        <v>5-10</v>
      </c>
      <c r="AK2040" t="str">
        <f>TEXT(Table1[[#This Row],[Date_Customer]],"mmm")</f>
        <v>Aug</v>
      </c>
      <c r="AL2040" t="str">
        <f>TEXT(Table1[[#This Row],[Date_Customer]],"DDDD")</f>
        <v>Wednesday</v>
      </c>
      <c r="AM2040">
        <f>YEAR(Table1[[#This Row],[Date_Customer]])</f>
        <v>2012</v>
      </c>
    </row>
    <row r="2041" spans="1:39" x14ac:dyDescent="0.25">
      <c r="A2041">
        <v>4148</v>
      </c>
      <c r="B2041">
        <v>1972</v>
      </c>
      <c r="C2041" t="s">
        <v>27</v>
      </c>
      <c r="D2041" t="s">
        <v>32</v>
      </c>
      <c r="E2041" s="2">
        <v>38988</v>
      </c>
      <c r="F2041">
        <v>1</v>
      </c>
      <c r="G2041">
        <v>2</v>
      </c>
      <c r="H2041" s="1">
        <v>41141</v>
      </c>
      <c r="I2041">
        <v>90</v>
      </c>
      <c r="J2041" s="3">
        <v>164</v>
      </c>
      <c r="K2041" s="3">
        <v>24</v>
      </c>
      <c r="L2041" s="3">
        <v>103</v>
      </c>
      <c r="M2041" s="3">
        <v>12</v>
      </c>
      <c r="N2041" s="3">
        <v>3</v>
      </c>
      <c r="O2041" s="3">
        <v>42</v>
      </c>
      <c r="P2041" s="4">
        <v>7</v>
      </c>
      <c r="Q2041" s="4">
        <v>5</v>
      </c>
      <c r="R2041" s="4">
        <v>1</v>
      </c>
      <c r="S2041" s="4">
        <v>6</v>
      </c>
      <c r="T2041" s="4">
        <v>8</v>
      </c>
      <c r="U2041">
        <v>0</v>
      </c>
      <c r="V2041">
        <v>0</v>
      </c>
      <c r="W2041">
        <v>0</v>
      </c>
      <c r="X2041">
        <v>0</v>
      </c>
      <c r="Y2041">
        <v>0</v>
      </c>
      <c r="Z2041">
        <v>0</v>
      </c>
      <c r="AA2041">
        <v>0</v>
      </c>
      <c r="AB2041" t="s">
        <v>29</v>
      </c>
      <c r="AC2041">
        <f ca="1">YEAR(TODAY())-Table1[[#This Row],[Year_Birth]]</f>
        <v>52</v>
      </c>
      <c r="AD2041" t="str">
        <f ca="1">IF(Table1[[#This Row],[Age ]]&lt;=24, "18-24", IF(Table1[[#This Row],[Age ]]&lt;=34, "25-34", IF(Table1[[#This Row],[Age ]]&lt;=44, "35-44", IF(Table1[[#This Row],[Age ]]&lt;=54, "45-54", "55+"))))</f>
        <v>45-54</v>
      </c>
      <c r="AE2041" t="str" cm="1">
        <f t="array" ref="AE2041">IF(Table1[[#This Row],[ Income ]]&lt;=20000, "0-20000", IF(Table1[[#This Row],[ Income ]]&lt;=40000, "20000-40000", IF(Table1[[#This Row],[ Income ]] &lt;=60000, "40000-60000", IF(Table1[[#This Row],[ Income ]]&lt;=80000, "60000-80000",IF(Table1[[#This Row],[ Income ]] &lt;=100000, "80000-100000", IF(Table1[[#This Row],[ Income ]] &gt;=100000, "&gt;100000",I))))))</f>
        <v>20000-40000</v>
      </c>
      <c r="AF2041" t="str">
        <f>IF( Table1[[#This Row],[NumDealsPurchases]]=5, "&lt;5", IF(Table1[[#This Row],[NumDealsPurchases]]&lt;=10, "5-10", IF(Table1[[#This Row],[NumDealsPurchases]]&lt;=15, "10-15")))</f>
        <v>5-10</v>
      </c>
      <c r="AG2041" t="str">
        <f>IF( Table1[[#This Row],[NumWebPurchases]]=5, "&lt;5", IF(Table1[[#This Row],[NumWebPurchases]]&lt;=10, "5-10", IF(Table1[[#This Row],[NumWebPurchases]]&lt;=15, "10-15",IF(Table1[[#This Row],[NumWebPurchases]]&lt;=20, "15-20",IF(Table1[[#This Row],[NumWebPurchases]]&lt;=25, "20-25",IF(Table1[[#This Row],[NumWebPurchases]]&lt;=30, "25-30"))))))</f>
        <v>&lt;5</v>
      </c>
      <c r="AH204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041" t="str">
        <f>IF( Table1[[#This Row],[NumStorePurchases]]=5, "&lt;5", IF(Table1[[#This Row],[NumStorePurchases]]&lt;=10, "5-10", IF(Table1[[#This Row],[NumStorePurchases]]&lt;=15, "10-15")))</f>
        <v>5-10</v>
      </c>
      <c r="AJ2041" t="str">
        <f>IF( Table1[[#This Row],[NumWebVisitsMonth]]=5, "&lt;5", IF(Table1[[#This Row],[NumWebVisitsMonth]]&lt;=10, "5-10", IF(Table1[[#This Row],[NumWebVisitsMonth]]&lt;=15, "10-15",IF(Table1[[#This Row],[NumWebVisitsMonth]]&lt;=20, "15-20",IF(Table1[[#This Row],[NumWebVisitsMonth]]&lt;=25, "20-25",IF(Table1[[#This Row],[NumWebVisitsMonth]]&lt;=30, "25-30"))))))</f>
        <v>5-10</v>
      </c>
      <c r="AK2041" t="str">
        <f>TEXT(Table1[[#This Row],[Date_Customer]],"mmm")</f>
        <v>Aug</v>
      </c>
      <c r="AL2041" t="str">
        <f>TEXT(Table1[[#This Row],[Date_Customer]],"DDDD")</f>
        <v>Monday</v>
      </c>
      <c r="AM2041">
        <f>YEAR(Table1[[#This Row],[Date_Customer]])</f>
        <v>2012</v>
      </c>
    </row>
    <row r="2042" spans="1:39" x14ac:dyDescent="0.25">
      <c r="A2042">
        <v>9516</v>
      </c>
      <c r="B2042">
        <v>1971</v>
      </c>
      <c r="C2042" t="s">
        <v>37</v>
      </c>
      <c r="D2042" t="s">
        <v>28</v>
      </c>
      <c r="E2042" s="2">
        <v>49118</v>
      </c>
      <c r="F2042">
        <v>0</v>
      </c>
      <c r="G2042">
        <v>0</v>
      </c>
      <c r="H2042" s="1">
        <v>41139</v>
      </c>
      <c r="I2042">
        <v>90</v>
      </c>
      <c r="J2042" s="3">
        <v>620</v>
      </c>
      <c r="K2042" s="3">
        <v>54</v>
      </c>
      <c r="L2042" s="3">
        <v>239</v>
      </c>
      <c r="M2042" s="3">
        <v>99</v>
      </c>
      <c r="N2042" s="3">
        <v>98</v>
      </c>
      <c r="O2042" s="3">
        <v>119</v>
      </c>
      <c r="P2042" s="4">
        <v>2</v>
      </c>
      <c r="Q2042" s="4">
        <v>9</v>
      </c>
      <c r="R2042" s="4">
        <v>7</v>
      </c>
      <c r="S2042" s="4">
        <v>10</v>
      </c>
      <c r="T2042" s="4">
        <v>7</v>
      </c>
      <c r="U2042">
        <v>0</v>
      </c>
      <c r="V2042">
        <v>1</v>
      </c>
      <c r="W2042">
        <v>0</v>
      </c>
      <c r="X2042">
        <v>0</v>
      </c>
      <c r="Y2042">
        <v>1</v>
      </c>
      <c r="Z2042">
        <v>1</v>
      </c>
      <c r="AA2042">
        <v>0</v>
      </c>
      <c r="AB2042" t="s">
        <v>29</v>
      </c>
      <c r="AC2042">
        <f ca="1">YEAR(TODAY())-Table1[[#This Row],[Year_Birth]]</f>
        <v>53</v>
      </c>
      <c r="AD2042" t="str">
        <f ca="1">IF(Table1[[#This Row],[Age ]]&lt;=24, "18-24", IF(Table1[[#This Row],[Age ]]&lt;=34, "25-34", IF(Table1[[#This Row],[Age ]]&lt;=44, "35-44", IF(Table1[[#This Row],[Age ]]&lt;=54, "45-54", "55+"))))</f>
        <v>45-54</v>
      </c>
      <c r="AE2042" t="str" cm="1">
        <f t="array" ref="AE2042">IF(Table1[[#This Row],[ Income ]]&lt;=20000, "0-20000", IF(Table1[[#This Row],[ Income ]]&lt;=40000, "20000-40000", IF(Table1[[#This Row],[ Income ]] &lt;=60000, "40000-60000", IF(Table1[[#This Row],[ Income ]]&lt;=80000, "60000-80000",IF(Table1[[#This Row],[ Income ]] &lt;=100000, "80000-100000", IF(Table1[[#This Row],[ Income ]] &gt;=100000, "&gt;100000",I))))))</f>
        <v>40000-60000</v>
      </c>
      <c r="AF2042" t="str">
        <f>IF( Table1[[#This Row],[NumDealsPurchases]]=5, "&lt;5", IF(Table1[[#This Row],[NumDealsPurchases]]&lt;=10, "5-10", IF(Table1[[#This Row],[NumDealsPurchases]]&lt;=15, "10-15")))</f>
        <v>5-10</v>
      </c>
      <c r="AG2042" t="str">
        <f>IF( Table1[[#This Row],[NumWebPurchases]]=5, "&lt;5", IF(Table1[[#This Row],[NumWebPurchases]]&lt;=10, "5-10", IF(Table1[[#This Row],[NumWebPurchases]]&lt;=15, "10-15",IF(Table1[[#This Row],[NumWebPurchases]]&lt;=20, "15-20",IF(Table1[[#This Row],[NumWebPurchases]]&lt;=25, "20-25",IF(Table1[[#This Row],[NumWebPurchases]]&lt;=30, "25-30"))))))</f>
        <v>5-10</v>
      </c>
      <c r="AH204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042" t="str">
        <f>IF( Table1[[#This Row],[NumStorePurchases]]=5, "&lt;5", IF(Table1[[#This Row],[NumStorePurchases]]&lt;=10, "5-10", IF(Table1[[#This Row],[NumStorePurchases]]&lt;=15, "10-15")))</f>
        <v>5-10</v>
      </c>
      <c r="AJ2042" t="str">
        <f>IF( Table1[[#This Row],[NumWebVisitsMonth]]=5, "&lt;5", IF(Table1[[#This Row],[NumWebVisitsMonth]]&lt;=10, "5-10", IF(Table1[[#This Row],[NumWebVisitsMonth]]&lt;=15, "10-15",IF(Table1[[#This Row],[NumWebVisitsMonth]]&lt;=20, "15-20",IF(Table1[[#This Row],[NumWebVisitsMonth]]&lt;=25, "20-25",IF(Table1[[#This Row],[NumWebVisitsMonth]]&lt;=30, "25-30"))))))</f>
        <v>5-10</v>
      </c>
      <c r="AK2042" t="str">
        <f>TEXT(Table1[[#This Row],[Date_Customer]],"mmm")</f>
        <v>Aug</v>
      </c>
      <c r="AL2042" t="str">
        <f>TEXT(Table1[[#This Row],[Date_Customer]],"DDDD")</f>
        <v>Saturday</v>
      </c>
      <c r="AM2042">
        <f>YEAR(Table1[[#This Row],[Date_Customer]])</f>
        <v>2012</v>
      </c>
    </row>
    <row r="2043" spans="1:39" x14ac:dyDescent="0.25">
      <c r="A2043">
        <v>1291</v>
      </c>
      <c r="B2043">
        <v>1978</v>
      </c>
      <c r="C2043" t="s">
        <v>36</v>
      </c>
      <c r="D2043" t="s">
        <v>34</v>
      </c>
      <c r="E2043" s="2">
        <v>27683</v>
      </c>
      <c r="F2043">
        <v>1</v>
      </c>
      <c r="G2043">
        <v>0</v>
      </c>
      <c r="H2043" s="1">
        <v>41125</v>
      </c>
      <c r="I2043">
        <v>90</v>
      </c>
      <c r="J2043" s="3">
        <v>152</v>
      </c>
      <c r="K2043" s="3">
        <v>9</v>
      </c>
      <c r="L2043" s="3">
        <v>121</v>
      </c>
      <c r="M2043" s="3">
        <v>12</v>
      </c>
      <c r="N2043" s="3">
        <v>12</v>
      </c>
      <c r="O2043" s="3">
        <v>45</v>
      </c>
      <c r="P2043" s="4">
        <v>4</v>
      </c>
      <c r="Q2043" s="4">
        <v>6</v>
      </c>
      <c r="R2043" s="4">
        <v>2</v>
      </c>
      <c r="S2043" s="4">
        <v>4</v>
      </c>
      <c r="T2043" s="4">
        <v>8</v>
      </c>
      <c r="U2043">
        <v>0</v>
      </c>
      <c r="V2043">
        <v>0</v>
      </c>
      <c r="W2043">
        <v>0</v>
      </c>
      <c r="X2043">
        <v>0</v>
      </c>
      <c r="Y2043">
        <v>0</v>
      </c>
      <c r="Z2043">
        <v>0</v>
      </c>
      <c r="AA2043">
        <v>0</v>
      </c>
      <c r="AB2043" t="s">
        <v>29</v>
      </c>
      <c r="AC2043">
        <f ca="1">YEAR(TODAY())-Table1[[#This Row],[Year_Birth]]</f>
        <v>46</v>
      </c>
      <c r="AD2043" t="str">
        <f ca="1">IF(Table1[[#This Row],[Age ]]&lt;=24, "18-24", IF(Table1[[#This Row],[Age ]]&lt;=34, "25-34", IF(Table1[[#This Row],[Age ]]&lt;=44, "35-44", IF(Table1[[#This Row],[Age ]]&lt;=54, "45-54", "55+"))))</f>
        <v>45-54</v>
      </c>
      <c r="AE2043" t="str" cm="1">
        <f t="array" ref="AE2043">IF(Table1[[#This Row],[ Income ]]&lt;=20000, "0-20000", IF(Table1[[#This Row],[ Income ]]&lt;=40000, "20000-40000", IF(Table1[[#This Row],[ Income ]] &lt;=60000, "40000-60000", IF(Table1[[#This Row],[ Income ]]&lt;=80000, "60000-80000",IF(Table1[[#This Row],[ Income ]] &lt;=100000, "80000-100000", IF(Table1[[#This Row],[ Income ]] &gt;=100000, "&gt;100000",I))))))</f>
        <v>20000-40000</v>
      </c>
      <c r="AF2043" t="str">
        <f>IF( Table1[[#This Row],[NumDealsPurchases]]=5, "&lt;5", IF(Table1[[#This Row],[NumDealsPurchases]]&lt;=10, "5-10", IF(Table1[[#This Row],[NumDealsPurchases]]&lt;=15, "10-15")))</f>
        <v>5-10</v>
      </c>
      <c r="AG2043" t="str">
        <f>IF( Table1[[#This Row],[NumWebPurchases]]=5, "&lt;5", IF(Table1[[#This Row],[NumWebPurchases]]&lt;=10, "5-10", IF(Table1[[#This Row],[NumWebPurchases]]&lt;=15, "10-15",IF(Table1[[#This Row],[NumWebPurchases]]&lt;=20, "15-20",IF(Table1[[#This Row],[NumWebPurchases]]&lt;=25, "20-25",IF(Table1[[#This Row],[NumWebPurchases]]&lt;=30, "25-30"))))))</f>
        <v>5-10</v>
      </c>
      <c r="AH204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043" t="str">
        <f>IF( Table1[[#This Row],[NumStorePurchases]]=5, "&lt;5", IF(Table1[[#This Row],[NumStorePurchases]]&lt;=10, "5-10", IF(Table1[[#This Row],[NumStorePurchases]]&lt;=15, "10-15")))</f>
        <v>5-10</v>
      </c>
      <c r="AJ2043" t="str">
        <f>IF( Table1[[#This Row],[NumWebVisitsMonth]]=5, "&lt;5", IF(Table1[[#This Row],[NumWebVisitsMonth]]&lt;=10, "5-10", IF(Table1[[#This Row],[NumWebVisitsMonth]]&lt;=15, "10-15",IF(Table1[[#This Row],[NumWebVisitsMonth]]&lt;=20, "15-20",IF(Table1[[#This Row],[NumWebVisitsMonth]]&lt;=25, "20-25",IF(Table1[[#This Row],[NumWebVisitsMonth]]&lt;=30, "25-30"))))))</f>
        <v>5-10</v>
      </c>
      <c r="AK2043" t="str">
        <f>TEXT(Table1[[#This Row],[Date_Customer]],"mmm")</f>
        <v>Aug</v>
      </c>
      <c r="AL2043" t="str">
        <f>TEXT(Table1[[#This Row],[Date_Customer]],"DDDD")</f>
        <v>Saturday</v>
      </c>
      <c r="AM2043">
        <f>YEAR(Table1[[#This Row],[Date_Customer]])</f>
        <v>2012</v>
      </c>
    </row>
    <row r="2044" spans="1:39" x14ac:dyDescent="0.25">
      <c r="A2044">
        <v>1833</v>
      </c>
      <c r="B2044">
        <v>1974</v>
      </c>
      <c r="C2044" t="s">
        <v>36</v>
      </c>
      <c r="D2044" t="s">
        <v>30</v>
      </c>
      <c r="E2044" s="2">
        <v>39190</v>
      </c>
      <c r="F2044">
        <v>1</v>
      </c>
      <c r="G2044">
        <v>0</v>
      </c>
      <c r="H2044" s="1">
        <v>41755</v>
      </c>
      <c r="I2044">
        <v>91</v>
      </c>
      <c r="J2044" s="3">
        <v>68</v>
      </c>
      <c r="K2044" s="3">
        <v>8</v>
      </c>
      <c r="L2044" s="3">
        <v>18</v>
      </c>
      <c r="M2044" s="3">
        <v>19</v>
      </c>
      <c r="N2044" s="3">
        <v>8</v>
      </c>
      <c r="O2044" s="3">
        <v>12</v>
      </c>
      <c r="P2044" s="4">
        <v>2</v>
      </c>
      <c r="Q2044" s="4">
        <v>2</v>
      </c>
      <c r="R2044" s="4">
        <v>1</v>
      </c>
      <c r="S2044" s="4">
        <v>4</v>
      </c>
      <c r="T2044" s="4">
        <v>5</v>
      </c>
      <c r="U2044">
        <v>0</v>
      </c>
      <c r="V2044">
        <v>0</v>
      </c>
      <c r="W2044">
        <v>0</v>
      </c>
      <c r="X2044">
        <v>0</v>
      </c>
      <c r="Y2044">
        <v>0</v>
      </c>
      <c r="Z2044">
        <v>0</v>
      </c>
      <c r="AA2044">
        <v>0</v>
      </c>
      <c r="AB2044" t="s">
        <v>29</v>
      </c>
      <c r="AC2044">
        <f ca="1">YEAR(TODAY())-Table1[[#This Row],[Year_Birth]]</f>
        <v>50</v>
      </c>
      <c r="AD2044" t="str">
        <f ca="1">IF(Table1[[#This Row],[Age ]]&lt;=24, "18-24", IF(Table1[[#This Row],[Age ]]&lt;=34, "25-34", IF(Table1[[#This Row],[Age ]]&lt;=44, "35-44", IF(Table1[[#This Row],[Age ]]&lt;=54, "45-54", "55+"))))</f>
        <v>45-54</v>
      </c>
      <c r="AE2044" t="str" cm="1">
        <f t="array" ref="AE2044">IF(Table1[[#This Row],[ Income ]]&lt;=20000, "0-20000", IF(Table1[[#This Row],[ Income ]]&lt;=40000, "20000-40000", IF(Table1[[#This Row],[ Income ]] &lt;=60000, "40000-60000", IF(Table1[[#This Row],[ Income ]]&lt;=80000, "60000-80000",IF(Table1[[#This Row],[ Income ]] &lt;=100000, "80000-100000", IF(Table1[[#This Row],[ Income ]] &gt;=100000, "&gt;100000",I))))))</f>
        <v>20000-40000</v>
      </c>
      <c r="AF2044" t="str">
        <f>IF( Table1[[#This Row],[NumDealsPurchases]]=5, "&lt;5", IF(Table1[[#This Row],[NumDealsPurchases]]&lt;=10, "5-10", IF(Table1[[#This Row],[NumDealsPurchases]]&lt;=15, "10-15")))</f>
        <v>5-10</v>
      </c>
      <c r="AG2044" t="str">
        <f>IF( Table1[[#This Row],[NumWebPurchases]]=5, "&lt;5", IF(Table1[[#This Row],[NumWebPurchases]]&lt;=10, "5-10", IF(Table1[[#This Row],[NumWebPurchases]]&lt;=15, "10-15",IF(Table1[[#This Row],[NumWebPurchases]]&lt;=20, "15-20",IF(Table1[[#This Row],[NumWebPurchases]]&lt;=25, "20-25",IF(Table1[[#This Row],[NumWebPurchases]]&lt;=30, "25-30"))))))</f>
        <v>5-10</v>
      </c>
      <c r="AH204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044" t="str">
        <f>IF( Table1[[#This Row],[NumStorePurchases]]=5, "&lt;5", IF(Table1[[#This Row],[NumStorePurchases]]&lt;=10, "5-10", IF(Table1[[#This Row],[NumStorePurchases]]&lt;=15, "10-15")))</f>
        <v>5-10</v>
      </c>
      <c r="AJ2044" t="str">
        <f>IF( Table1[[#This Row],[NumWebVisitsMonth]]=5, "&lt;5", IF(Table1[[#This Row],[NumWebVisitsMonth]]&lt;=10, "5-10", IF(Table1[[#This Row],[NumWebVisitsMonth]]&lt;=15, "10-15",IF(Table1[[#This Row],[NumWebVisitsMonth]]&lt;=20, "15-20",IF(Table1[[#This Row],[NumWebVisitsMonth]]&lt;=25, "20-25",IF(Table1[[#This Row],[NumWebVisitsMonth]]&lt;=30, "25-30"))))))</f>
        <v>&lt;5</v>
      </c>
      <c r="AK2044" t="str">
        <f>TEXT(Table1[[#This Row],[Date_Customer]],"mmm")</f>
        <v>Apr</v>
      </c>
      <c r="AL2044" t="str">
        <f>TEXT(Table1[[#This Row],[Date_Customer]],"DDDD")</f>
        <v>Saturday</v>
      </c>
      <c r="AM2044">
        <f>YEAR(Table1[[#This Row],[Date_Customer]])</f>
        <v>2014</v>
      </c>
    </row>
    <row r="2045" spans="1:39" x14ac:dyDescent="0.25">
      <c r="A2045">
        <v>7270</v>
      </c>
      <c r="B2045">
        <v>1981</v>
      </c>
      <c r="C2045" t="s">
        <v>27</v>
      </c>
      <c r="D2045" t="s">
        <v>28</v>
      </c>
      <c r="E2045" s="2">
        <v>56981</v>
      </c>
      <c r="F2045">
        <v>0</v>
      </c>
      <c r="G2045">
        <v>0</v>
      </c>
      <c r="H2045" s="1">
        <v>41664</v>
      </c>
      <c r="I2045">
        <v>91</v>
      </c>
      <c r="J2045" s="3">
        <v>908</v>
      </c>
      <c r="K2045" s="3">
        <v>48</v>
      </c>
      <c r="L2045" s="3">
        <v>217</v>
      </c>
      <c r="M2045" s="3">
        <v>32</v>
      </c>
      <c r="N2045" s="3">
        <v>12</v>
      </c>
      <c r="O2045" s="3">
        <v>24</v>
      </c>
      <c r="P2045" s="4">
        <v>1</v>
      </c>
      <c r="Q2045" s="4">
        <v>2</v>
      </c>
      <c r="R2045" s="4">
        <v>3</v>
      </c>
      <c r="S2045" s="4">
        <v>13</v>
      </c>
      <c r="T2045" s="4">
        <v>6</v>
      </c>
      <c r="U2045">
        <v>0</v>
      </c>
      <c r="V2045">
        <v>1</v>
      </c>
      <c r="W2045">
        <v>0</v>
      </c>
      <c r="X2045">
        <v>0</v>
      </c>
      <c r="Y2045">
        <v>0</v>
      </c>
      <c r="Z2045">
        <v>0</v>
      </c>
      <c r="AA2045">
        <v>0</v>
      </c>
      <c r="AB2045" t="s">
        <v>42</v>
      </c>
      <c r="AC2045">
        <f ca="1">YEAR(TODAY())-Table1[[#This Row],[Year_Birth]]</f>
        <v>43</v>
      </c>
      <c r="AD2045" t="str">
        <f ca="1">IF(Table1[[#This Row],[Age ]]&lt;=24, "18-24", IF(Table1[[#This Row],[Age ]]&lt;=34, "25-34", IF(Table1[[#This Row],[Age ]]&lt;=44, "35-44", IF(Table1[[#This Row],[Age ]]&lt;=54, "45-54", "55+"))))</f>
        <v>35-44</v>
      </c>
      <c r="AE2045" t="str" cm="1">
        <f t="array" ref="AE2045">IF(Table1[[#This Row],[ Income ]]&lt;=20000, "0-20000", IF(Table1[[#This Row],[ Income ]]&lt;=40000, "20000-40000", IF(Table1[[#This Row],[ Income ]] &lt;=60000, "40000-60000", IF(Table1[[#This Row],[ Income ]]&lt;=80000, "60000-80000",IF(Table1[[#This Row],[ Income ]] &lt;=100000, "80000-100000", IF(Table1[[#This Row],[ Income ]] &gt;=100000, "&gt;100000",I))))))</f>
        <v>40000-60000</v>
      </c>
      <c r="AF2045" t="str">
        <f>IF( Table1[[#This Row],[NumDealsPurchases]]=5, "&lt;5", IF(Table1[[#This Row],[NumDealsPurchases]]&lt;=10, "5-10", IF(Table1[[#This Row],[NumDealsPurchases]]&lt;=15, "10-15")))</f>
        <v>5-10</v>
      </c>
      <c r="AG2045" t="str">
        <f>IF( Table1[[#This Row],[NumWebPurchases]]=5, "&lt;5", IF(Table1[[#This Row],[NumWebPurchases]]&lt;=10, "5-10", IF(Table1[[#This Row],[NumWebPurchases]]&lt;=15, "10-15",IF(Table1[[#This Row],[NumWebPurchases]]&lt;=20, "15-20",IF(Table1[[#This Row],[NumWebPurchases]]&lt;=25, "20-25",IF(Table1[[#This Row],[NumWebPurchases]]&lt;=30, "25-30"))))))</f>
        <v>5-10</v>
      </c>
      <c r="AH204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045" t="str">
        <f>IF( Table1[[#This Row],[NumStorePurchases]]=5, "&lt;5", IF(Table1[[#This Row],[NumStorePurchases]]&lt;=10, "5-10", IF(Table1[[#This Row],[NumStorePurchases]]&lt;=15, "10-15")))</f>
        <v>10-15</v>
      </c>
      <c r="AJ2045" t="str">
        <f>IF( Table1[[#This Row],[NumWebVisitsMonth]]=5, "&lt;5", IF(Table1[[#This Row],[NumWebVisitsMonth]]&lt;=10, "5-10", IF(Table1[[#This Row],[NumWebVisitsMonth]]&lt;=15, "10-15",IF(Table1[[#This Row],[NumWebVisitsMonth]]&lt;=20, "15-20",IF(Table1[[#This Row],[NumWebVisitsMonth]]&lt;=25, "20-25",IF(Table1[[#This Row],[NumWebVisitsMonth]]&lt;=30, "25-30"))))))</f>
        <v>5-10</v>
      </c>
      <c r="AK2045" t="str">
        <f>TEXT(Table1[[#This Row],[Date_Customer]],"mmm")</f>
        <v>Jan</v>
      </c>
      <c r="AL2045" t="str">
        <f>TEXT(Table1[[#This Row],[Date_Customer]],"DDDD")</f>
        <v>Saturday</v>
      </c>
      <c r="AM2045">
        <f>YEAR(Table1[[#This Row],[Date_Customer]])</f>
        <v>2014</v>
      </c>
    </row>
    <row r="2046" spans="1:39" x14ac:dyDescent="0.25">
      <c r="A2046">
        <v>8182</v>
      </c>
      <c r="B2046">
        <v>1984</v>
      </c>
      <c r="C2046" t="s">
        <v>27</v>
      </c>
      <c r="D2046" t="s">
        <v>32</v>
      </c>
      <c r="E2046" s="2">
        <v>23228</v>
      </c>
      <c r="F2046">
        <v>1</v>
      </c>
      <c r="G2046">
        <v>0</v>
      </c>
      <c r="H2046" s="1">
        <v>41644</v>
      </c>
      <c r="I2046">
        <v>91</v>
      </c>
      <c r="J2046" s="3">
        <v>53</v>
      </c>
      <c r="K2046" s="3">
        <v>3</v>
      </c>
      <c r="L2046" s="3">
        <v>49</v>
      </c>
      <c r="M2046" s="3">
        <v>7</v>
      </c>
      <c r="N2046" s="3">
        <v>4</v>
      </c>
      <c r="O2046" s="3">
        <v>5</v>
      </c>
      <c r="P2046" s="4">
        <v>4</v>
      </c>
      <c r="Q2046" s="4">
        <v>3</v>
      </c>
      <c r="R2046" s="4">
        <v>0</v>
      </c>
      <c r="S2046" s="4">
        <v>4</v>
      </c>
      <c r="T2046" s="4">
        <v>8</v>
      </c>
      <c r="U2046">
        <v>0</v>
      </c>
      <c r="V2046">
        <v>0</v>
      </c>
      <c r="W2046">
        <v>0</v>
      </c>
      <c r="X2046">
        <v>0</v>
      </c>
      <c r="Y2046">
        <v>0</v>
      </c>
      <c r="Z2046">
        <v>0</v>
      </c>
      <c r="AA2046">
        <v>0</v>
      </c>
      <c r="AB2046" t="s">
        <v>31</v>
      </c>
      <c r="AC2046">
        <f ca="1">YEAR(TODAY())-Table1[[#This Row],[Year_Birth]]</f>
        <v>40</v>
      </c>
      <c r="AD2046" t="str">
        <f ca="1">IF(Table1[[#This Row],[Age ]]&lt;=24, "18-24", IF(Table1[[#This Row],[Age ]]&lt;=34, "25-34", IF(Table1[[#This Row],[Age ]]&lt;=44, "35-44", IF(Table1[[#This Row],[Age ]]&lt;=54, "45-54", "55+"))))</f>
        <v>35-44</v>
      </c>
      <c r="AE2046" t="str" cm="1">
        <f t="array" ref="AE2046">IF(Table1[[#This Row],[ Income ]]&lt;=20000, "0-20000", IF(Table1[[#This Row],[ Income ]]&lt;=40000, "20000-40000", IF(Table1[[#This Row],[ Income ]] &lt;=60000, "40000-60000", IF(Table1[[#This Row],[ Income ]]&lt;=80000, "60000-80000",IF(Table1[[#This Row],[ Income ]] &lt;=100000, "80000-100000", IF(Table1[[#This Row],[ Income ]] &gt;=100000, "&gt;100000",I))))))</f>
        <v>20000-40000</v>
      </c>
      <c r="AF2046" t="str">
        <f>IF( Table1[[#This Row],[NumDealsPurchases]]=5, "&lt;5", IF(Table1[[#This Row],[NumDealsPurchases]]&lt;=10, "5-10", IF(Table1[[#This Row],[NumDealsPurchases]]&lt;=15, "10-15")))</f>
        <v>5-10</v>
      </c>
      <c r="AG2046" t="str">
        <f>IF( Table1[[#This Row],[NumWebPurchases]]=5, "&lt;5", IF(Table1[[#This Row],[NumWebPurchases]]&lt;=10, "5-10", IF(Table1[[#This Row],[NumWebPurchases]]&lt;=15, "10-15",IF(Table1[[#This Row],[NumWebPurchases]]&lt;=20, "15-20",IF(Table1[[#This Row],[NumWebPurchases]]&lt;=25, "20-25",IF(Table1[[#This Row],[NumWebPurchases]]&lt;=30, "25-30"))))))</f>
        <v>5-10</v>
      </c>
      <c r="AH204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046" t="str">
        <f>IF( Table1[[#This Row],[NumStorePurchases]]=5, "&lt;5", IF(Table1[[#This Row],[NumStorePurchases]]&lt;=10, "5-10", IF(Table1[[#This Row],[NumStorePurchases]]&lt;=15, "10-15")))</f>
        <v>5-10</v>
      </c>
      <c r="AJ2046" t="str">
        <f>IF( Table1[[#This Row],[NumWebVisitsMonth]]=5, "&lt;5", IF(Table1[[#This Row],[NumWebVisitsMonth]]&lt;=10, "5-10", IF(Table1[[#This Row],[NumWebVisitsMonth]]&lt;=15, "10-15",IF(Table1[[#This Row],[NumWebVisitsMonth]]&lt;=20, "15-20",IF(Table1[[#This Row],[NumWebVisitsMonth]]&lt;=25, "20-25",IF(Table1[[#This Row],[NumWebVisitsMonth]]&lt;=30, "25-30"))))))</f>
        <v>5-10</v>
      </c>
      <c r="AK2046" t="str">
        <f>TEXT(Table1[[#This Row],[Date_Customer]],"mmm")</f>
        <v>Jan</v>
      </c>
      <c r="AL2046" t="str">
        <f>TEXT(Table1[[#This Row],[Date_Customer]],"DDDD")</f>
        <v>Sunday</v>
      </c>
      <c r="AM2046">
        <f>YEAR(Table1[[#This Row],[Date_Customer]])</f>
        <v>2014</v>
      </c>
    </row>
    <row r="2047" spans="1:39" x14ac:dyDescent="0.25">
      <c r="A2047">
        <v>10394</v>
      </c>
      <c r="B2047">
        <v>1984</v>
      </c>
      <c r="C2047" t="s">
        <v>27</v>
      </c>
      <c r="D2047" t="s">
        <v>32</v>
      </c>
      <c r="E2047" s="2">
        <v>90000</v>
      </c>
      <c r="F2047">
        <v>0</v>
      </c>
      <c r="G2047">
        <v>0</v>
      </c>
      <c r="H2047" s="1">
        <v>41631</v>
      </c>
      <c r="I2047">
        <v>91</v>
      </c>
      <c r="J2047" s="3">
        <v>675</v>
      </c>
      <c r="K2047" s="3">
        <v>144</v>
      </c>
      <c r="L2047" s="3">
        <v>133</v>
      </c>
      <c r="M2047" s="3">
        <v>94</v>
      </c>
      <c r="N2047" s="3">
        <v>192</v>
      </c>
      <c r="O2047" s="3">
        <v>241</v>
      </c>
      <c r="P2047" s="4">
        <v>1</v>
      </c>
      <c r="Q2047" s="4">
        <v>4</v>
      </c>
      <c r="R2047" s="4">
        <v>8</v>
      </c>
      <c r="S2047" s="4">
        <v>5</v>
      </c>
      <c r="T2047" s="4">
        <v>1</v>
      </c>
      <c r="U2047">
        <v>1</v>
      </c>
      <c r="V2047">
        <v>0</v>
      </c>
      <c r="W2047">
        <v>1</v>
      </c>
      <c r="X2047">
        <v>1</v>
      </c>
      <c r="Y2047">
        <v>0</v>
      </c>
      <c r="Z2047">
        <v>0</v>
      </c>
      <c r="AA2047">
        <v>0</v>
      </c>
      <c r="AB2047" t="s">
        <v>31</v>
      </c>
      <c r="AC2047">
        <f ca="1">YEAR(TODAY())-Table1[[#This Row],[Year_Birth]]</f>
        <v>40</v>
      </c>
      <c r="AD2047" t="str">
        <f ca="1">IF(Table1[[#This Row],[Age ]]&lt;=24, "18-24", IF(Table1[[#This Row],[Age ]]&lt;=34, "25-34", IF(Table1[[#This Row],[Age ]]&lt;=44, "35-44", IF(Table1[[#This Row],[Age ]]&lt;=54, "45-54", "55+"))))</f>
        <v>35-44</v>
      </c>
      <c r="AE2047" t="str" cm="1">
        <f t="array" ref="AE2047">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2047" t="str">
        <f>IF( Table1[[#This Row],[NumDealsPurchases]]=5, "&lt;5", IF(Table1[[#This Row],[NumDealsPurchases]]&lt;=10, "5-10", IF(Table1[[#This Row],[NumDealsPurchases]]&lt;=15, "10-15")))</f>
        <v>5-10</v>
      </c>
      <c r="AG2047" t="str">
        <f>IF( Table1[[#This Row],[NumWebPurchases]]=5, "&lt;5", IF(Table1[[#This Row],[NumWebPurchases]]&lt;=10, "5-10", IF(Table1[[#This Row],[NumWebPurchases]]&lt;=15, "10-15",IF(Table1[[#This Row],[NumWebPurchases]]&lt;=20, "15-20",IF(Table1[[#This Row],[NumWebPurchases]]&lt;=25, "20-25",IF(Table1[[#This Row],[NumWebPurchases]]&lt;=30, "25-30"))))))</f>
        <v>5-10</v>
      </c>
      <c r="AH204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047" t="str">
        <f>IF( Table1[[#This Row],[NumStorePurchases]]=5, "&lt;5", IF(Table1[[#This Row],[NumStorePurchases]]&lt;=10, "5-10", IF(Table1[[#This Row],[NumStorePurchases]]&lt;=15, "10-15")))</f>
        <v>&lt;5</v>
      </c>
      <c r="AJ2047" t="str">
        <f>IF( Table1[[#This Row],[NumWebVisitsMonth]]=5, "&lt;5", IF(Table1[[#This Row],[NumWebVisitsMonth]]&lt;=10, "5-10", IF(Table1[[#This Row],[NumWebVisitsMonth]]&lt;=15, "10-15",IF(Table1[[#This Row],[NumWebVisitsMonth]]&lt;=20, "15-20",IF(Table1[[#This Row],[NumWebVisitsMonth]]&lt;=25, "20-25",IF(Table1[[#This Row],[NumWebVisitsMonth]]&lt;=30, "25-30"))))))</f>
        <v>5-10</v>
      </c>
      <c r="AK2047" t="str">
        <f>TEXT(Table1[[#This Row],[Date_Customer]],"mmm")</f>
        <v>Dec</v>
      </c>
      <c r="AL2047" t="str">
        <f>TEXT(Table1[[#This Row],[Date_Customer]],"DDDD")</f>
        <v>Monday</v>
      </c>
      <c r="AM2047">
        <f>YEAR(Table1[[#This Row],[Date_Customer]])</f>
        <v>2013</v>
      </c>
    </row>
    <row r="2048" spans="1:39" x14ac:dyDescent="0.25">
      <c r="A2048">
        <v>1142</v>
      </c>
      <c r="B2048">
        <v>1953</v>
      </c>
      <c r="C2048" t="s">
        <v>36</v>
      </c>
      <c r="D2048" t="s">
        <v>32</v>
      </c>
      <c r="E2048" s="2">
        <v>55707</v>
      </c>
      <c r="F2048">
        <v>0</v>
      </c>
      <c r="G2048">
        <v>1</v>
      </c>
      <c r="H2048" s="1">
        <v>41630</v>
      </c>
      <c r="I2048">
        <v>91</v>
      </c>
      <c r="J2048" s="3">
        <v>208</v>
      </c>
      <c r="K2048" s="3">
        <v>7</v>
      </c>
      <c r="L2048" s="3">
        <v>82</v>
      </c>
      <c r="M2048" s="3">
        <v>30</v>
      </c>
      <c r="N2048" s="3">
        <v>66</v>
      </c>
      <c r="O2048" s="3">
        <v>35</v>
      </c>
      <c r="P2048" s="4">
        <v>2</v>
      </c>
      <c r="Q2048" s="4">
        <v>3</v>
      </c>
      <c r="R2048" s="4">
        <v>2</v>
      </c>
      <c r="S2048" s="4">
        <v>9</v>
      </c>
      <c r="T2048" s="4">
        <v>3</v>
      </c>
      <c r="U2048">
        <v>0</v>
      </c>
      <c r="V2048">
        <v>0</v>
      </c>
      <c r="W2048">
        <v>0</v>
      </c>
      <c r="X2048">
        <v>0</v>
      </c>
      <c r="Y2048">
        <v>0</v>
      </c>
      <c r="Z2048">
        <v>0</v>
      </c>
      <c r="AA2048">
        <v>0</v>
      </c>
      <c r="AB2048" t="s">
        <v>29</v>
      </c>
      <c r="AC2048">
        <f ca="1">YEAR(TODAY())-Table1[[#This Row],[Year_Birth]]</f>
        <v>71</v>
      </c>
      <c r="AD2048" t="str">
        <f ca="1">IF(Table1[[#This Row],[Age ]]&lt;=24, "18-24", IF(Table1[[#This Row],[Age ]]&lt;=34, "25-34", IF(Table1[[#This Row],[Age ]]&lt;=44, "35-44", IF(Table1[[#This Row],[Age ]]&lt;=54, "45-54", "55+"))))</f>
        <v>55+</v>
      </c>
      <c r="AE2048" t="str" cm="1">
        <f t="array" ref="AE2048">IF(Table1[[#This Row],[ Income ]]&lt;=20000, "0-20000", IF(Table1[[#This Row],[ Income ]]&lt;=40000, "20000-40000", IF(Table1[[#This Row],[ Income ]] &lt;=60000, "40000-60000", IF(Table1[[#This Row],[ Income ]]&lt;=80000, "60000-80000",IF(Table1[[#This Row],[ Income ]] &lt;=100000, "80000-100000", IF(Table1[[#This Row],[ Income ]] &gt;=100000, "&gt;100000",I))))))</f>
        <v>40000-60000</v>
      </c>
      <c r="AF2048" t="str">
        <f>IF( Table1[[#This Row],[NumDealsPurchases]]=5, "&lt;5", IF(Table1[[#This Row],[NumDealsPurchases]]&lt;=10, "5-10", IF(Table1[[#This Row],[NumDealsPurchases]]&lt;=15, "10-15")))</f>
        <v>5-10</v>
      </c>
      <c r="AG2048" t="str">
        <f>IF( Table1[[#This Row],[NumWebPurchases]]=5, "&lt;5", IF(Table1[[#This Row],[NumWebPurchases]]&lt;=10, "5-10", IF(Table1[[#This Row],[NumWebPurchases]]&lt;=15, "10-15",IF(Table1[[#This Row],[NumWebPurchases]]&lt;=20, "15-20",IF(Table1[[#This Row],[NumWebPurchases]]&lt;=25, "20-25",IF(Table1[[#This Row],[NumWebPurchases]]&lt;=30, "25-30"))))))</f>
        <v>5-10</v>
      </c>
      <c r="AH204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048" t="str">
        <f>IF( Table1[[#This Row],[NumStorePurchases]]=5, "&lt;5", IF(Table1[[#This Row],[NumStorePurchases]]&lt;=10, "5-10", IF(Table1[[#This Row],[NumStorePurchases]]&lt;=15, "10-15")))</f>
        <v>5-10</v>
      </c>
      <c r="AJ2048" t="str">
        <f>IF( Table1[[#This Row],[NumWebVisitsMonth]]=5, "&lt;5", IF(Table1[[#This Row],[NumWebVisitsMonth]]&lt;=10, "5-10", IF(Table1[[#This Row],[NumWebVisitsMonth]]&lt;=15, "10-15",IF(Table1[[#This Row],[NumWebVisitsMonth]]&lt;=20, "15-20",IF(Table1[[#This Row],[NumWebVisitsMonth]]&lt;=25, "20-25",IF(Table1[[#This Row],[NumWebVisitsMonth]]&lt;=30, "25-30"))))))</f>
        <v>5-10</v>
      </c>
      <c r="AK2048" t="str">
        <f>TEXT(Table1[[#This Row],[Date_Customer]],"mmm")</f>
        <v>Dec</v>
      </c>
      <c r="AL2048" t="str">
        <f>TEXT(Table1[[#This Row],[Date_Customer]],"DDDD")</f>
        <v>Sunday</v>
      </c>
      <c r="AM2048">
        <f>YEAR(Table1[[#This Row],[Date_Customer]])</f>
        <v>2013</v>
      </c>
    </row>
    <row r="2049" spans="1:39" x14ac:dyDescent="0.25">
      <c r="A2049">
        <v>451</v>
      </c>
      <c r="B2049">
        <v>1989</v>
      </c>
      <c r="C2049" t="s">
        <v>27</v>
      </c>
      <c r="D2049" t="s">
        <v>30</v>
      </c>
      <c r="E2049" s="2">
        <v>9255</v>
      </c>
      <c r="F2049">
        <v>1</v>
      </c>
      <c r="G2049">
        <v>0</v>
      </c>
      <c r="H2049" s="1">
        <v>41628</v>
      </c>
      <c r="I2049">
        <v>91</v>
      </c>
      <c r="J2049" s="3">
        <v>9</v>
      </c>
      <c r="K2049" s="3">
        <v>0</v>
      </c>
      <c r="L2049" s="3">
        <v>7</v>
      </c>
      <c r="M2049" s="3">
        <v>2</v>
      </c>
      <c r="N2049" s="3">
        <v>0</v>
      </c>
      <c r="O2049" s="3">
        <v>4</v>
      </c>
      <c r="P2049" s="4">
        <v>1</v>
      </c>
      <c r="Q2049" s="4">
        <v>1</v>
      </c>
      <c r="R2049" s="4">
        <v>1</v>
      </c>
      <c r="S2049" s="4">
        <v>2</v>
      </c>
      <c r="T2049" s="4">
        <v>8</v>
      </c>
      <c r="U2049">
        <v>0</v>
      </c>
      <c r="V2049">
        <v>0</v>
      </c>
      <c r="W2049">
        <v>0</v>
      </c>
      <c r="X2049">
        <v>0</v>
      </c>
      <c r="Y2049">
        <v>0</v>
      </c>
      <c r="Z2049">
        <v>0</v>
      </c>
      <c r="AA2049">
        <v>0</v>
      </c>
      <c r="AB2049" t="s">
        <v>39</v>
      </c>
      <c r="AC2049">
        <f ca="1">YEAR(TODAY())-Table1[[#This Row],[Year_Birth]]</f>
        <v>35</v>
      </c>
      <c r="AD2049" t="str">
        <f ca="1">IF(Table1[[#This Row],[Age ]]&lt;=24, "18-24", IF(Table1[[#This Row],[Age ]]&lt;=34, "25-34", IF(Table1[[#This Row],[Age ]]&lt;=44, "35-44", IF(Table1[[#This Row],[Age ]]&lt;=54, "45-54", "55+"))))</f>
        <v>35-44</v>
      </c>
      <c r="AE2049" t="str" cm="1">
        <f t="array" ref="AE2049">IF(Table1[[#This Row],[ Income ]]&lt;=20000, "0-20000", IF(Table1[[#This Row],[ Income ]]&lt;=40000, "20000-40000", IF(Table1[[#This Row],[ Income ]] &lt;=60000, "40000-60000", IF(Table1[[#This Row],[ Income ]]&lt;=80000, "60000-80000",IF(Table1[[#This Row],[ Income ]] &lt;=100000, "80000-100000", IF(Table1[[#This Row],[ Income ]] &gt;=100000, "&gt;100000",I))))))</f>
        <v>0-20000</v>
      </c>
      <c r="AF2049" t="str">
        <f>IF( Table1[[#This Row],[NumDealsPurchases]]=5, "&lt;5", IF(Table1[[#This Row],[NumDealsPurchases]]&lt;=10, "5-10", IF(Table1[[#This Row],[NumDealsPurchases]]&lt;=15, "10-15")))</f>
        <v>5-10</v>
      </c>
      <c r="AG2049" t="str">
        <f>IF( Table1[[#This Row],[NumWebPurchases]]=5, "&lt;5", IF(Table1[[#This Row],[NumWebPurchases]]&lt;=10, "5-10", IF(Table1[[#This Row],[NumWebPurchases]]&lt;=15, "10-15",IF(Table1[[#This Row],[NumWebPurchases]]&lt;=20, "15-20",IF(Table1[[#This Row],[NumWebPurchases]]&lt;=25, "20-25",IF(Table1[[#This Row],[NumWebPurchases]]&lt;=30, "25-30"))))))</f>
        <v>5-10</v>
      </c>
      <c r="AH204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049" t="str">
        <f>IF( Table1[[#This Row],[NumStorePurchases]]=5, "&lt;5", IF(Table1[[#This Row],[NumStorePurchases]]&lt;=10, "5-10", IF(Table1[[#This Row],[NumStorePurchases]]&lt;=15, "10-15")))</f>
        <v>5-10</v>
      </c>
      <c r="AJ2049" t="str">
        <f>IF( Table1[[#This Row],[NumWebVisitsMonth]]=5, "&lt;5", IF(Table1[[#This Row],[NumWebVisitsMonth]]&lt;=10, "5-10", IF(Table1[[#This Row],[NumWebVisitsMonth]]&lt;=15, "10-15",IF(Table1[[#This Row],[NumWebVisitsMonth]]&lt;=20, "15-20",IF(Table1[[#This Row],[NumWebVisitsMonth]]&lt;=25, "20-25",IF(Table1[[#This Row],[NumWebVisitsMonth]]&lt;=30, "25-30"))))))</f>
        <v>5-10</v>
      </c>
      <c r="AK2049" t="str">
        <f>TEXT(Table1[[#This Row],[Date_Customer]],"mmm")</f>
        <v>Dec</v>
      </c>
      <c r="AL2049" t="str">
        <f>TEXT(Table1[[#This Row],[Date_Customer]],"DDDD")</f>
        <v>Friday</v>
      </c>
      <c r="AM2049">
        <f>YEAR(Table1[[#This Row],[Date_Customer]])</f>
        <v>2013</v>
      </c>
    </row>
    <row r="2050" spans="1:39" x14ac:dyDescent="0.25">
      <c r="A2050">
        <v>7128</v>
      </c>
      <c r="B2050">
        <v>1977</v>
      </c>
      <c r="C2050" t="s">
        <v>36</v>
      </c>
      <c r="D2050" t="s">
        <v>30</v>
      </c>
      <c r="E2050" s="2">
        <v>42997</v>
      </c>
      <c r="F2050">
        <v>1</v>
      </c>
      <c r="G2050">
        <v>1</v>
      </c>
      <c r="H2050" s="1">
        <v>41615</v>
      </c>
      <c r="I2050">
        <v>91</v>
      </c>
      <c r="J2050" s="3">
        <v>4</v>
      </c>
      <c r="K2050" s="3">
        <v>0</v>
      </c>
      <c r="L2050" s="3">
        <v>5</v>
      </c>
      <c r="M2050" s="3">
        <v>0</v>
      </c>
      <c r="N2050" s="3">
        <v>1</v>
      </c>
      <c r="O2050" s="3">
        <v>5</v>
      </c>
      <c r="P2050" s="4">
        <v>1</v>
      </c>
      <c r="Q2050" s="4">
        <v>1</v>
      </c>
      <c r="R2050" s="4">
        <v>0</v>
      </c>
      <c r="S2050" s="4">
        <v>2</v>
      </c>
      <c r="T2050" s="4">
        <v>7</v>
      </c>
      <c r="U2050">
        <v>0</v>
      </c>
      <c r="V2050">
        <v>0</v>
      </c>
      <c r="W2050">
        <v>0</v>
      </c>
      <c r="X2050">
        <v>0</v>
      </c>
      <c r="Y2050">
        <v>0</v>
      </c>
      <c r="Z2050">
        <v>0</v>
      </c>
      <c r="AA2050">
        <v>0</v>
      </c>
      <c r="AB2050" t="s">
        <v>29</v>
      </c>
      <c r="AC2050">
        <f ca="1">YEAR(TODAY())-Table1[[#This Row],[Year_Birth]]</f>
        <v>47</v>
      </c>
      <c r="AD2050" t="str">
        <f ca="1">IF(Table1[[#This Row],[Age ]]&lt;=24, "18-24", IF(Table1[[#This Row],[Age ]]&lt;=34, "25-34", IF(Table1[[#This Row],[Age ]]&lt;=44, "35-44", IF(Table1[[#This Row],[Age ]]&lt;=54, "45-54", "55+"))))</f>
        <v>45-54</v>
      </c>
      <c r="AE2050" t="str" cm="1">
        <f t="array" ref="AE2050">IF(Table1[[#This Row],[ Income ]]&lt;=20000, "0-20000", IF(Table1[[#This Row],[ Income ]]&lt;=40000, "20000-40000", IF(Table1[[#This Row],[ Income ]] &lt;=60000, "40000-60000", IF(Table1[[#This Row],[ Income ]]&lt;=80000, "60000-80000",IF(Table1[[#This Row],[ Income ]] &lt;=100000, "80000-100000", IF(Table1[[#This Row],[ Income ]] &gt;=100000, "&gt;100000",I))))))</f>
        <v>40000-60000</v>
      </c>
      <c r="AF2050" t="str">
        <f>IF( Table1[[#This Row],[NumDealsPurchases]]=5, "&lt;5", IF(Table1[[#This Row],[NumDealsPurchases]]&lt;=10, "5-10", IF(Table1[[#This Row],[NumDealsPurchases]]&lt;=15, "10-15")))</f>
        <v>5-10</v>
      </c>
      <c r="AG2050" t="str">
        <f>IF( Table1[[#This Row],[NumWebPurchases]]=5, "&lt;5", IF(Table1[[#This Row],[NumWebPurchases]]&lt;=10, "5-10", IF(Table1[[#This Row],[NumWebPurchases]]&lt;=15, "10-15",IF(Table1[[#This Row],[NumWebPurchases]]&lt;=20, "15-20",IF(Table1[[#This Row],[NumWebPurchases]]&lt;=25, "20-25",IF(Table1[[#This Row],[NumWebPurchases]]&lt;=30, "25-30"))))))</f>
        <v>5-10</v>
      </c>
      <c r="AH205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050" t="str">
        <f>IF( Table1[[#This Row],[NumStorePurchases]]=5, "&lt;5", IF(Table1[[#This Row],[NumStorePurchases]]&lt;=10, "5-10", IF(Table1[[#This Row],[NumStorePurchases]]&lt;=15, "10-15")))</f>
        <v>5-10</v>
      </c>
      <c r="AJ2050" t="str">
        <f>IF( Table1[[#This Row],[NumWebVisitsMonth]]=5, "&lt;5", IF(Table1[[#This Row],[NumWebVisitsMonth]]&lt;=10, "5-10", IF(Table1[[#This Row],[NumWebVisitsMonth]]&lt;=15, "10-15",IF(Table1[[#This Row],[NumWebVisitsMonth]]&lt;=20, "15-20",IF(Table1[[#This Row],[NumWebVisitsMonth]]&lt;=25, "20-25",IF(Table1[[#This Row],[NumWebVisitsMonth]]&lt;=30, "25-30"))))))</f>
        <v>5-10</v>
      </c>
      <c r="AK2050" t="str">
        <f>TEXT(Table1[[#This Row],[Date_Customer]],"mmm")</f>
        <v>Dec</v>
      </c>
      <c r="AL2050" t="str">
        <f>TEXT(Table1[[#This Row],[Date_Customer]],"DDDD")</f>
        <v>Saturday</v>
      </c>
      <c r="AM2050">
        <f>YEAR(Table1[[#This Row],[Date_Customer]])</f>
        <v>2013</v>
      </c>
    </row>
    <row r="2051" spans="1:39" x14ac:dyDescent="0.25">
      <c r="A2051">
        <v>10678</v>
      </c>
      <c r="B2051">
        <v>1959</v>
      </c>
      <c r="C2051" t="s">
        <v>27</v>
      </c>
      <c r="D2051" t="s">
        <v>34</v>
      </c>
      <c r="E2051" s="2">
        <v>71232</v>
      </c>
      <c r="F2051">
        <v>0</v>
      </c>
      <c r="G2051">
        <v>1</v>
      </c>
      <c r="H2051" s="1">
        <v>41606</v>
      </c>
      <c r="I2051">
        <v>91</v>
      </c>
      <c r="J2051" s="3">
        <v>653</v>
      </c>
      <c r="K2051" s="3">
        <v>17</v>
      </c>
      <c r="L2051" s="3">
        <v>170</v>
      </c>
      <c r="M2051" s="3">
        <v>34</v>
      </c>
      <c r="N2051" s="3">
        <v>26</v>
      </c>
      <c r="O2051" s="3">
        <v>17</v>
      </c>
      <c r="P2051" s="4">
        <v>2</v>
      </c>
      <c r="Q2051" s="4">
        <v>11</v>
      </c>
      <c r="R2051" s="4">
        <v>2</v>
      </c>
      <c r="S2051" s="4">
        <v>10</v>
      </c>
      <c r="T2051" s="4">
        <v>7</v>
      </c>
      <c r="U2051">
        <v>0</v>
      </c>
      <c r="V2051">
        <v>0</v>
      </c>
      <c r="W2051">
        <v>0</v>
      </c>
      <c r="X2051">
        <v>0</v>
      </c>
      <c r="Y2051">
        <v>0</v>
      </c>
      <c r="Z2051">
        <v>0</v>
      </c>
      <c r="AA2051">
        <v>0</v>
      </c>
      <c r="AB2051" t="s">
        <v>29</v>
      </c>
      <c r="AC2051">
        <f ca="1">YEAR(TODAY())-Table1[[#This Row],[Year_Birth]]</f>
        <v>65</v>
      </c>
      <c r="AD2051" t="str">
        <f ca="1">IF(Table1[[#This Row],[Age ]]&lt;=24, "18-24", IF(Table1[[#This Row],[Age ]]&lt;=34, "25-34", IF(Table1[[#This Row],[Age ]]&lt;=44, "35-44", IF(Table1[[#This Row],[Age ]]&lt;=54, "45-54", "55+"))))</f>
        <v>55+</v>
      </c>
      <c r="AE2051" t="str" cm="1">
        <f t="array" ref="AE2051">IF(Table1[[#This Row],[ Income ]]&lt;=20000, "0-20000", IF(Table1[[#This Row],[ Income ]]&lt;=40000, "20000-40000", IF(Table1[[#This Row],[ Income ]] &lt;=60000, "40000-60000", IF(Table1[[#This Row],[ Income ]]&lt;=80000, "60000-80000",IF(Table1[[#This Row],[ Income ]] &lt;=100000, "80000-100000", IF(Table1[[#This Row],[ Income ]] &gt;=100000, "&gt;100000",I))))))</f>
        <v>60000-80000</v>
      </c>
      <c r="AF2051" t="str">
        <f>IF( Table1[[#This Row],[NumDealsPurchases]]=5, "&lt;5", IF(Table1[[#This Row],[NumDealsPurchases]]&lt;=10, "5-10", IF(Table1[[#This Row],[NumDealsPurchases]]&lt;=15, "10-15")))</f>
        <v>5-10</v>
      </c>
      <c r="AG2051" t="str">
        <f>IF( Table1[[#This Row],[NumWebPurchases]]=5, "&lt;5", IF(Table1[[#This Row],[NumWebPurchases]]&lt;=10, "5-10", IF(Table1[[#This Row],[NumWebPurchases]]&lt;=15, "10-15",IF(Table1[[#This Row],[NumWebPurchases]]&lt;=20, "15-20",IF(Table1[[#This Row],[NumWebPurchases]]&lt;=25, "20-25",IF(Table1[[#This Row],[NumWebPurchases]]&lt;=30, "25-30"))))))</f>
        <v>10-15</v>
      </c>
      <c r="AH205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051" t="str">
        <f>IF( Table1[[#This Row],[NumStorePurchases]]=5, "&lt;5", IF(Table1[[#This Row],[NumStorePurchases]]&lt;=10, "5-10", IF(Table1[[#This Row],[NumStorePurchases]]&lt;=15, "10-15")))</f>
        <v>5-10</v>
      </c>
      <c r="AJ2051" t="str">
        <f>IF( Table1[[#This Row],[NumWebVisitsMonth]]=5, "&lt;5", IF(Table1[[#This Row],[NumWebVisitsMonth]]&lt;=10, "5-10", IF(Table1[[#This Row],[NumWebVisitsMonth]]&lt;=15, "10-15",IF(Table1[[#This Row],[NumWebVisitsMonth]]&lt;=20, "15-20",IF(Table1[[#This Row],[NumWebVisitsMonth]]&lt;=25, "20-25",IF(Table1[[#This Row],[NumWebVisitsMonth]]&lt;=30, "25-30"))))))</f>
        <v>5-10</v>
      </c>
      <c r="AK2051" t="str">
        <f>TEXT(Table1[[#This Row],[Date_Customer]],"mmm")</f>
        <v>Nov</v>
      </c>
      <c r="AL2051" t="str">
        <f>TEXT(Table1[[#This Row],[Date_Customer]],"DDDD")</f>
        <v>Thursday</v>
      </c>
      <c r="AM2051">
        <f>YEAR(Table1[[#This Row],[Date_Customer]])</f>
        <v>2013</v>
      </c>
    </row>
    <row r="2052" spans="1:39" x14ac:dyDescent="0.25">
      <c r="A2052">
        <v>7755</v>
      </c>
      <c r="B2052">
        <v>1954</v>
      </c>
      <c r="C2052" t="s">
        <v>36</v>
      </c>
      <c r="D2052" t="s">
        <v>32</v>
      </c>
      <c r="E2052" s="2">
        <v>57744</v>
      </c>
      <c r="F2052">
        <v>0</v>
      </c>
      <c r="G2052">
        <v>1</v>
      </c>
      <c r="H2052" s="1">
        <v>41590</v>
      </c>
      <c r="I2052">
        <v>91</v>
      </c>
      <c r="J2052" s="3">
        <v>350</v>
      </c>
      <c r="K2052" s="3">
        <v>3</v>
      </c>
      <c r="L2052" s="3">
        <v>39</v>
      </c>
      <c r="M2052" s="3">
        <v>0</v>
      </c>
      <c r="N2052" s="3">
        <v>0</v>
      </c>
      <c r="O2052" s="3">
        <v>19</v>
      </c>
      <c r="P2052" s="4">
        <v>2</v>
      </c>
      <c r="Q2052" s="4">
        <v>9</v>
      </c>
      <c r="R2052" s="4">
        <v>1</v>
      </c>
      <c r="S2052" s="4">
        <v>4</v>
      </c>
      <c r="T2052" s="4">
        <v>8</v>
      </c>
      <c r="U2052">
        <v>0</v>
      </c>
      <c r="V2052">
        <v>0</v>
      </c>
      <c r="W2052">
        <v>0</v>
      </c>
      <c r="X2052">
        <v>0</v>
      </c>
      <c r="Y2052">
        <v>0</v>
      </c>
      <c r="Z2052">
        <v>0</v>
      </c>
      <c r="AA2052">
        <v>0</v>
      </c>
      <c r="AB2052" t="s">
        <v>29</v>
      </c>
      <c r="AC2052">
        <f ca="1">YEAR(TODAY())-Table1[[#This Row],[Year_Birth]]</f>
        <v>70</v>
      </c>
      <c r="AD2052" t="str">
        <f ca="1">IF(Table1[[#This Row],[Age ]]&lt;=24, "18-24", IF(Table1[[#This Row],[Age ]]&lt;=34, "25-34", IF(Table1[[#This Row],[Age ]]&lt;=44, "35-44", IF(Table1[[#This Row],[Age ]]&lt;=54, "45-54", "55+"))))</f>
        <v>55+</v>
      </c>
      <c r="AE2052" t="str" cm="1">
        <f t="array" ref="AE2052">IF(Table1[[#This Row],[ Income ]]&lt;=20000, "0-20000", IF(Table1[[#This Row],[ Income ]]&lt;=40000, "20000-40000", IF(Table1[[#This Row],[ Income ]] &lt;=60000, "40000-60000", IF(Table1[[#This Row],[ Income ]]&lt;=80000, "60000-80000",IF(Table1[[#This Row],[ Income ]] &lt;=100000, "80000-100000", IF(Table1[[#This Row],[ Income ]] &gt;=100000, "&gt;100000",I))))))</f>
        <v>40000-60000</v>
      </c>
      <c r="AF2052" t="str">
        <f>IF( Table1[[#This Row],[NumDealsPurchases]]=5, "&lt;5", IF(Table1[[#This Row],[NumDealsPurchases]]&lt;=10, "5-10", IF(Table1[[#This Row],[NumDealsPurchases]]&lt;=15, "10-15")))</f>
        <v>5-10</v>
      </c>
      <c r="AG2052" t="str">
        <f>IF( Table1[[#This Row],[NumWebPurchases]]=5, "&lt;5", IF(Table1[[#This Row],[NumWebPurchases]]&lt;=10, "5-10", IF(Table1[[#This Row],[NumWebPurchases]]&lt;=15, "10-15",IF(Table1[[#This Row],[NumWebPurchases]]&lt;=20, "15-20",IF(Table1[[#This Row],[NumWebPurchases]]&lt;=25, "20-25",IF(Table1[[#This Row],[NumWebPurchases]]&lt;=30, "25-30"))))))</f>
        <v>5-10</v>
      </c>
      <c r="AH205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052" t="str">
        <f>IF( Table1[[#This Row],[NumStorePurchases]]=5, "&lt;5", IF(Table1[[#This Row],[NumStorePurchases]]&lt;=10, "5-10", IF(Table1[[#This Row],[NumStorePurchases]]&lt;=15, "10-15")))</f>
        <v>5-10</v>
      </c>
      <c r="AJ2052" t="str">
        <f>IF( Table1[[#This Row],[NumWebVisitsMonth]]=5, "&lt;5", IF(Table1[[#This Row],[NumWebVisitsMonth]]&lt;=10, "5-10", IF(Table1[[#This Row],[NumWebVisitsMonth]]&lt;=15, "10-15",IF(Table1[[#This Row],[NumWebVisitsMonth]]&lt;=20, "15-20",IF(Table1[[#This Row],[NumWebVisitsMonth]]&lt;=25, "20-25",IF(Table1[[#This Row],[NumWebVisitsMonth]]&lt;=30, "25-30"))))))</f>
        <v>5-10</v>
      </c>
      <c r="AK2052" t="str">
        <f>TEXT(Table1[[#This Row],[Date_Customer]],"mmm")</f>
        <v>Nov</v>
      </c>
      <c r="AL2052" t="str">
        <f>TEXT(Table1[[#This Row],[Date_Customer]],"DDDD")</f>
        <v>Tuesday</v>
      </c>
      <c r="AM2052">
        <f>YEAR(Table1[[#This Row],[Date_Customer]])</f>
        <v>2013</v>
      </c>
    </row>
    <row r="2053" spans="1:39" x14ac:dyDescent="0.25">
      <c r="A2053">
        <v>4754</v>
      </c>
      <c r="B2053">
        <v>1966</v>
      </c>
      <c r="C2053" t="s">
        <v>40</v>
      </c>
      <c r="D2053" t="s">
        <v>32</v>
      </c>
      <c r="E2053" s="2">
        <v>33585</v>
      </c>
      <c r="F2053">
        <v>0</v>
      </c>
      <c r="G2053">
        <v>1</v>
      </c>
      <c r="H2053" s="1">
        <v>41542</v>
      </c>
      <c r="I2053">
        <v>91</v>
      </c>
      <c r="J2053" s="3">
        <v>30</v>
      </c>
      <c r="K2053" s="3">
        <v>11</v>
      </c>
      <c r="L2053" s="3">
        <v>33</v>
      </c>
      <c r="M2053" s="3">
        <v>13</v>
      </c>
      <c r="N2053" s="3">
        <v>6</v>
      </c>
      <c r="O2053" s="3">
        <v>29</v>
      </c>
      <c r="P2053" s="4">
        <v>1</v>
      </c>
      <c r="Q2053" s="4">
        <v>2</v>
      </c>
      <c r="R2053" s="4">
        <v>0</v>
      </c>
      <c r="S2053" s="4">
        <v>4</v>
      </c>
      <c r="T2053" s="4">
        <v>4</v>
      </c>
      <c r="U2053">
        <v>0</v>
      </c>
      <c r="V2053">
        <v>0</v>
      </c>
      <c r="W2053">
        <v>0</v>
      </c>
      <c r="X2053">
        <v>0</v>
      </c>
      <c r="Y2053">
        <v>0</v>
      </c>
      <c r="Z2053">
        <v>0</v>
      </c>
      <c r="AA2053">
        <v>0</v>
      </c>
      <c r="AB2053" t="s">
        <v>29</v>
      </c>
      <c r="AC2053">
        <f ca="1">YEAR(TODAY())-Table1[[#This Row],[Year_Birth]]</f>
        <v>58</v>
      </c>
      <c r="AD2053" t="str">
        <f ca="1">IF(Table1[[#This Row],[Age ]]&lt;=24, "18-24", IF(Table1[[#This Row],[Age ]]&lt;=34, "25-34", IF(Table1[[#This Row],[Age ]]&lt;=44, "35-44", IF(Table1[[#This Row],[Age ]]&lt;=54, "45-54", "55+"))))</f>
        <v>55+</v>
      </c>
      <c r="AE2053" t="str" cm="1">
        <f t="array" ref="AE2053">IF(Table1[[#This Row],[ Income ]]&lt;=20000, "0-20000", IF(Table1[[#This Row],[ Income ]]&lt;=40000, "20000-40000", IF(Table1[[#This Row],[ Income ]] &lt;=60000, "40000-60000", IF(Table1[[#This Row],[ Income ]]&lt;=80000, "60000-80000",IF(Table1[[#This Row],[ Income ]] &lt;=100000, "80000-100000", IF(Table1[[#This Row],[ Income ]] &gt;=100000, "&gt;100000",I))))))</f>
        <v>20000-40000</v>
      </c>
      <c r="AF2053" t="str">
        <f>IF( Table1[[#This Row],[NumDealsPurchases]]=5, "&lt;5", IF(Table1[[#This Row],[NumDealsPurchases]]&lt;=10, "5-10", IF(Table1[[#This Row],[NumDealsPurchases]]&lt;=15, "10-15")))</f>
        <v>5-10</v>
      </c>
      <c r="AG2053" t="str">
        <f>IF( Table1[[#This Row],[NumWebPurchases]]=5, "&lt;5", IF(Table1[[#This Row],[NumWebPurchases]]&lt;=10, "5-10", IF(Table1[[#This Row],[NumWebPurchases]]&lt;=15, "10-15",IF(Table1[[#This Row],[NumWebPurchases]]&lt;=20, "15-20",IF(Table1[[#This Row],[NumWebPurchases]]&lt;=25, "20-25",IF(Table1[[#This Row],[NumWebPurchases]]&lt;=30, "25-30"))))))</f>
        <v>5-10</v>
      </c>
      <c r="AH205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053" t="str">
        <f>IF( Table1[[#This Row],[NumStorePurchases]]=5, "&lt;5", IF(Table1[[#This Row],[NumStorePurchases]]&lt;=10, "5-10", IF(Table1[[#This Row],[NumStorePurchases]]&lt;=15, "10-15")))</f>
        <v>5-10</v>
      </c>
      <c r="AJ2053" t="str">
        <f>IF( Table1[[#This Row],[NumWebVisitsMonth]]=5, "&lt;5", IF(Table1[[#This Row],[NumWebVisitsMonth]]&lt;=10, "5-10", IF(Table1[[#This Row],[NumWebVisitsMonth]]&lt;=15, "10-15",IF(Table1[[#This Row],[NumWebVisitsMonth]]&lt;=20, "15-20",IF(Table1[[#This Row],[NumWebVisitsMonth]]&lt;=25, "20-25",IF(Table1[[#This Row],[NumWebVisitsMonth]]&lt;=30, "25-30"))))))</f>
        <v>5-10</v>
      </c>
      <c r="AK2053" t="str">
        <f>TEXT(Table1[[#This Row],[Date_Customer]],"mmm")</f>
        <v>Sep</v>
      </c>
      <c r="AL2053" t="str">
        <f>TEXT(Table1[[#This Row],[Date_Customer]],"DDDD")</f>
        <v>Wednesday</v>
      </c>
      <c r="AM2053">
        <f>YEAR(Table1[[#This Row],[Date_Customer]])</f>
        <v>2013</v>
      </c>
    </row>
    <row r="2054" spans="1:39" x14ac:dyDescent="0.25">
      <c r="A2054">
        <v>20</v>
      </c>
      <c r="B2054">
        <v>1965</v>
      </c>
      <c r="C2054" t="s">
        <v>37</v>
      </c>
      <c r="D2054" t="s">
        <v>32</v>
      </c>
      <c r="E2054" s="2">
        <v>46891</v>
      </c>
      <c r="F2054">
        <v>0</v>
      </c>
      <c r="G2054">
        <v>1</v>
      </c>
      <c r="H2054" s="1">
        <v>41518</v>
      </c>
      <c r="I2054">
        <v>91</v>
      </c>
      <c r="J2054" s="3">
        <v>43</v>
      </c>
      <c r="K2054" s="3">
        <v>12</v>
      </c>
      <c r="L2054" s="3">
        <v>23</v>
      </c>
      <c r="M2054" s="3">
        <v>29</v>
      </c>
      <c r="N2054" s="3">
        <v>15</v>
      </c>
      <c r="O2054" s="3">
        <v>61</v>
      </c>
      <c r="P2054" s="4">
        <v>1</v>
      </c>
      <c r="Q2054" s="4">
        <v>2</v>
      </c>
      <c r="R2054" s="4">
        <v>1</v>
      </c>
      <c r="S2054" s="4">
        <v>4</v>
      </c>
      <c r="T2054" s="4">
        <v>4</v>
      </c>
      <c r="U2054">
        <v>0</v>
      </c>
      <c r="V2054">
        <v>0</v>
      </c>
      <c r="W2054">
        <v>0</v>
      </c>
      <c r="X2054">
        <v>0</v>
      </c>
      <c r="Y2054">
        <v>0</v>
      </c>
      <c r="Z2054">
        <v>0</v>
      </c>
      <c r="AA2054">
        <v>0</v>
      </c>
      <c r="AB2054" t="s">
        <v>38</v>
      </c>
      <c r="AC2054">
        <f ca="1">YEAR(TODAY())-Table1[[#This Row],[Year_Birth]]</f>
        <v>59</v>
      </c>
      <c r="AD2054" t="str">
        <f ca="1">IF(Table1[[#This Row],[Age ]]&lt;=24, "18-24", IF(Table1[[#This Row],[Age ]]&lt;=34, "25-34", IF(Table1[[#This Row],[Age ]]&lt;=44, "35-44", IF(Table1[[#This Row],[Age ]]&lt;=54, "45-54", "55+"))))</f>
        <v>55+</v>
      </c>
      <c r="AE2054" t="str" cm="1">
        <f t="array" ref="AE2054">IF(Table1[[#This Row],[ Income ]]&lt;=20000, "0-20000", IF(Table1[[#This Row],[ Income ]]&lt;=40000, "20000-40000", IF(Table1[[#This Row],[ Income ]] &lt;=60000, "40000-60000", IF(Table1[[#This Row],[ Income ]]&lt;=80000, "60000-80000",IF(Table1[[#This Row],[ Income ]] &lt;=100000, "80000-100000", IF(Table1[[#This Row],[ Income ]] &gt;=100000, "&gt;100000",I))))))</f>
        <v>40000-60000</v>
      </c>
      <c r="AF2054" t="str">
        <f>IF( Table1[[#This Row],[NumDealsPurchases]]=5, "&lt;5", IF(Table1[[#This Row],[NumDealsPurchases]]&lt;=10, "5-10", IF(Table1[[#This Row],[NumDealsPurchases]]&lt;=15, "10-15")))</f>
        <v>5-10</v>
      </c>
      <c r="AG2054" t="str">
        <f>IF( Table1[[#This Row],[NumWebPurchases]]=5, "&lt;5", IF(Table1[[#This Row],[NumWebPurchases]]&lt;=10, "5-10", IF(Table1[[#This Row],[NumWebPurchases]]&lt;=15, "10-15",IF(Table1[[#This Row],[NumWebPurchases]]&lt;=20, "15-20",IF(Table1[[#This Row],[NumWebPurchases]]&lt;=25, "20-25",IF(Table1[[#This Row],[NumWebPurchases]]&lt;=30, "25-30"))))))</f>
        <v>5-10</v>
      </c>
      <c r="AH205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054" t="str">
        <f>IF( Table1[[#This Row],[NumStorePurchases]]=5, "&lt;5", IF(Table1[[#This Row],[NumStorePurchases]]&lt;=10, "5-10", IF(Table1[[#This Row],[NumStorePurchases]]&lt;=15, "10-15")))</f>
        <v>5-10</v>
      </c>
      <c r="AJ2054" t="str">
        <f>IF( Table1[[#This Row],[NumWebVisitsMonth]]=5, "&lt;5", IF(Table1[[#This Row],[NumWebVisitsMonth]]&lt;=10, "5-10", IF(Table1[[#This Row],[NumWebVisitsMonth]]&lt;=15, "10-15",IF(Table1[[#This Row],[NumWebVisitsMonth]]&lt;=20, "15-20",IF(Table1[[#This Row],[NumWebVisitsMonth]]&lt;=25, "20-25",IF(Table1[[#This Row],[NumWebVisitsMonth]]&lt;=30, "25-30"))))))</f>
        <v>5-10</v>
      </c>
      <c r="AK2054" t="str">
        <f>TEXT(Table1[[#This Row],[Date_Customer]],"mmm")</f>
        <v>Sep</v>
      </c>
      <c r="AL2054" t="str">
        <f>TEXT(Table1[[#This Row],[Date_Customer]],"DDDD")</f>
        <v>Sunday</v>
      </c>
      <c r="AM2054">
        <f>YEAR(Table1[[#This Row],[Date_Customer]])</f>
        <v>2013</v>
      </c>
    </row>
    <row r="2055" spans="1:39" x14ac:dyDescent="0.25">
      <c r="A2055">
        <v>2246</v>
      </c>
      <c r="B2055">
        <v>1965</v>
      </c>
      <c r="C2055" t="s">
        <v>37</v>
      </c>
      <c r="D2055" t="s">
        <v>32</v>
      </c>
      <c r="E2055" s="2">
        <v>46891</v>
      </c>
      <c r="F2055">
        <v>0</v>
      </c>
      <c r="G2055">
        <v>1</v>
      </c>
      <c r="H2055" s="1">
        <v>41518</v>
      </c>
      <c r="I2055">
        <v>91</v>
      </c>
      <c r="J2055" s="3">
        <v>43</v>
      </c>
      <c r="K2055" s="3">
        <v>12</v>
      </c>
      <c r="L2055" s="3">
        <v>23</v>
      </c>
      <c r="M2055" s="3">
        <v>29</v>
      </c>
      <c r="N2055" s="3">
        <v>15</v>
      </c>
      <c r="O2055" s="3">
        <v>61</v>
      </c>
      <c r="P2055" s="4">
        <v>1</v>
      </c>
      <c r="Q2055" s="4">
        <v>2</v>
      </c>
      <c r="R2055" s="4">
        <v>1</v>
      </c>
      <c r="S2055" s="4">
        <v>4</v>
      </c>
      <c r="T2055" s="4">
        <v>4</v>
      </c>
      <c r="U2055">
        <v>0</v>
      </c>
      <c r="V2055">
        <v>0</v>
      </c>
      <c r="W2055">
        <v>0</v>
      </c>
      <c r="X2055">
        <v>0</v>
      </c>
      <c r="Y2055">
        <v>0</v>
      </c>
      <c r="Z2055">
        <v>0</v>
      </c>
      <c r="AA2055">
        <v>0</v>
      </c>
      <c r="AB2055" t="s">
        <v>29</v>
      </c>
      <c r="AC2055">
        <f ca="1">YEAR(TODAY())-Table1[[#This Row],[Year_Birth]]</f>
        <v>59</v>
      </c>
      <c r="AD2055" t="str">
        <f ca="1">IF(Table1[[#This Row],[Age ]]&lt;=24, "18-24", IF(Table1[[#This Row],[Age ]]&lt;=34, "25-34", IF(Table1[[#This Row],[Age ]]&lt;=44, "35-44", IF(Table1[[#This Row],[Age ]]&lt;=54, "45-54", "55+"))))</f>
        <v>55+</v>
      </c>
      <c r="AE2055" t="str" cm="1">
        <f t="array" ref="AE2055">IF(Table1[[#This Row],[ Income ]]&lt;=20000, "0-20000", IF(Table1[[#This Row],[ Income ]]&lt;=40000, "20000-40000", IF(Table1[[#This Row],[ Income ]] &lt;=60000, "40000-60000", IF(Table1[[#This Row],[ Income ]]&lt;=80000, "60000-80000",IF(Table1[[#This Row],[ Income ]] &lt;=100000, "80000-100000", IF(Table1[[#This Row],[ Income ]] &gt;=100000, "&gt;100000",I))))))</f>
        <v>40000-60000</v>
      </c>
      <c r="AF2055" t="str">
        <f>IF( Table1[[#This Row],[NumDealsPurchases]]=5, "&lt;5", IF(Table1[[#This Row],[NumDealsPurchases]]&lt;=10, "5-10", IF(Table1[[#This Row],[NumDealsPurchases]]&lt;=15, "10-15")))</f>
        <v>5-10</v>
      </c>
      <c r="AG2055" t="str">
        <f>IF( Table1[[#This Row],[NumWebPurchases]]=5, "&lt;5", IF(Table1[[#This Row],[NumWebPurchases]]&lt;=10, "5-10", IF(Table1[[#This Row],[NumWebPurchases]]&lt;=15, "10-15",IF(Table1[[#This Row],[NumWebPurchases]]&lt;=20, "15-20",IF(Table1[[#This Row],[NumWebPurchases]]&lt;=25, "20-25",IF(Table1[[#This Row],[NumWebPurchases]]&lt;=30, "25-30"))))))</f>
        <v>5-10</v>
      </c>
      <c r="AH205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055" t="str">
        <f>IF( Table1[[#This Row],[NumStorePurchases]]=5, "&lt;5", IF(Table1[[#This Row],[NumStorePurchases]]&lt;=10, "5-10", IF(Table1[[#This Row],[NumStorePurchases]]&lt;=15, "10-15")))</f>
        <v>5-10</v>
      </c>
      <c r="AJ2055" t="str">
        <f>IF( Table1[[#This Row],[NumWebVisitsMonth]]=5, "&lt;5", IF(Table1[[#This Row],[NumWebVisitsMonth]]&lt;=10, "5-10", IF(Table1[[#This Row],[NumWebVisitsMonth]]&lt;=15, "10-15",IF(Table1[[#This Row],[NumWebVisitsMonth]]&lt;=20, "15-20",IF(Table1[[#This Row],[NumWebVisitsMonth]]&lt;=25, "20-25",IF(Table1[[#This Row],[NumWebVisitsMonth]]&lt;=30, "25-30"))))))</f>
        <v>5-10</v>
      </c>
      <c r="AK2055" t="str">
        <f>TEXT(Table1[[#This Row],[Date_Customer]],"mmm")</f>
        <v>Sep</v>
      </c>
      <c r="AL2055" t="str">
        <f>TEXT(Table1[[#This Row],[Date_Customer]],"DDDD")</f>
        <v>Sunday</v>
      </c>
      <c r="AM2055">
        <f>YEAR(Table1[[#This Row],[Date_Customer]])</f>
        <v>2013</v>
      </c>
    </row>
    <row r="2056" spans="1:39" x14ac:dyDescent="0.25">
      <c r="A2056">
        <v>10307</v>
      </c>
      <c r="B2056">
        <v>1956</v>
      </c>
      <c r="C2056" t="s">
        <v>27</v>
      </c>
      <c r="D2056" t="s">
        <v>32</v>
      </c>
      <c r="E2056" s="2">
        <v>50387</v>
      </c>
      <c r="F2056">
        <v>0</v>
      </c>
      <c r="G2056">
        <v>2</v>
      </c>
      <c r="H2056" s="1">
        <v>41517</v>
      </c>
      <c r="I2056">
        <v>91</v>
      </c>
      <c r="J2056" s="3">
        <v>369</v>
      </c>
      <c r="K2056" s="3">
        <v>9</v>
      </c>
      <c r="L2056" s="3">
        <v>87</v>
      </c>
      <c r="M2056" s="3">
        <v>12</v>
      </c>
      <c r="N2056" s="3">
        <v>14</v>
      </c>
      <c r="O2056" s="3">
        <v>34</v>
      </c>
      <c r="P2056" s="4">
        <v>3</v>
      </c>
      <c r="Q2056" s="4">
        <v>6</v>
      </c>
      <c r="R2056" s="4">
        <v>2</v>
      </c>
      <c r="S2056" s="4">
        <v>8</v>
      </c>
      <c r="T2056" s="4">
        <v>5</v>
      </c>
      <c r="U2056">
        <v>0</v>
      </c>
      <c r="V2056">
        <v>0</v>
      </c>
      <c r="W2056">
        <v>0</v>
      </c>
      <c r="X2056">
        <v>0</v>
      </c>
      <c r="Y2056">
        <v>0</v>
      </c>
      <c r="Z2056">
        <v>0</v>
      </c>
      <c r="AA2056">
        <v>0</v>
      </c>
      <c r="AB2056" t="s">
        <v>29</v>
      </c>
      <c r="AC2056">
        <f ca="1">YEAR(TODAY())-Table1[[#This Row],[Year_Birth]]</f>
        <v>68</v>
      </c>
      <c r="AD2056" t="str">
        <f ca="1">IF(Table1[[#This Row],[Age ]]&lt;=24, "18-24", IF(Table1[[#This Row],[Age ]]&lt;=34, "25-34", IF(Table1[[#This Row],[Age ]]&lt;=44, "35-44", IF(Table1[[#This Row],[Age ]]&lt;=54, "45-54", "55+"))))</f>
        <v>55+</v>
      </c>
      <c r="AE2056" t="str" cm="1">
        <f t="array" ref="AE2056">IF(Table1[[#This Row],[ Income ]]&lt;=20000, "0-20000", IF(Table1[[#This Row],[ Income ]]&lt;=40000, "20000-40000", IF(Table1[[#This Row],[ Income ]] &lt;=60000, "40000-60000", IF(Table1[[#This Row],[ Income ]]&lt;=80000, "60000-80000",IF(Table1[[#This Row],[ Income ]] &lt;=100000, "80000-100000", IF(Table1[[#This Row],[ Income ]] &gt;=100000, "&gt;100000",I))))))</f>
        <v>40000-60000</v>
      </c>
      <c r="AF2056" t="str">
        <f>IF( Table1[[#This Row],[NumDealsPurchases]]=5, "&lt;5", IF(Table1[[#This Row],[NumDealsPurchases]]&lt;=10, "5-10", IF(Table1[[#This Row],[NumDealsPurchases]]&lt;=15, "10-15")))</f>
        <v>5-10</v>
      </c>
      <c r="AG2056" t="str">
        <f>IF( Table1[[#This Row],[NumWebPurchases]]=5, "&lt;5", IF(Table1[[#This Row],[NumWebPurchases]]&lt;=10, "5-10", IF(Table1[[#This Row],[NumWebPurchases]]&lt;=15, "10-15",IF(Table1[[#This Row],[NumWebPurchases]]&lt;=20, "15-20",IF(Table1[[#This Row],[NumWebPurchases]]&lt;=25, "20-25",IF(Table1[[#This Row],[NumWebPurchases]]&lt;=30, "25-30"))))))</f>
        <v>5-10</v>
      </c>
      <c r="AH205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056" t="str">
        <f>IF( Table1[[#This Row],[NumStorePurchases]]=5, "&lt;5", IF(Table1[[#This Row],[NumStorePurchases]]&lt;=10, "5-10", IF(Table1[[#This Row],[NumStorePurchases]]&lt;=15, "10-15")))</f>
        <v>5-10</v>
      </c>
      <c r="AJ2056" t="str">
        <f>IF( Table1[[#This Row],[NumWebVisitsMonth]]=5, "&lt;5", IF(Table1[[#This Row],[NumWebVisitsMonth]]&lt;=10, "5-10", IF(Table1[[#This Row],[NumWebVisitsMonth]]&lt;=15, "10-15",IF(Table1[[#This Row],[NumWebVisitsMonth]]&lt;=20, "15-20",IF(Table1[[#This Row],[NumWebVisitsMonth]]&lt;=25, "20-25",IF(Table1[[#This Row],[NumWebVisitsMonth]]&lt;=30, "25-30"))))))</f>
        <v>&lt;5</v>
      </c>
      <c r="AK2056" t="str">
        <f>TEXT(Table1[[#This Row],[Date_Customer]],"mmm")</f>
        <v>Aug</v>
      </c>
      <c r="AL2056" t="str">
        <f>TEXT(Table1[[#This Row],[Date_Customer]],"DDDD")</f>
        <v>Saturday</v>
      </c>
      <c r="AM2056">
        <f>YEAR(Table1[[#This Row],[Date_Customer]])</f>
        <v>2013</v>
      </c>
    </row>
    <row r="2057" spans="1:39" x14ac:dyDescent="0.25">
      <c r="A2057">
        <v>2147</v>
      </c>
      <c r="B2057">
        <v>1969</v>
      </c>
      <c r="C2057" t="s">
        <v>27</v>
      </c>
      <c r="D2057" t="s">
        <v>34</v>
      </c>
      <c r="E2057" s="2">
        <v>76653</v>
      </c>
      <c r="F2057">
        <v>0</v>
      </c>
      <c r="G2057">
        <v>0</v>
      </c>
      <c r="H2057" s="1">
        <v>41502</v>
      </c>
      <c r="I2057">
        <v>91</v>
      </c>
      <c r="J2057" s="3">
        <v>736</v>
      </c>
      <c r="K2057" s="3">
        <v>63</v>
      </c>
      <c r="L2057" s="3">
        <v>946</v>
      </c>
      <c r="M2057" s="3">
        <v>219</v>
      </c>
      <c r="N2057" s="3">
        <v>189</v>
      </c>
      <c r="O2057" s="3">
        <v>126</v>
      </c>
      <c r="P2057" s="4">
        <v>1</v>
      </c>
      <c r="Q2057" s="4">
        <v>4</v>
      </c>
      <c r="R2057" s="4">
        <v>7</v>
      </c>
      <c r="S2057" s="4">
        <v>11</v>
      </c>
      <c r="T2057" s="4">
        <v>2</v>
      </c>
      <c r="U2057">
        <v>0</v>
      </c>
      <c r="V2057">
        <v>0</v>
      </c>
      <c r="W2057">
        <v>1</v>
      </c>
      <c r="X2057">
        <v>1</v>
      </c>
      <c r="Y2057">
        <v>0</v>
      </c>
      <c r="Z2057">
        <v>0</v>
      </c>
      <c r="AA2057">
        <v>0</v>
      </c>
      <c r="AB2057" t="s">
        <v>29</v>
      </c>
      <c r="AC2057">
        <f ca="1">YEAR(TODAY())-Table1[[#This Row],[Year_Birth]]</f>
        <v>55</v>
      </c>
      <c r="AD2057" t="str">
        <f ca="1">IF(Table1[[#This Row],[Age ]]&lt;=24, "18-24", IF(Table1[[#This Row],[Age ]]&lt;=34, "25-34", IF(Table1[[#This Row],[Age ]]&lt;=44, "35-44", IF(Table1[[#This Row],[Age ]]&lt;=54, "45-54", "55+"))))</f>
        <v>55+</v>
      </c>
      <c r="AE2057" t="str" cm="1">
        <f t="array" ref="AE2057">IF(Table1[[#This Row],[ Income ]]&lt;=20000, "0-20000", IF(Table1[[#This Row],[ Income ]]&lt;=40000, "20000-40000", IF(Table1[[#This Row],[ Income ]] &lt;=60000, "40000-60000", IF(Table1[[#This Row],[ Income ]]&lt;=80000, "60000-80000",IF(Table1[[#This Row],[ Income ]] &lt;=100000, "80000-100000", IF(Table1[[#This Row],[ Income ]] &gt;=100000, "&gt;100000",I))))))</f>
        <v>60000-80000</v>
      </c>
      <c r="AF2057" t="str">
        <f>IF( Table1[[#This Row],[NumDealsPurchases]]=5, "&lt;5", IF(Table1[[#This Row],[NumDealsPurchases]]&lt;=10, "5-10", IF(Table1[[#This Row],[NumDealsPurchases]]&lt;=15, "10-15")))</f>
        <v>5-10</v>
      </c>
      <c r="AG2057" t="str">
        <f>IF( Table1[[#This Row],[NumWebPurchases]]=5, "&lt;5", IF(Table1[[#This Row],[NumWebPurchases]]&lt;=10, "5-10", IF(Table1[[#This Row],[NumWebPurchases]]&lt;=15, "10-15",IF(Table1[[#This Row],[NumWebPurchases]]&lt;=20, "15-20",IF(Table1[[#This Row],[NumWebPurchases]]&lt;=25, "20-25",IF(Table1[[#This Row],[NumWebPurchases]]&lt;=30, "25-30"))))))</f>
        <v>5-10</v>
      </c>
      <c r="AH205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057" t="str">
        <f>IF( Table1[[#This Row],[NumStorePurchases]]=5, "&lt;5", IF(Table1[[#This Row],[NumStorePurchases]]&lt;=10, "5-10", IF(Table1[[#This Row],[NumStorePurchases]]&lt;=15, "10-15")))</f>
        <v>10-15</v>
      </c>
      <c r="AJ2057" t="str">
        <f>IF( Table1[[#This Row],[NumWebVisitsMonth]]=5, "&lt;5", IF(Table1[[#This Row],[NumWebVisitsMonth]]&lt;=10, "5-10", IF(Table1[[#This Row],[NumWebVisitsMonth]]&lt;=15, "10-15",IF(Table1[[#This Row],[NumWebVisitsMonth]]&lt;=20, "15-20",IF(Table1[[#This Row],[NumWebVisitsMonth]]&lt;=25, "20-25",IF(Table1[[#This Row],[NumWebVisitsMonth]]&lt;=30, "25-30"))))))</f>
        <v>5-10</v>
      </c>
      <c r="AK2057" t="str">
        <f>TEXT(Table1[[#This Row],[Date_Customer]],"mmm")</f>
        <v>Aug</v>
      </c>
      <c r="AL2057" t="str">
        <f>TEXT(Table1[[#This Row],[Date_Customer]],"DDDD")</f>
        <v>Friday</v>
      </c>
      <c r="AM2057">
        <f>YEAR(Table1[[#This Row],[Date_Customer]])</f>
        <v>2013</v>
      </c>
    </row>
    <row r="2058" spans="1:39" x14ac:dyDescent="0.25">
      <c r="A2058">
        <v>10590</v>
      </c>
      <c r="B2058">
        <v>1956</v>
      </c>
      <c r="C2058" t="s">
        <v>36</v>
      </c>
      <c r="D2058" t="s">
        <v>34</v>
      </c>
      <c r="E2058" s="2">
        <v>76542</v>
      </c>
      <c r="F2058">
        <v>0</v>
      </c>
      <c r="G2058">
        <v>0</v>
      </c>
      <c r="H2058" s="1">
        <v>41363</v>
      </c>
      <c r="I2058">
        <v>91</v>
      </c>
      <c r="J2058" s="3">
        <v>794</v>
      </c>
      <c r="K2058" s="3">
        <v>73</v>
      </c>
      <c r="L2058" s="3">
        <v>573</v>
      </c>
      <c r="M2058" s="3">
        <v>0</v>
      </c>
      <c r="N2058" s="3">
        <v>29</v>
      </c>
      <c r="O2058" s="3">
        <v>14</v>
      </c>
      <c r="P2058" s="4">
        <v>1</v>
      </c>
      <c r="Q2058" s="4">
        <v>4</v>
      </c>
      <c r="R2058" s="4">
        <v>8</v>
      </c>
      <c r="S2058" s="4">
        <v>10</v>
      </c>
      <c r="T2058" s="4">
        <v>2</v>
      </c>
      <c r="U2058">
        <v>0</v>
      </c>
      <c r="V2058">
        <v>0</v>
      </c>
      <c r="W2058">
        <v>0</v>
      </c>
      <c r="X2058">
        <v>0</v>
      </c>
      <c r="Y2058">
        <v>0</v>
      </c>
      <c r="Z2058">
        <v>0</v>
      </c>
      <c r="AA2058">
        <v>0</v>
      </c>
      <c r="AB2058" t="s">
        <v>29</v>
      </c>
      <c r="AC2058">
        <f ca="1">YEAR(TODAY())-Table1[[#This Row],[Year_Birth]]</f>
        <v>68</v>
      </c>
      <c r="AD2058" t="str">
        <f ca="1">IF(Table1[[#This Row],[Age ]]&lt;=24, "18-24", IF(Table1[[#This Row],[Age ]]&lt;=34, "25-34", IF(Table1[[#This Row],[Age ]]&lt;=44, "35-44", IF(Table1[[#This Row],[Age ]]&lt;=54, "45-54", "55+"))))</f>
        <v>55+</v>
      </c>
      <c r="AE2058" t="str" cm="1">
        <f t="array" ref="AE2058">IF(Table1[[#This Row],[ Income ]]&lt;=20000, "0-20000", IF(Table1[[#This Row],[ Income ]]&lt;=40000, "20000-40000", IF(Table1[[#This Row],[ Income ]] &lt;=60000, "40000-60000", IF(Table1[[#This Row],[ Income ]]&lt;=80000, "60000-80000",IF(Table1[[#This Row],[ Income ]] &lt;=100000, "80000-100000", IF(Table1[[#This Row],[ Income ]] &gt;=100000, "&gt;100000",I))))))</f>
        <v>60000-80000</v>
      </c>
      <c r="AF2058" t="str">
        <f>IF( Table1[[#This Row],[NumDealsPurchases]]=5, "&lt;5", IF(Table1[[#This Row],[NumDealsPurchases]]&lt;=10, "5-10", IF(Table1[[#This Row],[NumDealsPurchases]]&lt;=15, "10-15")))</f>
        <v>5-10</v>
      </c>
      <c r="AG2058" t="str">
        <f>IF( Table1[[#This Row],[NumWebPurchases]]=5, "&lt;5", IF(Table1[[#This Row],[NumWebPurchases]]&lt;=10, "5-10", IF(Table1[[#This Row],[NumWebPurchases]]&lt;=15, "10-15",IF(Table1[[#This Row],[NumWebPurchases]]&lt;=20, "15-20",IF(Table1[[#This Row],[NumWebPurchases]]&lt;=25, "20-25",IF(Table1[[#This Row],[NumWebPurchases]]&lt;=30, "25-30"))))))</f>
        <v>5-10</v>
      </c>
      <c r="AH205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058" t="str">
        <f>IF( Table1[[#This Row],[NumStorePurchases]]=5, "&lt;5", IF(Table1[[#This Row],[NumStorePurchases]]&lt;=10, "5-10", IF(Table1[[#This Row],[NumStorePurchases]]&lt;=15, "10-15")))</f>
        <v>5-10</v>
      </c>
      <c r="AJ2058" t="str">
        <f>IF( Table1[[#This Row],[NumWebVisitsMonth]]=5, "&lt;5", IF(Table1[[#This Row],[NumWebVisitsMonth]]&lt;=10, "5-10", IF(Table1[[#This Row],[NumWebVisitsMonth]]&lt;=15, "10-15",IF(Table1[[#This Row],[NumWebVisitsMonth]]&lt;=20, "15-20",IF(Table1[[#This Row],[NumWebVisitsMonth]]&lt;=25, "20-25",IF(Table1[[#This Row],[NumWebVisitsMonth]]&lt;=30, "25-30"))))))</f>
        <v>5-10</v>
      </c>
      <c r="AK2058" t="str">
        <f>TEXT(Table1[[#This Row],[Date_Customer]],"mmm")</f>
        <v>Mar</v>
      </c>
      <c r="AL2058" t="str">
        <f>TEXT(Table1[[#This Row],[Date_Customer]],"DDDD")</f>
        <v>Saturday</v>
      </c>
      <c r="AM2058">
        <f>YEAR(Table1[[#This Row],[Date_Customer]])</f>
        <v>2013</v>
      </c>
    </row>
    <row r="2059" spans="1:39" x14ac:dyDescent="0.25">
      <c r="A2059">
        <v>6565</v>
      </c>
      <c r="B2059">
        <v>1949</v>
      </c>
      <c r="C2059" t="s">
        <v>40</v>
      </c>
      <c r="D2059" t="s">
        <v>32</v>
      </c>
      <c r="E2059" s="2">
        <v>76995</v>
      </c>
      <c r="F2059">
        <v>0</v>
      </c>
      <c r="G2059">
        <v>1</v>
      </c>
      <c r="H2059" s="1">
        <v>41361</v>
      </c>
      <c r="I2059">
        <v>91</v>
      </c>
      <c r="J2059" s="3">
        <v>1012</v>
      </c>
      <c r="K2059" s="3">
        <v>80</v>
      </c>
      <c r="L2059" s="3">
        <v>498</v>
      </c>
      <c r="M2059" s="3">
        <v>0</v>
      </c>
      <c r="N2059" s="3">
        <v>16</v>
      </c>
      <c r="O2059" s="3">
        <v>176</v>
      </c>
      <c r="P2059" s="4">
        <v>2</v>
      </c>
      <c r="Q2059" s="4">
        <v>11</v>
      </c>
      <c r="R2059" s="4">
        <v>4</v>
      </c>
      <c r="S2059" s="4">
        <v>9</v>
      </c>
      <c r="T2059" s="4">
        <v>5</v>
      </c>
      <c r="U2059">
        <v>0</v>
      </c>
      <c r="V2059">
        <v>0</v>
      </c>
      <c r="W2059">
        <v>0</v>
      </c>
      <c r="X2059">
        <v>1</v>
      </c>
      <c r="Y2059">
        <v>0</v>
      </c>
      <c r="Z2059">
        <v>0</v>
      </c>
      <c r="AA2059">
        <v>0</v>
      </c>
      <c r="AB2059" t="s">
        <v>33</v>
      </c>
      <c r="AC2059">
        <f ca="1">YEAR(TODAY())-Table1[[#This Row],[Year_Birth]]</f>
        <v>75</v>
      </c>
      <c r="AD2059" t="str">
        <f ca="1">IF(Table1[[#This Row],[Age ]]&lt;=24, "18-24", IF(Table1[[#This Row],[Age ]]&lt;=34, "25-34", IF(Table1[[#This Row],[Age ]]&lt;=44, "35-44", IF(Table1[[#This Row],[Age ]]&lt;=54, "45-54", "55+"))))</f>
        <v>55+</v>
      </c>
      <c r="AE2059" t="str" cm="1">
        <f t="array" ref="AE2059">IF(Table1[[#This Row],[ Income ]]&lt;=20000, "0-20000", IF(Table1[[#This Row],[ Income ]]&lt;=40000, "20000-40000", IF(Table1[[#This Row],[ Income ]] &lt;=60000, "40000-60000", IF(Table1[[#This Row],[ Income ]]&lt;=80000, "60000-80000",IF(Table1[[#This Row],[ Income ]] &lt;=100000, "80000-100000", IF(Table1[[#This Row],[ Income ]] &gt;=100000, "&gt;100000",I))))))</f>
        <v>60000-80000</v>
      </c>
      <c r="AF2059" t="str">
        <f>IF( Table1[[#This Row],[NumDealsPurchases]]=5, "&lt;5", IF(Table1[[#This Row],[NumDealsPurchases]]&lt;=10, "5-10", IF(Table1[[#This Row],[NumDealsPurchases]]&lt;=15, "10-15")))</f>
        <v>5-10</v>
      </c>
      <c r="AG2059" t="str">
        <f>IF( Table1[[#This Row],[NumWebPurchases]]=5, "&lt;5", IF(Table1[[#This Row],[NumWebPurchases]]&lt;=10, "5-10", IF(Table1[[#This Row],[NumWebPurchases]]&lt;=15, "10-15",IF(Table1[[#This Row],[NumWebPurchases]]&lt;=20, "15-20",IF(Table1[[#This Row],[NumWebPurchases]]&lt;=25, "20-25",IF(Table1[[#This Row],[NumWebPurchases]]&lt;=30, "25-30"))))))</f>
        <v>10-15</v>
      </c>
      <c r="AH205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059" t="str">
        <f>IF( Table1[[#This Row],[NumStorePurchases]]=5, "&lt;5", IF(Table1[[#This Row],[NumStorePurchases]]&lt;=10, "5-10", IF(Table1[[#This Row],[NumStorePurchases]]&lt;=15, "10-15")))</f>
        <v>5-10</v>
      </c>
      <c r="AJ2059" t="str">
        <f>IF( Table1[[#This Row],[NumWebVisitsMonth]]=5, "&lt;5", IF(Table1[[#This Row],[NumWebVisitsMonth]]&lt;=10, "5-10", IF(Table1[[#This Row],[NumWebVisitsMonth]]&lt;=15, "10-15",IF(Table1[[#This Row],[NumWebVisitsMonth]]&lt;=20, "15-20",IF(Table1[[#This Row],[NumWebVisitsMonth]]&lt;=25, "20-25",IF(Table1[[#This Row],[NumWebVisitsMonth]]&lt;=30, "25-30"))))))</f>
        <v>&lt;5</v>
      </c>
      <c r="AK2059" t="str">
        <f>TEXT(Table1[[#This Row],[Date_Customer]],"mmm")</f>
        <v>Mar</v>
      </c>
      <c r="AL2059" t="str">
        <f>TEXT(Table1[[#This Row],[Date_Customer]],"DDDD")</f>
        <v>Thursday</v>
      </c>
      <c r="AM2059">
        <f>YEAR(Table1[[#This Row],[Date_Customer]])</f>
        <v>2013</v>
      </c>
    </row>
    <row r="2060" spans="1:39" x14ac:dyDescent="0.25">
      <c r="A2060">
        <v>6619</v>
      </c>
      <c r="B2060">
        <v>1978</v>
      </c>
      <c r="C2060" t="s">
        <v>27</v>
      </c>
      <c r="D2060" t="s">
        <v>32</v>
      </c>
      <c r="E2060" s="2">
        <v>38415</v>
      </c>
      <c r="F2060">
        <v>1</v>
      </c>
      <c r="G2060">
        <v>1</v>
      </c>
      <c r="H2060" s="1">
        <v>41276</v>
      </c>
      <c r="I2060">
        <v>91</v>
      </c>
      <c r="J2060" s="3">
        <v>22</v>
      </c>
      <c r="K2060" s="3">
        <v>1</v>
      </c>
      <c r="L2060" s="3">
        <v>13</v>
      </c>
      <c r="M2060" s="3">
        <v>4</v>
      </c>
      <c r="N2060" s="3">
        <v>0</v>
      </c>
      <c r="O2060" s="3">
        <v>4</v>
      </c>
      <c r="P2060" s="4">
        <v>2</v>
      </c>
      <c r="Q2060" s="4">
        <v>1</v>
      </c>
      <c r="R2060" s="4">
        <v>0</v>
      </c>
      <c r="S2060" s="4">
        <v>3</v>
      </c>
      <c r="T2060" s="4">
        <v>7</v>
      </c>
      <c r="U2060">
        <v>0</v>
      </c>
      <c r="V2060">
        <v>0</v>
      </c>
      <c r="W2060">
        <v>0</v>
      </c>
      <c r="X2060">
        <v>0</v>
      </c>
      <c r="Y2060">
        <v>0</v>
      </c>
      <c r="Z2060">
        <v>0</v>
      </c>
      <c r="AA2060">
        <v>0</v>
      </c>
      <c r="AB2060" t="s">
        <v>29</v>
      </c>
      <c r="AC2060">
        <f ca="1">YEAR(TODAY())-Table1[[#This Row],[Year_Birth]]</f>
        <v>46</v>
      </c>
      <c r="AD2060" t="str">
        <f ca="1">IF(Table1[[#This Row],[Age ]]&lt;=24, "18-24", IF(Table1[[#This Row],[Age ]]&lt;=34, "25-34", IF(Table1[[#This Row],[Age ]]&lt;=44, "35-44", IF(Table1[[#This Row],[Age ]]&lt;=54, "45-54", "55+"))))</f>
        <v>45-54</v>
      </c>
      <c r="AE2060" t="str" cm="1">
        <f t="array" ref="AE2060">IF(Table1[[#This Row],[ Income ]]&lt;=20000, "0-20000", IF(Table1[[#This Row],[ Income ]]&lt;=40000, "20000-40000", IF(Table1[[#This Row],[ Income ]] &lt;=60000, "40000-60000", IF(Table1[[#This Row],[ Income ]]&lt;=80000, "60000-80000",IF(Table1[[#This Row],[ Income ]] &lt;=100000, "80000-100000", IF(Table1[[#This Row],[ Income ]] &gt;=100000, "&gt;100000",I))))))</f>
        <v>20000-40000</v>
      </c>
      <c r="AF2060" t="str">
        <f>IF( Table1[[#This Row],[NumDealsPurchases]]=5, "&lt;5", IF(Table1[[#This Row],[NumDealsPurchases]]&lt;=10, "5-10", IF(Table1[[#This Row],[NumDealsPurchases]]&lt;=15, "10-15")))</f>
        <v>5-10</v>
      </c>
      <c r="AG2060" t="str">
        <f>IF( Table1[[#This Row],[NumWebPurchases]]=5, "&lt;5", IF(Table1[[#This Row],[NumWebPurchases]]&lt;=10, "5-10", IF(Table1[[#This Row],[NumWebPurchases]]&lt;=15, "10-15",IF(Table1[[#This Row],[NumWebPurchases]]&lt;=20, "15-20",IF(Table1[[#This Row],[NumWebPurchases]]&lt;=25, "20-25",IF(Table1[[#This Row],[NumWebPurchases]]&lt;=30, "25-30"))))))</f>
        <v>5-10</v>
      </c>
      <c r="AH206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060" t="str">
        <f>IF( Table1[[#This Row],[NumStorePurchases]]=5, "&lt;5", IF(Table1[[#This Row],[NumStorePurchases]]&lt;=10, "5-10", IF(Table1[[#This Row],[NumStorePurchases]]&lt;=15, "10-15")))</f>
        <v>5-10</v>
      </c>
      <c r="AJ2060" t="str">
        <f>IF( Table1[[#This Row],[NumWebVisitsMonth]]=5, "&lt;5", IF(Table1[[#This Row],[NumWebVisitsMonth]]&lt;=10, "5-10", IF(Table1[[#This Row],[NumWebVisitsMonth]]&lt;=15, "10-15",IF(Table1[[#This Row],[NumWebVisitsMonth]]&lt;=20, "15-20",IF(Table1[[#This Row],[NumWebVisitsMonth]]&lt;=25, "20-25",IF(Table1[[#This Row],[NumWebVisitsMonth]]&lt;=30, "25-30"))))))</f>
        <v>5-10</v>
      </c>
      <c r="AK2060" t="str">
        <f>TEXT(Table1[[#This Row],[Date_Customer]],"mmm")</f>
        <v>Jan</v>
      </c>
      <c r="AL2060" t="str">
        <f>TEXT(Table1[[#This Row],[Date_Customer]],"DDDD")</f>
        <v>Wednesday</v>
      </c>
      <c r="AM2060">
        <f>YEAR(Table1[[#This Row],[Date_Customer]])</f>
        <v>2013</v>
      </c>
    </row>
    <row r="2061" spans="1:39" x14ac:dyDescent="0.25">
      <c r="A2061">
        <v>4817</v>
      </c>
      <c r="B2061">
        <v>1956</v>
      </c>
      <c r="C2061" t="s">
        <v>27</v>
      </c>
      <c r="D2061" t="s">
        <v>28</v>
      </c>
      <c r="E2061" s="2">
        <v>22304</v>
      </c>
      <c r="F2061">
        <v>0</v>
      </c>
      <c r="G2061">
        <v>0</v>
      </c>
      <c r="H2061" s="1">
        <v>41125</v>
      </c>
      <c r="I2061">
        <v>91</v>
      </c>
      <c r="J2061" s="3">
        <v>3</v>
      </c>
      <c r="K2061" s="3">
        <v>2</v>
      </c>
      <c r="L2061" s="3">
        <v>7</v>
      </c>
      <c r="M2061" s="3">
        <v>0</v>
      </c>
      <c r="N2061" s="3">
        <v>4</v>
      </c>
      <c r="O2061" s="3">
        <v>2</v>
      </c>
      <c r="P2061" s="4">
        <v>1</v>
      </c>
      <c r="Q2061" s="4">
        <v>1</v>
      </c>
      <c r="R2061" s="4">
        <v>0</v>
      </c>
      <c r="S2061" s="4">
        <v>2</v>
      </c>
      <c r="T2061" s="4">
        <v>8</v>
      </c>
      <c r="U2061">
        <v>0</v>
      </c>
      <c r="V2061">
        <v>0</v>
      </c>
      <c r="W2061">
        <v>0</v>
      </c>
      <c r="X2061">
        <v>0</v>
      </c>
      <c r="Y2061">
        <v>0</v>
      </c>
      <c r="Z2061">
        <v>0</v>
      </c>
      <c r="AA2061">
        <v>0</v>
      </c>
      <c r="AB2061" t="s">
        <v>29</v>
      </c>
      <c r="AC2061">
        <f ca="1">YEAR(TODAY())-Table1[[#This Row],[Year_Birth]]</f>
        <v>68</v>
      </c>
      <c r="AD2061" t="str">
        <f ca="1">IF(Table1[[#This Row],[Age ]]&lt;=24, "18-24", IF(Table1[[#This Row],[Age ]]&lt;=34, "25-34", IF(Table1[[#This Row],[Age ]]&lt;=44, "35-44", IF(Table1[[#This Row],[Age ]]&lt;=54, "45-54", "55+"))))</f>
        <v>55+</v>
      </c>
      <c r="AE2061" t="str" cm="1">
        <f t="array" ref="AE2061">IF(Table1[[#This Row],[ Income ]]&lt;=20000, "0-20000", IF(Table1[[#This Row],[ Income ]]&lt;=40000, "20000-40000", IF(Table1[[#This Row],[ Income ]] &lt;=60000, "40000-60000", IF(Table1[[#This Row],[ Income ]]&lt;=80000, "60000-80000",IF(Table1[[#This Row],[ Income ]] &lt;=100000, "80000-100000", IF(Table1[[#This Row],[ Income ]] &gt;=100000, "&gt;100000",I))))))</f>
        <v>20000-40000</v>
      </c>
      <c r="AF2061" t="str">
        <f>IF( Table1[[#This Row],[NumDealsPurchases]]=5, "&lt;5", IF(Table1[[#This Row],[NumDealsPurchases]]&lt;=10, "5-10", IF(Table1[[#This Row],[NumDealsPurchases]]&lt;=15, "10-15")))</f>
        <v>5-10</v>
      </c>
      <c r="AG2061" t="str">
        <f>IF( Table1[[#This Row],[NumWebPurchases]]=5, "&lt;5", IF(Table1[[#This Row],[NumWebPurchases]]&lt;=10, "5-10", IF(Table1[[#This Row],[NumWebPurchases]]&lt;=15, "10-15",IF(Table1[[#This Row],[NumWebPurchases]]&lt;=20, "15-20",IF(Table1[[#This Row],[NumWebPurchases]]&lt;=25, "20-25",IF(Table1[[#This Row],[NumWebPurchases]]&lt;=30, "25-30"))))))</f>
        <v>5-10</v>
      </c>
      <c r="AH206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061" t="str">
        <f>IF( Table1[[#This Row],[NumStorePurchases]]=5, "&lt;5", IF(Table1[[#This Row],[NumStorePurchases]]&lt;=10, "5-10", IF(Table1[[#This Row],[NumStorePurchases]]&lt;=15, "10-15")))</f>
        <v>5-10</v>
      </c>
      <c r="AJ2061" t="str">
        <f>IF( Table1[[#This Row],[NumWebVisitsMonth]]=5, "&lt;5", IF(Table1[[#This Row],[NumWebVisitsMonth]]&lt;=10, "5-10", IF(Table1[[#This Row],[NumWebVisitsMonth]]&lt;=15, "10-15",IF(Table1[[#This Row],[NumWebVisitsMonth]]&lt;=20, "15-20",IF(Table1[[#This Row],[NumWebVisitsMonth]]&lt;=25, "20-25",IF(Table1[[#This Row],[NumWebVisitsMonth]]&lt;=30, "25-30"))))))</f>
        <v>5-10</v>
      </c>
      <c r="AK2061" t="str">
        <f>TEXT(Table1[[#This Row],[Date_Customer]],"mmm")</f>
        <v>Aug</v>
      </c>
      <c r="AL2061" t="str">
        <f>TEXT(Table1[[#This Row],[Date_Customer]],"DDDD")</f>
        <v>Saturday</v>
      </c>
      <c r="AM2061">
        <f>YEAR(Table1[[#This Row],[Date_Customer]])</f>
        <v>2012</v>
      </c>
    </row>
    <row r="2062" spans="1:39" x14ac:dyDescent="0.25">
      <c r="A2062">
        <v>4508</v>
      </c>
      <c r="B2062">
        <v>1952</v>
      </c>
      <c r="C2062" t="s">
        <v>27</v>
      </c>
      <c r="D2062" t="s">
        <v>30</v>
      </c>
      <c r="E2062" s="2">
        <v>75127</v>
      </c>
      <c r="F2062">
        <v>0</v>
      </c>
      <c r="G2062">
        <v>0</v>
      </c>
      <c r="H2062" s="1">
        <v>41781</v>
      </c>
      <c r="I2062">
        <v>92</v>
      </c>
      <c r="J2062" s="3">
        <v>203</v>
      </c>
      <c r="K2062" s="3">
        <v>35</v>
      </c>
      <c r="L2062" s="3">
        <v>305</v>
      </c>
      <c r="M2062" s="3">
        <v>46</v>
      </c>
      <c r="N2062" s="3">
        <v>17</v>
      </c>
      <c r="O2062" s="3">
        <v>227</v>
      </c>
      <c r="P2062" s="4">
        <v>1</v>
      </c>
      <c r="Q2062" s="4">
        <v>2</v>
      </c>
      <c r="R2062" s="4">
        <v>11</v>
      </c>
      <c r="S2062" s="4">
        <v>5</v>
      </c>
      <c r="T2062" s="4">
        <v>1</v>
      </c>
      <c r="U2062">
        <v>0</v>
      </c>
      <c r="V2062">
        <v>0</v>
      </c>
      <c r="W2062">
        <v>0</v>
      </c>
      <c r="X2062">
        <v>0</v>
      </c>
      <c r="Y2062">
        <v>0</v>
      </c>
      <c r="Z2062">
        <v>0</v>
      </c>
      <c r="AA2062">
        <v>0</v>
      </c>
      <c r="AB2062" t="s">
        <v>38</v>
      </c>
      <c r="AC2062">
        <f ca="1">YEAR(TODAY())-Table1[[#This Row],[Year_Birth]]</f>
        <v>72</v>
      </c>
      <c r="AD2062" t="str">
        <f ca="1">IF(Table1[[#This Row],[Age ]]&lt;=24, "18-24", IF(Table1[[#This Row],[Age ]]&lt;=34, "25-34", IF(Table1[[#This Row],[Age ]]&lt;=44, "35-44", IF(Table1[[#This Row],[Age ]]&lt;=54, "45-54", "55+"))))</f>
        <v>55+</v>
      </c>
      <c r="AE2062" t="str" cm="1">
        <f t="array" ref="AE2062">IF(Table1[[#This Row],[ Income ]]&lt;=20000, "0-20000", IF(Table1[[#This Row],[ Income ]]&lt;=40000, "20000-40000", IF(Table1[[#This Row],[ Income ]] &lt;=60000, "40000-60000", IF(Table1[[#This Row],[ Income ]]&lt;=80000, "60000-80000",IF(Table1[[#This Row],[ Income ]] &lt;=100000, "80000-100000", IF(Table1[[#This Row],[ Income ]] &gt;=100000, "&gt;100000",I))))))</f>
        <v>60000-80000</v>
      </c>
      <c r="AF2062" t="str">
        <f>IF( Table1[[#This Row],[NumDealsPurchases]]=5, "&lt;5", IF(Table1[[#This Row],[NumDealsPurchases]]&lt;=10, "5-10", IF(Table1[[#This Row],[NumDealsPurchases]]&lt;=15, "10-15")))</f>
        <v>5-10</v>
      </c>
      <c r="AG2062" t="str">
        <f>IF( Table1[[#This Row],[NumWebPurchases]]=5, "&lt;5", IF(Table1[[#This Row],[NumWebPurchases]]&lt;=10, "5-10", IF(Table1[[#This Row],[NumWebPurchases]]&lt;=15, "10-15",IF(Table1[[#This Row],[NumWebPurchases]]&lt;=20, "15-20",IF(Table1[[#This Row],[NumWebPurchases]]&lt;=25, "20-25",IF(Table1[[#This Row],[NumWebPurchases]]&lt;=30, "25-30"))))))</f>
        <v>5-10</v>
      </c>
      <c r="AH2062" t="str">
        <f>IF( Table1[[#This Row],[NumCatalogPurchases]]=5, "&lt;5", IF(Table1[[#This Row],[NumCatalogPurchases]]&lt;=10, "5-10", IF(Table1[[#This Row],[NumCatalogPurchases]]&lt;=15, "10-15", IF(Table1[[#This Row],[NumCatalogPurchases]]&lt;=20, "15-20", IF(Table1[[#This Row],[NumCatalogPurchases]]&lt;=25, "20-25", IF(Table1[[#This Row],[NumCatalogPurchases]]&lt;=30, "25-30"))))))</f>
        <v>10-15</v>
      </c>
      <c r="AI2062" t="str">
        <f>IF( Table1[[#This Row],[NumStorePurchases]]=5, "&lt;5", IF(Table1[[#This Row],[NumStorePurchases]]&lt;=10, "5-10", IF(Table1[[#This Row],[NumStorePurchases]]&lt;=15, "10-15")))</f>
        <v>&lt;5</v>
      </c>
      <c r="AJ2062" t="str">
        <f>IF( Table1[[#This Row],[NumWebVisitsMonth]]=5, "&lt;5", IF(Table1[[#This Row],[NumWebVisitsMonth]]&lt;=10, "5-10", IF(Table1[[#This Row],[NumWebVisitsMonth]]&lt;=15, "10-15",IF(Table1[[#This Row],[NumWebVisitsMonth]]&lt;=20, "15-20",IF(Table1[[#This Row],[NumWebVisitsMonth]]&lt;=25, "20-25",IF(Table1[[#This Row],[NumWebVisitsMonth]]&lt;=30, "25-30"))))))</f>
        <v>5-10</v>
      </c>
      <c r="AK2062" t="str">
        <f>TEXT(Table1[[#This Row],[Date_Customer]],"mmm")</f>
        <v>May</v>
      </c>
      <c r="AL2062" t="str">
        <f>TEXT(Table1[[#This Row],[Date_Customer]],"DDDD")</f>
        <v>Thursday</v>
      </c>
      <c r="AM2062">
        <f>YEAR(Table1[[#This Row],[Date_Customer]])</f>
        <v>2014</v>
      </c>
    </row>
    <row r="2063" spans="1:39" x14ac:dyDescent="0.25">
      <c r="A2063">
        <v>4843</v>
      </c>
      <c r="B2063">
        <v>1952</v>
      </c>
      <c r="C2063" t="s">
        <v>27</v>
      </c>
      <c r="D2063" t="s">
        <v>30</v>
      </c>
      <c r="E2063" s="2">
        <v>75127</v>
      </c>
      <c r="F2063">
        <v>0</v>
      </c>
      <c r="G2063">
        <v>0</v>
      </c>
      <c r="H2063" s="1">
        <v>41781</v>
      </c>
      <c r="I2063">
        <v>92</v>
      </c>
      <c r="J2063" s="3">
        <v>203</v>
      </c>
      <c r="K2063" s="3">
        <v>35</v>
      </c>
      <c r="L2063" s="3">
        <v>305</v>
      </c>
      <c r="M2063" s="3">
        <v>46</v>
      </c>
      <c r="N2063" s="3">
        <v>17</v>
      </c>
      <c r="O2063" s="3">
        <v>227</v>
      </c>
      <c r="P2063" s="4">
        <v>1</v>
      </c>
      <c r="Q2063" s="4">
        <v>2</v>
      </c>
      <c r="R2063" s="4">
        <v>11</v>
      </c>
      <c r="S2063" s="4">
        <v>5</v>
      </c>
      <c r="T2063" s="4">
        <v>1</v>
      </c>
      <c r="U2063">
        <v>0</v>
      </c>
      <c r="V2063">
        <v>0</v>
      </c>
      <c r="W2063">
        <v>0</v>
      </c>
      <c r="X2063">
        <v>0</v>
      </c>
      <c r="Y2063">
        <v>0</v>
      </c>
      <c r="Z2063">
        <v>0</v>
      </c>
      <c r="AA2063">
        <v>0</v>
      </c>
      <c r="AB2063" t="s">
        <v>42</v>
      </c>
      <c r="AC2063">
        <f ca="1">YEAR(TODAY())-Table1[[#This Row],[Year_Birth]]</f>
        <v>72</v>
      </c>
      <c r="AD2063" t="str">
        <f ca="1">IF(Table1[[#This Row],[Age ]]&lt;=24, "18-24", IF(Table1[[#This Row],[Age ]]&lt;=34, "25-34", IF(Table1[[#This Row],[Age ]]&lt;=44, "35-44", IF(Table1[[#This Row],[Age ]]&lt;=54, "45-54", "55+"))))</f>
        <v>55+</v>
      </c>
      <c r="AE2063" t="str" cm="1">
        <f t="array" ref="AE2063">IF(Table1[[#This Row],[ Income ]]&lt;=20000, "0-20000", IF(Table1[[#This Row],[ Income ]]&lt;=40000, "20000-40000", IF(Table1[[#This Row],[ Income ]] &lt;=60000, "40000-60000", IF(Table1[[#This Row],[ Income ]]&lt;=80000, "60000-80000",IF(Table1[[#This Row],[ Income ]] &lt;=100000, "80000-100000", IF(Table1[[#This Row],[ Income ]] &gt;=100000, "&gt;100000",I))))))</f>
        <v>60000-80000</v>
      </c>
      <c r="AF2063" t="str">
        <f>IF( Table1[[#This Row],[NumDealsPurchases]]=5, "&lt;5", IF(Table1[[#This Row],[NumDealsPurchases]]&lt;=10, "5-10", IF(Table1[[#This Row],[NumDealsPurchases]]&lt;=15, "10-15")))</f>
        <v>5-10</v>
      </c>
      <c r="AG2063" t="str">
        <f>IF( Table1[[#This Row],[NumWebPurchases]]=5, "&lt;5", IF(Table1[[#This Row],[NumWebPurchases]]&lt;=10, "5-10", IF(Table1[[#This Row],[NumWebPurchases]]&lt;=15, "10-15",IF(Table1[[#This Row],[NumWebPurchases]]&lt;=20, "15-20",IF(Table1[[#This Row],[NumWebPurchases]]&lt;=25, "20-25",IF(Table1[[#This Row],[NumWebPurchases]]&lt;=30, "25-30"))))))</f>
        <v>5-10</v>
      </c>
      <c r="AH2063" t="str">
        <f>IF( Table1[[#This Row],[NumCatalogPurchases]]=5, "&lt;5", IF(Table1[[#This Row],[NumCatalogPurchases]]&lt;=10, "5-10", IF(Table1[[#This Row],[NumCatalogPurchases]]&lt;=15, "10-15", IF(Table1[[#This Row],[NumCatalogPurchases]]&lt;=20, "15-20", IF(Table1[[#This Row],[NumCatalogPurchases]]&lt;=25, "20-25", IF(Table1[[#This Row],[NumCatalogPurchases]]&lt;=30, "25-30"))))))</f>
        <v>10-15</v>
      </c>
      <c r="AI2063" t="str">
        <f>IF( Table1[[#This Row],[NumStorePurchases]]=5, "&lt;5", IF(Table1[[#This Row],[NumStorePurchases]]&lt;=10, "5-10", IF(Table1[[#This Row],[NumStorePurchases]]&lt;=15, "10-15")))</f>
        <v>&lt;5</v>
      </c>
      <c r="AJ2063" t="str">
        <f>IF( Table1[[#This Row],[NumWebVisitsMonth]]=5, "&lt;5", IF(Table1[[#This Row],[NumWebVisitsMonth]]&lt;=10, "5-10", IF(Table1[[#This Row],[NumWebVisitsMonth]]&lt;=15, "10-15",IF(Table1[[#This Row],[NumWebVisitsMonth]]&lt;=20, "15-20",IF(Table1[[#This Row],[NumWebVisitsMonth]]&lt;=25, "20-25",IF(Table1[[#This Row],[NumWebVisitsMonth]]&lt;=30, "25-30"))))))</f>
        <v>5-10</v>
      </c>
      <c r="AK2063" t="str">
        <f>TEXT(Table1[[#This Row],[Date_Customer]],"mmm")</f>
        <v>May</v>
      </c>
      <c r="AL2063" t="str">
        <f>TEXT(Table1[[#This Row],[Date_Customer]],"DDDD")</f>
        <v>Thursday</v>
      </c>
      <c r="AM2063">
        <f>YEAR(Table1[[#This Row],[Date_Customer]])</f>
        <v>2014</v>
      </c>
    </row>
    <row r="2064" spans="1:39" x14ac:dyDescent="0.25">
      <c r="A2064">
        <v>9197</v>
      </c>
      <c r="B2064">
        <v>1953</v>
      </c>
      <c r="C2064" t="s">
        <v>27</v>
      </c>
      <c r="D2064" t="s">
        <v>32</v>
      </c>
      <c r="E2064" s="2">
        <v>39722</v>
      </c>
      <c r="F2064">
        <v>0</v>
      </c>
      <c r="G2064">
        <v>1</v>
      </c>
      <c r="H2064" s="1">
        <v>41694</v>
      </c>
      <c r="I2064">
        <v>92</v>
      </c>
      <c r="J2064" s="3">
        <v>32</v>
      </c>
      <c r="K2064" s="3">
        <v>0</v>
      </c>
      <c r="L2064" s="3">
        <v>5</v>
      </c>
      <c r="M2064" s="3">
        <v>2</v>
      </c>
      <c r="N2064" s="3">
        <v>0</v>
      </c>
      <c r="O2064" s="3">
        <v>8</v>
      </c>
      <c r="P2064" s="4">
        <v>2</v>
      </c>
      <c r="Q2064" s="4">
        <v>2</v>
      </c>
      <c r="R2064" s="4">
        <v>0</v>
      </c>
      <c r="S2064" s="4">
        <v>3</v>
      </c>
      <c r="T2064" s="4">
        <v>5</v>
      </c>
      <c r="U2064">
        <v>0</v>
      </c>
      <c r="V2064">
        <v>0</v>
      </c>
      <c r="W2064">
        <v>0</v>
      </c>
      <c r="X2064">
        <v>0</v>
      </c>
      <c r="Y2064">
        <v>0</v>
      </c>
      <c r="Z2064">
        <v>0</v>
      </c>
      <c r="AA2064">
        <v>0</v>
      </c>
      <c r="AB2064" t="s">
        <v>29</v>
      </c>
      <c r="AC2064">
        <f ca="1">YEAR(TODAY())-Table1[[#This Row],[Year_Birth]]</f>
        <v>71</v>
      </c>
      <c r="AD2064" t="str">
        <f ca="1">IF(Table1[[#This Row],[Age ]]&lt;=24, "18-24", IF(Table1[[#This Row],[Age ]]&lt;=34, "25-34", IF(Table1[[#This Row],[Age ]]&lt;=44, "35-44", IF(Table1[[#This Row],[Age ]]&lt;=54, "45-54", "55+"))))</f>
        <v>55+</v>
      </c>
      <c r="AE2064" t="str" cm="1">
        <f t="array" ref="AE2064">IF(Table1[[#This Row],[ Income ]]&lt;=20000, "0-20000", IF(Table1[[#This Row],[ Income ]]&lt;=40000, "20000-40000", IF(Table1[[#This Row],[ Income ]] &lt;=60000, "40000-60000", IF(Table1[[#This Row],[ Income ]]&lt;=80000, "60000-80000",IF(Table1[[#This Row],[ Income ]] &lt;=100000, "80000-100000", IF(Table1[[#This Row],[ Income ]] &gt;=100000, "&gt;100000",I))))))</f>
        <v>20000-40000</v>
      </c>
      <c r="AF2064" t="str">
        <f>IF( Table1[[#This Row],[NumDealsPurchases]]=5, "&lt;5", IF(Table1[[#This Row],[NumDealsPurchases]]&lt;=10, "5-10", IF(Table1[[#This Row],[NumDealsPurchases]]&lt;=15, "10-15")))</f>
        <v>5-10</v>
      </c>
      <c r="AG2064" t="str">
        <f>IF( Table1[[#This Row],[NumWebPurchases]]=5, "&lt;5", IF(Table1[[#This Row],[NumWebPurchases]]&lt;=10, "5-10", IF(Table1[[#This Row],[NumWebPurchases]]&lt;=15, "10-15",IF(Table1[[#This Row],[NumWebPurchases]]&lt;=20, "15-20",IF(Table1[[#This Row],[NumWebPurchases]]&lt;=25, "20-25",IF(Table1[[#This Row],[NumWebPurchases]]&lt;=30, "25-30"))))))</f>
        <v>5-10</v>
      </c>
      <c r="AH206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064" t="str">
        <f>IF( Table1[[#This Row],[NumStorePurchases]]=5, "&lt;5", IF(Table1[[#This Row],[NumStorePurchases]]&lt;=10, "5-10", IF(Table1[[#This Row],[NumStorePurchases]]&lt;=15, "10-15")))</f>
        <v>5-10</v>
      </c>
      <c r="AJ2064" t="str">
        <f>IF( Table1[[#This Row],[NumWebVisitsMonth]]=5, "&lt;5", IF(Table1[[#This Row],[NumWebVisitsMonth]]&lt;=10, "5-10", IF(Table1[[#This Row],[NumWebVisitsMonth]]&lt;=15, "10-15",IF(Table1[[#This Row],[NumWebVisitsMonth]]&lt;=20, "15-20",IF(Table1[[#This Row],[NumWebVisitsMonth]]&lt;=25, "20-25",IF(Table1[[#This Row],[NumWebVisitsMonth]]&lt;=30, "25-30"))))))</f>
        <v>&lt;5</v>
      </c>
      <c r="AK2064" t="str">
        <f>TEXT(Table1[[#This Row],[Date_Customer]],"mmm")</f>
        <v>Feb</v>
      </c>
      <c r="AL2064" t="str">
        <f>TEXT(Table1[[#This Row],[Date_Customer]],"DDDD")</f>
        <v>Monday</v>
      </c>
      <c r="AM2064">
        <f>YEAR(Table1[[#This Row],[Date_Customer]])</f>
        <v>2014</v>
      </c>
    </row>
    <row r="2065" spans="1:39" x14ac:dyDescent="0.25">
      <c r="A2065">
        <v>6237</v>
      </c>
      <c r="B2065">
        <v>1966</v>
      </c>
      <c r="C2065" t="s">
        <v>36</v>
      </c>
      <c r="D2065" t="s">
        <v>30</v>
      </c>
      <c r="E2065" s="2">
        <v>7144</v>
      </c>
      <c r="F2065">
        <v>0</v>
      </c>
      <c r="G2065">
        <v>2</v>
      </c>
      <c r="H2065" s="1">
        <v>41615</v>
      </c>
      <c r="I2065">
        <v>92</v>
      </c>
      <c r="J2065" s="3">
        <v>81</v>
      </c>
      <c r="K2065" s="3">
        <v>4</v>
      </c>
      <c r="L2065" s="3">
        <v>33</v>
      </c>
      <c r="M2065" s="3">
        <v>5</v>
      </c>
      <c r="N2065" s="3">
        <v>2</v>
      </c>
      <c r="O2065" s="3">
        <v>291</v>
      </c>
      <c r="P2065" s="4">
        <v>0</v>
      </c>
      <c r="Q2065" s="4">
        <v>23</v>
      </c>
      <c r="R2065" s="4">
        <v>1</v>
      </c>
      <c r="S2065" s="4">
        <v>1</v>
      </c>
      <c r="T2065" s="4">
        <v>0</v>
      </c>
      <c r="U2065">
        <v>0</v>
      </c>
      <c r="V2065">
        <v>0</v>
      </c>
      <c r="W2065">
        <v>0</v>
      </c>
      <c r="X2065">
        <v>0</v>
      </c>
      <c r="Y2065">
        <v>0</v>
      </c>
      <c r="Z2065">
        <v>0</v>
      </c>
      <c r="AA2065">
        <v>0</v>
      </c>
      <c r="AB2065" t="s">
        <v>29</v>
      </c>
      <c r="AC2065">
        <f ca="1">YEAR(TODAY())-Table1[[#This Row],[Year_Birth]]</f>
        <v>58</v>
      </c>
      <c r="AD2065" t="str">
        <f ca="1">IF(Table1[[#This Row],[Age ]]&lt;=24, "18-24", IF(Table1[[#This Row],[Age ]]&lt;=34, "25-34", IF(Table1[[#This Row],[Age ]]&lt;=44, "35-44", IF(Table1[[#This Row],[Age ]]&lt;=54, "45-54", "55+"))))</f>
        <v>55+</v>
      </c>
      <c r="AE2065" t="str" cm="1">
        <f t="array" ref="AE2065">IF(Table1[[#This Row],[ Income ]]&lt;=20000, "0-20000", IF(Table1[[#This Row],[ Income ]]&lt;=40000, "20000-40000", IF(Table1[[#This Row],[ Income ]] &lt;=60000, "40000-60000", IF(Table1[[#This Row],[ Income ]]&lt;=80000, "60000-80000",IF(Table1[[#This Row],[ Income ]] &lt;=100000, "80000-100000", IF(Table1[[#This Row],[ Income ]] &gt;=100000, "&gt;100000",I))))))</f>
        <v>0-20000</v>
      </c>
      <c r="AF2065" t="str">
        <f>IF( Table1[[#This Row],[NumDealsPurchases]]=5, "&lt;5", IF(Table1[[#This Row],[NumDealsPurchases]]&lt;=10, "5-10", IF(Table1[[#This Row],[NumDealsPurchases]]&lt;=15, "10-15")))</f>
        <v>5-10</v>
      </c>
      <c r="AG2065" t="str">
        <f>IF( Table1[[#This Row],[NumWebPurchases]]=5, "&lt;5", IF(Table1[[#This Row],[NumWebPurchases]]&lt;=10, "5-10", IF(Table1[[#This Row],[NumWebPurchases]]&lt;=15, "10-15",IF(Table1[[#This Row],[NumWebPurchases]]&lt;=20, "15-20",IF(Table1[[#This Row],[NumWebPurchases]]&lt;=25, "20-25",IF(Table1[[#This Row],[NumWebPurchases]]&lt;=30, "25-30"))))))</f>
        <v>20-25</v>
      </c>
      <c r="AH206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065" t="str">
        <f>IF( Table1[[#This Row],[NumStorePurchases]]=5, "&lt;5", IF(Table1[[#This Row],[NumStorePurchases]]&lt;=10, "5-10", IF(Table1[[#This Row],[NumStorePurchases]]&lt;=15, "10-15")))</f>
        <v>5-10</v>
      </c>
      <c r="AJ2065" t="str">
        <f>IF( Table1[[#This Row],[NumWebVisitsMonth]]=5, "&lt;5", IF(Table1[[#This Row],[NumWebVisitsMonth]]&lt;=10, "5-10", IF(Table1[[#This Row],[NumWebVisitsMonth]]&lt;=15, "10-15",IF(Table1[[#This Row],[NumWebVisitsMonth]]&lt;=20, "15-20",IF(Table1[[#This Row],[NumWebVisitsMonth]]&lt;=25, "20-25",IF(Table1[[#This Row],[NumWebVisitsMonth]]&lt;=30, "25-30"))))))</f>
        <v>5-10</v>
      </c>
      <c r="AK2065" t="str">
        <f>TEXT(Table1[[#This Row],[Date_Customer]],"mmm")</f>
        <v>Dec</v>
      </c>
      <c r="AL2065" t="str">
        <f>TEXT(Table1[[#This Row],[Date_Customer]],"DDDD")</f>
        <v>Saturday</v>
      </c>
      <c r="AM2065">
        <f>YEAR(Table1[[#This Row],[Date_Customer]])</f>
        <v>2013</v>
      </c>
    </row>
    <row r="2066" spans="1:39" x14ac:dyDescent="0.25">
      <c r="A2066">
        <v>6515</v>
      </c>
      <c r="B2066">
        <v>1977</v>
      </c>
      <c r="C2066" t="s">
        <v>27</v>
      </c>
      <c r="D2066" t="s">
        <v>34</v>
      </c>
      <c r="E2066" s="2">
        <v>39771</v>
      </c>
      <c r="F2066">
        <v>1</v>
      </c>
      <c r="G2066">
        <v>0</v>
      </c>
      <c r="H2066" s="1">
        <v>41614</v>
      </c>
      <c r="I2066">
        <v>92</v>
      </c>
      <c r="J2066" s="3">
        <v>6</v>
      </c>
      <c r="K2066" s="3">
        <v>2</v>
      </c>
      <c r="L2066" s="3">
        <v>18</v>
      </c>
      <c r="M2066" s="3">
        <v>2</v>
      </c>
      <c r="N2066" s="3">
        <v>8</v>
      </c>
      <c r="O2066" s="3">
        <v>14</v>
      </c>
      <c r="P2066" s="4">
        <v>1</v>
      </c>
      <c r="Q2066" s="4">
        <v>2</v>
      </c>
      <c r="R2066" s="4">
        <v>0</v>
      </c>
      <c r="S2066" s="4">
        <v>3</v>
      </c>
      <c r="T2066" s="4">
        <v>4</v>
      </c>
      <c r="U2066">
        <v>0</v>
      </c>
      <c r="V2066">
        <v>0</v>
      </c>
      <c r="W2066">
        <v>0</v>
      </c>
      <c r="X2066">
        <v>0</v>
      </c>
      <c r="Y2066">
        <v>0</v>
      </c>
      <c r="Z2066">
        <v>0</v>
      </c>
      <c r="AA2066">
        <v>0</v>
      </c>
      <c r="AB2066" t="s">
        <v>42</v>
      </c>
      <c r="AC2066">
        <f ca="1">YEAR(TODAY())-Table1[[#This Row],[Year_Birth]]</f>
        <v>47</v>
      </c>
      <c r="AD2066" t="str">
        <f ca="1">IF(Table1[[#This Row],[Age ]]&lt;=24, "18-24", IF(Table1[[#This Row],[Age ]]&lt;=34, "25-34", IF(Table1[[#This Row],[Age ]]&lt;=44, "35-44", IF(Table1[[#This Row],[Age ]]&lt;=54, "45-54", "55+"))))</f>
        <v>45-54</v>
      </c>
      <c r="AE2066" t="str" cm="1">
        <f t="array" ref="AE2066">IF(Table1[[#This Row],[ Income ]]&lt;=20000, "0-20000", IF(Table1[[#This Row],[ Income ]]&lt;=40000, "20000-40000", IF(Table1[[#This Row],[ Income ]] &lt;=60000, "40000-60000", IF(Table1[[#This Row],[ Income ]]&lt;=80000, "60000-80000",IF(Table1[[#This Row],[ Income ]] &lt;=100000, "80000-100000", IF(Table1[[#This Row],[ Income ]] &gt;=100000, "&gt;100000",I))))))</f>
        <v>20000-40000</v>
      </c>
      <c r="AF2066" t="str">
        <f>IF( Table1[[#This Row],[NumDealsPurchases]]=5, "&lt;5", IF(Table1[[#This Row],[NumDealsPurchases]]&lt;=10, "5-10", IF(Table1[[#This Row],[NumDealsPurchases]]&lt;=15, "10-15")))</f>
        <v>5-10</v>
      </c>
      <c r="AG2066" t="str">
        <f>IF( Table1[[#This Row],[NumWebPurchases]]=5, "&lt;5", IF(Table1[[#This Row],[NumWebPurchases]]&lt;=10, "5-10", IF(Table1[[#This Row],[NumWebPurchases]]&lt;=15, "10-15",IF(Table1[[#This Row],[NumWebPurchases]]&lt;=20, "15-20",IF(Table1[[#This Row],[NumWebPurchases]]&lt;=25, "20-25",IF(Table1[[#This Row],[NumWebPurchases]]&lt;=30, "25-30"))))))</f>
        <v>5-10</v>
      </c>
      <c r="AH206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066" t="str">
        <f>IF( Table1[[#This Row],[NumStorePurchases]]=5, "&lt;5", IF(Table1[[#This Row],[NumStorePurchases]]&lt;=10, "5-10", IF(Table1[[#This Row],[NumStorePurchases]]&lt;=15, "10-15")))</f>
        <v>5-10</v>
      </c>
      <c r="AJ2066" t="str">
        <f>IF( Table1[[#This Row],[NumWebVisitsMonth]]=5, "&lt;5", IF(Table1[[#This Row],[NumWebVisitsMonth]]&lt;=10, "5-10", IF(Table1[[#This Row],[NumWebVisitsMonth]]&lt;=15, "10-15",IF(Table1[[#This Row],[NumWebVisitsMonth]]&lt;=20, "15-20",IF(Table1[[#This Row],[NumWebVisitsMonth]]&lt;=25, "20-25",IF(Table1[[#This Row],[NumWebVisitsMonth]]&lt;=30, "25-30"))))))</f>
        <v>5-10</v>
      </c>
      <c r="AK2066" t="str">
        <f>TEXT(Table1[[#This Row],[Date_Customer]],"mmm")</f>
        <v>Dec</v>
      </c>
      <c r="AL2066" t="str">
        <f>TEXT(Table1[[#This Row],[Date_Customer]],"DDDD")</f>
        <v>Friday</v>
      </c>
      <c r="AM2066">
        <f>YEAR(Table1[[#This Row],[Date_Customer]])</f>
        <v>2013</v>
      </c>
    </row>
    <row r="2067" spans="1:39" x14ac:dyDescent="0.25">
      <c r="A2067">
        <v>5954</v>
      </c>
      <c r="B2067">
        <v>1972</v>
      </c>
      <c r="C2067" t="s">
        <v>40</v>
      </c>
      <c r="D2067" t="s">
        <v>28</v>
      </c>
      <c r="E2067" s="2">
        <v>42618</v>
      </c>
      <c r="F2067">
        <v>1</v>
      </c>
      <c r="G2067">
        <v>0</v>
      </c>
      <c r="H2067" s="1">
        <v>41556</v>
      </c>
      <c r="I2067">
        <v>92</v>
      </c>
      <c r="J2067" s="3">
        <v>76</v>
      </c>
      <c r="K2067" s="3">
        <v>14</v>
      </c>
      <c r="L2067" s="3">
        <v>74</v>
      </c>
      <c r="M2067" s="3">
        <v>13</v>
      </c>
      <c r="N2067" s="3">
        <v>5</v>
      </c>
      <c r="O2067" s="3">
        <v>10</v>
      </c>
      <c r="P2067" s="4">
        <v>2</v>
      </c>
      <c r="Q2067" s="4">
        <v>5</v>
      </c>
      <c r="R2067" s="4">
        <v>0</v>
      </c>
      <c r="S2067" s="4">
        <v>4</v>
      </c>
      <c r="T2067" s="4">
        <v>8</v>
      </c>
      <c r="U2067">
        <v>0</v>
      </c>
      <c r="V2067">
        <v>0</v>
      </c>
      <c r="W2067">
        <v>0</v>
      </c>
      <c r="X2067">
        <v>0</v>
      </c>
      <c r="Y2067">
        <v>0</v>
      </c>
      <c r="Z2067">
        <v>0</v>
      </c>
      <c r="AA2067">
        <v>0</v>
      </c>
      <c r="AB2067" t="s">
        <v>29</v>
      </c>
      <c r="AC2067">
        <f ca="1">YEAR(TODAY())-Table1[[#This Row],[Year_Birth]]</f>
        <v>52</v>
      </c>
      <c r="AD2067" t="str">
        <f ca="1">IF(Table1[[#This Row],[Age ]]&lt;=24, "18-24", IF(Table1[[#This Row],[Age ]]&lt;=34, "25-34", IF(Table1[[#This Row],[Age ]]&lt;=44, "35-44", IF(Table1[[#This Row],[Age ]]&lt;=54, "45-54", "55+"))))</f>
        <v>45-54</v>
      </c>
      <c r="AE2067" t="str" cm="1">
        <f t="array" ref="AE2067">IF(Table1[[#This Row],[ Income ]]&lt;=20000, "0-20000", IF(Table1[[#This Row],[ Income ]]&lt;=40000, "20000-40000", IF(Table1[[#This Row],[ Income ]] &lt;=60000, "40000-60000", IF(Table1[[#This Row],[ Income ]]&lt;=80000, "60000-80000",IF(Table1[[#This Row],[ Income ]] &lt;=100000, "80000-100000", IF(Table1[[#This Row],[ Income ]] &gt;=100000, "&gt;100000",I))))))</f>
        <v>40000-60000</v>
      </c>
      <c r="AF2067" t="str">
        <f>IF( Table1[[#This Row],[NumDealsPurchases]]=5, "&lt;5", IF(Table1[[#This Row],[NumDealsPurchases]]&lt;=10, "5-10", IF(Table1[[#This Row],[NumDealsPurchases]]&lt;=15, "10-15")))</f>
        <v>5-10</v>
      </c>
      <c r="AG2067" t="str">
        <f>IF( Table1[[#This Row],[NumWebPurchases]]=5, "&lt;5", IF(Table1[[#This Row],[NumWebPurchases]]&lt;=10, "5-10", IF(Table1[[#This Row],[NumWebPurchases]]&lt;=15, "10-15",IF(Table1[[#This Row],[NumWebPurchases]]&lt;=20, "15-20",IF(Table1[[#This Row],[NumWebPurchases]]&lt;=25, "20-25",IF(Table1[[#This Row],[NumWebPurchases]]&lt;=30, "25-30"))))))</f>
        <v>&lt;5</v>
      </c>
      <c r="AH206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067" t="str">
        <f>IF( Table1[[#This Row],[NumStorePurchases]]=5, "&lt;5", IF(Table1[[#This Row],[NumStorePurchases]]&lt;=10, "5-10", IF(Table1[[#This Row],[NumStorePurchases]]&lt;=15, "10-15")))</f>
        <v>5-10</v>
      </c>
      <c r="AJ2067" t="str">
        <f>IF( Table1[[#This Row],[NumWebVisitsMonth]]=5, "&lt;5", IF(Table1[[#This Row],[NumWebVisitsMonth]]&lt;=10, "5-10", IF(Table1[[#This Row],[NumWebVisitsMonth]]&lt;=15, "10-15",IF(Table1[[#This Row],[NumWebVisitsMonth]]&lt;=20, "15-20",IF(Table1[[#This Row],[NumWebVisitsMonth]]&lt;=25, "20-25",IF(Table1[[#This Row],[NumWebVisitsMonth]]&lt;=30, "25-30"))))))</f>
        <v>5-10</v>
      </c>
      <c r="AK2067" t="str">
        <f>TEXT(Table1[[#This Row],[Date_Customer]],"mmm")</f>
        <v>Oct</v>
      </c>
      <c r="AL2067" t="str">
        <f>TEXT(Table1[[#This Row],[Date_Customer]],"DDDD")</f>
        <v>Wednesday</v>
      </c>
      <c r="AM2067">
        <f>YEAR(Table1[[#This Row],[Date_Customer]])</f>
        <v>2013</v>
      </c>
    </row>
    <row r="2068" spans="1:39" x14ac:dyDescent="0.25">
      <c r="A2068">
        <v>7938</v>
      </c>
      <c r="B2068">
        <v>1958</v>
      </c>
      <c r="C2068" t="s">
        <v>36</v>
      </c>
      <c r="D2068" t="s">
        <v>34</v>
      </c>
      <c r="E2068" s="2">
        <v>51518</v>
      </c>
      <c r="F2068">
        <v>0</v>
      </c>
      <c r="G2068">
        <v>1</v>
      </c>
      <c r="H2068" s="1">
        <v>41550</v>
      </c>
      <c r="I2068">
        <v>92</v>
      </c>
      <c r="J2068" s="3">
        <v>350</v>
      </c>
      <c r="K2068" s="3">
        <v>8</v>
      </c>
      <c r="L2068" s="3">
        <v>66</v>
      </c>
      <c r="M2068" s="3">
        <v>17</v>
      </c>
      <c r="N2068" s="3">
        <v>4</v>
      </c>
      <c r="O2068" s="3">
        <v>4</v>
      </c>
      <c r="P2068" s="4">
        <v>2</v>
      </c>
      <c r="Q2068" s="4">
        <v>3</v>
      </c>
      <c r="R2068" s="4">
        <v>2</v>
      </c>
      <c r="S2068" s="4">
        <v>10</v>
      </c>
      <c r="T2068" s="4">
        <v>3</v>
      </c>
      <c r="U2068">
        <v>0</v>
      </c>
      <c r="V2068">
        <v>0</v>
      </c>
      <c r="W2068">
        <v>0</v>
      </c>
      <c r="X2068">
        <v>0</v>
      </c>
      <c r="Y2068">
        <v>0</v>
      </c>
      <c r="Z2068">
        <v>0</v>
      </c>
      <c r="AA2068">
        <v>0</v>
      </c>
      <c r="AB2068" t="s">
        <v>38</v>
      </c>
      <c r="AC2068">
        <f ca="1">YEAR(TODAY())-Table1[[#This Row],[Year_Birth]]</f>
        <v>66</v>
      </c>
      <c r="AD2068" t="str">
        <f ca="1">IF(Table1[[#This Row],[Age ]]&lt;=24, "18-24", IF(Table1[[#This Row],[Age ]]&lt;=34, "25-34", IF(Table1[[#This Row],[Age ]]&lt;=44, "35-44", IF(Table1[[#This Row],[Age ]]&lt;=54, "45-54", "55+"))))</f>
        <v>55+</v>
      </c>
      <c r="AE2068" t="str" cm="1">
        <f t="array" ref="AE2068">IF(Table1[[#This Row],[ Income ]]&lt;=20000, "0-20000", IF(Table1[[#This Row],[ Income ]]&lt;=40000, "20000-40000", IF(Table1[[#This Row],[ Income ]] &lt;=60000, "40000-60000", IF(Table1[[#This Row],[ Income ]]&lt;=80000, "60000-80000",IF(Table1[[#This Row],[ Income ]] &lt;=100000, "80000-100000", IF(Table1[[#This Row],[ Income ]] &gt;=100000, "&gt;100000",I))))))</f>
        <v>40000-60000</v>
      </c>
      <c r="AF2068" t="str">
        <f>IF( Table1[[#This Row],[NumDealsPurchases]]=5, "&lt;5", IF(Table1[[#This Row],[NumDealsPurchases]]&lt;=10, "5-10", IF(Table1[[#This Row],[NumDealsPurchases]]&lt;=15, "10-15")))</f>
        <v>5-10</v>
      </c>
      <c r="AG2068" t="str">
        <f>IF( Table1[[#This Row],[NumWebPurchases]]=5, "&lt;5", IF(Table1[[#This Row],[NumWebPurchases]]&lt;=10, "5-10", IF(Table1[[#This Row],[NumWebPurchases]]&lt;=15, "10-15",IF(Table1[[#This Row],[NumWebPurchases]]&lt;=20, "15-20",IF(Table1[[#This Row],[NumWebPurchases]]&lt;=25, "20-25",IF(Table1[[#This Row],[NumWebPurchases]]&lt;=30, "25-30"))))))</f>
        <v>5-10</v>
      </c>
      <c r="AH206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068" t="str">
        <f>IF( Table1[[#This Row],[NumStorePurchases]]=5, "&lt;5", IF(Table1[[#This Row],[NumStorePurchases]]&lt;=10, "5-10", IF(Table1[[#This Row],[NumStorePurchases]]&lt;=15, "10-15")))</f>
        <v>5-10</v>
      </c>
      <c r="AJ2068" t="str">
        <f>IF( Table1[[#This Row],[NumWebVisitsMonth]]=5, "&lt;5", IF(Table1[[#This Row],[NumWebVisitsMonth]]&lt;=10, "5-10", IF(Table1[[#This Row],[NumWebVisitsMonth]]&lt;=15, "10-15",IF(Table1[[#This Row],[NumWebVisitsMonth]]&lt;=20, "15-20",IF(Table1[[#This Row],[NumWebVisitsMonth]]&lt;=25, "20-25",IF(Table1[[#This Row],[NumWebVisitsMonth]]&lt;=30, "25-30"))))))</f>
        <v>5-10</v>
      </c>
      <c r="AK2068" t="str">
        <f>TEXT(Table1[[#This Row],[Date_Customer]],"mmm")</f>
        <v>Oct</v>
      </c>
      <c r="AL2068" t="str">
        <f>TEXT(Table1[[#This Row],[Date_Customer]],"DDDD")</f>
        <v>Thursday</v>
      </c>
      <c r="AM2068">
        <f>YEAR(Table1[[#This Row],[Date_Customer]])</f>
        <v>2013</v>
      </c>
    </row>
    <row r="2069" spans="1:39" x14ac:dyDescent="0.25">
      <c r="A2069">
        <v>961</v>
      </c>
      <c r="B2069">
        <v>1972</v>
      </c>
      <c r="C2069" t="s">
        <v>27</v>
      </c>
      <c r="D2069" t="s">
        <v>32</v>
      </c>
      <c r="E2069" s="2">
        <v>74716</v>
      </c>
      <c r="F2069">
        <v>0</v>
      </c>
      <c r="G2069">
        <v>1</v>
      </c>
      <c r="H2069" s="1">
        <v>41529</v>
      </c>
      <c r="I2069">
        <v>92</v>
      </c>
      <c r="J2069" s="3">
        <v>133</v>
      </c>
      <c r="K2069" s="3">
        <v>27</v>
      </c>
      <c r="L2069" s="3">
        <v>421</v>
      </c>
      <c r="M2069" s="3">
        <v>13</v>
      </c>
      <c r="N2069" s="3">
        <v>195</v>
      </c>
      <c r="O2069" s="3">
        <v>71</v>
      </c>
      <c r="P2069" s="4">
        <v>2</v>
      </c>
      <c r="Q2069" s="4">
        <v>7</v>
      </c>
      <c r="R2069" s="4">
        <v>3</v>
      </c>
      <c r="S2069" s="4">
        <v>5</v>
      </c>
      <c r="T2069" s="4">
        <v>4</v>
      </c>
      <c r="U2069">
        <v>0</v>
      </c>
      <c r="V2069">
        <v>0</v>
      </c>
      <c r="W2069">
        <v>0</v>
      </c>
      <c r="X2069">
        <v>0</v>
      </c>
      <c r="Y2069">
        <v>0</v>
      </c>
      <c r="Z2069">
        <v>0</v>
      </c>
      <c r="AA2069">
        <v>0</v>
      </c>
      <c r="AB2069" t="s">
        <v>29</v>
      </c>
      <c r="AC2069">
        <f ca="1">YEAR(TODAY())-Table1[[#This Row],[Year_Birth]]</f>
        <v>52</v>
      </c>
      <c r="AD2069" t="str">
        <f ca="1">IF(Table1[[#This Row],[Age ]]&lt;=24, "18-24", IF(Table1[[#This Row],[Age ]]&lt;=34, "25-34", IF(Table1[[#This Row],[Age ]]&lt;=44, "35-44", IF(Table1[[#This Row],[Age ]]&lt;=54, "45-54", "55+"))))</f>
        <v>45-54</v>
      </c>
      <c r="AE2069" t="str" cm="1">
        <f t="array" ref="AE2069">IF(Table1[[#This Row],[ Income ]]&lt;=20000, "0-20000", IF(Table1[[#This Row],[ Income ]]&lt;=40000, "20000-40000", IF(Table1[[#This Row],[ Income ]] &lt;=60000, "40000-60000", IF(Table1[[#This Row],[ Income ]]&lt;=80000, "60000-80000",IF(Table1[[#This Row],[ Income ]] &lt;=100000, "80000-100000", IF(Table1[[#This Row],[ Income ]] &gt;=100000, "&gt;100000",I))))))</f>
        <v>60000-80000</v>
      </c>
      <c r="AF2069" t="str">
        <f>IF( Table1[[#This Row],[NumDealsPurchases]]=5, "&lt;5", IF(Table1[[#This Row],[NumDealsPurchases]]&lt;=10, "5-10", IF(Table1[[#This Row],[NumDealsPurchases]]&lt;=15, "10-15")))</f>
        <v>5-10</v>
      </c>
      <c r="AG2069" t="str">
        <f>IF( Table1[[#This Row],[NumWebPurchases]]=5, "&lt;5", IF(Table1[[#This Row],[NumWebPurchases]]&lt;=10, "5-10", IF(Table1[[#This Row],[NumWebPurchases]]&lt;=15, "10-15",IF(Table1[[#This Row],[NumWebPurchases]]&lt;=20, "15-20",IF(Table1[[#This Row],[NumWebPurchases]]&lt;=25, "20-25",IF(Table1[[#This Row],[NumWebPurchases]]&lt;=30, "25-30"))))))</f>
        <v>5-10</v>
      </c>
      <c r="AH206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069" t="str">
        <f>IF( Table1[[#This Row],[NumStorePurchases]]=5, "&lt;5", IF(Table1[[#This Row],[NumStorePurchases]]&lt;=10, "5-10", IF(Table1[[#This Row],[NumStorePurchases]]&lt;=15, "10-15")))</f>
        <v>&lt;5</v>
      </c>
      <c r="AJ2069" t="str">
        <f>IF( Table1[[#This Row],[NumWebVisitsMonth]]=5, "&lt;5", IF(Table1[[#This Row],[NumWebVisitsMonth]]&lt;=10, "5-10", IF(Table1[[#This Row],[NumWebVisitsMonth]]&lt;=15, "10-15",IF(Table1[[#This Row],[NumWebVisitsMonth]]&lt;=20, "15-20",IF(Table1[[#This Row],[NumWebVisitsMonth]]&lt;=25, "20-25",IF(Table1[[#This Row],[NumWebVisitsMonth]]&lt;=30, "25-30"))))))</f>
        <v>5-10</v>
      </c>
      <c r="AK2069" t="str">
        <f>TEXT(Table1[[#This Row],[Date_Customer]],"mmm")</f>
        <v>Sep</v>
      </c>
      <c r="AL2069" t="str">
        <f>TEXT(Table1[[#This Row],[Date_Customer]],"DDDD")</f>
        <v>Thursday</v>
      </c>
      <c r="AM2069">
        <f>YEAR(Table1[[#This Row],[Date_Customer]])</f>
        <v>2013</v>
      </c>
    </row>
    <row r="2070" spans="1:39" x14ac:dyDescent="0.25">
      <c r="A2070">
        <v>1764</v>
      </c>
      <c r="B2070">
        <v>1975</v>
      </c>
      <c r="C2070" t="s">
        <v>27</v>
      </c>
      <c r="D2070" t="s">
        <v>30</v>
      </c>
      <c r="E2070" s="2">
        <v>33955</v>
      </c>
      <c r="F2070">
        <v>1</v>
      </c>
      <c r="G2070">
        <v>0</v>
      </c>
      <c r="H2070" s="1">
        <v>41495</v>
      </c>
      <c r="I2070">
        <v>92</v>
      </c>
      <c r="J2070" s="3">
        <v>100</v>
      </c>
      <c r="K2070" s="3">
        <v>2</v>
      </c>
      <c r="L2070" s="3">
        <v>128</v>
      </c>
      <c r="M2070" s="3">
        <v>23</v>
      </c>
      <c r="N2070" s="3">
        <v>7</v>
      </c>
      <c r="O2070" s="3">
        <v>10</v>
      </c>
      <c r="P2070" s="4">
        <v>4</v>
      </c>
      <c r="Q2070" s="4">
        <v>5</v>
      </c>
      <c r="R2070" s="4">
        <v>1</v>
      </c>
      <c r="S2070" s="4">
        <v>5</v>
      </c>
      <c r="T2070" s="4">
        <v>8</v>
      </c>
      <c r="U2070">
        <v>0</v>
      </c>
      <c r="V2070">
        <v>0</v>
      </c>
      <c r="W2070">
        <v>0</v>
      </c>
      <c r="X2070">
        <v>0</v>
      </c>
      <c r="Y2070">
        <v>0</v>
      </c>
      <c r="Z2070">
        <v>0</v>
      </c>
      <c r="AA2070">
        <v>0</v>
      </c>
      <c r="AB2070" t="s">
        <v>42</v>
      </c>
      <c r="AC2070">
        <f ca="1">YEAR(TODAY())-Table1[[#This Row],[Year_Birth]]</f>
        <v>49</v>
      </c>
      <c r="AD2070" t="str">
        <f ca="1">IF(Table1[[#This Row],[Age ]]&lt;=24, "18-24", IF(Table1[[#This Row],[Age ]]&lt;=34, "25-34", IF(Table1[[#This Row],[Age ]]&lt;=44, "35-44", IF(Table1[[#This Row],[Age ]]&lt;=54, "45-54", "55+"))))</f>
        <v>45-54</v>
      </c>
      <c r="AE2070" t="str" cm="1">
        <f t="array" ref="AE2070">IF(Table1[[#This Row],[ Income ]]&lt;=20000, "0-20000", IF(Table1[[#This Row],[ Income ]]&lt;=40000, "20000-40000", IF(Table1[[#This Row],[ Income ]] &lt;=60000, "40000-60000", IF(Table1[[#This Row],[ Income ]]&lt;=80000, "60000-80000",IF(Table1[[#This Row],[ Income ]] &lt;=100000, "80000-100000", IF(Table1[[#This Row],[ Income ]] &gt;=100000, "&gt;100000",I))))))</f>
        <v>20000-40000</v>
      </c>
      <c r="AF2070" t="str">
        <f>IF( Table1[[#This Row],[NumDealsPurchases]]=5, "&lt;5", IF(Table1[[#This Row],[NumDealsPurchases]]&lt;=10, "5-10", IF(Table1[[#This Row],[NumDealsPurchases]]&lt;=15, "10-15")))</f>
        <v>5-10</v>
      </c>
      <c r="AG2070" t="str">
        <f>IF( Table1[[#This Row],[NumWebPurchases]]=5, "&lt;5", IF(Table1[[#This Row],[NumWebPurchases]]&lt;=10, "5-10", IF(Table1[[#This Row],[NumWebPurchases]]&lt;=15, "10-15",IF(Table1[[#This Row],[NumWebPurchases]]&lt;=20, "15-20",IF(Table1[[#This Row],[NumWebPurchases]]&lt;=25, "20-25",IF(Table1[[#This Row],[NumWebPurchases]]&lt;=30, "25-30"))))))</f>
        <v>&lt;5</v>
      </c>
      <c r="AH207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070" t="str">
        <f>IF( Table1[[#This Row],[NumStorePurchases]]=5, "&lt;5", IF(Table1[[#This Row],[NumStorePurchases]]&lt;=10, "5-10", IF(Table1[[#This Row],[NumStorePurchases]]&lt;=15, "10-15")))</f>
        <v>&lt;5</v>
      </c>
      <c r="AJ2070" t="str">
        <f>IF( Table1[[#This Row],[NumWebVisitsMonth]]=5, "&lt;5", IF(Table1[[#This Row],[NumWebVisitsMonth]]&lt;=10, "5-10", IF(Table1[[#This Row],[NumWebVisitsMonth]]&lt;=15, "10-15",IF(Table1[[#This Row],[NumWebVisitsMonth]]&lt;=20, "15-20",IF(Table1[[#This Row],[NumWebVisitsMonth]]&lt;=25, "20-25",IF(Table1[[#This Row],[NumWebVisitsMonth]]&lt;=30, "25-30"))))))</f>
        <v>5-10</v>
      </c>
      <c r="AK2070" t="str">
        <f>TEXT(Table1[[#This Row],[Date_Customer]],"mmm")</f>
        <v>Aug</v>
      </c>
      <c r="AL2070" t="str">
        <f>TEXT(Table1[[#This Row],[Date_Customer]],"DDDD")</f>
        <v>Friday</v>
      </c>
      <c r="AM2070">
        <f>YEAR(Table1[[#This Row],[Date_Customer]])</f>
        <v>2013</v>
      </c>
    </row>
    <row r="2071" spans="1:39" x14ac:dyDescent="0.25">
      <c r="A2071">
        <v>1916</v>
      </c>
      <c r="B2071">
        <v>1954</v>
      </c>
      <c r="C2071" t="s">
        <v>40</v>
      </c>
      <c r="D2071" t="s">
        <v>32</v>
      </c>
      <c r="E2071" s="2">
        <v>45736</v>
      </c>
      <c r="F2071">
        <v>0</v>
      </c>
      <c r="G2071">
        <v>1</v>
      </c>
      <c r="H2071" s="1">
        <v>41479</v>
      </c>
      <c r="I2071">
        <v>92</v>
      </c>
      <c r="J2071" s="3">
        <v>188</v>
      </c>
      <c r="K2071" s="3">
        <v>3</v>
      </c>
      <c r="L2071" s="3">
        <v>180</v>
      </c>
      <c r="M2071" s="3">
        <v>20</v>
      </c>
      <c r="N2071" s="3">
        <v>3</v>
      </c>
      <c r="O2071" s="3">
        <v>43</v>
      </c>
      <c r="P2071" s="4">
        <v>5</v>
      </c>
      <c r="Q2071" s="4">
        <v>7</v>
      </c>
      <c r="R2071" s="4">
        <v>1</v>
      </c>
      <c r="S2071" s="4">
        <v>6</v>
      </c>
      <c r="T2071" s="4">
        <v>7</v>
      </c>
      <c r="U2071">
        <v>0</v>
      </c>
      <c r="V2071">
        <v>0</v>
      </c>
      <c r="W2071">
        <v>0</v>
      </c>
      <c r="X2071">
        <v>0</v>
      </c>
      <c r="Y2071">
        <v>0</v>
      </c>
      <c r="Z2071">
        <v>0</v>
      </c>
      <c r="AA2071">
        <v>0</v>
      </c>
      <c r="AB2071" t="s">
        <v>38</v>
      </c>
      <c r="AC2071">
        <f ca="1">YEAR(TODAY())-Table1[[#This Row],[Year_Birth]]</f>
        <v>70</v>
      </c>
      <c r="AD2071" t="str">
        <f ca="1">IF(Table1[[#This Row],[Age ]]&lt;=24, "18-24", IF(Table1[[#This Row],[Age ]]&lt;=34, "25-34", IF(Table1[[#This Row],[Age ]]&lt;=44, "35-44", IF(Table1[[#This Row],[Age ]]&lt;=54, "45-54", "55+"))))</f>
        <v>55+</v>
      </c>
      <c r="AE2071" t="str" cm="1">
        <f t="array" ref="AE2071">IF(Table1[[#This Row],[ Income ]]&lt;=20000, "0-20000", IF(Table1[[#This Row],[ Income ]]&lt;=40000, "20000-40000", IF(Table1[[#This Row],[ Income ]] &lt;=60000, "40000-60000", IF(Table1[[#This Row],[ Income ]]&lt;=80000, "60000-80000",IF(Table1[[#This Row],[ Income ]] &lt;=100000, "80000-100000", IF(Table1[[#This Row],[ Income ]] &gt;=100000, "&gt;100000",I))))))</f>
        <v>40000-60000</v>
      </c>
      <c r="AF2071" t="str">
        <f>IF( Table1[[#This Row],[NumDealsPurchases]]=5, "&lt;5", IF(Table1[[#This Row],[NumDealsPurchases]]&lt;=10, "5-10", IF(Table1[[#This Row],[NumDealsPurchases]]&lt;=15, "10-15")))</f>
        <v>&lt;5</v>
      </c>
      <c r="AG2071" t="str">
        <f>IF( Table1[[#This Row],[NumWebPurchases]]=5, "&lt;5", IF(Table1[[#This Row],[NumWebPurchases]]&lt;=10, "5-10", IF(Table1[[#This Row],[NumWebPurchases]]&lt;=15, "10-15",IF(Table1[[#This Row],[NumWebPurchases]]&lt;=20, "15-20",IF(Table1[[#This Row],[NumWebPurchases]]&lt;=25, "20-25",IF(Table1[[#This Row],[NumWebPurchases]]&lt;=30, "25-30"))))))</f>
        <v>5-10</v>
      </c>
      <c r="AH207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071" t="str">
        <f>IF( Table1[[#This Row],[NumStorePurchases]]=5, "&lt;5", IF(Table1[[#This Row],[NumStorePurchases]]&lt;=10, "5-10", IF(Table1[[#This Row],[NumStorePurchases]]&lt;=15, "10-15")))</f>
        <v>5-10</v>
      </c>
      <c r="AJ2071" t="str">
        <f>IF( Table1[[#This Row],[NumWebVisitsMonth]]=5, "&lt;5", IF(Table1[[#This Row],[NumWebVisitsMonth]]&lt;=10, "5-10", IF(Table1[[#This Row],[NumWebVisitsMonth]]&lt;=15, "10-15",IF(Table1[[#This Row],[NumWebVisitsMonth]]&lt;=20, "15-20",IF(Table1[[#This Row],[NumWebVisitsMonth]]&lt;=25, "20-25",IF(Table1[[#This Row],[NumWebVisitsMonth]]&lt;=30, "25-30"))))))</f>
        <v>5-10</v>
      </c>
      <c r="AK2071" t="str">
        <f>TEXT(Table1[[#This Row],[Date_Customer]],"mmm")</f>
        <v>Jul</v>
      </c>
      <c r="AL2071" t="str">
        <f>TEXT(Table1[[#This Row],[Date_Customer]],"DDDD")</f>
        <v>Wednesday</v>
      </c>
      <c r="AM2071">
        <f>YEAR(Table1[[#This Row],[Date_Customer]])</f>
        <v>2013</v>
      </c>
    </row>
    <row r="2072" spans="1:39" x14ac:dyDescent="0.25">
      <c r="A2072">
        <v>6941</v>
      </c>
      <c r="B2072">
        <v>1971</v>
      </c>
      <c r="C2072" t="s">
        <v>27</v>
      </c>
      <c r="D2072" t="s">
        <v>30</v>
      </c>
      <c r="E2072" s="2">
        <v>31632</v>
      </c>
      <c r="F2072">
        <v>0</v>
      </c>
      <c r="G2072">
        <v>0</v>
      </c>
      <c r="H2072" s="1">
        <v>41469</v>
      </c>
      <c r="I2072">
        <v>92</v>
      </c>
      <c r="J2072" s="3">
        <v>17</v>
      </c>
      <c r="K2072" s="3">
        <v>8</v>
      </c>
      <c r="L2072" s="3">
        <v>12</v>
      </c>
      <c r="M2072" s="3">
        <v>11</v>
      </c>
      <c r="N2072" s="3">
        <v>15</v>
      </c>
      <c r="O2072" s="3">
        <v>32</v>
      </c>
      <c r="P2072" s="4">
        <v>1</v>
      </c>
      <c r="Q2072" s="4">
        <v>2</v>
      </c>
      <c r="R2072" s="4">
        <v>1</v>
      </c>
      <c r="S2072" s="4">
        <v>2</v>
      </c>
      <c r="T2072" s="4">
        <v>7</v>
      </c>
      <c r="U2072">
        <v>0</v>
      </c>
      <c r="V2072">
        <v>0</v>
      </c>
      <c r="W2072">
        <v>0</v>
      </c>
      <c r="X2072">
        <v>0</v>
      </c>
      <c r="Y2072">
        <v>0</v>
      </c>
      <c r="Z2072">
        <v>0</v>
      </c>
      <c r="AA2072">
        <v>0</v>
      </c>
      <c r="AB2072" t="s">
        <v>29</v>
      </c>
      <c r="AC2072">
        <f ca="1">YEAR(TODAY())-Table1[[#This Row],[Year_Birth]]</f>
        <v>53</v>
      </c>
      <c r="AD2072" t="str">
        <f ca="1">IF(Table1[[#This Row],[Age ]]&lt;=24, "18-24", IF(Table1[[#This Row],[Age ]]&lt;=34, "25-34", IF(Table1[[#This Row],[Age ]]&lt;=44, "35-44", IF(Table1[[#This Row],[Age ]]&lt;=54, "45-54", "55+"))))</f>
        <v>45-54</v>
      </c>
      <c r="AE2072" t="str" cm="1">
        <f t="array" ref="AE2072">IF(Table1[[#This Row],[ Income ]]&lt;=20000, "0-20000", IF(Table1[[#This Row],[ Income ]]&lt;=40000, "20000-40000", IF(Table1[[#This Row],[ Income ]] &lt;=60000, "40000-60000", IF(Table1[[#This Row],[ Income ]]&lt;=80000, "60000-80000",IF(Table1[[#This Row],[ Income ]] &lt;=100000, "80000-100000", IF(Table1[[#This Row],[ Income ]] &gt;=100000, "&gt;100000",I))))))</f>
        <v>20000-40000</v>
      </c>
      <c r="AF2072" t="str">
        <f>IF( Table1[[#This Row],[NumDealsPurchases]]=5, "&lt;5", IF(Table1[[#This Row],[NumDealsPurchases]]&lt;=10, "5-10", IF(Table1[[#This Row],[NumDealsPurchases]]&lt;=15, "10-15")))</f>
        <v>5-10</v>
      </c>
      <c r="AG2072" t="str">
        <f>IF( Table1[[#This Row],[NumWebPurchases]]=5, "&lt;5", IF(Table1[[#This Row],[NumWebPurchases]]&lt;=10, "5-10", IF(Table1[[#This Row],[NumWebPurchases]]&lt;=15, "10-15",IF(Table1[[#This Row],[NumWebPurchases]]&lt;=20, "15-20",IF(Table1[[#This Row],[NumWebPurchases]]&lt;=25, "20-25",IF(Table1[[#This Row],[NumWebPurchases]]&lt;=30, "25-30"))))))</f>
        <v>5-10</v>
      </c>
      <c r="AH207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072" t="str">
        <f>IF( Table1[[#This Row],[NumStorePurchases]]=5, "&lt;5", IF(Table1[[#This Row],[NumStorePurchases]]&lt;=10, "5-10", IF(Table1[[#This Row],[NumStorePurchases]]&lt;=15, "10-15")))</f>
        <v>5-10</v>
      </c>
      <c r="AJ2072" t="str">
        <f>IF( Table1[[#This Row],[NumWebVisitsMonth]]=5, "&lt;5", IF(Table1[[#This Row],[NumWebVisitsMonth]]&lt;=10, "5-10", IF(Table1[[#This Row],[NumWebVisitsMonth]]&lt;=15, "10-15",IF(Table1[[#This Row],[NumWebVisitsMonth]]&lt;=20, "15-20",IF(Table1[[#This Row],[NumWebVisitsMonth]]&lt;=25, "20-25",IF(Table1[[#This Row],[NumWebVisitsMonth]]&lt;=30, "25-30"))))))</f>
        <v>5-10</v>
      </c>
      <c r="AK2072" t="str">
        <f>TEXT(Table1[[#This Row],[Date_Customer]],"mmm")</f>
        <v>Jul</v>
      </c>
      <c r="AL2072" t="str">
        <f>TEXT(Table1[[#This Row],[Date_Customer]],"DDDD")</f>
        <v>Sunday</v>
      </c>
      <c r="AM2072">
        <f>YEAR(Table1[[#This Row],[Date_Customer]])</f>
        <v>2013</v>
      </c>
    </row>
    <row r="2073" spans="1:39" x14ac:dyDescent="0.25">
      <c r="A2073">
        <v>5562</v>
      </c>
      <c r="B2073">
        <v>1974</v>
      </c>
      <c r="C2073" t="s">
        <v>27</v>
      </c>
      <c r="D2073" t="s">
        <v>32</v>
      </c>
      <c r="E2073" s="2">
        <v>60093</v>
      </c>
      <c r="F2073">
        <v>0</v>
      </c>
      <c r="G2073">
        <v>1</v>
      </c>
      <c r="H2073" s="1">
        <v>41451</v>
      </c>
      <c r="I2073">
        <v>92</v>
      </c>
      <c r="J2073" s="3">
        <v>502</v>
      </c>
      <c r="K2073" s="3">
        <v>12</v>
      </c>
      <c r="L2073" s="3">
        <v>109</v>
      </c>
      <c r="M2073" s="3">
        <v>16</v>
      </c>
      <c r="N2073" s="3">
        <v>6</v>
      </c>
      <c r="O2073" s="3">
        <v>90</v>
      </c>
      <c r="P2073" s="4">
        <v>2</v>
      </c>
      <c r="Q2073" s="4">
        <v>7</v>
      </c>
      <c r="R2073" s="4">
        <v>2</v>
      </c>
      <c r="S2073" s="4">
        <v>10</v>
      </c>
      <c r="T2073" s="4">
        <v>6</v>
      </c>
      <c r="U2073">
        <v>0</v>
      </c>
      <c r="V2073">
        <v>0</v>
      </c>
      <c r="W2073">
        <v>0</v>
      </c>
      <c r="X2073">
        <v>0</v>
      </c>
      <c r="Y2073">
        <v>0</v>
      </c>
      <c r="Z2073">
        <v>0</v>
      </c>
      <c r="AA2073">
        <v>0</v>
      </c>
      <c r="AB2073" t="s">
        <v>29</v>
      </c>
      <c r="AC2073">
        <f ca="1">YEAR(TODAY())-Table1[[#This Row],[Year_Birth]]</f>
        <v>50</v>
      </c>
      <c r="AD2073" t="str">
        <f ca="1">IF(Table1[[#This Row],[Age ]]&lt;=24, "18-24", IF(Table1[[#This Row],[Age ]]&lt;=34, "25-34", IF(Table1[[#This Row],[Age ]]&lt;=44, "35-44", IF(Table1[[#This Row],[Age ]]&lt;=54, "45-54", "55+"))))</f>
        <v>45-54</v>
      </c>
      <c r="AE2073" t="str" cm="1">
        <f t="array" ref="AE2073">IF(Table1[[#This Row],[ Income ]]&lt;=20000, "0-20000", IF(Table1[[#This Row],[ Income ]]&lt;=40000, "20000-40000", IF(Table1[[#This Row],[ Income ]] &lt;=60000, "40000-60000", IF(Table1[[#This Row],[ Income ]]&lt;=80000, "60000-80000",IF(Table1[[#This Row],[ Income ]] &lt;=100000, "80000-100000", IF(Table1[[#This Row],[ Income ]] &gt;=100000, "&gt;100000",I))))))</f>
        <v>60000-80000</v>
      </c>
      <c r="AF2073" t="str">
        <f>IF( Table1[[#This Row],[NumDealsPurchases]]=5, "&lt;5", IF(Table1[[#This Row],[NumDealsPurchases]]&lt;=10, "5-10", IF(Table1[[#This Row],[NumDealsPurchases]]&lt;=15, "10-15")))</f>
        <v>5-10</v>
      </c>
      <c r="AG2073" t="str">
        <f>IF( Table1[[#This Row],[NumWebPurchases]]=5, "&lt;5", IF(Table1[[#This Row],[NumWebPurchases]]&lt;=10, "5-10", IF(Table1[[#This Row],[NumWebPurchases]]&lt;=15, "10-15",IF(Table1[[#This Row],[NumWebPurchases]]&lt;=20, "15-20",IF(Table1[[#This Row],[NumWebPurchases]]&lt;=25, "20-25",IF(Table1[[#This Row],[NumWebPurchases]]&lt;=30, "25-30"))))))</f>
        <v>5-10</v>
      </c>
      <c r="AH207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073" t="str">
        <f>IF( Table1[[#This Row],[NumStorePurchases]]=5, "&lt;5", IF(Table1[[#This Row],[NumStorePurchases]]&lt;=10, "5-10", IF(Table1[[#This Row],[NumStorePurchases]]&lt;=15, "10-15")))</f>
        <v>5-10</v>
      </c>
      <c r="AJ2073" t="str">
        <f>IF( Table1[[#This Row],[NumWebVisitsMonth]]=5, "&lt;5", IF(Table1[[#This Row],[NumWebVisitsMonth]]&lt;=10, "5-10", IF(Table1[[#This Row],[NumWebVisitsMonth]]&lt;=15, "10-15",IF(Table1[[#This Row],[NumWebVisitsMonth]]&lt;=20, "15-20",IF(Table1[[#This Row],[NumWebVisitsMonth]]&lt;=25, "20-25",IF(Table1[[#This Row],[NumWebVisitsMonth]]&lt;=30, "25-30"))))))</f>
        <v>5-10</v>
      </c>
      <c r="AK2073" t="str">
        <f>TEXT(Table1[[#This Row],[Date_Customer]],"mmm")</f>
        <v>Jun</v>
      </c>
      <c r="AL2073" t="str">
        <f>TEXT(Table1[[#This Row],[Date_Customer]],"DDDD")</f>
        <v>Wednesday</v>
      </c>
      <c r="AM2073">
        <f>YEAR(Table1[[#This Row],[Date_Customer]])</f>
        <v>2013</v>
      </c>
    </row>
    <row r="2074" spans="1:39" x14ac:dyDescent="0.25">
      <c r="A2074">
        <v>1517</v>
      </c>
      <c r="B2074">
        <v>1969</v>
      </c>
      <c r="C2074" t="s">
        <v>27</v>
      </c>
      <c r="D2074" t="s">
        <v>30</v>
      </c>
      <c r="E2074" s="2">
        <v>30822</v>
      </c>
      <c r="F2074">
        <v>1</v>
      </c>
      <c r="G2074">
        <v>0</v>
      </c>
      <c r="H2074" s="1">
        <v>41439</v>
      </c>
      <c r="I2074">
        <v>92</v>
      </c>
      <c r="J2074" s="3">
        <v>3</v>
      </c>
      <c r="K2074" s="3">
        <v>9</v>
      </c>
      <c r="L2074" s="3">
        <v>13</v>
      </c>
      <c r="M2074" s="3">
        <v>2</v>
      </c>
      <c r="N2074" s="3">
        <v>12</v>
      </c>
      <c r="O2074" s="3">
        <v>12</v>
      </c>
      <c r="P2074" s="4">
        <v>1</v>
      </c>
      <c r="Q2074" s="4">
        <v>1</v>
      </c>
      <c r="R2074" s="4">
        <v>0</v>
      </c>
      <c r="S2074" s="4">
        <v>3</v>
      </c>
      <c r="T2074" s="4">
        <v>7</v>
      </c>
      <c r="U2074">
        <v>0</v>
      </c>
      <c r="V2074">
        <v>0</v>
      </c>
      <c r="W2074">
        <v>0</v>
      </c>
      <c r="X2074">
        <v>0</v>
      </c>
      <c r="Y2074">
        <v>0</v>
      </c>
      <c r="Z2074">
        <v>0</v>
      </c>
      <c r="AA2074">
        <v>0</v>
      </c>
      <c r="AB2074" t="s">
        <v>29</v>
      </c>
      <c r="AC2074">
        <f ca="1">YEAR(TODAY())-Table1[[#This Row],[Year_Birth]]</f>
        <v>55</v>
      </c>
      <c r="AD2074" t="str">
        <f ca="1">IF(Table1[[#This Row],[Age ]]&lt;=24, "18-24", IF(Table1[[#This Row],[Age ]]&lt;=34, "25-34", IF(Table1[[#This Row],[Age ]]&lt;=44, "35-44", IF(Table1[[#This Row],[Age ]]&lt;=54, "45-54", "55+"))))</f>
        <v>55+</v>
      </c>
      <c r="AE2074" t="str" cm="1">
        <f t="array" ref="AE2074">IF(Table1[[#This Row],[ Income ]]&lt;=20000, "0-20000", IF(Table1[[#This Row],[ Income ]]&lt;=40000, "20000-40000", IF(Table1[[#This Row],[ Income ]] &lt;=60000, "40000-60000", IF(Table1[[#This Row],[ Income ]]&lt;=80000, "60000-80000",IF(Table1[[#This Row],[ Income ]] &lt;=100000, "80000-100000", IF(Table1[[#This Row],[ Income ]] &gt;=100000, "&gt;100000",I))))))</f>
        <v>20000-40000</v>
      </c>
      <c r="AF2074" t="str">
        <f>IF( Table1[[#This Row],[NumDealsPurchases]]=5, "&lt;5", IF(Table1[[#This Row],[NumDealsPurchases]]&lt;=10, "5-10", IF(Table1[[#This Row],[NumDealsPurchases]]&lt;=15, "10-15")))</f>
        <v>5-10</v>
      </c>
      <c r="AG2074" t="str">
        <f>IF( Table1[[#This Row],[NumWebPurchases]]=5, "&lt;5", IF(Table1[[#This Row],[NumWebPurchases]]&lt;=10, "5-10", IF(Table1[[#This Row],[NumWebPurchases]]&lt;=15, "10-15",IF(Table1[[#This Row],[NumWebPurchases]]&lt;=20, "15-20",IF(Table1[[#This Row],[NumWebPurchases]]&lt;=25, "20-25",IF(Table1[[#This Row],[NumWebPurchases]]&lt;=30, "25-30"))))))</f>
        <v>5-10</v>
      </c>
      <c r="AH207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074" t="str">
        <f>IF( Table1[[#This Row],[NumStorePurchases]]=5, "&lt;5", IF(Table1[[#This Row],[NumStorePurchases]]&lt;=10, "5-10", IF(Table1[[#This Row],[NumStorePurchases]]&lt;=15, "10-15")))</f>
        <v>5-10</v>
      </c>
      <c r="AJ2074" t="str">
        <f>IF( Table1[[#This Row],[NumWebVisitsMonth]]=5, "&lt;5", IF(Table1[[#This Row],[NumWebVisitsMonth]]&lt;=10, "5-10", IF(Table1[[#This Row],[NumWebVisitsMonth]]&lt;=15, "10-15",IF(Table1[[#This Row],[NumWebVisitsMonth]]&lt;=20, "15-20",IF(Table1[[#This Row],[NumWebVisitsMonth]]&lt;=25, "20-25",IF(Table1[[#This Row],[NumWebVisitsMonth]]&lt;=30, "25-30"))))))</f>
        <v>5-10</v>
      </c>
      <c r="AK2074" t="str">
        <f>TEXT(Table1[[#This Row],[Date_Customer]],"mmm")</f>
        <v>Jun</v>
      </c>
      <c r="AL2074" t="str">
        <f>TEXT(Table1[[#This Row],[Date_Customer]],"DDDD")</f>
        <v>Friday</v>
      </c>
      <c r="AM2074">
        <f>YEAR(Table1[[#This Row],[Date_Customer]])</f>
        <v>2013</v>
      </c>
    </row>
    <row r="2075" spans="1:39" x14ac:dyDescent="0.25">
      <c r="A2075">
        <v>7286</v>
      </c>
      <c r="B2075">
        <v>1968</v>
      </c>
      <c r="C2075" t="s">
        <v>27</v>
      </c>
      <c r="D2075" t="s">
        <v>34</v>
      </c>
      <c r="E2075" s="2">
        <v>41728</v>
      </c>
      <c r="F2075">
        <v>1</v>
      </c>
      <c r="G2075">
        <v>0</v>
      </c>
      <c r="H2075" s="1">
        <v>41418</v>
      </c>
      <c r="I2075">
        <v>92</v>
      </c>
      <c r="J2075" s="3">
        <v>13</v>
      </c>
      <c r="K2075" s="3">
        <v>6</v>
      </c>
      <c r="L2075" s="3">
        <v>15</v>
      </c>
      <c r="M2075" s="3">
        <v>3</v>
      </c>
      <c r="N2075" s="3">
        <v>5</v>
      </c>
      <c r="O2075" s="3">
        <v>13</v>
      </c>
      <c r="P2075" s="4">
        <v>1</v>
      </c>
      <c r="Q2075" s="4">
        <v>2</v>
      </c>
      <c r="R2075" s="4">
        <v>0</v>
      </c>
      <c r="S2075" s="4">
        <v>2</v>
      </c>
      <c r="T2075" s="4">
        <v>10</v>
      </c>
      <c r="U2075">
        <v>0</v>
      </c>
      <c r="V2075">
        <v>0</v>
      </c>
      <c r="W2075">
        <v>0</v>
      </c>
      <c r="X2075">
        <v>0</v>
      </c>
      <c r="Y2075">
        <v>0</v>
      </c>
      <c r="Z2075">
        <v>0</v>
      </c>
      <c r="AA2075">
        <v>0</v>
      </c>
      <c r="AB2075" t="s">
        <v>35</v>
      </c>
      <c r="AC2075">
        <f ca="1">YEAR(TODAY())-Table1[[#This Row],[Year_Birth]]</f>
        <v>56</v>
      </c>
      <c r="AD2075" t="str">
        <f ca="1">IF(Table1[[#This Row],[Age ]]&lt;=24, "18-24", IF(Table1[[#This Row],[Age ]]&lt;=34, "25-34", IF(Table1[[#This Row],[Age ]]&lt;=44, "35-44", IF(Table1[[#This Row],[Age ]]&lt;=54, "45-54", "55+"))))</f>
        <v>55+</v>
      </c>
      <c r="AE2075" t="str" cm="1">
        <f t="array" ref="AE2075">IF(Table1[[#This Row],[ Income ]]&lt;=20000, "0-20000", IF(Table1[[#This Row],[ Income ]]&lt;=40000, "20000-40000", IF(Table1[[#This Row],[ Income ]] &lt;=60000, "40000-60000", IF(Table1[[#This Row],[ Income ]]&lt;=80000, "60000-80000",IF(Table1[[#This Row],[ Income ]] &lt;=100000, "80000-100000", IF(Table1[[#This Row],[ Income ]] &gt;=100000, "&gt;100000",I))))))</f>
        <v>40000-60000</v>
      </c>
      <c r="AF2075" t="str">
        <f>IF( Table1[[#This Row],[NumDealsPurchases]]=5, "&lt;5", IF(Table1[[#This Row],[NumDealsPurchases]]&lt;=10, "5-10", IF(Table1[[#This Row],[NumDealsPurchases]]&lt;=15, "10-15")))</f>
        <v>5-10</v>
      </c>
      <c r="AG2075" t="str">
        <f>IF( Table1[[#This Row],[NumWebPurchases]]=5, "&lt;5", IF(Table1[[#This Row],[NumWebPurchases]]&lt;=10, "5-10", IF(Table1[[#This Row],[NumWebPurchases]]&lt;=15, "10-15",IF(Table1[[#This Row],[NumWebPurchases]]&lt;=20, "15-20",IF(Table1[[#This Row],[NumWebPurchases]]&lt;=25, "20-25",IF(Table1[[#This Row],[NumWebPurchases]]&lt;=30, "25-30"))))))</f>
        <v>5-10</v>
      </c>
      <c r="AH207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075" t="str">
        <f>IF( Table1[[#This Row],[NumStorePurchases]]=5, "&lt;5", IF(Table1[[#This Row],[NumStorePurchases]]&lt;=10, "5-10", IF(Table1[[#This Row],[NumStorePurchases]]&lt;=15, "10-15")))</f>
        <v>5-10</v>
      </c>
      <c r="AJ2075" t="str">
        <f>IF( Table1[[#This Row],[NumWebVisitsMonth]]=5, "&lt;5", IF(Table1[[#This Row],[NumWebVisitsMonth]]&lt;=10, "5-10", IF(Table1[[#This Row],[NumWebVisitsMonth]]&lt;=15, "10-15",IF(Table1[[#This Row],[NumWebVisitsMonth]]&lt;=20, "15-20",IF(Table1[[#This Row],[NumWebVisitsMonth]]&lt;=25, "20-25",IF(Table1[[#This Row],[NumWebVisitsMonth]]&lt;=30, "25-30"))))))</f>
        <v>5-10</v>
      </c>
      <c r="AK2075" t="str">
        <f>TEXT(Table1[[#This Row],[Date_Customer]],"mmm")</f>
        <v>May</v>
      </c>
      <c r="AL2075" t="str">
        <f>TEXT(Table1[[#This Row],[Date_Customer]],"DDDD")</f>
        <v>Friday</v>
      </c>
      <c r="AM2075">
        <f>YEAR(Table1[[#This Row],[Date_Customer]])</f>
        <v>2013</v>
      </c>
    </row>
    <row r="2076" spans="1:39" x14ac:dyDescent="0.25">
      <c r="A2076">
        <v>4687</v>
      </c>
      <c r="B2076">
        <v>1958</v>
      </c>
      <c r="C2076" t="s">
        <v>40</v>
      </c>
      <c r="D2076" t="s">
        <v>32</v>
      </c>
      <c r="E2076" s="2">
        <v>80739</v>
      </c>
      <c r="F2076">
        <v>0</v>
      </c>
      <c r="G2076">
        <v>0</v>
      </c>
      <c r="H2076" s="1">
        <v>41417</v>
      </c>
      <c r="I2076">
        <v>92</v>
      </c>
      <c r="J2076" s="3">
        <v>674</v>
      </c>
      <c r="K2076" s="3">
        <v>92</v>
      </c>
      <c r="L2076" s="3">
        <v>736</v>
      </c>
      <c r="M2076" s="3">
        <v>39</v>
      </c>
      <c r="N2076" s="3">
        <v>0</v>
      </c>
      <c r="O2076" s="3">
        <v>92</v>
      </c>
      <c r="P2076" s="4">
        <v>1</v>
      </c>
      <c r="Q2076" s="4">
        <v>3</v>
      </c>
      <c r="R2076" s="4">
        <v>11</v>
      </c>
      <c r="S2076" s="4">
        <v>9</v>
      </c>
      <c r="T2076" s="4">
        <v>1</v>
      </c>
      <c r="U2076">
        <v>0</v>
      </c>
      <c r="V2076">
        <v>0</v>
      </c>
      <c r="W2076">
        <v>0</v>
      </c>
      <c r="X2076">
        <v>0</v>
      </c>
      <c r="Y2076">
        <v>0</v>
      </c>
      <c r="Z2076">
        <v>0</v>
      </c>
      <c r="AA2076">
        <v>0</v>
      </c>
      <c r="AB2076" t="s">
        <v>29</v>
      </c>
      <c r="AC2076">
        <f ca="1">YEAR(TODAY())-Table1[[#This Row],[Year_Birth]]</f>
        <v>66</v>
      </c>
      <c r="AD2076" t="str">
        <f ca="1">IF(Table1[[#This Row],[Age ]]&lt;=24, "18-24", IF(Table1[[#This Row],[Age ]]&lt;=34, "25-34", IF(Table1[[#This Row],[Age ]]&lt;=44, "35-44", IF(Table1[[#This Row],[Age ]]&lt;=54, "45-54", "55+"))))</f>
        <v>55+</v>
      </c>
      <c r="AE2076" t="str" cm="1">
        <f t="array" ref="AE2076">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2076" t="str">
        <f>IF( Table1[[#This Row],[NumDealsPurchases]]=5, "&lt;5", IF(Table1[[#This Row],[NumDealsPurchases]]&lt;=10, "5-10", IF(Table1[[#This Row],[NumDealsPurchases]]&lt;=15, "10-15")))</f>
        <v>5-10</v>
      </c>
      <c r="AG2076" t="str">
        <f>IF( Table1[[#This Row],[NumWebPurchases]]=5, "&lt;5", IF(Table1[[#This Row],[NumWebPurchases]]&lt;=10, "5-10", IF(Table1[[#This Row],[NumWebPurchases]]&lt;=15, "10-15",IF(Table1[[#This Row],[NumWebPurchases]]&lt;=20, "15-20",IF(Table1[[#This Row],[NumWebPurchases]]&lt;=25, "20-25",IF(Table1[[#This Row],[NumWebPurchases]]&lt;=30, "25-30"))))))</f>
        <v>5-10</v>
      </c>
      <c r="AH2076" t="str">
        <f>IF( Table1[[#This Row],[NumCatalogPurchases]]=5, "&lt;5", IF(Table1[[#This Row],[NumCatalogPurchases]]&lt;=10, "5-10", IF(Table1[[#This Row],[NumCatalogPurchases]]&lt;=15, "10-15", IF(Table1[[#This Row],[NumCatalogPurchases]]&lt;=20, "15-20", IF(Table1[[#This Row],[NumCatalogPurchases]]&lt;=25, "20-25", IF(Table1[[#This Row],[NumCatalogPurchases]]&lt;=30, "25-30"))))))</f>
        <v>10-15</v>
      </c>
      <c r="AI2076" t="str">
        <f>IF( Table1[[#This Row],[NumStorePurchases]]=5, "&lt;5", IF(Table1[[#This Row],[NumStorePurchases]]&lt;=10, "5-10", IF(Table1[[#This Row],[NumStorePurchases]]&lt;=15, "10-15")))</f>
        <v>5-10</v>
      </c>
      <c r="AJ2076" t="str">
        <f>IF( Table1[[#This Row],[NumWebVisitsMonth]]=5, "&lt;5", IF(Table1[[#This Row],[NumWebVisitsMonth]]&lt;=10, "5-10", IF(Table1[[#This Row],[NumWebVisitsMonth]]&lt;=15, "10-15",IF(Table1[[#This Row],[NumWebVisitsMonth]]&lt;=20, "15-20",IF(Table1[[#This Row],[NumWebVisitsMonth]]&lt;=25, "20-25",IF(Table1[[#This Row],[NumWebVisitsMonth]]&lt;=30, "25-30"))))))</f>
        <v>5-10</v>
      </c>
      <c r="AK2076" t="str">
        <f>TEXT(Table1[[#This Row],[Date_Customer]],"mmm")</f>
        <v>May</v>
      </c>
      <c r="AL2076" t="str">
        <f>TEXT(Table1[[#This Row],[Date_Customer]],"DDDD")</f>
        <v>Thursday</v>
      </c>
      <c r="AM2076">
        <f>YEAR(Table1[[#This Row],[Date_Customer]])</f>
        <v>2013</v>
      </c>
    </row>
    <row r="2077" spans="1:39" x14ac:dyDescent="0.25">
      <c r="A2077">
        <v>5631</v>
      </c>
      <c r="B2077">
        <v>1991</v>
      </c>
      <c r="C2077" t="s">
        <v>27</v>
      </c>
      <c r="D2077" t="s">
        <v>30</v>
      </c>
      <c r="E2077" s="2">
        <v>49767</v>
      </c>
      <c r="F2077">
        <v>0</v>
      </c>
      <c r="G2077">
        <v>0</v>
      </c>
      <c r="H2077" s="1">
        <v>41396</v>
      </c>
      <c r="I2077">
        <v>92</v>
      </c>
      <c r="J2077" s="3">
        <v>202</v>
      </c>
      <c r="K2077" s="3">
        <v>47</v>
      </c>
      <c r="L2077" s="3">
        <v>197</v>
      </c>
      <c r="M2077" s="3">
        <v>55</v>
      </c>
      <c r="N2077" s="3">
        <v>42</v>
      </c>
      <c r="O2077" s="3">
        <v>149</v>
      </c>
      <c r="P2077" s="4">
        <v>1</v>
      </c>
      <c r="Q2077" s="4">
        <v>5</v>
      </c>
      <c r="R2077" s="4">
        <v>4</v>
      </c>
      <c r="S2077" s="4">
        <v>8</v>
      </c>
      <c r="T2077" s="4">
        <v>4</v>
      </c>
      <c r="U2077">
        <v>0</v>
      </c>
      <c r="V2077">
        <v>0</v>
      </c>
      <c r="W2077">
        <v>0</v>
      </c>
      <c r="X2077">
        <v>0</v>
      </c>
      <c r="Y2077">
        <v>0</v>
      </c>
      <c r="Z2077">
        <v>0</v>
      </c>
      <c r="AA2077">
        <v>0</v>
      </c>
      <c r="AB2077" t="s">
        <v>33</v>
      </c>
      <c r="AC2077">
        <f ca="1">YEAR(TODAY())-Table1[[#This Row],[Year_Birth]]</f>
        <v>33</v>
      </c>
      <c r="AD2077" t="str">
        <f ca="1">IF(Table1[[#This Row],[Age ]]&lt;=24, "18-24", IF(Table1[[#This Row],[Age ]]&lt;=34, "25-34", IF(Table1[[#This Row],[Age ]]&lt;=44, "35-44", IF(Table1[[#This Row],[Age ]]&lt;=54, "45-54", "55+"))))</f>
        <v>25-34</v>
      </c>
      <c r="AE2077" t="str" cm="1">
        <f t="array" ref="AE2077">IF(Table1[[#This Row],[ Income ]]&lt;=20000, "0-20000", IF(Table1[[#This Row],[ Income ]]&lt;=40000, "20000-40000", IF(Table1[[#This Row],[ Income ]] &lt;=60000, "40000-60000", IF(Table1[[#This Row],[ Income ]]&lt;=80000, "60000-80000",IF(Table1[[#This Row],[ Income ]] &lt;=100000, "80000-100000", IF(Table1[[#This Row],[ Income ]] &gt;=100000, "&gt;100000",I))))))</f>
        <v>40000-60000</v>
      </c>
      <c r="AF2077" t="str">
        <f>IF( Table1[[#This Row],[NumDealsPurchases]]=5, "&lt;5", IF(Table1[[#This Row],[NumDealsPurchases]]&lt;=10, "5-10", IF(Table1[[#This Row],[NumDealsPurchases]]&lt;=15, "10-15")))</f>
        <v>5-10</v>
      </c>
      <c r="AG2077" t="str">
        <f>IF( Table1[[#This Row],[NumWebPurchases]]=5, "&lt;5", IF(Table1[[#This Row],[NumWebPurchases]]&lt;=10, "5-10", IF(Table1[[#This Row],[NumWebPurchases]]&lt;=15, "10-15",IF(Table1[[#This Row],[NumWebPurchases]]&lt;=20, "15-20",IF(Table1[[#This Row],[NumWebPurchases]]&lt;=25, "20-25",IF(Table1[[#This Row],[NumWebPurchases]]&lt;=30, "25-30"))))))</f>
        <v>&lt;5</v>
      </c>
      <c r="AH207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077" t="str">
        <f>IF( Table1[[#This Row],[NumStorePurchases]]=5, "&lt;5", IF(Table1[[#This Row],[NumStorePurchases]]&lt;=10, "5-10", IF(Table1[[#This Row],[NumStorePurchases]]&lt;=15, "10-15")))</f>
        <v>5-10</v>
      </c>
      <c r="AJ2077" t="str">
        <f>IF( Table1[[#This Row],[NumWebVisitsMonth]]=5, "&lt;5", IF(Table1[[#This Row],[NumWebVisitsMonth]]&lt;=10, "5-10", IF(Table1[[#This Row],[NumWebVisitsMonth]]&lt;=15, "10-15",IF(Table1[[#This Row],[NumWebVisitsMonth]]&lt;=20, "15-20",IF(Table1[[#This Row],[NumWebVisitsMonth]]&lt;=25, "20-25",IF(Table1[[#This Row],[NumWebVisitsMonth]]&lt;=30, "25-30"))))))</f>
        <v>5-10</v>
      </c>
      <c r="AK2077" t="str">
        <f>TEXT(Table1[[#This Row],[Date_Customer]],"mmm")</f>
        <v>May</v>
      </c>
      <c r="AL2077" t="str">
        <f>TEXT(Table1[[#This Row],[Date_Customer]],"DDDD")</f>
        <v>Thursday</v>
      </c>
      <c r="AM2077">
        <f>YEAR(Table1[[#This Row],[Date_Customer]])</f>
        <v>2013</v>
      </c>
    </row>
    <row r="2078" spans="1:39" x14ac:dyDescent="0.25">
      <c r="A2078">
        <v>1951</v>
      </c>
      <c r="B2078">
        <v>1981</v>
      </c>
      <c r="C2078" t="s">
        <v>43</v>
      </c>
      <c r="D2078" t="s">
        <v>32</v>
      </c>
      <c r="E2078" s="2">
        <v>34445</v>
      </c>
      <c r="F2078">
        <v>0</v>
      </c>
      <c r="G2078">
        <v>0</v>
      </c>
      <c r="H2078" s="1">
        <v>41301</v>
      </c>
      <c r="I2078">
        <v>92</v>
      </c>
      <c r="J2078" s="3">
        <v>228</v>
      </c>
      <c r="K2078" s="3">
        <v>122</v>
      </c>
      <c r="L2078" s="3">
        <v>122</v>
      </c>
      <c r="M2078" s="3">
        <v>208</v>
      </c>
      <c r="N2078" s="3">
        <v>129</v>
      </c>
      <c r="O2078" s="3">
        <v>30</v>
      </c>
      <c r="P2078" s="4">
        <v>6</v>
      </c>
      <c r="Q2078" s="4">
        <v>11</v>
      </c>
      <c r="R2078" s="4">
        <v>2</v>
      </c>
      <c r="S2078" s="4">
        <v>8</v>
      </c>
      <c r="T2078" s="4">
        <v>9</v>
      </c>
      <c r="U2078">
        <v>0</v>
      </c>
      <c r="V2078">
        <v>0</v>
      </c>
      <c r="W2078">
        <v>0</v>
      </c>
      <c r="X2078">
        <v>0</v>
      </c>
      <c r="Y2078">
        <v>0</v>
      </c>
      <c r="Z2078">
        <v>0</v>
      </c>
      <c r="AA2078">
        <v>0</v>
      </c>
      <c r="AB2078" t="s">
        <v>29</v>
      </c>
      <c r="AC2078">
        <f ca="1">YEAR(TODAY())-Table1[[#This Row],[Year_Birth]]</f>
        <v>43</v>
      </c>
      <c r="AD2078" t="str">
        <f ca="1">IF(Table1[[#This Row],[Age ]]&lt;=24, "18-24", IF(Table1[[#This Row],[Age ]]&lt;=34, "25-34", IF(Table1[[#This Row],[Age ]]&lt;=44, "35-44", IF(Table1[[#This Row],[Age ]]&lt;=54, "45-54", "55+"))))</f>
        <v>35-44</v>
      </c>
      <c r="AE2078" t="str" cm="1">
        <f t="array" ref="AE2078">IF(Table1[[#This Row],[ Income ]]&lt;=20000, "0-20000", IF(Table1[[#This Row],[ Income ]]&lt;=40000, "20000-40000", IF(Table1[[#This Row],[ Income ]] &lt;=60000, "40000-60000", IF(Table1[[#This Row],[ Income ]]&lt;=80000, "60000-80000",IF(Table1[[#This Row],[ Income ]] &lt;=100000, "80000-100000", IF(Table1[[#This Row],[ Income ]] &gt;=100000, "&gt;100000",I))))))</f>
        <v>20000-40000</v>
      </c>
      <c r="AF2078" t="str">
        <f>IF( Table1[[#This Row],[NumDealsPurchases]]=5, "&lt;5", IF(Table1[[#This Row],[NumDealsPurchases]]&lt;=10, "5-10", IF(Table1[[#This Row],[NumDealsPurchases]]&lt;=15, "10-15")))</f>
        <v>5-10</v>
      </c>
      <c r="AG2078" t="str">
        <f>IF( Table1[[#This Row],[NumWebPurchases]]=5, "&lt;5", IF(Table1[[#This Row],[NumWebPurchases]]&lt;=10, "5-10", IF(Table1[[#This Row],[NumWebPurchases]]&lt;=15, "10-15",IF(Table1[[#This Row],[NumWebPurchases]]&lt;=20, "15-20",IF(Table1[[#This Row],[NumWebPurchases]]&lt;=25, "20-25",IF(Table1[[#This Row],[NumWebPurchases]]&lt;=30, "25-30"))))))</f>
        <v>10-15</v>
      </c>
      <c r="AH207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078" t="str">
        <f>IF( Table1[[#This Row],[NumStorePurchases]]=5, "&lt;5", IF(Table1[[#This Row],[NumStorePurchases]]&lt;=10, "5-10", IF(Table1[[#This Row],[NumStorePurchases]]&lt;=15, "10-15")))</f>
        <v>5-10</v>
      </c>
      <c r="AJ2078" t="str">
        <f>IF( Table1[[#This Row],[NumWebVisitsMonth]]=5, "&lt;5", IF(Table1[[#This Row],[NumWebVisitsMonth]]&lt;=10, "5-10", IF(Table1[[#This Row],[NumWebVisitsMonth]]&lt;=15, "10-15",IF(Table1[[#This Row],[NumWebVisitsMonth]]&lt;=20, "15-20",IF(Table1[[#This Row],[NumWebVisitsMonth]]&lt;=25, "20-25",IF(Table1[[#This Row],[NumWebVisitsMonth]]&lt;=30, "25-30"))))))</f>
        <v>5-10</v>
      </c>
      <c r="AK2078" t="str">
        <f>TEXT(Table1[[#This Row],[Date_Customer]],"mmm")</f>
        <v>Jan</v>
      </c>
      <c r="AL2078" t="str">
        <f>TEXT(Table1[[#This Row],[Date_Customer]],"DDDD")</f>
        <v>Sunday</v>
      </c>
      <c r="AM2078">
        <f>YEAR(Table1[[#This Row],[Date_Customer]])</f>
        <v>2013</v>
      </c>
    </row>
    <row r="2079" spans="1:39" x14ac:dyDescent="0.25">
      <c r="A2079">
        <v>123</v>
      </c>
      <c r="B2079">
        <v>1951</v>
      </c>
      <c r="C2079" t="s">
        <v>27</v>
      </c>
      <c r="D2079" t="s">
        <v>41</v>
      </c>
      <c r="E2079" s="2">
        <v>67046</v>
      </c>
      <c r="F2079">
        <v>0</v>
      </c>
      <c r="G2079">
        <v>1</v>
      </c>
      <c r="H2079" s="1">
        <v>41280</v>
      </c>
      <c r="I2079">
        <v>92</v>
      </c>
      <c r="J2079" s="3">
        <v>544</v>
      </c>
      <c r="K2079" s="3">
        <v>35</v>
      </c>
      <c r="L2079" s="3">
        <v>133</v>
      </c>
      <c r="M2079" s="3">
        <v>23</v>
      </c>
      <c r="N2079" s="3">
        <v>151</v>
      </c>
      <c r="O2079" s="3">
        <v>107</v>
      </c>
      <c r="P2079" s="4">
        <v>2</v>
      </c>
      <c r="Q2079" s="4">
        <v>4</v>
      </c>
      <c r="R2079" s="4">
        <v>5</v>
      </c>
      <c r="S2079" s="4">
        <v>4</v>
      </c>
      <c r="T2079" s="4">
        <v>2</v>
      </c>
      <c r="U2079">
        <v>0</v>
      </c>
      <c r="V2079">
        <v>0</v>
      </c>
      <c r="W2079">
        <v>0</v>
      </c>
      <c r="X2079">
        <v>0</v>
      </c>
      <c r="Y2079">
        <v>0</v>
      </c>
      <c r="Z2079">
        <v>0</v>
      </c>
      <c r="AA2079">
        <v>0</v>
      </c>
      <c r="AB2079" t="s">
        <v>35</v>
      </c>
      <c r="AC2079">
        <f ca="1">YEAR(TODAY())-Table1[[#This Row],[Year_Birth]]</f>
        <v>73</v>
      </c>
      <c r="AD2079" t="str">
        <f ca="1">IF(Table1[[#This Row],[Age ]]&lt;=24, "18-24", IF(Table1[[#This Row],[Age ]]&lt;=34, "25-34", IF(Table1[[#This Row],[Age ]]&lt;=44, "35-44", IF(Table1[[#This Row],[Age ]]&lt;=54, "45-54", "55+"))))</f>
        <v>55+</v>
      </c>
      <c r="AE2079" t="str" cm="1">
        <f t="array" ref="AE2079">IF(Table1[[#This Row],[ Income ]]&lt;=20000, "0-20000", IF(Table1[[#This Row],[ Income ]]&lt;=40000, "20000-40000", IF(Table1[[#This Row],[ Income ]] &lt;=60000, "40000-60000", IF(Table1[[#This Row],[ Income ]]&lt;=80000, "60000-80000",IF(Table1[[#This Row],[ Income ]] &lt;=100000, "80000-100000", IF(Table1[[#This Row],[ Income ]] &gt;=100000, "&gt;100000",I))))))</f>
        <v>60000-80000</v>
      </c>
      <c r="AF2079" t="str">
        <f>IF( Table1[[#This Row],[NumDealsPurchases]]=5, "&lt;5", IF(Table1[[#This Row],[NumDealsPurchases]]&lt;=10, "5-10", IF(Table1[[#This Row],[NumDealsPurchases]]&lt;=15, "10-15")))</f>
        <v>5-10</v>
      </c>
      <c r="AG2079" t="str">
        <f>IF( Table1[[#This Row],[NumWebPurchases]]=5, "&lt;5", IF(Table1[[#This Row],[NumWebPurchases]]&lt;=10, "5-10", IF(Table1[[#This Row],[NumWebPurchases]]&lt;=15, "10-15",IF(Table1[[#This Row],[NumWebPurchases]]&lt;=20, "15-20",IF(Table1[[#This Row],[NumWebPurchases]]&lt;=25, "20-25",IF(Table1[[#This Row],[NumWebPurchases]]&lt;=30, "25-30"))))))</f>
        <v>5-10</v>
      </c>
      <c r="AH2079"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2079" t="str">
        <f>IF( Table1[[#This Row],[NumStorePurchases]]=5, "&lt;5", IF(Table1[[#This Row],[NumStorePurchases]]&lt;=10, "5-10", IF(Table1[[#This Row],[NumStorePurchases]]&lt;=15, "10-15")))</f>
        <v>5-10</v>
      </c>
      <c r="AJ2079" t="str">
        <f>IF( Table1[[#This Row],[NumWebVisitsMonth]]=5, "&lt;5", IF(Table1[[#This Row],[NumWebVisitsMonth]]&lt;=10, "5-10", IF(Table1[[#This Row],[NumWebVisitsMonth]]&lt;=15, "10-15",IF(Table1[[#This Row],[NumWebVisitsMonth]]&lt;=20, "15-20",IF(Table1[[#This Row],[NumWebVisitsMonth]]&lt;=25, "20-25",IF(Table1[[#This Row],[NumWebVisitsMonth]]&lt;=30, "25-30"))))))</f>
        <v>5-10</v>
      </c>
      <c r="AK2079" t="str">
        <f>TEXT(Table1[[#This Row],[Date_Customer]],"mmm")</f>
        <v>Jan</v>
      </c>
      <c r="AL2079" t="str">
        <f>TEXT(Table1[[#This Row],[Date_Customer]],"DDDD")</f>
        <v>Sunday</v>
      </c>
      <c r="AM2079">
        <f>YEAR(Table1[[#This Row],[Date_Customer]])</f>
        <v>2013</v>
      </c>
    </row>
    <row r="2080" spans="1:39" x14ac:dyDescent="0.25">
      <c r="A2080">
        <v>9451</v>
      </c>
      <c r="B2080">
        <v>1965</v>
      </c>
      <c r="C2080" t="s">
        <v>27</v>
      </c>
      <c r="D2080" t="s">
        <v>32</v>
      </c>
      <c r="E2080" s="2">
        <v>73538</v>
      </c>
      <c r="F2080">
        <v>0</v>
      </c>
      <c r="G2080">
        <v>1</v>
      </c>
      <c r="H2080" s="1">
        <v>41238</v>
      </c>
      <c r="I2080">
        <v>92</v>
      </c>
      <c r="J2080" s="3">
        <v>811</v>
      </c>
      <c r="K2080" s="3">
        <v>76</v>
      </c>
      <c r="L2080" s="3">
        <v>428</v>
      </c>
      <c r="M2080" s="3">
        <v>99</v>
      </c>
      <c r="N2080" s="3">
        <v>137</v>
      </c>
      <c r="O2080" s="3">
        <v>107</v>
      </c>
      <c r="P2080" s="4">
        <v>3</v>
      </c>
      <c r="Q2080" s="4">
        <v>10</v>
      </c>
      <c r="R2080" s="4">
        <v>4</v>
      </c>
      <c r="S2080" s="4">
        <v>9</v>
      </c>
      <c r="T2080" s="4">
        <v>7</v>
      </c>
      <c r="U2080">
        <v>0</v>
      </c>
      <c r="V2080">
        <v>0</v>
      </c>
      <c r="W2080">
        <v>0</v>
      </c>
      <c r="X2080">
        <v>0</v>
      </c>
      <c r="Y2080">
        <v>0</v>
      </c>
      <c r="Z2080">
        <v>0</v>
      </c>
      <c r="AA2080">
        <v>0</v>
      </c>
      <c r="AB2080" t="s">
        <v>31</v>
      </c>
      <c r="AC2080">
        <f ca="1">YEAR(TODAY())-Table1[[#This Row],[Year_Birth]]</f>
        <v>59</v>
      </c>
      <c r="AD2080" t="str">
        <f ca="1">IF(Table1[[#This Row],[Age ]]&lt;=24, "18-24", IF(Table1[[#This Row],[Age ]]&lt;=34, "25-34", IF(Table1[[#This Row],[Age ]]&lt;=44, "35-44", IF(Table1[[#This Row],[Age ]]&lt;=54, "45-54", "55+"))))</f>
        <v>55+</v>
      </c>
      <c r="AE2080" t="str" cm="1">
        <f t="array" ref="AE2080">IF(Table1[[#This Row],[ Income ]]&lt;=20000, "0-20000", IF(Table1[[#This Row],[ Income ]]&lt;=40000, "20000-40000", IF(Table1[[#This Row],[ Income ]] &lt;=60000, "40000-60000", IF(Table1[[#This Row],[ Income ]]&lt;=80000, "60000-80000",IF(Table1[[#This Row],[ Income ]] &lt;=100000, "80000-100000", IF(Table1[[#This Row],[ Income ]] &gt;=100000, "&gt;100000",I))))))</f>
        <v>60000-80000</v>
      </c>
      <c r="AF2080" t="str">
        <f>IF( Table1[[#This Row],[NumDealsPurchases]]=5, "&lt;5", IF(Table1[[#This Row],[NumDealsPurchases]]&lt;=10, "5-10", IF(Table1[[#This Row],[NumDealsPurchases]]&lt;=15, "10-15")))</f>
        <v>5-10</v>
      </c>
      <c r="AG2080" t="str">
        <f>IF( Table1[[#This Row],[NumWebPurchases]]=5, "&lt;5", IF(Table1[[#This Row],[NumWebPurchases]]&lt;=10, "5-10", IF(Table1[[#This Row],[NumWebPurchases]]&lt;=15, "10-15",IF(Table1[[#This Row],[NumWebPurchases]]&lt;=20, "15-20",IF(Table1[[#This Row],[NumWebPurchases]]&lt;=25, "20-25",IF(Table1[[#This Row],[NumWebPurchases]]&lt;=30, "25-30"))))))</f>
        <v>5-10</v>
      </c>
      <c r="AH208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080" t="str">
        <f>IF( Table1[[#This Row],[NumStorePurchases]]=5, "&lt;5", IF(Table1[[#This Row],[NumStorePurchases]]&lt;=10, "5-10", IF(Table1[[#This Row],[NumStorePurchases]]&lt;=15, "10-15")))</f>
        <v>5-10</v>
      </c>
      <c r="AJ2080" t="str">
        <f>IF( Table1[[#This Row],[NumWebVisitsMonth]]=5, "&lt;5", IF(Table1[[#This Row],[NumWebVisitsMonth]]&lt;=10, "5-10", IF(Table1[[#This Row],[NumWebVisitsMonth]]&lt;=15, "10-15",IF(Table1[[#This Row],[NumWebVisitsMonth]]&lt;=20, "15-20",IF(Table1[[#This Row],[NumWebVisitsMonth]]&lt;=25, "20-25",IF(Table1[[#This Row],[NumWebVisitsMonth]]&lt;=30, "25-30"))))))</f>
        <v>5-10</v>
      </c>
      <c r="AK2080" t="str">
        <f>TEXT(Table1[[#This Row],[Date_Customer]],"mmm")</f>
        <v>Nov</v>
      </c>
      <c r="AL2080" t="str">
        <f>TEXT(Table1[[#This Row],[Date_Customer]],"DDDD")</f>
        <v>Sunday</v>
      </c>
      <c r="AM2080">
        <f>YEAR(Table1[[#This Row],[Date_Customer]])</f>
        <v>2012</v>
      </c>
    </row>
    <row r="2081" spans="1:39" x14ac:dyDescent="0.25">
      <c r="A2081">
        <v>7396</v>
      </c>
      <c r="B2081">
        <v>1966</v>
      </c>
      <c r="C2081" t="s">
        <v>27</v>
      </c>
      <c r="D2081" t="s">
        <v>32</v>
      </c>
      <c r="E2081" s="2">
        <v>80398</v>
      </c>
      <c r="F2081">
        <v>0</v>
      </c>
      <c r="G2081">
        <v>0</v>
      </c>
      <c r="H2081" s="1">
        <v>41223</v>
      </c>
      <c r="I2081">
        <v>92</v>
      </c>
      <c r="J2081" s="3">
        <v>342</v>
      </c>
      <c r="K2081" s="3">
        <v>51</v>
      </c>
      <c r="L2081" s="3">
        <v>936</v>
      </c>
      <c r="M2081" s="3">
        <v>207</v>
      </c>
      <c r="N2081" s="3">
        <v>35</v>
      </c>
      <c r="O2081" s="3">
        <v>26</v>
      </c>
      <c r="P2081" s="4">
        <v>1</v>
      </c>
      <c r="Q2081" s="4">
        <v>5</v>
      </c>
      <c r="R2081" s="4">
        <v>8</v>
      </c>
      <c r="S2081" s="4">
        <v>12</v>
      </c>
      <c r="T2081" s="4">
        <v>3</v>
      </c>
      <c r="U2081">
        <v>0</v>
      </c>
      <c r="V2081">
        <v>0</v>
      </c>
      <c r="W2081">
        <v>1</v>
      </c>
      <c r="X2081">
        <v>0</v>
      </c>
      <c r="Y2081">
        <v>0</v>
      </c>
      <c r="Z2081">
        <v>0</v>
      </c>
      <c r="AA2081">
        <v>0</v>
      </c>
      <c r="AB2081" t="s">
        <v>29</v>
      </c>
      <c r="AC2081">
        <f ca="1">YEAR(TODAY())-Table1[[#This Row],[Year_Birth]]</f>
        <v>58</v>
      </c>
      <c r="AD2081" t="str">
        <f ca="1">IF(Table1[[#This Row],[Age ]]&lt;=24, "18-24", IF(Table1[[#This Row],[Age ]]&lt;=34, "25-34", IF(Table1[[#This Row],[Age ]]&lt;=44, "35-44", IF(Table1[[#This Row],[Age ]]&lt;=54, "45-54", "55+"))))</f>
        <v>55+</v>
      </c>
      <c r="AE2081" t="str" cm="1">
        <f t="array" ref="AE2081">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2081" t="str">
        <f>IF( Table1[[#This Row],[NumDealsPurchases]]=5, "&lt;5", IF(Table1[[#This Row],[NumDealsPurchases]]&lt;=10, "5-10", IF(Table1[[#This Row],[NumDealsPurchases]]&lt;=15, "10-15")))</f>
        <v>5-10</v>
      </c>
      <c r="AG2081" t="str">
        <f>IF( Table1[[#This Row],[NumWebPurchases]]=5, "&lt;5", IF(Table1[[#This Row],[NumWebPurchases]]&lt;=10, "5-10", IF(Table1[[#This Row],[NumWebPurchases]]&lt;=15, "10-15",IF(Table1[[#This Row],[NumWebPurchases]]&lt;=20, "15-20",IF(Table1[[#This Row],[NumWebPurchases]]&lt;=25, "20-25",IF(Table1[[#This Row],[NumWebPurchases]]&lt;=30, "25-30"))))))</f>
        <v>&lt;5</v>
      </c>
      <c r="AH208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081" t="str">
        <f>IF( Table1[[#This Row],[NumStorePurchases]]=5, "&lt;5", IF(Table1[[#This Row],[NumStorePurchases]]&lt;=10, "5-10", IF(Table1[[#This Row],[NumStorePurchases]]&lt;=15, "10-15")))</f>
        <v>10-15</v>
      </c>
      <c r="AJ2081" t="str">
        <f>IF( Table1[[#This Row],[NumWebVisitsMonth]]=5, "&lt;5", IF(Table1[[#This Row],[NumWebVisitsMonth]]&lt;=10, "5-10", IF(Table1[[#This Row],[NumWebVisitsMonth]]&lt;=15, "10-15",IF(Table1[[#This Row],[NumWebVisitsMonth]]&lt;=20, "15-20",IF(Table1[[#This Row],[NumWebVisitsMonth]]&lt;=25, "20-25",IF(Table1[[#This Row],[NumWebVisitsMonth]]&lt;=30, "25-30"))))))</f>
        <v>5-10</v>
      </c>
      <c r="AK2081" t="str">
        <f>TEXT(Table1[[#This Row],[Date_Customer]],"mmm")</f>
        <v>Nov</v>
      </c>
      <c r="AL2081" t="str">
        <f>TEXT(Table1[[#This Row],[Date_Customer]],"DDDD")</f>
        <v>Saturday</v>
      </c>
      <c r="AM2081">
        <f>YEAR(Table1[[#This Row],[Date_Customer]])</f>
        <v>2012</v>
      </c>
    </row>
    <row r="2082" spans="1:39" x14ac:dyDescent="0.25">
      <c r="A2082">
        <v>3298</v>
      </c>
      <c r="B2082">
        <v>1956</v>
      </c>
      <c r="C2082" t="s">
        <v>40</v>
      </c>
      <c r="D2082" t="s">
        <v>32</v>
      </c>
      <c r="E2082" s="2">
        <v>52973</v>
      </c>
      <c r="F2082">
        <v>0</v>
      </c>
      <c r="G2082">
        <v>1</v>
      </c>
      <c r="H2082" s="1">
        <v>41221</v>
      </c>
      <c r="I2082">
        <v>92</v>
      </c>
      <c r="J2082" s="3">
        <v>856</v>
      </c>
      <c r="K2082" s="3">
        <v>0</v>
      </c>
      <c r="L2082" s="3">
        <v>76</v>
      </c>
      <c r="M2082" s="3">
        <v>12</v>
      </c>
      <c r="N2082" s="3">
        <v>9</v>
      </c>
      <c r="O2082" s="3">
        <v>199</v>
      </c>
      <c r="P2082" s="4">
        <v>7</v>
      </c>
      <c r="Q2082" s="4">
        <v>9</v>
      </c>
      <c r="R2082" s="4">
        <v>6</v>
      </c>
      <c r="S2082" s="4">
        <v>9</v>
      </c>
      <c r="T2082" s="4">
        <v>8</v>
      </c>
      <c r="U2082">
        <v>0</v>
      </c>
      <c r="V2082">
        <v>0</v>
      </c>
      <c r="W2082">
        <v>0</v>
      </c>
      <c r="X2082">
        <v>0</v>
      </c>
      <c r="Y2082">
        <v>0</v>
      </c>
      <c r="Z2082">
        <v>0</v>
      </c>
      <c r="AA2082">
        <v>0</v>
      </c>
      <c r="AB2082" t="s">
        <v>42</v>
      </c>
      <c r="AC2082">
        <f ca="1">YEAR(TODAY())-Table1[[#This Row],[Year_Birth]]</f>
        <v>68</v>
      </c>
      <c r="AD2082" t="str">
        <f ca="1">IF(Table1[[#This Row],[Age ]]&lt;=24, "18-24", IF(Table1[[#This Row],[Age ]]&lt;=34, "25-34", IF(Table1[[#This Row],[Age ]]&lt;=44, "35-44", IF(Table1[[#This Row],[Age ]]&lt;=54, "45-54", "55+"))))</f>
        <v>55+</v>
      </c>
      <c r="AE2082" t="str" cm="1">
        <f t="array" ref="AE2082">IF(Table1[[#This Row],[ Income ]]&lt;=20000, "0-20000", IF(Table1[[#This Row],[ Income ]]&lt;=40000, "20000-40000", IF(Table1[[#This Row],[ Income ]] &lt;=60000, "40000-60000", IF(Table1[[#This Row],[ Income ]]&lt;=80000, "60000-80000",IF(Table1[[#This Row],[ Income ]] &lt;=100000, "80000-100000", IF(Table1[[#This Row],[ Income ]] &gt;=100000, "&gt;100000",I))))))</f>
        <v>40000-60000</v>
      </c>
      <c r="AF2082" t="str">
        <f>IF( Table1[[#This Row],[NumDealsPurchases]]=5, "&lt;5", IF(Table1[[#This Row],[NumDealsPurchases]]&lt;=10, "5-10", IF(Table1[[#This Row],[NumDealsPurchases]]&lt;=15, "10-15")))</f>
        <v>5-10</v>
      </c>
      <c r="AG2082" t="str">
        <f>IF( Table1[[#This Row],[NumWebPurchases]]=5, "&lt;5", IF(Table1[[#This Row],[NumWebPurchases]]&lt;=10, "5-10", IF(Table1[[#This Row],[NumWebPurchases]]&lt;=15, "10-15",IF(Table1[[#This Row],[NumWebPurchases]]&lt;=20, "15-20",IF(Table1[[#This Row],[NumWebPurchases]]&lt;=25, "20-25",IF(Table1[[#This Row],[NumWebPurchases]]&lt;=30, "25-30"))))))</f>
        <v>5-10</v>
      </c>
      <c r="AH208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082" t="str">
        <f>IF( Table1[[#This Row],[NumStorePurchases]]=5, "&lt;5", IF(Table1[[#This Row],[NumStorePurchases]]&lt;=10, "5-10", IF(Table1[[#This Row],[NumStorePurchases]]&lt;=15, "10-15")))</f>
        <v>5-10</v>
      </c>
      <c r="AJ2082" t="str">
        <f>IF( Table1[[#This Row],[NumWebVisitsMonth]]=5, "&lt;5", IF(Table1[[#This Row],[NumWebVisitsMonth]]&lt;=10, "5-10", IF(Table1[[#This Row],[NumWebVisitsMonth]]&lt;=15, "10-15",IF(Table1[[#This Row],[NumWebVisitsMonth]]&lt;=20, "15-20",IF(Table1[[#This Row],[NumWebVisitsMonth]]&lt;=25, "20-25",IF(Table1[[#This Row],[NumWebVisitsMonth]]&lt;=30, "25-30"))))))</f>
        <v>5-10</v>
      </c>
      <c r="AK2082" t="str">
        <f>TEXT(Table1[[#This Row],[Date_Customer]],"mmm")</f>
        <v>Nov</v>
      </c>
      <c r="AL2082" t="str">
        <f>TEXT(Table1[[#This Row],[Date_Customer]],"DDDD")</f>
        <v>Thursday</v>
      </c>
      <c r="AM2082">
        <f>YEAR(Table1[[#This Row],[Date_Customer]])</f>
        <v>2012</v>
      </c>
    </row>
    <row r="2083" spans="1:39" x14ac:dyDescent="0.25">
      <c r="A2083">
        <v>6730</v>
      </c>
      <c r="B2083">
        <v>1954</v>
      </c>
      <c r="C2083" t="s">
        <v>27</v>
      </c>
      <c r="D2083" t="s">
        <v>32</v>
      </c>
      <c r="E2083" s="2">
        <v>38998</v>
      </c>
      <c r="F2083">
        <v>1</v>
      </c>
      <c r="G2083">
        <v>1</v>
      </c>
      <c r="H2083" s="1">
        <v>41216</v>
      </c>
      <c r="I2083">
        <v>92</v>
      </c>
      <c r="J2083" s="3">
        <v>34</v>
      </c>
      <c r="K2083" s="3">
        <v>1</v>
      </c>
      <c r="L2083" s="3">
        <v>14</v>
      </c>
      <c r="M2083" s="3">
        <v>0</v>
      </c>
      <c r="N2083" s="3">
        <v>0</v>
      </c>
      <c r="O2083" s="3">
        <v>5</v>
      </c>
      <c r="P2083" s="4">
        <v>3</v>
      </c>
      <c r="Q2083" s="4">
        <v>2</v>
      </c>
      <c r="R2083" s="4">
        <v>0</v>
      </c>
      <c r="S2083" s="4">
        <v>3</v>
      </c>
      <c r="T2083" s="4">
        <v>8</v>
      </c>
      <c r="U2083">
        <v>0</v>
      </c>
      <c r="V2083">
        <v>0</v>
      </c>
      <c r="W2083">
        <v>0</v>
      </c>
      <c r="X2083">
        <v>0</v>
      </c>
      <c r="Y2083">
        <v>0</v>
      </c>
      <c r="Z2083">
        <v>0</v>
      </c>
      <c r="AA2083">
        <v>1</v>
      </c>
      <c r="AB2083" t="s">
        <v>29</v>
      </c>
      <c r="AC2083">
        <f ca="1">YEAR(TODAY())-Table1[[#This Row],[Year_Birth]]</f>
        <v>70</v>
      </c>
      <c r="AD2083" t="str">
        <f ca="1">IF(Table1[[#This Row],[Age ]]&lt;=24, "18-24", IF(Table1[[#This Row],[Age ]]&lt;=34, "25-34", IF(Table1[[#This Row],[Age ]]&lt;=44, "35-44", IF(Table1[[#This Row],[Age ]]&lt;=54, "45-54", "55+"))))</f>
        <v>55+</v>
      </c>
      <c r="AE2083" t="str" cm="1">
        <f t="array" ref="AE2083">IF(Table1[[#This Row],[ Income ]]&lt;=20000, "0-20000", IF(Table1[[#This Row],[ Income ]]&lt;=40000, "20000-40000", IF(Table1[[#This Row],[ Income ]] &lt;=60000, "40000-60000", IF(Table1[[#This Row],[ Income ]]&lt;=80000, "60000-80000",IF(Table1[[#This Row],[ Income ]] &lt;=100000, "80000-100000", IF(Table1[[#This Row],[ Income ]] &gt;=100000, "&gt;100000",I))))))</f>
        <v>20000-40000</v>
      </c>
      <c r="AF2083" t="str">
        <f>IF( Table1[[#This Row],[NumDealsPurchases]]=5, "&lt;5", IF(Table1[[#This Row],[NumDealsPurchases]]&lt;=10, "5-10", IF(Table1[[#This Row],[NumDealsPurchases]]&lt;=15, "10-15")))</f>
        <v>5-10</v>
      </c>
      <c r="AG2083" t="str">
        <f>IF( Table1[[#This Row],[NumWebPurchases]]=5, "&lt;5", IF(Table1[[#This Row],[NumWebPurchases]]&lt;=10, "5-10", IF(Table1[[#This Row],[NumWebPurchases]]&lt;=15, "10-15",IF(Table1[[#This Row],[NumWebPurchases]]&lt;=20, "15-20",IF(Table1[[#This Row],[NumWebPurchases]]&lt;=25, "20-25",IF(Table1[[#This Row],[NumWebPurchases]]&lt;=30, "25-30"))))))</f>
        <v>5-10</v>
      </c>
      <c r="AH208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083" t="str">
        <f>IF( Table1[[#This Row],[NumStorePurchases]]=5, "&lt;5", IF(Table1[[#This Row],[NumStorePurchases]]&lt;=10, "5-10", IF(Table1[[#This Row],[NumStorePurchases]]&lt;=15, "10-15")))</f>
        <v>5-10</v>
      </c>
      <c r="AJ2083" t="str">
        <f>IF( Table1[[#This Row],[NumWebVisitsMonth]]=5, "&lt;5", IF(Table1[[#This Row],[NumWebVisitsMonth]]&lt;=10, "5-10", IF(Table1[[#This Row],[NumWebVisitsMonth]]&lt;=15, "10-15",IF(Table1[[#This Row],[NumWebVisitsMonth]]&lt;=20, "15-20",IF(Table1[[#This Row],[NumWebVisitsMonth]]&lt;=25, "20-25",IF(Table1[[#This Row],[NumWebVisitsMonth]]&lt;=30, "25-30"))))))</f>
        <v>5-10</v>
      </c>
      <c r="AK2083" t="str">
        <f>TEXT(Table1[[#This Row],[Date_Customer]],"mmm")</f>
        <v>Nov</v>
      </c>
      <c r="AL2083" t="str">
        <f>TEXT(Table1[[#This Row],[Date_Customer]],"DDDD")</f>
        <v>Saturday</v>
      </c>
      <c r="AM2083">
        <f>YEAR(Table1[[#This Row],[Date_Customer]])</f>
        <v>2012</v>
      </c>
    </row>
    <row r="2084" spans="1:39" x14ac:dyDescent="0.25">
      <c r="A2084">
        <v>9916</v>
      </c>
      <c r="B2084">
        <v>1954</v>
      </c>
      <c r="C2084" t="s">
        <v>27</v>
      </c>
      <c r="D2084" t="s">
        <v>32</v>
      </c>
      <c r="E2084" s="2">
        <v>38998</v>
      </c>
      <c r="F2084">
        <v>1</v>
      </c>
      <c r="G2084">
        <v>1</v>
      </c>
      <c r="H2084" s="1">
        <v>41216</v>
      </c>
      <c r="I2084">
        <v>92</v>
      </c>
      <c r="J2084" s="3">
        <v>34</v>
      </c>
      <c r="K2084" s="3">
        <v>1</v>
      </c>
      <c r="L2084" s="3">
        <v>14</v>
      </c>
      <c r="M2084" s="3">
        <v>0</v>
      </c>
      <c r="N2084" s="3">
        <v>0</v>
      </c>
      <c r="O2084" s="3">
        <v>5</v>
      </c>
      <c r="P2084" s="4">
        <v>3</v>
      </c>
      <c r="Q2084" s="4">
        <v>2</v>
      </c>
      <c r="R2084" s="4">
        <v>0</v>
      </c>
      <c r="S2084" s="4">
        <v>3</v>
      </c>
      <c r="T2084" s="4">
        <v>8</v>
      </c>
      <c r="U2084">
        <v>0</v>
      </c>
      <c r="V2084">
        <v>0</v>
      </c>
      <c r="W2084">
        <v>0</v>
      </c>
      <c r="X2084">
        <v>0</v>
      </c>
      <c r="Y2084">
        <v>0</v>
      </c>
      <c r="Z2084">
        <v>0</v>
      </c>
      <c r="AA2084">
        <v>1</v>
      </c>
      <c r="AB2084" t="s">
        <v>42</v>
      </c>
      <c r="AC2084">
        <f ca="1">YEAR(TODAY())-Table1[[#This Row],[Year_Birth]]</f>
        <v>70</v>
      </c>
      <c r="AD2084" t="str">
        <f ca="1">IF(Table1[[#This Row],[Age ]]&lt;=24, "18-24", IF(Table1[[#This Row],[Age ]]&lt;=34, "25-34", IF(Table1[[#This Row],[Age ]]&lt;=44, "35-44", IF(Table1[[#This Row],[Age ]]&lt;=54, "45-54", "55+"))))</f>
        <v>55+</v>
      </c>
      <c r="AE2084" t="str" cm="1">
        <f t="array" ref="AE2084">IF(Table1[[#This Row],[ Income ]]&lt;=20000, "0-20000", IF(Table1[[#This Row],[ Income ]]&lt;=40000, "20000-40000", IF(Table1[[#This Row],[ Income ]] &lt;=60000, "40000-60000", IF(Table1[[#This Row],[ Income ]]&lt;=80000, "60000-80000",IF(Table1[[#This Row],[ Income ]] &lt;=100000, "80000-100000", IF(Table1[[#This Row],[ Income ]] &gt;=100000, "&gt;100000",I))))))</f>
        <v>20000-40000</v>
      </c>
      <c r="AF2084" t="str">
        <f>IF( Table1[[#This Row],[NumDealsPurchases]]=5, "&lt;5", IF(Table1[[#This Row],[NumDealsPurchases]]&lt;=10, "5-10", IF(Table1[[#This Row],[NumDealsPurchases]]&lt;=15, "10-15")))</f>
        <v>5-10</v>
      </c>
      <c r="AG2084" t="str">
        <f>IF( Table1[[#This Row],[NumWebPurchases]]=5, "&lt;5", IF(Table1[[#This Row],[NumWebPurchases]]&lt;=10, "5-10", IF(Table1[[#This Row],[NumWebPurchases]]&lt;=15, "10-15",IF(Table1[[#This Row],[NumWebPurchases]]&lt;=20, "15-20",IF(Table1[[#This Row],[NumWebPurchases]]&lt;=25, "20-25",IF(Table1[[#This Row],[NumWebPurchases]]&lt;=30, "25-30"))))))</f>
        <v>5-10</v>
      </c>
      <c r="AH208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084" t="str">
        <f>IF( Table1[[#This Row],[NumStorePurchases]]=5, "&lt;5", IF(Table1[[#This Row],[NumStorePurchases]]&lt;=10, "5-10", IF(Table1[[#This Row],[NumStorePurchases]]&lt;=15, "10-15")))</f>
        <v>5-10</v>
      </c>
      <c r="AJ2084" t="str">
        <f>IF( Table1[[#This Row],[NumWebVisitsMonth]]=5, "&lt;5", IF(Table1[[#This Row],[NumWebVisitsMonth]]&lt;=10, "5-10", IF(Table1[[#This Row],[NumWebVisitsMonth]]&lt;=15, "10-15",IF(Table1[[#This Row],[NumWebVisitsMonth]]&lt;=20, "15-20",IF(Table1[[#This Row],[NumWebVisitsMonth]]&lt;=25, "20-25",IF(Table1[[#This Row],[NumWebVisitsMonth]]&lt;=30, "25-30"))))))</f>
        <v>5-10</v>
      </c>
      <c r="AK2084" t="str">
        <f>TEXT(Table1[[#This Row],[Date_Customer]],"mmm")</f>
        <v>Nov</v>
      </c>
      <c r="AL2084" t="str">
        <f>TEXT(Table1[[#This Row],[Date_Customer]],"DDDD")</f>
        <v>Saturday</v>
      </c>
      <c r="AM2084">
        <f>YEAR(Table1[[#This Row],[Date_Customer]])</f>
        <v>2012</v>
      </c>
    </row>
    <row r="2085" spans="1:39" x14ac:dyDescent="0.25">
      <c r="A2085">
        <v>2227</v>
      </c>
      <c r="B2085">
        <v>1958</v>
      </c>
      <c r="C2085" t="s">
        <v>37</v>
      </c>
      <c r="D2085" t="s">
        <v>34</v>
      </c>
      <c r="E2085" s="2">
        <v>26490</v>
      </c>
      <c r="F2085">
        <v>0</v>
      </c>
      <c r="G2085">
        <v>0</v>
      </c>
      <c r="H2085" s="1">
        <v>41174</v>
      </c>
      <c r="I2085">
        <v>92</v>
      </c>
      <c r="J2085" s="3">
        <v>45</v>
      </c>
      <c r="K2085" s="3">
        <v>47</v>
      </c>
      <c r="L2085" s="3">
        <v>52</v>
      </c>
      <c r="M2085" s="3">
        <v>21</v>
      </c>
      <c r="N2085" s="3">
        <v>20</v>
      </c>
      <c r="O2085" s="3">
        <v>25</v>
      </c>
      <c r="P2085" s="4">
        <v>2</v>
      </c>
      <c r="Q2085" s="4">
        <v>3</v>
      </c>
      <c r="R2085" s="4">
        <v>1</v>
      </c>
      <c r="S2085" s="4">
        <v>5</v>
      </c>
      <c r="T2085" s="4">
        <v>6</v>
      </c>
      <c r="U2085">
        <v>0</v>
      </c>
      <c r="V2085">
        <v>0</v>
      </c>
      <c r="W2085">
        <v>0</v>
      </c>
      <c r="X2085">
        <v>0</v>
      </c>
      <c r="Y2085">
        <v>0</v>
      </c>
      <c r="Z2085">
        <v>0</v>
      </c>
      <c r="AA2085">
        <v>0</v>
      </c>
      <c r="AB2085" t="s">
        <v>42</v>
      </c>
      <c r="AC2085">
        <f ca="1">YEAR(TODAY())-Table1[[#This Row],[Year_Birth]]</f>
        <v>66</v>
      </c>
      <c r="AD2085" t="str">
        <f ca="1">IF(Table1[[#This Row],[Age ]]&lt;=24, "18-24", IF(Table1[[#This Row],[Age ]]&lt;=34, "25-34", IF(Table1[[#This Row],[Age ]]&lt;=44, "35-44", IF(Table1[[#This Row],[Age ]]&lt;=54, "45-54", "55+"))))</f>
        <v>55+</v>
      </c>
      <c r="AE2085" t="str" cm="1">
        <f t="array" ref="AE2085">IF(Table1[[#This Row],[ Income ]]&lt;=20000, "0-20000", IF(Table1[[#This Row],[ Income ]]&lt;=40000, "20000-40000", IF(Table1[[#This Row],[ Income ]] &lt;=60000, "40000-60000", IF(Table1[[#This Row],[ Income ]]&lt;=80000, "60000-80000",IF(Table1[[#This Row],[ Income ]] &lt;=100000, "80000-100000", IF(Table1[[#This Row],[ Income ]] &gt;=100000, "&gt;100000",I))))))</f>
        <v>20000-40000</v>
      </c>
      <c r="AF2085" t="str">
        <f>IF( Table1[[#This Row],[NumDealsPurchases]]=5, "&lt;5", IF(Table1[[#This Row],[NumDealsPurchases]]&lt;=10, "5-10", IF(Table1[[#This Row],[NumDealsPurchases]]&lt;=15, "10-15")))</f>
        <v>5-10</v>
      </c>
      <c r="AG2085" t="str">
        <f>IF( Table1[[#This Row],[NumWebPurchases]]=5, "&lt;5", IF(Table1[[#This Row],[NumWebPurchases]]&lt;=10, "5-10", IF(Table1[[#This Row],[NumWebPurchases]]&lt;=15, "10-15",IF(Table1[[#This Row],[NumWebPurchases]]&lt;=20, "15-20",IF(Table1[[#This Row],[NumWebPurchases]]&lt;=25, "20-25",IF(Table1[[#This Row],[NumWebPurchases]]&lt;=30, "25-30"))))))</f>
        <v>5-10</v>
      </c>
      <c r="AH208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085" t="str">
        <f>IF( Table1[[#This Row],[NumStorePurchases]]=5, "&lt;5", IF(Table1[[#This Row],[NumStorePurchases]]&lt;=10, "5-10", IF(Table1[[#This Row],[NumStorePurchases]]&lt;=15, "10-15")))</f>
        <v>&lt;5</v>
      </c>
      <c r="AJ2085" t="str">
        <f>IF( Table1[[#This Row],[NumWebVisitsMonth]]=5, "&lt;5", IF(Table1[[#This Row],[NumWebVisitsMonth]]&lt;=10, "5-10", IF(Table1[[#This Row],[NumWebVisitsMonth]]&lt;=15, "10-15",IF(Table1[[#This Row],[NumWebVisitsMonth]]&lt;=20, "15-20",IF(Table1[[#This Row],[NumWebVisitsMonth]]&lt;=25, "20-25",IF(Table1[[#This Row],[NumWebVisitsMonth]]&lt;=30, "25-30"))))))</f>
        <v>5-10</v>
      </c>
      <c r="AK2085" t="str">
        <f>TEXT(Table1[[#This Row],[Date_Customer]],"mmm")</f>
        <v>Sep</v>
      </c>
      <c r="AL2085" t="str">
        <f>TEXT(Table1[[#This Row],[Date_Customer]],"DDDD")</f>
        <v>Saturday</v>
      </c>
      <c r="AM2085">
        <f>YEAR(Table1[[#This Row],[Date_Customer]])</f>
        <v>2012</v>
      </c>
    </row>
    <row r="2086" spans="1:39" x14ac:dyDescent="0.25">
      <c r="A2086">
        <v>946</v>
      </c>
      <c r="B2086">
        <v>1958</v>
      </c>
      <c r="C2086" t="s">
        <v>37</v>
      </c>
      <c r="D2086" t="s">
        <v>34</v>
      </c>
      <c r="E2086" s="2">
        <v>26490</v>
      </c>
      <c r="F2086">
        <v>0</v>
      </c>
      <c r="G2086">
        <v>0</v>
      </c>
      <c r="H2086" s="1">
        <v>41174</v>
      </c>
      <c r="I2086">
        <v>92</v>
      </c>
      <c r="J2086" s="3">
        <v>45</v>
      </c>
      <c r="K2086" s="3">
        <v>47</v>
      </c>
      <c r="L2086" s="3">
        <v>52</v>
      </c>
      <c r="M2086" s="3">
        <v>21</v>
      </c>
      <c r="N2086" s="3">
        <v>20</v>
      </c>
      <c r="O2086" s="3">
        <v>25</v>
      </c>
      <c r="P2086" s="4">
        <v>2</v>
      </c>
      <c r="Q2086" s="4">
        <v>3</v>
      </c>
      <c r="R2086" s="4">
        <v>1</v>
      </c>
      <c r="S2086" s="4">
        <v>5</v>
      </c>
      <c r="T2086" s="4">
        <v>6</v>
      </c>
      <c r="U2086">
        <v>0</v>
      </c>
      <c r="V2086">
        <v>0</v>
      </c>
      <c r="W2086">
        <v>0</v>
      </c>
      <c r="X2086">
        <v>0</v>
      </c>
      <c r="Y2086">
        <v>0</v>
      </c>
      <c r="Z2086">
        <v>0</v>
      </c>
      <c r="AA2086">
        <v>0</v>
      </c>
      <c r="AB2086" t="s">
        <v>29</v>
      </c>
      <c r="AC2086">
        <f ca="1">YEAR(TODAY())-Table1[[#This Row],[Year_Birth]]</f>
        <v>66</v>
      </c>
      <c r="AD2086" t="str">
        <f ca="1">IF(Table1[[#This Row],[Age ]]&lt;=24, "18-24", IF(Table1[[#This Row],[Age ]]&lt;=34, "25-34", IF(Table1[[#This Row],[Age ]]&lt;=44, "35-44", IF(Table1[[#This Row],[Age ]]&lt;=54, "45-54", "55+"))))</f>
        <v>55+</v>
      </c>
      <c r="AE2086" t="str" cm="1">
        <f t="array" ref="AE2086">IF(Table1[[#This Row],[ Income ]]&lt;=20000, "0-20000", IF(Table1[[#This Row],[ Income ]]&lt;=40000, "20000-40000", IF(Table1[[#This Row],[ Income ]] &lt;=60000, "40000-60000", IF(Table1[[#This Row],[ Income ]]&lt;=80000, "60000-80000",IF(Table1[[#This Row],[ Income ]] &lt;=100000, "80000-100000", IF(Table1[[#This Row],[ Income ]] &gt;=100000, "&gt;100000",I))))))</f>
        <v>20000-40000</v>
      </c>
      <c r="AF2086" t="str">
        <f>IF( Table1[[#This Row],[NumDealsPurchases]]=5, "&lt;5", IF(Table1[[#This Row],[NumDealsPurchases]]&lt;=10, "5-10", IF(Table1[[#This Row],[NumDealsPurchases]]&lt;=15, "10-15")))</f>
        <v>5-10</v>
      </c>
      <c r="AG2086" t="str">
        <f>IF( Table1[[#This Row],[NumWebPurchases]]=5, "&lt;5", IF(Table1[[#This Row],[NumWebPurchases]]&lt;=10, "5-10", IF(Table1[[#This Row],[NumWebPurchases]]&lt;=15, "10-15",IF(Table1[[#This Row],[NumWebPurchases]]&lt;=20, "15-20",IF(Table1[[#This Row],[NumWebPurchases]]&lt;=25, "20-25",IF(Table1[[#This Row],[NumWebPurchases]]&lt;=30, "25-30"))))))</f>
        <v>5-10</v>
      </c>
      <c r="AH208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086" t="str">
        <f>IF( Table1[[#This Row],[NumStorePurchases]]=5, "&lt;5", IF(Table1[[#This Row],[NumStorePurchases]]&lt;=10, "5-10", IF(Table1[[#This Row],[NumStorePurchases]]&lt;=15, "10-15")))</f>
        <v>&lt;5</v>
      </c>
      <c r="AJ2086" t="str">
        <f>IF( Table1[[#This Row],[NumWebVisitsMonth]]=5, "&lt;5", IF(Table1[[#This Row],[NumWebVisitsMonth]]&lt;=10, "5-10", IF(Table1[[#This Row],[NumWebVisitsMonth]]&lt;=15, "10-15",IF(Table1[[#This Row],[NumWebVisitsMonth]]&lt;=20, "15-20",IF(Table1[[#This Row],[NumWebVisitsMonth]]&lt;=25, "20-25",IF(Table1[[#This Row],[NumWebVisitsMonth]]&lt;=30, "25-30"))))))</f>
        <v>5-10</v>
      </c>
      <c r="AK2086" t="str">
        <f>TEXT(Table1[[#This Row],[Date_Customer]],"mmm")</f>
        <v>Sep</v>
      </c>
      <c r="AL2086" t="str">
        <f>TEXT(Table1[[#This Row],[Date_Customer]],"DDDD")</f>
        <v>Saturday</v>
      </c>
      <c r="AM2086">
        <f>YEAR(Table1[[#This Row],[Date_Customer]])</f>
        <v>2012</v>
      </c>
    </row>
    <row r="2087" spans="1:39" x14ac:dyDescent="0.25">
      <c r="A2087">
        <v>3745</v>
      </c>
      <c r="B2087">
        <v>1988</v>
      </c>
      <c r="C2087" t="s">
        <v>37</v>
      </c>
      <c r="D2087" t="s">
        <v>32</v>
      </c>
      <c r="E2087" s="2">
        <v>23331</v>
      </c>
      <c r="F2087">
        <v>1</v>
      </c>
      <c r="G2087">
        <v>0</v>
      </c>
      <c r="H2087" s="1">
        <v>41156</v>
      </c>
      <c r="I2087">
        <v>92</v>
      </c>
      <c r="J2087" s="3">
        <v>5</v>
      </c>
      <c r="K2087" s="3">
        <v>36</v>
      </c>
      <c r="L2087" s="3">
        <v>7</v>
      </c>
      <c r="M2087" s="3">
        <v>0</v>
      </c>
      <c r="N2087" s="3">
        <v>10</v>
      </c>
      <c r="O2087" s="3">
        <v>45</v>
      </c>
      <c r="P2087" s="4">
        <v>2</v>
      </c>
      <c r="Q2087" s="4">
        <v>3</v>
      </c>
      <c r="R2087" s="4">
        <v>0</v>
      </c>
      <c r="S2087" s="4">
        <v>3</v>
      </c>
      <c r="T2087" s="4">
        <v>8</v>
      </c>
      <c r="U2087">
        <v>0</v>
      </c>
      <c r="V2087">
        <v>0</v>
      </c>
      <c r="W2087">
        <v>0</v>
      </c>
      <c r="X2087">
        <v>0</v>
      </c>
      <c r="Y2087">
        <v>0</v>
      </c>
      <c r="Z2087">
        <v>0</v>
      </c>
      <c r="AA2087">
        <v>0</v>
      </c>
      <c r="AB2087" t="s">
        <v>39</v>
      </c>
      <c r="AC2087">
        <f ca="1">YEAR(TODAY())-Table1[[#This Row],[Year_Birth]]</f>
        <v>36</v>
      </c>
      <c r="AD2087" t="str">
        <f ca="1">IF(Table1[[#This Row],[Age ]]&lt;=24, "18-24", IF(Table1[[#This Row],[Age ]]&lt;=34, "25-34", IF(Table1[[#This Row],[Age ]]&lt;=44, "35-44", IF(Table1[[#This Row],[Age ]]&lt;=54, "45-54", "55+"))))</f>
        <v>35-44</v>
      </c>
      <c r="AE2087" t="str" cm="1">
        <f t="array" ref="AE2087">IF(Table1[[#This Row],[ Income ]]&lt;=20000, "0-20000", IF(Table1[[#This Row],[ Income ]]&lt;=40000, "20000-40000", IF(Table1[[#This Row],[ Income ]] &lt;=60000, "40000-60000", IF(Table1[[#This Row],[ Income ]]&lt;=80000, "60000-80000",IF(Table1[[#This Row],[ Income ]] &lt;=100000, "80000-100000", IF(Table1[[#This Row],[ Income ]] &gt;=100000, "&gt;100000",I))))))</f>
        <v>20000-40000</v>
      </c>
      <c r="AF2087" t="str">
        <f>IF( Table1[[#This Row],[NumDealsPurchases]]=5, "&lt;5", IF(Table1[[#This Row],[NumDealsPurchases]]&lt;=10, "5-10", IF(Table1[[#This Row],[NumDealsPurchases]]&lt;=15, "10-15")))</f>
        <v>5-10</v>
      </c>
      <c r="AG2087" t="str">
        <f>IF( Table1[[#This Row],[NumWebPurchases]]=5, "&lt;5", IF(Table1[[#This Row],[NumWebPurchases]]&lt;=10, "5-10", IF(Table1[[#This Row],[NumWebPurchases]]&lt;=15, "10-15",IF(Table1[[#This Row],[NumWebPurchases]]&lt;=20, "15-20",IF(Table1[[#This Row],[NumWebPurchases]]&lt;=25, "20-25",IF(Table1[[#This Row],[NumWebPurchases]]&lt;=30, "25-30"))))))</f>
        <v>5-10</v>
      </c>
      <c r="AH208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087" t="str">
        <f>IF( Table1[[#This Row],[NumStorePurchases]]=5, "&lt;5", IF(Table1[[#This Row],[NumStorePurchases]]&lt;=10, "5-10", IF(Table1[[#This Row],[NumStorePurchases]]&lt;=15, "10-15")))</f>
        <v>5-10</v>
      </c>
      <c r="AJ2087" t="str">
        <f>IF( Table1[[#This Row],[NumWebVisitsMonth]]=5, "&lt;5", IF(Table1[[#This Row],[NumWebVisitsMonth]]&lt;=10, "5-10", IF(Table1[[#This Row],[NumWebVisitsMonth]]&lt;=15, "10-15",IF(Table1[[#This Row],[NumWebVisitsMonth]]&lt;=20, "15-20",IF(Table1[[#This Row],[NumWebVisitsMonth]]&lt;=25, "20-25",IF(Table1[[#This Row],[NumWebVisitsMonth]]&lt;=30, "25-30"))))))</f>
        <v>5-10</v>
      </c>
      <c r="AK2087" t="str">
        <f>TEXT(Table1[[#This Row],[Date_Customer]],"mmm")</f>
        <v>Sep</v>
      </c>
      <c r="AL2087" t="str">
        <f>TEXT(Table1[[#This Row],[Date_Customer]],"DDDD")</f>
        <v>Tuesday</v>
      </c>
      <c r="AM2087">
        <f>YEAR(Table1[[#This Row],[Date_Customer]])</f>
        <v>2012</v>
      </c>
    </row>
    <row r="2088" spans="1:39" x14ac:dyDescent="0.25">
      <c r="A2088">
        <v>4094</v>
      </c>
      <c r="B2088">
        <v>1961</v>
      </c>
      <c r="C2088" t="s">
        <v>27</v>
      </c>
      <c r="D2088" t="s">
        <v>32</v>
      </c>
      <c r="E2088" s="2">
        <v>60544</v>
      </c>
      <c r="F2088">
        <v>1</v>
      </c>
      <c r="G2088">
        <v>1</v>
      </c>
      <c r="H2088" s="1">
        <v>41146</v>
      </c>
      <c r="I2088">
        <v>92</v>
      </c>
      <c r="J2088" s="3">
        <v>201</v>
      </c>
      <c r="K2088" s="3">
        <v>2</v>
      </c>
      <c r="L2088" s="3">
        <v>43</v>
      </c>
      <c r="M2088" s="3">
        <v>3</v>
      </c>
      <c r="N2088" s="3">
        <v>5</v>
      </c>
      <c r="O2088" s="3">
        <v>35</v>
      </c>
      <c r="P2088" s="4">
        <v>4</v>
      </c>
      <c r="Q2088" s="4">
        <v>5</v>
      </c>
      <c r="R2088" s="4">
        <v>1</v>
      </c>
      <c r="S2088" s="4">
        <v>5</v>
      </c>
      <c r="T2088" s="4">
        <v>6</v>
      </c>
      <c r="U2088">
        <v>0</v>
      </c>
      <c r="V2088">
        <v>0</v>
      </c>
      <c r="W2088">
        <v>0</v>
      </c>
      <c r="X2088">
        <v>0</v>
      </c>
      <c r="Y2088">
        <v>0</v>
      </c>
      <c r="Z2088">
        <v>0</v>
      </c>
      <c r="AA2088">
        <v>0</v>
      </c>
      <c r="AB2088" t="s">
        <v>35</v>
      </c>
      <c r="AC2088">
        <f ca="1">YEAR(TODAY())-Table1[[#This Row],[Year_Birth]]</f>
        <v>63</v>
      </c>
      <c r="AD2088" t="str">
        <f ca="1">IF(Table1[[#This Row],[Age ]]&lt;=24, "18-24", IF(Table1[[#This Row],[Age ]]&lt;=34, "25-34", IF(Table1[[#This Row],[Age ]]&lt;=44, "35-44", IF(Table1[[#This Row],[Age ]]&lt;=54, "45-54", "55+"))))</f>
        <v>55+</v>
      </c>
      <c r="AE2088" t="str" cm="1">
        <f t="array" ref="AE2088">IF(Table1[[#This Row],[ Income ]]&lt;=20000, "0-20000", IF(Table1[[#This Row],[ Income ]]&lt;=40000, "20000-40000", IF(Table1[[#This Row],[ Income ]] &lt;=60000, "40000-60000", IF(Table1[[#This Row],[ Income ]]&lt;=80000, "60000-80000",IF(Table1[[#This Row],[ Income ]] &lt;=100000, "80000-100000", IF(Table1[[#This Row],[ Income ]] &gt;=100000, "&gt;100000",I))))))</f>
        <v>60000-80000</v>
      </c>
      <c r="AF2088" t="str">
        <f>IF( Table1[[#This Row],[NumDealsPurchases]]=5, "&lt;5", IF(Table1[[#This Row],[NumDealsPurchases]]&lt;=10, "5-10", IF(Table1[[#This Row],[NumDealsPurchases]]&lt;=15, "10-15")))</f>
        <v>5-10</v>
      </c>
      <c r="AG2088" t="str">
        <f>IF( Table1[[#This Row],[NumWebPurchases]]=5, "&lt;5", IF(Table1[[#This Row],[NumWebPurchases]]&lt;=10, "5-10", IF(Table1[[#This Row],[NumWebPurchases]]&lt;=15, "10-15",IF(Table1[[#This Row],[NumWebPurchases]]&lt;=20, "15-20",IF(Table1[[#This Row],[NumWebPurchases]]&lt;=25, "20-25",IF(Table1[[#This Row],[NumWebPurchases]]&lt;=30, "25-30"))))))</f>
        <v>&lt;5</v>
      </c>
      <c r="AH208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088" t="str">
        <f>IF( Table1[[#This Row],[NumStorePurchases]]=5, "&lt;5", IF(Table1[[#This Row],[NumStorePurchases]]&lt;=10, "5-10", IF(Table1[[#This Row],[NumStorePurchases]]&lt;=15, "10-15")))</f>
        <v>&lt;5</v>
      </c>
      <c r="AJ2088" t="str">
        <f>IF( Table1[[#This Row],[NumWebVisitsMonth]]=5, "&lt;5", IF(Table1[[#This Row],[NumWebVisitsMonth]]&lt;=10, "5-10", IF(Table1[[#This Row],[NumWebVisitsMonth]]&lt;=15, "10-15",IF(Table1[[#This Row],[NumWebVisitsMonth]]&lt;=20, "15-20",IF(Table1[[#This Row],[NumWebVisitsMonth]]&lt;=25, "20-25",IF(Table1[[#This Row],[NumWebVisitsMonth]]&lt;=30, "25-30"))))))</f>
        <v>5-10</v>
      </c>
      <c r="AK2088" t="str">
        <f>TEXT(Table1[[#This Row],[Date_Customer]],"mmm")</f>
        <v>Aug</v>
      </c>
      <c r="AL2088" t="str">
        <f>TEXT(Table1[[#This Row],[Date_Customer]],"DDDD")</f>
        <v>Saturday</v>
      </c>
      <c r="AM2088">
        <f>YEAR(Table1[[#This Row],[Date_Customer]])</f>
        <v>2012</v>
      </c>
    </row>
    <row r="2089" spans="1:39" x14ac:dyDescent="0.25">
      <c r="A2089">
        <v>8588</v>
      </c>
      <c r="B2089">
        <v>1961</v>
      </c>
      <c r="C2089" t="s">
        <v>27</v>
      </c>
      <c r="D2089" t="s">
        <v>32</v>
      </c>
      <c r="E2089" s="2">
        <v>60544</v>
      </c>
      <c r="F2089">
        <v>1</v>
      </c>
      <c r="G2089">
        <v>1</v>
      </c>
      <c r="H2089" s="1">
        <v>41146</v>
      </c>
      <c r="I2089">
        <v>92</v>
      </c>
      <c r="J2089" s="3">
        <v>201</v>
      </c>
      <c r="K2089" s="3">
        <v>2</v>
      </c>
      <c r="L2089" s="3">
        <v>43</v>
      </c>
      <c r="M2089" s="3">
        <v>3</v>
      </c>
      <c r="N2089" s="3">
        <v>5</v>
      </c>
      <c r="O2089" s="3">
        <v>35</v>
      </c>
      <c r="P2089" s="4">
        <v>4</v>
      </c>
      <c r="Q2089" s="4">
        <v>5</v>
      </c>
      <c r="R2089" s="4">
        <v>1</v>
      </c>
      <c r="S2089" s="4">
        <v>5</v>
      </c>
      <c r="T2089" s="4">
        <v>6</v>
      </c>
      <c r="U2089">
        <v>0</v>
      </c>
      <c r="V2089">
        <v>0</v>
      </c>
      <c r="W2089">
        <v>0</v>
      </c>
      <c r="X2089">
        <v>0</v>
      </c>
      <c r="Y2089">
        <v>0</v>
      </c>
      <c r="Z2089">
        <v>0</v>
      </c>
      <c r="AA2089">
        <v>0</v>
      </c>
      <c r="AB2089" t="s">
        <v>38</v>
      </c>
      <c r="AC2089">
        <f ca="1">YEAR(TODAY())-Table1[[#This Row],[Year_Birth]]</f>
        <v>63</v>
      </c>
      <c r="AD2089" t="str">
        <f ca="1">IF(Table1[[#This Row],[Age ]]&lt;=24, "18-24", IF(Table1[[#This Row],[Age ]]&lt;=34, "25-34", IF(Table1[[#This Row],[Age ]]&lt;=44, "35-44", IF(Table1[[#This Row],[Age ]]&lt;=54, "45-54", "55+"))))</f>
        <v>55+</v>
      </c>
      <c r="AE2089" t="str" cm="1">
        <f t="array" ref="AE2089">IF(Table1[[#This Row],[ Income ]]&lt;=20000, "0-20000", IF(Table1[[#This Row],[ Income ]]&lt;=40000, "20000-40000", IF(Table1[[#This Row],[ Income ]] &lt;=60000, "40000-60000", IF(Table1[[#This Row],[ Income ]]&lt;=80000, "60000-80000",IF(Table1[[#This Row],[ Income ]] &lt;=100000, "80000-100000", IF(Table1[[#This Row],[ Income ]] &gt;=100000, "&gt;100000",I))))))</f>
        <v>60000-80000</v>
      </c>
      <c r="AF2089" t="str">
        <f>IF( Table1[[#This Row],[NumDealsPurchases]]=5, "&lt;5", IF(Table1[[#This Row],[NumDealsPurchases]]&lt;=10, "5-10", IF(Table1[[#This Row],[NumDealsPurchases]]&lt;=15, "10-15")))</f>
        <v>5-10</v>
      </c>
      <c r="AG2089" t="str">
        <f>IF( Table1[[#This Row],[NumWebPurchases]]=5, "&lt;5", IF(Table1[[#This Row],[NumWebPurchases]]&lt;=10, "5-10", IF(Table1[[#This Row],[NumWebPurchases]]&lt;=15, "10-15",IF(Table1[[#This Row],[NumWebPurchases]]&lt;=20, "15-20",IF(Table1[[#This Row],[NumWebPurchases]]&lt;=25, "20-25",IF(Table1[[#This Row],[NumWebPurchases]]&lt;=30, "25-30"))))))</f>
        <v>&lt;5</v>
      </c>
      <c r="AH208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089" t="str">
        <f>IF( Table1[[#This Row],[NumStorePurchases]]=5, "&lt;5", IF(Table1[[#This Row],[NumStorePurchases]]&lt;=10, "5-10", IF(Table1[[#This Row],[NumStorePurchases]]&lt;=15, "10-15")))</f>
        <v>&lt;5</v>
      </c>
      <c r="AJ2089" t="str">
        <f>IF( Table1[[#This Row],[NumWebVisitsMonth]]=5, "&lt;5", IF(Table1[[#This Row],[NumWebVisitsMonth]]&lt;=10, "5-10", IF(Table1[[#This Row],[NumWebVisitsMonth]]&lt;=15, "10-15",IF(Table1[[#This Row],[NumWebVisitsMonth]]&lt;=20, "15-20",IF(Table1[[#This Row],[NumWebVisitsMonth]]&lt;=25, "20-25",IF(Table1[[#This Row],[NumWebVisitsMonth]]&lt;=30, "25-30"))))))</f>
        <v>5-10</v>
      </c>
      <c r="AK2089" t="str">
        <f>TEXT(Table1[[#This Row],[Date_Customer]],"mmm")</f>
        <v>Aug</v>
      </c>
      <c r="AL2089" t="str">
        <f>TEXT(Table1[[#This Row],[Date_Customer]],"DDDD")</f>
        <v>Saturday</v>
      </c>
      <c r="AM2089">
        <f>YEAR(Table1[[#This Row],[Date_Customer]])</f>
        <v>2012</v>
      </c>
    </row>
    <row r="2090" spans="1:39" x14ac:dyDescent="0.25">
      <c r="A2090">
        <v>3916</v>
      </c>
      <c r="B2090">
        <v>1971</v>
      </c>
      <c r="C2090" t="s">
        <v>36</v>
      </c>
      <c r="D2090" t="s">
        <v>34</v>
      </c>
      <c r="E2090" s="2">
        <v>49269</v>
      </c>
      <c r="F2090">
        <v>1</v>
      </c>
      <c r="G2090">
        <v>0</v>
      </c>
      <c r="H2090" s="1">
        <v>41136</v>
      </c>
      <c r="I2090">
        <v>92</v>
      </c>
      <c r="J2090" s="3">
        <v>639</v>
      </c>
      <c r="K2090" s="3">
        <v>8</v>
      </c>
      <c r="L2090" s="3">
        <v>166</v>
      </c>
      <c r="M2090" s="3">
        <v>11</v>
      </c>
      <c r="N2090" s="3">
        <v>8</v>
      </c>
      <c r="O2090" s="3">
        <v>58</v>
      </c>
      <c r="P2090" s="4">
        <v>3</v>
      </c>
      <c r="Q2090" s="4">
        <v>7</v>
      </c>
      <c r="R2090" s="4">
        <v>3</v>
      </c>
      <c r="S2090" s="4">
        <v>12</v>
      </c>
      <c r="T2090" s="4">
        <v>7</v>
      </c>
      <c r="U2090">
        <v>0</v>
      </c>
      <c r="V2090">
        <v>0</v>
      </c>
      <c r="W2090">
        <v>0</v>
      </c>
      <c r="X2090">
        <v>0</v>
      </c>
      <c r="Y2090">
        <v>0</v>
      </c>
      <c r="Z2090">
        <v>0</v>
      </c>
      <c r="AA2090">
        <v>0</v>
      </c>
      <c r="AB2090" t="s">
        <v>29</v>
      </c>
      <c r="AC2090">
        <f ca="1">YEAR(TODAY())-Table1[[#This Row],[Year_Birth]]</f>
        <v>53</v>
      </c>
      <c r="AD2090" t="str">
        <f ca="1">IF(Table1[[#This Row],[Age ]]&lt;=24, "18-24", IF(Table1[[#This Row],[Age ]]&lt;=34, "25-34", IF(Table1[[#This Row],[Age ]]&lt;=44, "35-44", IF(Table1[[#This Row],[Age ]]&lt;=54, "45-54", "55+"))))</f>
        <v>45-54</v>
      </c>
      <c r="AE2090" t="str" cm="1">
        <f t="array" ref="AE2090">IF(Table1[[#This Row],[ Income ]]&lt;=20000, "0-20000", IF(Table1[[#This Row],[ Income ]]&lt;=40000, "20000-40000", IF(Table1[[#This Row],[ Income ]] &lt;=60000, "40000-60000", IF(Table1[[#This Row],[ Income ]]&lt;=80000, "60000-80000",IF(Table1[[#This Row],[ Income ]] &lt;=100000, "80000-100000", IF(Table1[[#This Row],[ Income ]] &gt;=100000, "&gt;100000",I))))))</f>
        <v>40000-60000</v>
      </c>
      <c r="AF2090" t="str">
        <f>IF( Table1[[#This Row],[NumDealsPurchases]]=5, "&lt;5", IF(Table1[[#This Row],[NumDealsPurchases]]&lt;=10, "5-10", IF(Table1[[#This Row],[NumDealsPurchases]]&lt;=15, "10-15")))</f>
        <v>5-10</v>
      </c>
      <c r="AG2090" t="str">
        <f>IF( Table1[[#This Row],[NumWebPurchases]]=5, "&lt;5", IF(Table1[[#This Row],[NumWebPurchases]]&lt;=10, "5-10", IF(Table1[[#This Row],[NumWebPurchases]]&lt;=15, "10-15",IF(Table1[[#This Row],[NumWebPurchases]]&lt;=20, "15-20",IF(Table1[[#This Row],[NumWebPurchases]]&lt;=25, "20-25",IF(Table1[[#This Row],[NumWebPurchases]]&lt;=30, "25-30"))))))</f>
        <v>5-10</v>
      </c>
      <c r="AH209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090" t="str">
        <f>IF( Table1[[#This Row],[NumStorePurchases]]=5, "&lt;5", IF(Table1[[#This Row],[NumStorePurchases]]&lt;=10, "5-10", IF(Table1[[#This Row],[NumStorePurchases]]&lt;=15, "10-15")))</f>
        <v>10-15</v>
      </c>
      <c r="AJ2090" t="str">
        <f>IF( Table1[[#This Row],[NumWebVisitsMonth]]=5, "&lt;5", IF(Table1[[#This Row],[NumWebVisitsMonth]]&lt;=10, "5-10", IF(Table1[[#This Row],[NumWebVisitsMonth]]&lt;=15, "10-15",IF(Table1[[#This Row],[NumWebVisitsMonth]]&lt;=20, "15-20",IF(Table1[[#This Row],[NumWebVisitsMonth]]&lt;=25, "20-25",IF(Table1[[#This Row],[NumWebVisitsMonth]]&lt;=30, "25-30"))))))</f>
        <v>5-10</v>
      </c>
      <c r="AK2090" t="str">
        <f>TEXT(Table1[[#This Row],[Date_Customer]],"mmm")</f>
        <v>Aug</v>
      </c>
      <c r="AL2090" t="str">
        <f>TEXT(Table1[[#This Row],[Date_Customer]],"DDDD")</f>
        <v>Wednesday</v>
      </c>
      <c r="AM2090">
        <f>YEAR(Table1[[#This Row],[Date_Customer]])</f>
        <v>2012</v>
      </c>
    </row>
    <row r="2091" spans="1:39" x14ac:dyDescent="0.25">
      <c r="A2091">
        <v>9135</v>
      </c>
      <c r="B2091">
        <v>1950</v>
      </c>
      <c r="C2091" t="s">
        <v>27</v>
      </c>
      <c r="D2091" t="s">
        <v>34</v>
      </c>
      <c r="E2091" s="2">
        <v>27203</v>
      </c>
      <c r="F2091">
        <v>1</v>
      </c>
      <c r="G2091">
        <v>1</v>
      </c>
      <c r="H2091" s="1">
        <v>41127</v>
      </c>
      <c r="I2091">
        <v>92</v>
      </c>
      <c r="J2091" s="3">
        <v>13</v>
      </c>
      <c r="K2091" s="3">
        <v>2</v>
      </c>
      <c r="L2091" s="3">
        <v>21</v>
      </c>
      <c r="M2091" s="3">
        <v>4</v>
      </c>
      <c r="N2091" s="3">
        <v>0</v>
      </c>
      <c r="O2091" s="3">
        <v>24</v>
      </c>
      <c r="P2091" s="4">
        <v>2</v>
      </c>
      <c r="Q2091" s="4">
        <v>1</v>
      </c>
      <c r="R2091" s="4">
        <v>1</v>
      </c>
      <c r="S2091" s="4">
        <v>2</v>
      </c>
      <c r="T2091" s="4">
        <v>8</v>
      </c>
      <c r="U2091">
        <v>0</v>
      </c>
      <c r="V2091">
        <v>0</v>
      </c>
      <c r="W2091">
        <v>0</v>
      </c>
      <c r="X2091">
        <v>0</v>
      </c>
      <c r="Y2091">
        <v>0</v>
      </c>
      <c r="Z2091">
        <v>0</v>
      </c>
      <c r="AA2091">
        <v>0</v>
      </c>
      <c r="AB2091" t="s">
        <v>29</v>
      </c>
      <c r="AC2091">
        <f ca="1">YEAR(TODAY())-Table1[[#This Row],[Year_Birth]]</f>
        <v>74</v>
      </c>
      <c r="AD2091" t="str">
        <f ca="1">IF(Table1[[#This Row],[Age ]]&lt;=24, "18-24", IF(Table1[[#This Row],[Age ]]&lt;=34, "25-34", IF(Table1[[#This Row],[Age ]]&lt;=44, "35-44", IF(Table1[[#This Row],[Age ]]&lt;=54, "45-54", "55+"))))</f>
        <v>55+</v>
      </c>
      <c r="AE2091" t="str" cm="1">
        <f t="array" ref="AE2091">IF(Table1[[#This Row],[ Income ]]&lt;=20000, "0-20000", IF(Table1[[#This Row],[ Income ]]&lt;=40000, "20000-40000", IF(Table1[[#This Row],[ Income ]] &lt;=60000, "40000-60000", IF(Table1[[#This Row],[ Income ]]&lt;=80000, "60000-80000",IF(Table1[[#This Row],[ Income ]] &lt;=100000, "80000-100000", IF(Table1[[#This Row],[ Income ]] &gt;=100000, "&gt;100000",I))))))</f>
        <v>20000-40000</v>
      </c>
      <c r="AF2091" t="str">
        <f>IF( Table1[[#This Row],[NumDealsPurchases]]=5, "&lt;5", IF(Table1[[#This Row],[NumDealsPurchases]]&lt;=10, "5-10", IF(Table1[[#This Row],[NumDealsPurchases]]&lt;=15, "10-15")))</f>
        <v>5-10</v>
      </c>
      <c r="AG2091" t="str">
        <f>IF( Table1[[#This Row],[NumWebPurchases]]=5, "&lt;5", IF(Table1[[#This Row],[NumWebPurchases]]&lt;=10, "5-10", IF(Table1[[#This Row],[NumWebPurchases]]&lt;=15, "10-15",IF(Table1[[#This Row],[NumWebPurchases]]&lt;=20, "15-20",IF(Table1[[#This Row],[NumWebPurchases]]&lt;=25, "20-25",IF(Table1[[#This Row],[NumWebPurchases]]&lt;=30, "25-30"))))))</f>
        <v>5-10</v>
      </c>
      <c r="AH209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091" t="str">
        <f>IF( Table1[[#This Row],[NumStorePurchases]]=5, "&lt;5", IF(Table1[[#This Row],[NumStorePurchases]]&lt;=10, "5-10", IF(Table1[[#This Row],[NumStorePurchases]]&lt;=15, "10-15")))</f>
        <v>5-10</v>
      </c>
      <c r="AJ2091" t="str">
        <f>IF( Table1[[#This Row],[NumWebVisitsMonth]]=5, "&lt;5", IF(Table1[[#This Row],[NumWebVisitsMonth]]&lt;=10, "5-10", IF(Table1[[#This Row],[NumWebVisitsMonth]]&lt;=15, "10-15",IF(Table1[[#This Row],[NumWebVisitsMonth]]&lt;=20, "15-20",IF(Table1[[#This Row],[NumWebVisitsMonth]]&lt;=25, "20-25",IF(Table1[[#This Row],[NumWebVisitsMonth]]&lt;=30, "25-30"))))))</f>
        <v>5-10</v>
      </c>
      <c r="AK2091" t="str">
        <f>TEXT(Table1[[#This Row],[Date_Customer]],"mmm")</f>
        <v>Aug</v>
      </c>
      <c r="AL2091" t="str">
        <f>TEXT(Table1[[#This Row],[Date_Customer]],"DDDD")</f>
        <v>Monday</v>
      </c>
      <c r="AM2091">
        <f>YEAR(Table1[[#This Row],[Date_Customer]])</f>
        <v>2012</v>
      </c>
    </row>
    <row r="2092" spans="1:39" x14ac:dyDescent="0.25">
      <c r="A2092">
        <v>1755</v>
      </c>
      <c r="B2092">
        <v>1988</v>
      </c>
      <c r="C2092" t="s">
        <v>37</v>
      </c>
      <c r="D2092" t="s">
        <v>34</v>
      </c>
      <c r="E2092" s="2">
        <v>45204</v>
      </c>
      <c r="F2092">
        <v>1</v>
      </c>
      <c r="G2092">
        <v>0</v>
      </c>
      <c r="H2092" s="1">
        <v>41740</v>
      </c>
      <c r="I2092">
        <v>93</v>
      </c>
      <c r="J2092" s="3">
        <v>30</v>
      </c>
      <c r="K2092" s="3">
        <v>11</v>
      </c>
      <c r="L2092" s="3">
        <v>25</v>
      </c>
      <c r="M2092" s="3">
        <v>29</v>
      </c>
      <c r="N2092" s="3">
        <v>1</v>
      </c>
      <c r="O2092" s="3">
        <v>18</v>
      </c>
      <c r="P2092" s="4">
        <v>1</v>
      </c>
      <c r="Q2092" s="4">
        <v>1</v>
      </c>
      <c r="R2092" s="4">
        <v>1</v>
      </c>
      <c r="S2092" s="4">
        <v>4</v>
      </c>
      <c r="T2092" s="4">
        <v>3</v>
      </c>
      <c r="U2092">
        <v>0</v>
      </c>
      <c r="V2092">
        <v>0</v>
      </c>
      <c r="W2092">
        <v>0</v>
      </c>
      <c r="X2092">
        <v>0</v>
      </c>
      <c r="Y2092">
        <v>0</v>
      </c>
      <c r="Z2092">
        <v>0</v>
      </c>
      <c r="AA2092">
        <v>0</v>
      </c>
      <c r="AB2092" t="s">
        <v>42</v>
      </c>
      <c r="AC2092">
        <f ca="1">YEAR(TODAY())-Table1[[#This Row],[Year_Birth]]</f>
        <v>36</v>
      </c>
      <c r="AD2092" t="str">
        <f ca="1">IF(Table1[[#This Row],[Age ]]&lt;=24, "18-24", IF(Table1[[#This Row],[Age ]]&lt;=34, "25-34", IF(Table1[[#This Row],[Age ]]&lt;=44, "35-44", IF(Table1[[#This Row],[Age ]]&lt;=54, "45-54", "55+"))))</f>
        <v>35-44</v>
      </c>
      <c r="AE2092" t="str" cm="1">
        <f t="array" ref="AE2092">IF(Table1[[#This Row],[ Income ]]&lt;=20000, "0-20000", IF(Table1[[#This Row],[ Income ]]&lt;=40000, "20000-40000", IF(Table1[[#This Row],[ Income ]] &lt;=60000, "40000-60000", IF(Table1[[#This Row],[ Income ]]&lt;=80000, "60000-80000",IF(Table1[[#This Row],[ Income ]] &lt;=100000, "80000-100000", IF(Table1[[#This Row],[ Income ]] &gt;=100000, "&gt;100000",I))))))</f>
        <v>40000-60000</v>
      </c>
      <c r="AF2092" t="str">
        <f>IF( Table1[[#This Row],[NumDealsPurchases]]=5, "&lt;5", IF(Table1[[#This Row],[NumDealsPurchases]]&lt;=10, "5-10", IF(Table1[[#This Row],[NumDealsPurchases]]&lt;=15, "10-15")))</f>
        <v>5-10</v>
      </c>
      <c r="AG2092" t="str">
        <f>IF( Table1[[#This Row],[NumWebPurchases]]=5, "&lt;5", IF(Table1[[#This Row],[NumWebPurchases]]&lt;=10, "5-10", IF(Table1[[#This Row],[NumWebPurchases]]&lt;=15, "10-15",IF(Table1[[#This Row],[NumWebPurchases]]&lt;=20, "15-20",IF(Table1[[#This Row],[NumWebPurchases]]&lt;=25, "20-25",IF(Table1[[#This Row],[NumWebPurchases]]&lt;=30, "25-30"))))))</f>
        <v>5-10</v>
      </c>
      <c r="AH209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092" t="str">
        <f>IF( Table1[[#This Row],[NumStorePurchases]]=5, "&lt;5", IF(Table1[[#This Row],[NumStorePurchases]]&lt;=10, "5-10", IF(Table1[[#This Row],[NumStorePurchases]]&lt;=15, "10-15")))</f>
        <v>5-10</v>
      </c>
      <c r="AJ2092" t="str">
        <f>IF( Table1[[#This Row],[NumWebVisitsMonth]]=5, "&lt;5", IF(Table1[[#This Row],[NumWebVisitsMonth]]&lt;=10, "5-10", IF(Table1[[#This Row],[NumWebVisitsMonth]]&lt;=15, "10-15",IF(Table1[[#This Row],[NumWebVisitsMonth]]&lt;=20, "15-20",IF(Table1[[#This Row],[NumWebVisitsMonth]]&lt;=25, "20-25",IF(Table1[[#This Row],[NumWebVisitsMonth]]&lt;=30, "25-30"))))))</f>
        <v>5-10</v>
      </c>
      <c r="AK2092" t="str">
        <f>TEXT(Table1[[#This Row],[Date_Customer]],"mmm")</f>
        <v>Apr</v>
      </c>
      <c r="AL2092" t="str">
        <f>TEXT(Table1[[#This Row],[Date_Customer]],"DDDD")</f>
        <v>Friday</v>
      </c>
      <c r="AM2092">
        <f>YEAR(Table1[[#This Row],[Date_Customer]])</f>
        <v>2014</v>
      </c>
    </row>
    <row r="2093" spans="1:39" x14ac:dyDescent="0.25">
      <c r="A2093">
        <v>2875</v>
      </c>
      <c r="B2093">
        <v>1978</v>
      </c>
      <c r="C2093" t="s">
        <v>27</v>
      </c>
      <c r="D2093" t="s">
        <v>32</v>
      </c>
      <c r="E2093" s="2">
        <v>67023</v>
      </c>
      <c r="F2093">
        <v>0</v>
      </c>
      <c r="G2093">
        <v>0</v>
      </c>
      <c r="H2093" s="1">
        <v>41702</v>
      </c>
      <c r="I2093">
        <v>93</v>
      </c>
      <c r="J2093" s="3">
        <v>444</v>
      </c>
      <c r="K2093" s="3">
        <v>44</v>
      </c>
      <c r="L2093" s="3">
        <v>382</v>
      </c>
      <c r="M2093" s="3">
        <v>11</v>
      </c>
      <c r="N2093" s="3">
        <v>8</v>
      </c>
      <c r="O2093" s="3">
        <v>17</v>
      </c>
      <c r="P2093" s="4">
        <v>1</v>
      </c>
      <c r="Q2093" s="4">
        <v>3</v>
      </c>
      <c r="R2093" s="4">
        <v>7</v>
      </c>
      <c r="S2093" s="4">
        <v>13</v>
      </c>
      <c r="T2093" s="4">
        <v>2</v>
      </c>
      <c r="U2093">
        <v>0</v>
      </c>
      <c r="V2093">
        <v>0</v>
      </c>
      <c r="W2093">
        <v>0</v>
      </c>
      <c r="X2093">
        <v>0</v>
      </c>
      <c r="Y2093">
        <v>0</v>
      </c>
      <c r="Z2093">
        <v>0</v>
      </c>
      <c r="AA2093">
        <v>1</v>
      </c>
      <c r="AB2093" t="s">
        <v>29</v>
      </c>
      <c r="AC2093">
        <f ca="1">YEAR(TODAY())-Table1[[#This Row],[Year_Birth]]</f>
        <v>46</v>
      </c>
      <c r="AD2093" t="str">
        <f ca="1">IF(Table1[[#This Row],[Age ]]&lt;=24, "18-24", IF(Table1[[#This Row],[Age ]]&lt;=34, "25-34", IF(Table1[[#This Row],[Age ]]&lt;=44, "35-44", IF(Table1[[#This Row],[Age ]]&lt;=54, "45-54", "55+"))))</f>
        <v>45-54</v>
      </c>
      <c r="AE2093" t="str" cm="1">
        <f t="array" ref="AE2093">IF(Table1[[#This Row],[ Income ]]&lt;=20000, "0-20000", IF(Table1[[#This Row],[ Income ]]&lt;=40000, "20000-40000", IF(Table1[[#This Row],[ Income ]] &lt;=60000, "40000-60000", IF(Table1[[#This Row],[ Income ]]&lt;=80000, "60000-80000",IF(Table1[[#This Row],[ Income ]] &lt;=100000, "80000-100000", IF(Table1[[#This Row],[ Income ]] &gt;=100000, "&gt;100000",I))))))</f>
        <v>60000-80000</v>
      </c>
      <c r="AF2093" t="str">
        <f>IF( Table1[[#This Row],[NumDealsPurchases]]=5, "&lt;5", IF(Table1[[#This Row],[NumDealsPurchases]]&lt;=10, "5-10", IF(Table1[[#This Row],[NumDealsPurchases]]&lt;=15, "10-15")))</f>
        <v>5-10</v>
      </c>
      <c r="AG2093" t="str">
        <f>IF( Table1[[#This Row],[NumWebPurchases]]=5, "&lt;5", IF(Table1[[#This Row],[NumWebPurchases]]&lt;=10, "5-10", IF(Table1[[#This Row],[NumWebPurchases]]&lt;=15, "10-15",IF(Table1[[#This Row],[NumWebPurchases]]&lt;=20, "15-20",IF(Table1[[#This Row],[NumWebPurchases]]&lt;=25, "20-25",IF(Table1[[#This Row],[NumWebPurchases]]&lt;=30, "25-30"))))))</f>
        <v>5-10</v>
      </c>
      <c r="AH209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093" t="str">
        <f>IF( Table1[[#This Row],[NumStorePurchases]]=5, "&lt;5", IF(Table1[[#This Row],[NumStorePurchases]]&lt;=10, "5-10", IF(Table1[[#This Row],[NumStorePurchases]]&lt;=15, "10-15")))</f>
        <v>10-15</v>
      </c>
      <c r="AJ2093" t="str">
        <f>IF( Table1[[#This Row],[NumWebVisitsMonth]]=5, "&lt;5", IF(Table1[[#This Row],[NumWebVisitsMonth]]&lt;=10, "5-10", IF(Table1[[#This Row],[NumWebVisitsMonth]]&lt;=15, "10-15",IF(Table1[[#This Row],[NumWebVisitsMonth]]&lt;=20, "15-20",IF(Table1[[#This Row],[NumWebVisitsMonth]]&lt;=25, "20-25",IF(Table1[[#This Row],[NumWebVisitsMonth]]&lt;=30, "25-30"))))))</f>
        <v>5-10</v>
      </c>
      <c r="AK2093" t="str">
        <f>TEXT(Table1[[#This Row],[Date_Customer]],"mmm")</f>
        <v>Mar</v>
      </c>
      <c r="AL2093" t="str">
        <f>TEXT(Table1[[#This Row],[Date_Customer]],"DDDD")</f>
        <v>Tuesday</v>
      </c>
      <c r="AM2093">
        <f>YEAR(Table1[[#This Row],[Date_Customer]])</f>
        <v>2014</v>
      </c>
    </row>
    <row r="2094" spans="1:39" x14ac:dyDescent="0.25">
      <c r="A2094">
        <v>2008</v>
      </c>
      <c r="B2094">
        <v>1978</v>
      </c>
      <c r="C2094" t="s">
        <v>27</v>
      </c>
      <c r="D2094" t="s">
        <v>32</v>
      </c>
      <c r="E2094" s="2">
        <v>77583</v>
      </c>
      <c r="F2094">
        <v>0</v>
      </c>
      <c r="G2094">
        <v>0</v>
      </c>
      <c r="H2094" s="1">
        <v>41680</v>
      </c>
      <c r="I2094">
        <v>93</v>
      </c>
      <c r="J2094" s="3">
        <v>372</v>
      </c>
      <c r="K2094" s="3">
        <v>23</v>
      </c>
      <c r="L2094" s="3">
        <v>384</v>
      </c>
      <c r="M2094" s="3">
        <v>250</v>
      </c>
      <c r="N2094" s="3">
        <v>12</v>
      </c>
      <c r="O2094" s="3">
        <v>108</v>
      </c>
      <c r="P2094" s="4">
        <v>1</v>
      </c>
      <c r="Q2094" s="4">
        <v>4</v>
      </c>
      <c r="R2094" s="4">
        <v>5</v>
      </c>
      <c r="S2094" s="4">
        <v>9</v>
      </c>
      <c r="T2094" s="4">
        <v>2</v>
      </c>
      <c r="U2094">
        <v>0</v>
      </c>
      <c r="V2094">
        <v>0</v>
      </c>
      <c r="W2094">
        <v>0</v>
      </c>
      <c r="X2094">
        <v>1</v>
      </c>
      <c r="Y2094">
        <v>0</v>
      </c>
      <c r="Z2094">
        <v>0</v>
      </c>
      <c r="AA2094">
        <v>0</v>
      </c>
      <c r="AB2094" t="s">
        <v>42</v>
      </c>
      <c r="AC2094">
        <f ca="1">YEAR(TODAY())-Table1[[#This Row],[Year_Birth]]</f>
        <v>46</v>
      </c>
      <c r="AD2094" t="str">
        <f ca="1">IF(Table1[[#This Row],[Age ]]&lt;=24, "18-24", IF(Table1[[#This Row],[Age ]]&lt;=34, "25-34", IF(Table1[[#This Row],[Age ]]&lt;=44, "35-44", IF(Table1[[#This Row],[Age ]]&lt;=54, "45-54", "55+"))))</f>
        <v>45-54</v>
      </c>
      <c r="AE2094" t="str" cm="1">
        <f t="array" ref="AE2094">IF(Table1[[#This Row],[ Income ]]&lt;=20000, "0-20000", IF(Table1[[#This Row],[ Income ]]&lt;=40000, "20000-40000", IF(Table1[[#This Row],[ Income ]] &lt;=60000, "40000-60000", IF(Table1[[#This Row],[ Income ]]&lt;=80000, "60000-80000",IF(Table1[[#This Row],[ Income ]] &lt;=100000, "80000-100000", IF(Table1[[#This Row],[ Income ]] &gt;=100000, "&gt;100000",I))))))</f>
        <v>60000-80000</v>
      </c>
      <c r="AF2094" t="str">
        <f>IF( Table1[[#This Row],[NumDealsPurchases]]=5, "&lt;5", IF(Table1[[#This Row],[NumDealsPurchases]]&lt;=10, "5-10", IF(Table1[[#This Row],[NumDealsPurchases]]&lt;=15, "10-15")))</f>
        <v>5-10</v>
      </c>
      <c r="AG2094" t="str">
        <f>IF( Table1[[#This Row],[NumWebPurchases]]=5, "&lt;5", IF(Table1[[#This Row],[NumWebPurchases]]&lt;=10, "5-10", IF(Table1[[#This Row],[NumWebPurchases]]&lt;=15, "10-15",IF(Table1[[#This Row],[NumWebPurchases]]&lt;=20, "15-20",IF(Table1[[#This Row],[NumWebPurchases]]&lt;=25, "20-25",IF(Table1[[#This Row],[NumWebPurchases]]&lt;=30, "25-30"))))))</f>
        <v>5-10</v>
      </c>
      <c r="AH2094"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2094" t="str">
        <f>IF( Table1[[#This Row],[NumStorePurchases]]=5, "&lt;5", IF(Table1[[#This Row],[NumStorePurchases]]&lt;=10, "5-10", IF(Table1[[#This Row],[NumStorePurchases]]&lt;=15, "10-15")))</f>
        <v>5-10</v>
      </c>
      <c r="AJ2094" t="str">
        <f>IF( Table1[[#This Row],[NumWebVisitsMonth]]=5, "&lt;5", IF(Table1[[#This Row],[NumWebVisitsMonth]]&lt;=10, "5-10", IF(Table1[[#This Row],[NumWebVisitsMonth]]&lt;=15, "10-15",IF(Table1[[#This Row],[NumWebVisitsMonth]]&lt;=20, "15-20",IF(Table1[[#This Row],[NumWebVisitsMonth]]&lt;=25, "20-25",IF(Table1[[#This Row],[NumWebVisitsMonth]]&lt;=30, "25-30"))))))</f>
        <v>5-10</v>
      </c>
      <c r="AK2094" t="str">
        <f>TEXT(Table1[[#This Row],[Date_Customer]],"mmm")</f>
        <v>Feb</v>
      </c>
      <c r="AL2094" t="str">
        <f>TEXT(Table1[[#This Row],[Date_Customer]],"DDDD")</f>
        <v>Monday</v>
      </c>
      <c r="AM2094">
        <f>YEAR(Table1[[#This Row],[Date_Customer]])</f>
        <v>2014</v>
      </c>
    </row>
    <row r="2095" spans="1:39" x14ac:dyDescent="0.25">
      <c r="A2095">
        <v>10925</v>
      </c>
      <c r="B2095">
        <v>1983</v>
      </c>
      <c r="C2095" t="s">
        <v>27</v>
      </c>
      <c r="D2095" t="s">
        <v>32</v>
      </c>
      <c r="E2095" s="2">
        <v>76630</v>
      </c>
      <c r="F2095">
        <v>0</v>
      </c>
      <c r="G2095">
        <v>0</v>
      </c>
      <c r="H2095" s="1">
        <v>41653</v>
      </c>
      <c r="I2095">
        <v>93</v>
      </c>
      <c r="J2095" s="3">
        <v>255</v>
      </c>
      <c r="K2095" s="3">
        <v>31</v>
      </c>
      <c r="L2095" s="3">
        <v>446</v>
      </c>
      <c r="M2095" s="3">
        <v>40</v>
      </c>
      <c r="N2095" s="3">
        <v>56</v>
      </c>
      <c r="O2095" s="3">
        <v>175</v>
      </c>
      <c r="P2095" s="4">
        <v>1</v>
      </c>
      <c r="Q2095" s="4">
        <v>3</v>
      </c>
      <c r="R2095" s="4">
        <v>10</v>
      </c>
      <c r="S2095" s="4">
        <v>11</v>
      </c>
      <c r="T2095" s="4">
        <v>1</v>
      </c>
      <c r="U2095">
        <v>0</v>
      </c>
      <c r="V2095">
        <v>0</v>
      </c>
      <c r="W2095">
        <v>0</v>
      </c>
      <c r="X2095">
        <v>0</v>
      </c>
      <c r="Y2095">
        <v>0</v>
      </c>
      <c r="Z2095">
        <v>0</v>
      </c>
      <c r="AA2095">
        <v>0</v>
      </c>
      <c r="AB2095" t="s">
        <v>42</v>
      </c>
      <c r="AC2095">
        <f ca="1">YEAR(TODAY())-Table1[[#This Row],[Year_Birth]]</f>
        <v>41</v>
      </c>
      <c r="AD2095" t="str">
        <f ca="1">IF(Table1[[#This Row],[Age ]]&lt;=24, "18-24", IF(Table1[[#This Row],[Age ]]&lt;=34, "25-34", IF(Table1[[#This Row],[Age ]]&lt;=44, "35-44", IF(Table1[[#This Row],[Age ]]&lt;=54, "45-54", "55+"))))</f>
        <v>35-44</v>
      </c>
      <c r="AE2095" t="str" cm="1">
        <f t="array" ref="AE2095">IF(Table1[[#This Row],[ Income ]]&lt;=20000, "0-20000", IF(Table1[[#This Row],[ Income ]]&lt;=40000, "20000-40000", IF(Table1[[#This Row],[ Income ]] &lt;=60000, "40000-60000", IF(Table1[[#This Row],[ Income ]]&lt;=80000, "60000-80000",IF(Table1[[#This Row],[ Income ]] &lt;=100000, "80000-100000", IF(Table1[[#This Row],[ Income ]] &gt;=100000, "&gt;100000",I))))))</f>
        <v>60000-80000</v>
      </c>
      <c r="AF2095" t="str">
        <f>IF( Table1[[#This Row],[NumDealsPurchases]]=5, "&lt;5", IF(Table1[[#This Row],[NumDealsPurchases]]&lt;=10, "5-10", IF(Table1[[#This Row],[NumDealsPurchases]]&lt;=15, "10-15")))</f>
        <v>5-10</v>
      </c>
      <c r="AG2095" t="str">
        <f>IF( Table1[[#This Row],[NumWebPurchases]]=5, "&lt;5", IF(Table1[[#This Row],[NumWebPurchases]]&lt;=10, "5-10", IF(Table1[[#This Row],[NumWebPurchases]]&lt;=15, "10-15",IF(Table1[[#This Row],[NumWebPurchases]]&lt;=20, "15-20",IF(Table1[[#This Row],[NumWebPurchases]]&lt;=25, "20-25",IF(Table1[[#This Row],[NumWebPurchases]]&lt;=30, "25-30"))))))</f>
        <v>5-10</v>
      </c>
      <c r="AH209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095" t="str">
        <f>IF( Table1[[#This Row],[NumStorePurchases]]=5, "&lt;5", IF(Table1[[#This Row],[NumStorePurchases]]&lt;=10, "5-10", IF(Table1[[#This Row],[NumStorePurchases]]&lt;=15, "10-15")))</f>
        <v>10-15</v>
      </c>
      <c r="AJ2095" t="str">
        <f>IF( Table1[[#This Row],[NumWebVisitsMonth]]=5, "&lt;5", IF(Table1[[#This Row],[NumWebVisitsMonth]]&lt;=10, "5-10", IF(Table1[[#This Row],[NumWebVisitsMonth]]&lt;=15, "10-15",IF(Table1[[#This Row],[NumWebVisitsMonth]]&lt;=20, "15-20",IF(Table1[[#This Row],[NumWebVisitsMonth]]&lt;=25, "20-25",IF(Table1[[#This Row],[NumWebVisitsMonth]]&lt;=30, "25-30"))))))</f>
        <v>5-10</v>
      </c>
      <c r="AK2095" t="str">
        <f>TEXT(Table1[[#This Row],[Date_Customer]],"mmm")</f>
        <v>Jan</v>
      </c>
      <c r="AL2095" t="str">
        <f>TEXT(Table1[[#This Row],[Date_Customer]],"DDDD")</f>
        <v>Tuesday</v>
      </c>
      <c r="AM2095">
        <f>YEAR(Table1[[#This Row],[Date_Customer]])</f>
        <v>2014</v>
      </c>
    </row>
    <row r="2096" spans="1:39" x14ac:dyDescent="0.25">
      <c r="A2096">
        <v>1604</v>
      </c>
      <c r="B2096">
        <v>1960</v>
      </c>
      <c r="C2096" t="s">
        <v>40</v>
      </c>
      <c r="D2096" t="s">
        <v>32</v>
      </c>
      <c r="E2096" s="2">
        <v>47353</v>
      </c>
      <c r="F2096">
        <v>0</v>
      </c>
      <c r="G2096">
        <v>1</v>
      </c>
      <c r="H2096" s="1">
        <v>41591</v>
      </c>
      <c r="I2096">
        <v>93</v>
      </c>
      <c r="J2096" s="3">
        <v>184</v>
      </c>
      <c r="K2096" s="3">
        <v>2</v>
      </c>
      <c r="L2096" s="3">
        <v>19</v>
      </c>
      <c r="M2096" s="3">
        <v>8</v>
      </c>
      <c r="N2096" s="3">
        <v>8</v>
      </c>
      <c r="O2096" s="3">
        <v>4</v>
      </c>
      <c r="P2096" s="4">
        <v>3</v>
      </c>
      <c r="Q2096" s="4">
        <v>2</v>
      </c>
      <c r="R2096" s="4">
        <v>2</v>
      </c>
      <c r="S2096" s="4">
        <v>6</v>
      </c>
      <c r="T2096" s="4">
        <v>5</v>
      </c>
      <c r="U2096">
        <v>0</v>
      </c>
      <c r="V2096">
        <v>0</v>
      </c>
      <c r="W2096">
        <v>0</v>
      </c>
      <c r="X2096">
        <v>0</v>
      </c>
      <c r="Y2096">
        <v>0</v>
      </c>
      <c r="Z2096">
        <v>0</v>
      </c>
      <c r="AA2096">
        <v>0</v>
      </c>
      <c r="AB2096" t="s">
        <v>29</v>
      </c>
      <c r="AC2096">
        <f ca="1">YEAR(TODAY())-Table1[[#This Row],[Year_Birth]]</f>
        <v>64</v>
      </c>
      <c r="AD2096" t="str">
        <f ca="1">IF(Table1[[#This Row],[Age ]]&lt;=24, "18-24", IF(Table1[[#This Row],[Age ]]&lt;=34, "25-34", IF(Table1[[#This Row],[Age ]]&lt;=44, "35-44", IF(Table1[[#This Row],[Age ]]&lt;=54, "45-54", "55+"))))</f>
        <v>55+</v>
      </c>
      <c r="AE2096" t="str" cm="1">
        <f t="array" ref="AE2096">IF(Table1[[#This Row],[ Income ]]&lt;=20000, "0-20000", IF(Table1[[#This Row],[ Income ]]&lt;=40000, "20000-40000", IF(Table1[[#This Row],[ Income ]] &lt;=60000, "40000-60000", IF(Table1[[#This Row],[ Income ]]&lt;=80000, "60000-80000",IF(Table1[[#This Row],[ Income ]] &lt;=100000, "80000-100000", IF(Table1[[#This Row],[ Income ]] &gt;=100000, "&gt;100000",I))))))</f>
        <v>40000-60000</v>
      </c>
      <c r="AF2096" t="str">
        <f>IF( Table1[[#This Row],[NumDealsPurchases]]=5, "&lt;5", IF(Table1[[#This Row],[NumDealsPurchases]]&lt;=10, "5-10", IF(Table1[[#This Row],[NumDealsPurchases]]&lt;=15, "10-15")))</f>
        <v>5-10</v>
      </c>
      <c r="AG2096" t="str">
        <f>IF( Table1[[#This Row],[NumWebPurchases]]=5, "&lt;5", IF(Table1[[#This Row],[NumWebPurchases]]&lt;=10, "5-10", IF(Table1[[#This Row],[NumWebPurchases]]&lt;=15, "10-15",IF(Table1[[#This Row],[NumWebPurchases]]&lt;=20, "15-20",IF(Table1[[#This Row],[NumWebPurchases]]&lt;=25, "20-25",IF(Table1[[#This Row],[NumWebPurchases]]&lt;=30, "25-30"))))))</f>
        <v>5-10</v>
      </c>
      <c r="AH209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096" t="str">
        <f>IF( Table1[[#This Row],[NumStorePurchases]]=5, "&lt;5", IF(Table1[[#This Row],[NumStorePurchases]]&lt;=10, "5-10", IF(Table1[[#This Row],[NumStorePurchases]]&lt;=15, "10-15")))</f>
        <v>5-10</v>
      </c>
      <c r="AJ2096" t="str">
        <f>IF( Table1[[#This Row],[NumWebVisitsMonth]]=5, "&lt;5", IF(Table1[[#This Row],[NumWebVisitsMonth]]&lt;=10, "5-10", IF(Table1[[#This Row],[NumWebVisitsMonth]]&lt;=15, "10-15",IF(Table1[[#This Row],[NumWebVisitsMonth]]&lt;=20, "15-20",IF(Table1[[#This Row],[NumWebVisitsMonth]]&lt;=25, "20-25",IF(Table1[[#This Row],[NumWebVisitsMonth]]&lt;=30, "25-30"))))))</f>
        <v>&lt;5</v>
      </c>
      <c r="AK2096" t="str">
        <f>TEXT(Table1[[#This Row],[Date_Customer]],"mmm")</f>
        <v>Nov</v>
      </c>
      <c r="AL2096" t="str">
        <f>TEXT(Table1[[#This Row],[Date_Customer]],"DDDD")</f>
        <v>Wednesday</v>
      </c>
      <c r="AM2096">
        <f>YEAR(Table1[[#This Row],[Date_Customer]])</f>
        <v>2013</v>
      </c>
    </row>
    <row r="2097" spans="1:39" x14ac:dyDescent="0.25">
      <c r="A2097">
        <v>5389</v>
      </c>
      <c r="B2097">
        <v>1964</v>
      </c>
      <c r="C2097" t="s">
        <v>27</v>
      </c>
      <c r="D2097" t="s">
        <v>32</v>
      </c>
      <c r="E2097" s="2">
        <v>48920</v>
      </c>
      <c r="F2097">
        <v>0</v>
      </c>
      <c r="G2097">
        <v>2</v>
      </c>
      <c r="H2097" s="1">
        <v>41567</v>
      </c>
      <c r="I2097">
        <v>93</v>
      </c>
      <c r="J2097" s="3">
        <v>238</v>
      </c>
      <c r="K2097" s="3">
        <v>17</v>
      </c>
      <c r="L2097" s="3">
        <v>68</v>
      </c>
      <c r="M2097" s="3">
        <v>8</v>
      </c>
      <c r="N2097" s="3">
        <v>10</v>
      </c>
      <c r="O2097" s="3">
        <v>6</v>
      </c>
      <c r="P2097" s="4">
        <v>3</v>
      </c>
      <c r="Q2097" s="4">
        <v>6</v>
      </c>
      <c r="R2097" s="4">
        <v>2</v>
      </c>
      <c r="S2097" s="4">
        <v>5</v>
      </c>
      <c r="T2097" s="4">
        <v>7</v>
      </c>
      <c r="U2097">
        <v>0</v>
      </c>
      <c r="V2097">
        <v>1</v>
      </c>
      <c r="W2097">
        <v>0</v>
      </c>
      <c r="X2097">
        <v>0</v>
      </c>
      <c r="Y2097">
        <v>0</v>
      </c>
      <c r="Z2097">
        <v>0</v>
      </c>
      <c r="AA2097">
        <v>0</v>
      </c>
      <c r="AB2097" t="s">
        <v>29</v>
      </c>
      <c r="AC2097">
        <f ca="1">YEAR(TODAY())-Table1[[#This Row],[Year_Birth]]</f>
        <v>60</v>
      </c>
      <c r="AD2097" t="str">
        <f ca="1">IF(Table1[[#This Row],[Age ]]&lt;=24, "18-24", IF(Table1[[#This Row],[Age ]]&lt;=34, "25-34", IF(Table1[[#This Row],[Age ]]&lt;=44, "35-44", IF(Table1[[#This Row],[Age ]]&lt;=54, "45-54", "55+"))))</f>
        <v>55+</v>
      </c>
      <c r="AE2097" t="str" cm="1">
        <f t="array" ref="AE2097">IF(Table1[[#This Row],[ Income ]]&lt;=20000, "0-20000", IF(Table1[[#This Row],[ Income ]]&lt;=40000, "20000-40000", IF(Table1[[#This Row],[ Income ]] &lt;=60000, "40000-60000", IF(Table1[[#This Row],[ Income ]]&lt;=80000, "60000-80000",IF(Table1[[#This Row],[ Income ]] &lt;=100000, "80000-100000", IF(Table1[[#This Row],[ Income ]] &gt;=100000, "&gt;100000",I))))))</f>
        <v>40000-60000</v>
      </c>
      <c r="AF2097" t="str">
        <f>IF( Table1[[#This Row],[NumDealsPurchases]]=5, "&lt;5", IF(Table1[[#This Row],[NumDealsPurchases]]&lt;=10, "5-10", IF(Table1[[#This Row],[NumDealsPurchases]]&lt;=15, "10-15")))</f>
        <v>5-10</v>
      </c>
      <c r="AG2097" t="str">
        <f>IF( Table1[[#This Row],[NumWebPurchases]]=5, "&lt;5", IF(Table1[[#This Row],[NumWebPurchases]]&lt;=10, "5-10", IF(Table1[[#This Row],[NumWebPurchases]]&lt;=15, "10-15",IF(Table1[[#This Row],[NumWebPurchases]]&lt;=20, "15-20",IF(Table1[[#This Row],[NumWebPurchases]]&lt;=25, "20-25",IF(Table1[[#This Row],[NumWebPurchases]]&lt;=30, "25-30"))))))</f>
        <v>5-10</v>
      </c>
      <c r="AH209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097" t="str">
        <f>IF( Table1[[#This Row],[NumStorePurchases]]=5, "&lt;5", IF(Table1[[#This Row],[NumStorePurchases]]&lt;=10, "5-10", IF(Table1[[#This Row],[NumStorePurchases]]&lt;=15, "10-15")))</f>
        <v>&lt;5</v>
      </c>
      <c r="AJ2097" t="str">
        <f>IF( Table1[[#This Row],[NumWebVisitsMonth]]=5, "&lt;5", IF(Table1[[#This Row],[NumWebVisitsMonth]]&lt;=10, "5-10", IF(Table1[[#This Row],[NumWebVisitsMonth]]&lt;=15, "10-15",IF(Table1[[#This Row],[NumWebVisitsMonth]]&lt;=20, "15-20",IF(Table1[[#This Row],[NumWebVisitsMonth]]&lt;=25, "20-25",IF(Table1[[#This Row],[NumWebVisitsMonth]]&lt;=30, "25-30"))))))</f>
        <v>5-10</v>
      </c>
      <c r="AK2097" t="str">
        <f>TEXT(Table1[[#This Row],[Date_Customer]],"mmm")</f>
        <v>Oct</v>
      </c>
      <c r="AL2097" t="str">
        <f>TEXT(Table1[[#This Row],[Date_Customer]],"DDDD")</f>
        <v>Sunday</v>
      </c>
      <c r="AM2097">
        <f>YEAR(Table1[[#This Row],[Date_Customer]])</f>
        <v>2013</v>
      </c>
    </row>
    <row r="2098" spans="1:39" x14ac:dyDescent="0.25">
      <c r="A2098">
        <v>2878</v>
      </c>
      <c r="B2098">
        <v>1947</v>
      </c>
      <c r="C2098" t="s">
        <v>36</v>
      </c>
      <c r="D2098" t="s">
        <v>32</v>
      </c>
      <c r="E2098" s="2">
        <v>67472</v>
      </c>
      <c r="F2098">
        <v>0</v>
      </c>
      <c r="G2098">
        <v>1</v>
      </c>
      <c r="H2098" s="1">
        <v>41545</v>
      </c>
      <c r="I2098">
        <v>93</v>
      </c>
      <c r="J2098" s="3">
        <v>162</v>
      </c>
      <c r="K2098" s="3">
        <v>31</v>
      </c>
      <c r="L2098" s="3">
        <v>127</v>
      </c>
      <c r="M2098" s="3">
        <v>8</v>
      </c>
      <c r="N2098" s="3">
        <v>17</v>
      </c>
      <c r="O2098" s="3">
        <v>69</v>
      </c>
      <c r="P2098" s="4">
        <v>2</v>
      </c>
      <c r="Q2098" s="4">
        <v>4</v>
      </c>
      <c r="R2098" s="4">
        <v>2</v>
      </c>
      <c r="S2098" s="4">
        <v>7</v>
      </c>
      <c r="T2098" s="4">
        <v>3</v>
      </c>
      <c r="U2098">
        <v>0</v>
      </c>
      <c r="V2098">
        <v>0</v>
      </c>
      <c r="W2098">
        <v>0</v>
      </c>
      <c r="X2098">
        <v>0</v>
      </c>
      <c r="Y2098">
        <v>0</v>
      </c>
      <c r="Z2098">
        <v>0</v>
      </c>
      <c r="AA2098">
        <v>0</v>
      </c>
      <c r="AB2098" t="s">
        <v>29</v>
      </c>
      <c r="AC2098">
        <f ca="1">YEAR(TODAY())-Table1[[#This Row],[Year_Birth]]</f>
        <v>77</v>
      </c>
      <c r="AD2098" t="str">
        <f ca="1">IF(Table1[[#This Row],[Age ]]&lt;=24, "18-24", IF(Table1[[#This Row],[Age ]]&lt;=34, "25-34", IF(Table1[[#This Row],[Age ]]&lt;=44, "35-44", IF(Table1[[#This Row],[Age ]]&lt;=54, "45-54", "55+"))))</f>
        <v>55+</v>
      </c>
      <c r="AE2098" t="str" cm="1">
        <f t="array" ref="AE2098">IF(Table1[[#This Row],[ Income ]]&lt;=20000, "0-20000", IF(Table1[[#This Row],[ Income ]]&lt;=40000, "20000-40000", IF(Table1[[#This Row],[ Income ]] &lt;=60000, "40000-60000", IF(Table1[[#This Row],[ Income ]]&lt;=80000, "60000-80000",IF(Table1[[#This Row],[ Income ]] &lt;=100000, "80000-100000", IF(Table1[[#This Row],[ Income ]] &gt;=100000, "&gt;100000",I))))))</f>
        <v>60000-80000</v>
      </c>
      <c r="AF2098" t="str">
        <f>IF( Table1[[#This Row],[NumDealsPurchases]]=5, "&lt;5", IF(Table1[[#This Row],[NumDealsPurchases]]&lt;=10, "5-10", IF(Table1[[#This Row],[NumDealsPurchases]]&lt;=15, "10-15")))</f>
        <v>5-10</v>
      </c>
      <c r="AG2098" t="str">
        <f>IF( Table1[[#This Row],[NumWebPurchases]]=5, "&lt;5", IF(Table1[[#This Row],[NumWebPurchases]]&lt;=10, "5-10", IF(Table1[[#This Row],[NumWebPurchases]]&lt;=15, "10-15",IF(Table1[[#This Row],[NumWebPurchases]]&lt;=20, "15-20",IF(Table1[[#This Row],[NumWebPurchases]]&lt;=25, "20-25",IF(Table1[[#This Row],[NumWebPurchases]]&lt;=30, "25-30"))))))</f>
        <v>5-10</v>
      </c>
      <c r="AH209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098" t="str">
        <f>IF( Table1[[#This Row],[NumStorePurchases]]=5, "&lt;5", IF(Table1[[#This Row],[NumStorePurchases]]&lt;=10, "5-10", IF(Table1[[#This Row],[NumStorePurchases]]&lt;=15, "10-15")))</f>
        <v>5-10</v>
      </c>
      <c r="AJ2098" t="str">
        <f>IF( Table1[[#This Row],[NumWebVisitsMonth]]=5, "&lt;5", IF(Table1[[#This Row],[NumWebVisitsMonth]]&lt;=10, "5-10", IF(Table1[[#This Row],[NumWebVisitsMonth]]&lt;=15, "10-15",IF(Table1[[#This Row],[NumWebVisitsMonth]]&lt;=20, "15-20",IF(Table1[[#This Row],[NumWebVisitsMonth]]&lt;=25, "20-25",IF(Table1[[#This Row],[NumWebVisitsMonth]]&lt;=30, "25-30"))))))</f>
        <v>5-10</v>
      </c>
      <c r="AK2098" t="str">
        <f>TEXT(Table1[[#This Row],[Date_Customer]],"mmm")</f>
        <v>Sep</v>
      </c>
      <c r="AL2098" t="str">
        <f>TEXT(Table1[[#This Row],[Date_Customer]],"DDDD")</f>
        <v>Saturday</v>
      </c>
      <c r="AM2098">
        <f>YEAR(Table1[[#This Row],[Date_Customer]])</f>
        <v>2013</v>
      </c>
    </row>
    <row r="2099" spans="1:39" x14ac:dyDescent="0.25">
      <c r="A2099">
        <v>4440</v>
      </c>
      <c r="B2099">
        <v>1964</v>
      </c>
      <c r="C2099" t="s">
        <v>40</v>
      </c>
      <c r="D2099" t="s">
        <v>32</v>
      </c>
      <c r="E2099" s="2">
        <v>64100</v>
      </c>
      <c r="F2099">
        <v>0</v>
      </c>
      <c r="G2099">
        <v>1</v>
      </c>
      <c r="H2099" s="1">
        <v>41527</v>
      </c>
      <c r="I2099">
        <v>93</v>
      </c>
      <c r="J2099" s="3">
        <v>509</v>
      </c>
      <c r="K2099" s="3">
        <v>0</v>
      </c>
      <c r="L2099" s="3">
        <v>27</v>
      </c>
      <c r="M2099" s="3">
        <v>0</v>
      </c>
      <c r="N2099" s="3">
        <v>0</v>
      </c>
      <c r="O2099" s="3">
        <v>10</v>
      </c>
      <c r="P2099" s="4">
        <v>1</v>
      </c>
      <c r="Q2099" s="4">
        <v>8</v>
      </c>
      <c r="R2099" s="4">
        <v>3</v>
      </c>
      <c r="S2099" s="4">
        <v>6</v>
      </c>
      <c r="T2099" s="4">
        <v>7</v>
      </c>
      <c r="U2099">
        <v>0</v>
      </c>
      <c r="V2099">
        <v>1</v>
      </c>
      <c r="W2099">
        <v>0</v>
      </c>
      <c r="X2099">
        <v>0</v>
      </c>
      <c r="Y2099">
        <v>0</v>
      </c>
      <c r="Z2099">
        <v>0</v>
      </c>
      <c r="AA2099">
        <v>0</v>
      </c>
      <c r="AB2099" t="s">
        <v>42</v>
      </c>
      <c r="AC2099">
        <f ca="1">YEAR(TODAY())-Table1[[#This Row],[Year_Birth]]</f>
        <v>60</v>
      </c>
      <c r="AD2099" t="str">
        <f ca="1">IF(Table1[[#This Row],[Age ]]&lt;=24, "18-24", IF(Table1[[#This Row],[Age ]]&lt;=34, "25-34", IF(Table1[[#This Row],[Age ]]&lt;=44, "35-44", IF(Table1[[#This Row],[Age ]]&lt;=54, "45-54", "55+"))))</f>
        <v>55+</v>
      </c>
      <c r="AE2099" t="str" cm="1">
        <f t="array" ref="AE2099">IF(Table1[[#This Row],[ Income ]]&lt;=20000, "0-20000", IF(Table1[[#This Row],[ Income ]]&lt;=40000, "20000-40000", IF(Table1[[#This Row],[ Income ]] &lt;=60000, "40000-60000", IF(Table1[[#This Row],[ Income ]]&lt;=80000, "60000-80000",IF(Table1[[#This Row],[ Income ]] &lt;=100000, "80000-100000", IF(Table1[[#This Row],[ Income ]] &gt;=100000, "&gt;100000",I))))))</f>
        <v>60000-80000</v>
      </c>
      <c r="AF2099" t="str">
        <f>IF( Table1[[#This Row],[NumDealsPurchases]]=5, "&lt;5", IF(Table1[[#This Row],[NumDealsPurchases]]&lt;=10, "5-10", IF(Table1[[#This Row],[NumDealsPurchases]]&lt;=15, "10-15")))</f>
        <v>5-10</v>
      </c>
      <c r="AG2099" t="str">
        <f>IF( Table1[[#This Row],[NumWebPurchases]]=5, "&lt;5", IF(Table1[[#This Row],[NumWebPurchases]]&lt;=10, "5-10", IF(Table1[[#This Row],[NumWebPurchases]]&lt;=15, "10-15",IF(Table1[[#This Row],[NumWebPurchases]]&lt;=20, "15-20",IF(Table1[[#This Row],[NumWebPurchases]]&lt;=25, "20-25",IF(Table1[[#This Row],[NumWebPurchases]]&lt;=30, "25-30"))))))</f>
        <v>5-10</v>
      </c>
      <c r="AH209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099" t="str">
        <f>IF( Table1[[#This Row],[NumStorePurchases]]=5, "&lt;5", IF(Table1[[#This Row],[NumStorePurchases]]&lt;=10, "5-10", IF(Table1[[#This Row],[NumStorePurchases]]&lt;=15, "10-15")))</f>
        <v>5-10</v>
      </c>
      <c r="AJ2099" t="str">
        <f>IF( Table1[[#This Row],[NumWebVisitsMonth]]=5, "&lt;5", IF(Table1[[#This Row],[NumWebVisitsMonth]]&lt;=10, "5-10", IF(Table1[[#This Row],[NumWebVisitsMonth]]&lt;=15, "10-15",IF(Table1[[#This Row],[NumWebVisitsMonth]]&lt;=20, "15-20",IF(Table1[[#This Row],[NumWebVisitsMonth]]&lt;=25, "20-25",IF(Table1[[#This Row],[NumWebVisitsMonth]]&lt;=30, "25-30"))))))</f>
        <v>5-10</v>
      </c>
      <c r="AK2099" t="str">
        <f>TEXT(Table1[[#This Row],[Date_Customer]],"mmm")</f>
        <v>Sep</v>
      </c>
      <c r="AL2099" t="str">
        <f>TEXT(Table1[[#This Row],[Date_Customer]],"DDDD")</f>
        <v>Tuesday</v>
      </c>
      <c r="AM2099">
        <f>YEAR(Table1[[#This Row],[Date_Customer]])</f>
        <v>2013</v>
      </c>
    </row>
    <row r="2100" spans="1:39" x14ac:dyDescent="0.25">
      <c r="A2100">
        <v>1324</v>
      </c>
      <c r="B2100">
        <v>1988</v>
      </c>
      <c r="C2100" t="s">
        <v>27</v>
      </c>
      <c r="D2100" t="s">
        <v>32</v>
      </c>
      <c r="E2100" s="2">
        <v>38872</v>
      </c>
      <c r="F2100">
        <v>1</v>
      </c>
      <c r="G2100">
        <v>0</v>
      </c>
      <c r="H2100" s="1">
        <v>41424</v>
      </c>
      <c r="I2100">
        <v>93</v>
      </c>
      <c r="J2100" s="3">
        <v>23</v>
      </c>
      <c r="K2100" s="3">
        <v>3</v>
      </c>
      <c r="L2100" s="3">
        <v>21</v>
      </c>
      <c r="M2100" s="3">
        <v>3</v>
      </c>
      <c r="N2100" s="3">
        <v>19</v>
      </c>
      <c r="O2100" s="3">
        <v>22</v>
      </c>
      <c r="P2100" s="4">
        <v>2</v>
      </c>
      <c r="Q2100" s="4">
        <v>3</v>
      </c>
      <c r="R2100" s="4">
        <v>0</v>
      </c>
      <c r="S2100" s="4">
        <v>3</v>
      </c>
      <c r="T2100" s="4">
        <v>8</v>
      </c>
      <c r="U2100">
        <v>0</v>
      </c>
      <c r="V2100">
        <v>0</v>
      </c>
      <c r="W2100">
        <v>0</v>
      </c>
      <c r="X2100">
        <v>0</v>
      </c>
      <c r="Y2100">
        <v>0</v>
      </c>
      <c r="Z2100">
        <v>0</v>
      </c>
      <c r="AA2100">
        <v>0</v>
      </c>
      <c r="AB2100" t="s">
        <v>39</v>
      </c>
      <c r="AC2100">
        <f ca="1">YEAR(TODAY())-Table1[[#This Row],[Year_Birth]]</f>
        <v>36</v>
      </c>
      <c r="AD2100" t="str">
        <f ca="1">IF(Table1[[#This Row],[Age ]]&lt;=24, "18-24", IF(Table1[[#This Row],[Age ]]&lt;=34, "25-34", IF(Table1[[#This Row],[Age ]]&lt;=44, "35-44", IF(Table1[[#This Row],[Age ]]&lt;=54, "45-54", "55+"))))</f>
        <v>35-44</v>
      </c>
      <c r="AE2100" t="str" cm="1">
        <f t="array" ref="AE2100">IF(Table1[[#This Row],[ Income ]]&lt;=20000, "0-20000", IF(Table1[[#This Row],[ Income ]]&lt;=40000, "20000-40000", IF(Table1[[#This Row],[ Income ]] &lt;=60000, "40000-60000", IF(Table1[[#This Row],[ Income ]]&lt;=80000, "60000-80000",IF(Table1[[#This Row],[ Income ]] &lt;=100000, "80000-100000", IF(Table1[[#This Row],[ Income ]] &gt;=100000, "&gt;100000",I))))))</f>
        <v>20000-40000</v>
      </c>
      <c r="AF2100" t="str">
        <f>IF( Table1[[#This Row],[NumDealsPurchases]]=5, "&lt;5", IF(Table1[[#This Row],[NumDealsPurchases]]&lt;=10, "5-10", IF(Table1[[#This Row],[NumDealsPurchases]]&lt;=15, "10-15")))</f>
        <v>5-10</v>
      </c>
      <c r="AG2100" t="str">
        <f>IF( Table1[[#This Row],[NumWebPurchases]]=5, "&lt;5", IF(Table1[[#This Row],[NumWebPurchases]]&lt;=10, "5-10", IF(Table1[[#This Row],[NumWebPurchases]]&lt;=15, "10-15",IF(Table1[[#This Row],[NumWebPurchases]]&lt;=20, "15-20",IF(Table1[[#This Row],[NumWebPurchases]]&lt;=25, "20-25",IF(Table1[[#This Row],[NumWebPurchases]]&lt;=30, "25-30"))))))</f>
        <v>5-10</v>
      </c>
      <c r="AH210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100" t="str">
        <f>IF( Table1[[#This Row],[NumStorePurchases]]=5, "&lt;5", IF(Table1[[#This Row],[NumStorePurchases]]&lt;=10, "5-10", IF(Table1[[#This Row],[NumStorePurchases]]&lt;=15, "10-15")))</f>
        <v>5-10</v>
      </c>
      <c r="AJ2100" t="str">
        <f>IF( Table1[[#This Row],[NumWebVisitsMonth]]=5, "&lt;5", IF(Table1[[#This Row],[NumWebVisitsMonth]]&lt;=10, "5-10", IF(Table1[[#This Row],[NumWebVisitsMonth]]&lt;=15, "10-15",IF(Table1[[#This Row],[NumWebVisitsMonth]]&lt;=20, "15-20",IF(Table1[[#This Row],[NumWebVisitsMonth]]&lt;=25, "20-25",IF(Table1[[#This Row],[NumWebVisitsMonth]]&lt;=30, "25-30"))))))</f>
        <v>5-10</v>
      </c>
      <c r="AK2100" t="str">
        <f>TEXT(Table1[[#This Row],[Date_Customer]],"mmm")</f>
        <v>May</v>
      </c>
      <c r="AL2100" t="str">
        <f>TEXT(Table1[[#This Row],[Date_Customer]],"DDDD")</f>
        <v>Thursday</v>
      </c>
      <c r="AM2100">
        <f>YEAR(Table1[[#This Row],[Date_Customer]])</f>
        <v>2013</v>
      </c>
    </row>
    <row r="2101" spans="1:39" x14ac:dyDescent="0.25">
      <c r="A2101">
        <v>6262</v>
      </c>
      <c r="B2101">
        <v>1962</v>
      </c>
      <c r="C2101" t="s">
        <v>40</v>
      </c>
      <c r="D2101" t="s">
        <v>30</v>
      </c>
      <c r="E2101" s="2">
        <v>72217</v>
      </c>
      <c r="F2101">
        <v>0</v>
      </c>
      <c r="G2101">
        <v>0</v>
      </c>
      <c r="H2101" s="1">
        <v>41374</v>
      </c>
      <c r="I2101">
        <v>93</v>
      </c>
      <c r="J2101" s="3">
        <v>816</v>
      </c>
      <c r="K2101" s="3">
        <v>42</v>
      </c>
      <c r="L2101" s="3">
        <v>450</v>
      </c>
      <c r="M2101" s="3">
        <v>55</v>
      </c>
      <c r="N2101" s="3">
        <v>56</v>
      </c>
      <c r="O2101" s="3">
        <v>154</v>
      </c>
      <c r="P2101" s="4">
        <v>1</v>
      </c>
      <c r="Q2101" s="4">
        <v>3</v>
      </c>
      <c r="R2101" s="4">
        <v>10</v>
      </c>
      <c r="S2101" s="4">
        <v>8</v>
      </c>
      <c r="T2101" s="4">
        <v>2</v>
      </c>
      <c r="U2101">
        <v>0</v>
      </c>
      <c r="V2101">
        <v>0</v>
      </c>
      <c r="W2101">
        <v>0</v>
      </c>
      <c r="X2101">
        <v>0</v>
      </c>
      <c r="Y2101">
        <v>0</v>
      </c>
      <c r="Z2101">
        <v>0</v>
      </c>
      <c r="AA2101">
        <v>0</v>
      </c>
      <c r="AB2101" t="s">
        <v>38</v>
      </c>
      <c r="AC2101">
        <f ca="1">YEAR(TODAY())-Table1[[#This Row],[Year_Birth]]</f>
        <v>62</v>
      </c>
      <c r="AD2101" t="str">
        <f ca="1">IF(Table1[[#This Row],[Age ]]&lt;=24, "18-24", IF(Table1[[#This Row],[Age ]]&lt;=34, "25-34", IF(Table1[[#This Row],[Age ]]&lt;=44, "35-44", IF(Table1[[#This Row],[Age ]]&lt;=54, "45-54", "55+"))))</f>
        <v>55+</v>
      </c>
      <c r="AE2101" t="str" cm="1">
        <f t="array" ref="AE2101">IF(Table1[[#This Row],[ Income ]]&lt;=20000, "0-20000", IF(Table1[[#This Row],[ Income ]]&lt;=40000, "20000-40000", IF(Table1[[#This Row],[ Income ]] &lt;=60000, "40000-60000", IF(Table1[[#This Row],[ Income ]]&lt;=80000, "60000-80000",IF(Table1[[#This Row],[ Income ]] &lt;=100000, "80000-100000", IF(Table1[[#This Row],[ Income ]] &gt;=100000, "&gt;100000",I))))))</f>
        <v>60000-80000</v>
      </c>
      <c r="AF2101" t="str">
        <f>IF( Table1[[#This Row],[NumDealsPurchases]]=5, "&lt;5", IF(Table1[[#This Row],[NumDealsPurchases]]&lt;=10, "5-10", IF(Table1[[#This Row],[NumDealsPurchases]]&lt;=15, "10-15")))</f>
        <v>5-10</v>
      </c>
      <c r="AG2101" t="str">
        <f>IF( Table1[[#This Row],[NumWebPurchases]]=5, "&lt;5", IF(Table1[[#This Row],[NumWebPurchases]]&lt;=10, "5-10", IF(Table1[[#This Row],[NumWebPurchases]]&lt;=15, "10-15",IF(Table1[[#This Row],[NumWebPurchases]]&lt;=20, "15-20",IF(Table1[[#This Row],[NumWebPurchases]]&lt;=25, "20-25",IF(Table1[[#This Row],[NumWebPurchases]]&lt;=30, "25-30"))))))</f>
        <v>5-10</v>
      </c>
      <c r="AH210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101" t="str">
        <f>IF( Table1[[#This Row],[NumStorePurchases]]=5, "&lt;5", IF(Table1[[#This Row],[NumStorePurchases]]&lt;=10, "5-10", IF(Table1[[#This Row],[NumStorePurchases]]&lt;=15, "10-15")))</f>
        <v>5-10</v>
      </c>
      <c r="AJ2101" t="str">
        <f>IF( Table1[[#This Row],[NumWebVisitsMonth]]=5, "&lt;5", IF(Table1[[#This Row],[NumWebVisitsMonth]]&lt;=10, "5-10", IF(Table1[[#This Row],[NumWebVisitsMonth]]&lt;=15, "10-15",IF(Table1[[#This Row],[NumWebVisitsMonth]]&lt;=20, "15-20",IF(Table1[[#This Row],[NumWebVisitsMonth]]&lt;=25, "20-25",IF(Table1[[#This Row],[NumWebVisitsMonth]]&lt;=30, "25-30"))))))</f>
        <v>5-10</v>
      </c>
      <c r="AK2101" t="str">
        <f>TEXT(Table1[[#This Row],[Date_Customer]],"mmm")</f>
        <v>Apr</v>
      </c>
      <c r="AL2101" t="str">
        <f>TEXT(Table1[[#This Row],[Date_Customer]],"DDDD")</f>
        <v>Wednesday</v>
      </c>
      <c r="AM2101">
        <f>YEAR(Table1[[#This Row],[Date_Customer]])</f>
        <v>2013</v>
      </c>
    </row>
    <row r="2102" spans="1:39" x14ac:dyDescent="0.25">
      <c r="A2102">
        <v>3628</v>
      </c>
      <c r="B2102">
        <v>1987</v>
      </c>
      <c r="C2102" t="s">
        <v>43</v>
      </c>
      <c r="D2102" t="s">
        <v>30</v>
      </c>
      <c r="E2102" s="2">
        <v>15038</v>
      </c>
      <c r="F2102">
        <v>1</v>
      </c>
      <c r="G2102">
        <v>0</v>
      </c>
      <c r="H2102" s="1">
        <v>41303</v>
      </c>
      <c r="I2102">
        <v>93</v>
      </c>
      <c r="J2102" s="3">
        <v>4</v>
      </c>
      <c r="K2102" s="3">
        <v>8</v>
      </c>
      <c r="L2102" s="3">
        <v>11</v>
      </c>
      <c r="M2102" s="3">
        <v>19</v>
      </c>
      <c r="N2102" s="3">
        <v>12</v>
      </c>
      <c r="O2102" s="3">
        <v>26</v>
      </c>
      <c r="P2102" s="4">
        <v>2</v>
      </c>
      <c r="Q2102" s="4">
        <v>2</v>
      </c>
      <c r="R2102" s="4">
        <v>1</v>
      </c>
      <c r="S2102" s="4">
        <v>2</v>
      </c>
      <c r="T2102" s="4">
        <v>9</v>
      </c>
      <c r="U2102">
        <v>0</v>
      </c>
      <c r="V2102">
        <v>0</v>
      </c>
      <c r="W2102">
        <v>0</v>
      </c>
      <c r="X2102">
        <v>0</v>
      </c>
      <c r="Y2102">
        <v>0</v>
      </c>
      <c r="Z2102">
        <v>0</v>
      </c>
      <c r="AA2102">
        <v>0</v>
      </c>
      <c r="AB2102" t="s">
        <v>29</v>
      </c>
      <c r="AC2102">
        <f ca="1">YEAR(TODAY())-Table1[[#This Row],[Year_Birth]]</f>
        <v>37</v>
      </c>
      <c r="AD2102" t="str">
        <f ca="1">IF(Table1[[#This Row],[Age ]]&lt;=24, "18-24", IF(Table1[[#This Row],[Age ]]&lt;=34, "25-34", IF(Table1[[#This Row],[Age ]]&lt;=44, "35-44", IF(Table1[[#This Row],[Age ]]&lt;=54, "45-54", "55+"))))</f>
        <v>35-44</v>
      </c>
      <c r="AE2102" t="str" cm="1">
        <f t="array" ref="AE2102">IF(Table1[[#This Row],[ Income ]]&lt;=20000, "0-20000", IF(Table1[[#This Row],[ Income ]]&lt;=40000, "20000-40000", IF(Table1[[#This Row],[ Income ]] &lt;=60000, "40000-60000", IF(Table1[[#This Row],[ Income ]]&lt;=80000, "60000-80000",IF(Table1[[#This Row],[ Income ]] &lt;=100000, "80000-100000", IF(Table1[[#This Row],[ Income ]] &gt;=100000, "&gt;100000",I))))))</f>
        <v>0-20000</v>
      </c>
      <c r="AF2102" t="str">
        <f>IF( Table1[[#This Row],[NumDealsPurchases]]=5, "&lt;5", IF(Table1[[#This Row],[NumDealsPurchases]]&lt;=10, "5-10", IF(Table1[[#This Row],[NumDealsPurchases]]&lt;=15, "10-15")))</f>
        <v>5-10</v>
      </c>
      <c r="AG2102" t="str">
        <f>IF( Table1[[#This Row],[NumWebPurchases]]=5, "&lt;5", IF(Table1[[#This Row],[NumWebPurchases]]&lt;=10, "5-10", IF(Table1[[#This Row],[NumWebPurchases]]&lt;=15, "10-15",IF(Table1[[#This Row],[NumWebPurchases]]&lt;=20, "15-20",IF(Table1[[#This Row],[NumWebPurchases]]&lt;=25, "20-25",IF(Table1[[#This Row],[NumWebPurchases]]&lt;=30, "25-30"))))))</f>
        <v>5-10</v>
      </c>
      <c r="AH210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102" t="str">
        <f>IF( Table1[[#This Row],[NumStorePurchases]]=5, "&lt;5", IF(Table1[[#This Row],[NumStorePurchases]]&lt;=10, "5-10", IF(Table1[[#This Row],[NumStorePurchases]]&lt;=15, "10-15")))</f>
        <v>5-10</v>
      </c>
      <c r="AJ2102" t="str">
        <f>IF( Table1[[#This Row],[NumWebVisitsMonth]]=5, "&lt;5", IF(Table1[[#This Row],[NumWebVisitsMonth]]&lt;=10, "5-10", IF(Table1[[#This Row],[NumWebVisitsMonth]]&lt;=15, "10-15",IF(Table1[[#This Row],[NumWebVisitsMonth]]&lt;=20, "15-20",IF(Table1[[#This Row],[NumWebVisitsMonth]]&lt;=25, "20-25",IF(Table1[[#This Row],[NumWebVisitsMonth]]&lt;=30, "25-30"))))))</f>
        <v>5-10</v>
      </c>
      <c r="AK2102" t="str">
        <f>TEXT(Table1[[#This Row],[Date_Customer]],"mmm")</f>
        <v>Jan</v>
      </c>
      <c r="AL2102" t="str">
        <f>TEXT(Table1[[#This Row],[Date_Customer]],"DDDD")</f>
        <v>Tuesday</v>
      </c>
      <c r="AM2102">
        <f>YEAR(Table1[[#This Row],[Date_Customer]])</f>
        <v>2013</v>
      </c>
    </row>
    <row r="2103" spans="1:39" x14ac:dyDescent="0.25">
      <c r="A2103">
        <v>3641</v>
      </c>
      <c r="B2103">
        <v>1976</v>
      </c>
      <c r="C2103" t="s">
        <v>27</v>
      </c>
      <c r="D2103" t="s">
        <v>32</v>
      </c>
      <c r="E2103" s="2">
        <v>13624</v>
      </c>
      <c r="F2103">
        <v>1</v>
      </c>
      <c r="G2103">
        <v>0</v>
      </c>
      <c r="H2103" s="1">
        <v>41294</v>
      </c>
      <c r="I2103">
        <v>93</v>
      </c>
      <c r="J2103" s="3">
        <v>10</v>
      </c>
      <c r="K2103" s="3">
        <v>2</v>
      </c>
      <c r="L2103" s="3">
        <v>15</v>
      </c>
      <c r="M2103" s="3">
        <v>2</v>
      </c>
      <c r="N2103" s="3">
        <v>1</v>
      </c>
      <c r="O2103" s="3">
        <v>6</v>
      </c>
      <c r="P2103" s="4">
        <v>2</v>
      </c>
      <c r="Q2103" s="4">
        <v>2</v>
      </c>
      <c r="R2103" s="4">
        <v>0</v>
      </c>
      <c r="S2103" s="4">
        <v>3</v>
      </c>
      <c r="T2103" s="4">
        <v>6</v>
      </c>
      <c r="U2103">
        <v>0</v>
      </c>
      <c r="V2103">
        <v>0</v>
      </c>
      <c r="W2103">
        <v>0</v>
      </c>
      <c r="X2103">
        <v>0</v>
      </c>
      <c r="Y2103">
        <v>0</v>
      </c>
      <c r="Z2103">
        <v>0</v>
      </c>
      <c r="AA2103">
        <v>0</v>
      </c>
      <c r="AB2103" t="s">
        <v>29</v>
      </c>
      <c r="AC2103">
        <f ca="1">YEAR(TODAY())-Table1[[#This Row],[Year_Birth]]</f>
        <v>48</v>
      </c>
      <c r="AD2103" t="str">
        <f ca="1">IF(Table1[[#This Row],[Age ]]&lt;=24, "18-24", IF(Table1[[#This Row],[Age ]]&lt;=34, "25-34", IF(Table1[[#This Row],[Age ]]&lt;=44, "35-44", IF(Table1[[#This Row],[Age ]]&lt;=54, "45-54", "55+"))))</f>
        <v>45-54</v>
      </c>
      <c r="AE2103" t="str" cm="1">
        <f t="array" ref="AE2103">IF(Table1[[#This Row],[ Income ]]&lt;=20000, "0-20000", IF(Table1[[#This Row],[ Income ]]&lt;=40000, "20000-40000", IF(Table1[[#This Row],[ Income ]] &lt;=60000, "40000-60000", IF(Table1[[#This Row],[ Income ]]&lt;=80000, "60000-80000",IF(Table1[[#This Row],[ Income ]] &lt;=100000, "80000-100000", IF(Table1[[#This Row],[ Income ]] &gt;=100000, "&gt;100000",I))))))</f>
        <v>0-20000</v>
      </c>
      <c r="AF2103" t="str">
        <f>IF( Table1[[#This Row],[NumDealsPurchases]]=5, "&lt;5", IF(Table1[[#This Row],[NumDealsPurchases]]&lt;=10, "5-10", IF(Table1[[#This Row],[NumDealsPurchases]]&lt;=15, "10-15")))</f>
        <v>5-10</v>
      </c>
      <c r="AG2103" t="str">
        <f>IF( Table1[[#This Row],[NumWebPurchases]]=5, "&lt;5", IF(Table1[[#This Row],[NumWebPurchases]]&lt;=10, "5-10", IF(Table1[[#This Row],[NumWebPurchases]]&lt;=15, "10-15",IF(Table1[[#This Row],[NumWebPurchases]]&lt;=20, "15-20",IF(Table1[[#This Row],[NumWebPurchases]]&lt;=25, "20-25",IF(Table1[[#This Row],[NumWebPurchases]]&lt;=30, "25-30"))))))</f>
        <v>5-10</v>
      </c>
      <c r="AH210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103" t="str">
        <f>IF( Table1[[#This Row],[NumStorePurchases]]=5, "&lt;5", IF(Table1[[#This Row],[NumStorePurchases]]&lt;=10, "5-10", IF(Table1[[#This Row],[NumStorePurchases]]&lt;=15, "10-15")))</f>
        <v>5-10</v>
      </c>
      <c r="AJ2103" t="str">
        <f>IF( Table1[[#This Row],[NumWebVisitsMonth]]=5, "&lt;5", IF(Table1[[#This Row],[NumWebVisitsMonth]]&lt;=10, "5-10", IF(Table1[[#This Row],[NumWebVisitsMonth]]&lt;=15, "10-15",IF(Table1[[#This Row],[NumWebVisitsMonth]]&lt;=20, "15-20",IF(Table1[[#This Row],[NumWebVisitsMonth]]&lt;=25, "20-25",IF(Table1[[#This Row],[NumWebVisitsMonth]]&lt;=30, "25-30"))))))</f>
        <v>5-10</v>
      </c>
      <c r="AK2103" t="str">
        <f>TEXT(Table1[[#This Row],[Date_Customer]],"mmm")</f>
        <v>Jan</v>
      </c>
      <c r="AL2103" t="str">
        <f>TEXT(Table1[[#This Row],[Date_Customer]],"DDDD")</f>
        <v>Sunday</v>
      </c>
      <c r="AM2103">
        <f>YEAR(Table1[[#This Row],[Date_Customer]])</f>
        <v>2013</v>
      </c>
    </row>
    <row r="2104" spans="1:39" x14ac:dyDescent="0.25">
      <c r="A2104">
        <v>322</v>
      </c>
      <c r="B2104">
        <v>1978</v>
      </c>
      <c r="C2104" t="s">
        <v>27</v>
      </c>
      <c r="D2104" t="s">
        <v>34</v>
      </c>
      <c r="E2104" s="2">
        <v>42554</v>
      </c>
      <c r="F2104">
        <v>1</v>
      </c>
      <c r="G2104">
        <v>1</v>
      </c>
      <c r="H2104" s="1">
        <v>41286</v>
      </c>
      <c r="I2104">
        <v>93</v>
      </c>
      <c r="J2104" s="3">
        <v>29</v>
      </c>
      <c r="K2104" s="3">
        <v>1</v>
      </c>
      <c r="L2104" s="3">
        <v>11</v>
      </c>
      <c r="M2104" s="3">
        <v>0</v>
      </c>
      <c r="N2104" s="3">
        <v>0</v>
      </c>
      <c r="O2104" s="3">
        <v>0</v>
      </c>
      <c r="P2104" s="4">
        <v>2</v>
      </c>
      <c r="Q2104" s="4">
        <v>2</v>
      </c>
      <c r="R2104" s="4">
        <v>0</v>
      </c>
      <c r="S2104" s="4">
        <v>3</v>
      </c>
      <c r="T2104" s="4">
        <v>4</v>
      </c>
      <c r="U2104">
        <v>0</v>
      </c>
      <c r="V2104">
        <v>0</v>
      </c>
      <c r="W2104">
        <v>0</v>
      </c>
      <c r="X2104">
        <v>0</v>
      </c>
      <c r="Y2104">
        <v>0</v>
      </c>
      <c r="Z2104">
        <v>0</v>
      </c>
      <c r="AA2104">
        <v>0</v>
      </c>
      <c r="AB2104" t="s">
        <v>35</v>
      </c>
      <c r="AC2104">
        <f ca="1">YEAR(TODAY())-Table1[[#This Row],[Year_Birth]]</f>
        <v>46</v>
      </c>
      <c r="AD2104" t="str">
        <f ca="1">IF(Table1[[#This Row],[Age ]]&lt;=24, "18-24", IF(Table1[[#This Row],[Age ]]&lt;=34, "25-34", IF(Table1[[#This Row],[Age ]]&lt;=44, "35-44", IF(Table1[[#This Row],[Age ]]&lt;=54, "45-54", "55+"))))</f>
        <v>45-54</v>
      </c>
      <c r="AE2104" t="str" cm="1">
        <f t="array" ref="AE2104">IF(Table1[[#This Row],[ Income ]]&lt;=20000, "0-20000", IF(Table1[[#This Row],[ Income ]]&lt;=40000, "20000-40000", IF(Table1[[#This Row],[ Income ]] &lt;=60000, "40000-60000", IF(Table1[[#This Row],[ Income ]]&lt;=80000, "60000-80000",IF(Table1[[#This Row],[ Income ]] &lt;=100000, "80000-100000", IF(Table1[[#This Row],[ Income ]] &gt;=100000, "&gt;100000",I))))))</f>
        <v>40000-60000</v>
      </c>
      <c r="AF2104" t="str">
        <f>IF( Table1[[#This Row],[NumDealsPurchases]]=5, "&lt;5", IF(Table1[[#This Row],[NumDealsPurchases]]&lt;=10, "5-10", IF(Table1[[#This Row],[NumDealsPurchases]]&lt;=15, "10-15")))</f>
        <v>5-10</v>
      </c>
      <c r="AG2104" t="str">
        <f>IF( Table1[[#This Row],[NumWebPurchases]]=5, "&lt;5", IF(Table1[[#This Row],[NumWebPurchases]]&lt;=10, "5-10", IF(Table1[[#This Row],[NumWebPurchases]]&lt;=15, "10-15",IF(Table1[[#This Row],[NumWebPurchases]]&lt;=20, "15-20",IF(Table1[[#This Row],[NumWebPurchases]]&lt;=25, "20-25",IF(Table1[[#This Row],[NumWebPurchases]]&lt;=30, "25-30"))))))</f>
        <v>5-10</v>
      </c>
      <c r="AH210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104" t="str">
        <f>IF( Table1[[#This Row],[NumStorePurchases]]=5, "&lt;5", IF(Table1[[#This Row],[NumStorePurchases]]&lt;=10, "5-10", IF(Table1[[#This Row],[NumStorePurchases]]&lt;=15, "10-15")))</f>
        <v>5-10</v>
      </c>
      <c r="AJ2104" t="str">
        <f>IF( Table1[[#This Row],[NumWebVisitsMonth]]=5, "&lt;5", IF(Table1[[#This Row],[NumWebVisitsMonth]]&lt;=10, "5-10", IF(Table1[[#This Row],[NumWebVisitsMonth]]&lt;=15, "10-15",IF(Table1[[#This Row],[NumWebVisitsMonth]]&lt;=20, "15-20",IF(Table1[[#This Row],[NumWebVisitsMonth]]&lt;=25, "20-25",IF(Table1[[#This Row],[NumWebVisitsMonth]]&lt;=30, "25-30"))))))</f>
        <v>5-10</v>
      </c>
      <c r="AK2104" t="str">
        <f>TEXT(Table1[[#This Row],[Date_Customer]],"mmm")</f>
        <v>Jan</v>
      </c>
      <c r="AL2104" t="str">
        <f>TEXT(Table1[[#This Row],[Date_Customer]],"DDDD")</f>
        <v>Saturday</v>
      </c>
      <c r="AM2104">
        <f>YEAR(Table1[[#This Row],[Date_Customer]])</f>
        <v>2013</v>
      </c>
    </row>
    <row r="2105" spans="1:39" x14ac:dyDescent="0.25">
      <c r="A2105">
        <v>175</v>
      </c>
      <c r="B2105">
        <v>1986</v>
      </c>
      <c r="C2105" t="s">
        <v>27</v>
      </c>
      <c r="D2105" t="s">
        <v>32</v>
      </c>
      <c r="E2105" s="2">
        <v>71952</v>
      </c>
      <c r="F2105">
        <v>1</v>
      </c>
      <c r="G2105">
        <v>0</v>
      </c>
      <c r="H2105" s="1">
        <v>41284</v>
      </c>
      <c r="I2105">
        <v>93</v>
      </c>
      <c r="J2105" s="3">
        <v>656</v>
      </c>
      <c r="K2105" s="3">
        <v>80</v>
      </c>
      <c r="L2105" s="3">
        <v>455</v>
      </c>
      <c r="M2105" s="3">
        <v>52</v>
      </c>
      <c r="N2105" s="3">
        <v>107</v>
      </c>
      <c r="O2105" s="3">
        <v>93</v>
      </c>
      <c r="P2105" s="4">
        <v>2</v>
      </c>
      <c r="Q2105" s="4">
        <v>8</v>
      </c>
      <c r="R2105" s="4">
        <v>4</v>
      </c>
      <c r="S2105" s="4">
        <v>8</v>
      </c>
      <c r="T2105" s="4">
        <v>4</v>
      </c>
      <c r="U2105">
        <v>1</v>
      </c>
      <c r="V2105">
        <v>0</v>
      </c>
      <c r="W2105">
        <v>1</v>
      </c>
      <c r="X2105">
        <v>0</v>
      </c>
      <c r="Y2105">
        <v>0</v>
      </c>
      <c r="Z2105">
        <v>0</v>
      </c>
      <c r="AA2105">
        <v>0</v>
      </c>
      <c r="AB2105" t="s">
        <v>29</v>
      </c>
      <c r="AC2105">
        <f ca="1">YEAR(TODAY())-Table1[[#This Row],[Year_Birth]]</f>
        <v>38</v>
      </c>
      <c r="AD2105" t="str">
        <f ca="1">IF(Table1[[#This Row],[Age ]]&lt;=24, "18-24", IF(Table1[[#This Row],[Age ]]&lt;=34, "25-34", IF(Table1[[#This Row],[Age ]]&lt;=44, "35-44", IF(Table1[[#This Row],[Age ]]&lt;=54, "45-54", "55+"))))</f>
        <v>35-44</v>
      </c>
      <c r="AE2105" t="str" cm="1">
        <f t="array" ref="AE2105">IF(Table1[[#This Row],[ Income ]]&lt;=20000, "0-20000", IF(Table1[[#This Row],[ Income ]]&lt;=40000, "20000-40000", IF(Table1[[#This Row],[ Income ]] &lt;=60000, "40000-60000", IF(Table1[[#This Row],[ Income ]]&lt;=80000, "60000-80000",IF(Table1[[#This Row],[ Income ]] &lt;=100000, "80000-100000", IF(Table1[[#This Row],[ Income ]] &gt;=100000, "&gt;100000",I))))))</f>
        <v>60000-80000</v>
      </c>
      <c r="AF2105" t="str">
        <f>IF( Table1[[#This Row],[NumDealsPurchases]]=5, "&lt;5", IF(Table1[[#This Row],[NumDealsPurchases]]&lt;=10, "5-10", IF(Table1[[#This Row],[NumDealsPurchases]]&lt;=15, "10-15")))</f>
        <v>5-10</v>
      </c>
      <c r="AG2105" t="str">
        <f>IF( Table1[[#This Row],[NumWebPurchases]]=5, "&lt;5", IF(Table1[[#This Row],[NumWebPurchases]]&lt;=10, "5-10", IF(Table1[[#This Row],[NumWebPurchases]]&lt;=15, "10-15",IF(Table1[[#This Row],[NumWebPurchases]]&lt;=20, "15-20",IF(Table1[[#This Row],[NumWebPurchases]]&lt;=25, "20-25",IF(Table1[[#This Row],[NumWebPurchases]]&lt;=30, "25-30"))))))</f>
        <v>5-10</v>
      </c>
      <c r="AH210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105" t="str">
        <f>IF( Table1[[#This Row],[NumStorePurchases]]=5, "&lt;5", IF(Table1[[#This Row],[NumStorePurchases]]&lt;=10, "5-10", IF(Table1[[#This Row],[NumStorePurchases]]&lt;=15, "10-15")))</f>
        <v>5-10</v>
      </c>
      <c r="AJ2105" t="str">
        <f>IF( Table1[[#This Row],[NumWebVisitsMonth]]=5, "&lt;5", IF(Table1[[#This Row],[NumWebVisitsMonth]]&lt;=10, "5-10", IF(Table1[[#This Row],[NumWebVisitsMonth]]&lt;=15, "10-15",IF(Table1[[#This Row],[NumWebVisitsMonth]]&lt;=20, "15-20",IF(Table1[[#This Row],[NumWebVisitsMonth]]&lt;=25, "20-25",IF(Table1[[#This Row],[NumWebVisitsMonth]]&lt;=30, "25-30"))))))</f>
        <v>5-10</v>
      </c>
      <c r="AK2105" t="str">
        <f>TEXT(Table1[[#This Row],[Date_Customer]],"mmm")</f>
        <v>Jan</v>
      </c>
      <c r="AL2105" t="str">
        <f>TEXT(Table1[[#This Row],[Date_Customer]],"DDDD")</f>
        <v>Thursday</v>
      </c>
      <c r="AM2105">
        <f>YEAR(Table1[[#This Row],[Date_Customer]])</f>
        <v>2013</v>
      </c>
    </row>
    <row r="2106" spans="1:39" x14ac:dyDescent="0.25">
      <c r="A2106">
        <v>6988</v>
      </c>
      <c r="B2106">
        <v>1986</v>
      </c>
      <c r="C2106" t="s">
        <v>27</v>
      </c>
      <c r="D2106" t="s">
        <v>32</v>
      </c>
      <c r="E2106" s="2">
        <v>71952</v>
      </c>
      <c r="F2106">
        <v>1</v>
      </c>
      <c r="G2106">
        <v>0</v>
      </c>
      <c r="H2106" s="1">
        <v>41284</v>
      </c>
      <c r="I2106">
        <v>93</v>
      </c>
      <c r="J2106" s="3">
        <v>656</v>
      </c>
      <c r="K2106" s="3">
        <v>80</v>
      </c>
      <c r="L2106" s="3">
        <v>455</v>
      </c>
      <c r="M2106" s="3">
        <v>52</v>
      </c>
      <c r="N2106" s="3">
        <v>107</v>
      </c>
      <c r="O2106" s="3">
        <v>93</v>
      </c>
      <c r="P2106" s="4">
        <v>2</v>
      </c>
      <c r="Q2106" s="4">
        <v>8</v>
      </c>
      <c r="R2106" s="4">
        <v>4</v>
      </c>
      <c r="S2106" s="4">
        <v>8</v>
      </c>
      <c r="T2106" s="4">
        <v>4</v>
      </c>
      <c r="U2106">
        <v>1</v>
      </c>
      <c r="V2106">
        <v>0</v>
      </c>
      <c r="W2106">
        <v>1</v>
      </c>
      <c r="X2106">
        <v>0</v>
      </c>
      <c r="Y2106">
        <v>0</v>
      </c>
      <c r="Z2106">
        <v>0</v>
      </c>
      <c r="AA2106">
        <v>0</v>
      </c>
      <c r="AB2106" t="s">
        <v>35</v>
      </c>
      <c r="AC2106">
        <f ca="1">YEAR(TODAY())-Table1[[#This Row],[Year_Birth]]</f>
        <v>38</v>
      </c>
      <c r="AD2106" t="str">
        <f ca="1">IF(Table1[[#This Row],[Age ]]&lt;=24, "18-24", IF(Table1[[#This Row],[Age ]]&lt;=34, "25-34", IF(Table1[[#This Row],[Age ]]&lt;=44, "35-44", IF(Table1[[#This Row],[Age ]]&lt;=54, "45-54", "55+"))))</f>
        <v>35-44</v>
      </c>
      <c r="AE2106" t="str" cm="1">
        <f t="array" ref="AE2106">IF(Table1[[#This Row],[ Income ]]&lt;=20000, "0-20000", IF(Table1[[#This Row],[ Income ]]&lt;=40000, "20000-40000", IF(Table1[[#This Row],[ Income ]] &lt;=60000, "40000-60000", IF(Table1[[#This Row],[ Income ]]&lt;=80000, "60000-80000",IF(Table1[[#This Row],[ Income ]] &lt;=100000, "80000-100000", IF(Table1[[#This Row],[ Income ]] &gt;=100000, "&gt;100000",I))))))</f>
        <v>60000-80000</v>
      </c>
      <c r="AF2106" t="str">
        <f>IF( Table1[[#This Row],[NumDealsPurchases]]=5, "&lt;5", IF(Table1[[#This Row],[NumDealsPurchases]]&lt;=10, "5-10", IF(Table1[[#This Row],[NumDealsPurchases]]&lt;=15, "10-15")))</f>
        <v>5-10</v>
      </c>
      <c r="AG2106" t="str">
        <f>IF( Table1[[#This Row],[NumWebPurchases]]=5, "&lt;5", IF(Table1[[#This Row],[NumWebPurchases]]&lt;=10, "5-10", IF(Table1[[#This Row],[NumWebPurchases]]&lt;=15, "10-15",IF(Table1[[#This Row],[NumWebPurchases]]&lt;=20, "15-20",IF(Table1[[#This Row],[NumWebPurchases]]&lt;=25, "20-25",IF(Table1[[#This Row],[NumWebPurchases]]&lt;=30, "25-30"))))))</f>
        <v>5-10</v>
      </c>
      <c r="AH210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106" t="str">
        <f>IF( Table1[[#This Row],[NumStorePurchases]]=5, "&lt;5", IF(Table1[[#This Row],[NumStorePurchases]]&lt;=10, "5-10", IF(Table1[[#This Row],[NumStorePurchases]]&lt;=15, "10-15")))</f>
        <v>5-10</v>
      </c>
      <c r="AJ2106" t="str">
        <f>IF( Table1[[#This Row],[NumWebVisitsMonth]]=5, "&lt;5", IF(Table1[[#This Row],[NumWebVisitsMonth]]&lt;=10, "5-10", IF(Table1[[#This Row],[NumWebVisitsMonth]]&lt;=15, "10-15",IF(Table1[[#This Row],[NumWebVisitsMonth]]&lt;=20, "15-20",IF(Table1[[#This Row],[NumWebVisitsMonth]]&lt;=25, "20-25",IF(Table1[[#This Row],[NumWebVisitsMonth]]&lt;=30, "25-30"))))))</f>
        <v>5-10</v>
      </c>
      <c r="AK2106" t="str">
        <f>TEXT(Table1[[#This Row],[Date_Customer]],"mmm")</f>
        <v>Jan</v>
      </c>
      <c r="AL2106" t="str">
        <f>TEXT(Table1[[#This Row],[Date_Customer]],"DDDD")</f>
        <v>Thursday</v>
      </c>
      <c r="AM2106">
        <f>YEAR(Table1[[#This Row],[Date_Customer]])</f>
        <v>2013</v>
      </c>
    </row>
    <row r="2107" spans="1:39" x14ac:dyDescent="0.25">
      <c r="A2107">
        <v>8204</v>
      </c>
      <c r="B2107">
        <v>1971</v>
      </c>
      <c r="C2107" t="s">
        <v>37</v>
      </c>
      <c r="D2107" t="s">
        <v>32</v>
      </c>
      <c r="E2107" s="2">
        <v>78041</v>
      </c>
      <c r="F2107">
        <v>0</v>
      </c>
      <c r="G2107">
        <v>0</v>
      </c>
      <c r="H2107" s="1">
        <v>41259</v>
      </c>
      <c r="I2107">
        <v>93</v>
      </c>
      <c r="J2107" s="3">
        <v>482</v>
      </c>
      <c r="K2107" s="3">
        <v>35</v>
      </c>
      <c r="L2107" s="3">
        <v>553</v>
      </c>
      <c r="M2107" s="3">
        <v>72</v>
      </c>
      <c r="N2107" s="3">
        <v>160</v>
      </c>
      <c r="O2107" s="3">
        <v>17</v>
      </c>
      <c r="P2107" s="4">
        <v>1</v>
      </c>
      <c r="Q2107" s="4">
        <v>4</v>
      </c>
      <c r="R2107" s="4">
        <v>4</v>
      </c>
      <c r="S2107" s="4">
        <v>9</v>
      </c>
      <c r="T2107" s="4">
        <v>2</v>
      </c>
      <c r="U2107">
        <v>0</v>
      </c>
      <c r="V2107">
        <v>0</v>
      </c>
      <c r="W2107">
        <v>0</v>
      </c>
      <c r="X2107">
        <v>0</v>
      </c>
      <c r="Y2107">
        <v>0</v>
      </c>
      <c r="Z2107">
        <v>0</v>
      </c>
      <c r="AA2107">
        <v>0</v>
      </c>
      <c r="AB2107" t="s">
        <v>38</v>
      </c>
      <c r="AC2107">
        <f ca="1">YEAR(TODAY())-Table1[[#This Row],[Year_Birth]]</f>
        <v>53</v>
      </c>
      <c r="AD2107" t="str">
        <f ca="1">IF(Table1[[#This Row],[Age ]]&lt;=24, "18-24", IF(Table1[[#This Row],[Age ]]&lt;=34, "25-34", IF(Table1[[#This Row],[Age ]]&lt;=44, "35-44", IF(Table1[[#This Row],[Age ]]&lt;=54, "45-54", "55+"))))</f>
        <v>45-54</v>
      </c>
      <c r="AE2107" t="str" cm="1">
        <f t="array" ref="AE2107">IF(Table1[[#This Row],[ Income ]]&lt;=20000, "0-20000", IF(Table1[[#This Row],[ Income ]]&lt;=40000, "20000-40000", IF(Table1[[#This Row],[ Income ]] &lt;=60000, "40000-60000", IF(Table1[[#This Row],[ Income ]]&lt;=80000, "60000-80000",IF(Table1[[#This Row],[ Income ]] &lt;=100000, "80000-100000", IF(Table1[[#This Row],[ Income ]] &gt;=100000, "&gt;100000",I))))))</f>
        <v>60000-80000</v>
      </c>
      <c r="AF2107" t="str">
        <f>IF( Table1[[#This Row],[NumDealsPurchases]]=5, "&lt;5", IF(Table1[[#This Row],[NumDealsPurchases]]&lt;=10, "5-10", IF(Table1[[#This Row],[NumDealsPurchases]]&lt;=15, "10-15")))</f>
        <v>5-10</v>
      </c>
      <c r="AG2107" t="str">
        <f>IF( Table1[[#This Row],[NumWebPurchases]]=5, "&lt;5", IF(Table1[[#This Row],[NumWebPurchases]]&lt;=10, "5-10", IF(Table1[[#This Row],[NumWebPurchases]]&lt;=15, "10-15",IF(Table1[[#This Row],[NumWebPurchases]]&lt;=20, "15-20",IF(Table1[[#This Row],[NumWebPurchases]]&lt;=25, "20-25",IF(Table1[[#This Row],[NumWebPurchases]]&lt;=30, "25-30"))))))</f>
        <v>5-10</v>
      </c>
      <c r="AH210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107" t="str">
        <f>IF( Table1[[#This Row],[NumStorePurchases]]=5, "&lt;5", IF(Table1[[#This Row],[NumStorePurchases]]&lt;=10, "5-10", IF(Table1[[#This Row],[NumStorePurchases]]&lt;=15, "10-15")))</f>
        <v>5-10</v>
      </c>
      <c r="AJ2107" t="str">
        <f>IF( Table1[[#This Row],[NumWebVisitsMonth]]=5, "&lt;5", IF(Table1[[#This Row],[NumWebVisitsMonth]]&lt;=10, "5-10", IF(Table1[[#This Row],[NumWebVisitsMonth]]&lt;=15, "10-15",IF(Table1[[#This Row],[NumWebVisitsMonth]]&lt;=20, "15-20",IF(Table1[[#This Row],[NumWebVisitsMonth]]&lt;=25, "20-25",IF(Table1[[#This Row],[NumWebVisitsMonth]]&lt;=30, "25-30"))))))</f>
        <v>5-10</v>
      </c>
      <c r="AK2107" t="str">
        <f>TEXT(Table1[[#This Row],[Date_Customer]],"mmm")</f>
        <v>Dec</v>
      </c>
      <c r="AL2107" t="str">
        <f>TEXT(Table1[[#This Row],[Date_Customer]],"DDDD")</f>
        <v>Sunday</v>
      </c>
      <c r="AM2107">
        <f>YEAR(Table1[[#This Row],[Date_Customer]])</f>
        <v>2012</v>
      </c>
    </row>
    <row r="2108" spans="1:39" x14ac:dyDescent="0.25">
      <c r="A2108">
        <v>7476</v>
      </c>
      <c r="B2108">
        <v>1964</v>
      </c>
      <c r="C2108" t="s">
        <v>40</v>
      </c>
      <c r="D2108" t="s">
        <v>30</v>
      </c>
      <c r="E2108" s="2">
        <v>63972</v>
      </c>
      <c r="F2108">
        <v>0</v>
      </c>
      <c r="G2108">
        <v>1</v>
      </c>
      <c r="H2108" s="1">
        <v>41245</v>
      </c>
      <c r="I2108">
        <v>93</v>
      </c>
      <c r="J2108" s="3">
        <v>928</v>
      </c>
      <c r="K2108" s="3">
        <v>63</v>
      </c>
      <c r="L2108" s="3">
        <v>254</v>
      </c>
      <c r="M2108" s="3">
        <v>0</v>
      </c>
      <c r="N2108" s="3">
        <v>12</v>
      </c>
      <c r="O2108" s="3">
        <v>12</v>
      </c>
      <c r="P2108" s="4">
        <v>4</v>
      </c>
      <c r="Q2108" s="4">
        <v>5</v>
      </c>
      <c r="R2108" s="4">
        <v>4</v>
      </c>
      <c r="S2108" s="4">
        <v>10</v>
      </c>
      <c r="T2108" s="4">
        <v>4</v>
      </c>
      <c r="U2108">
        <v>0</v>
      </c>
      <c r="V2108">
        <v>1</v>
      </c>
      <c r="W2108">
        <v>0</v>
      </c>
      <c r="X2108">
        <v>0</v>
      </c>
      <c r="Y2108">
        <v>0</v>
      </c>
      <c r="Z2108">
        <v>0</v>
      </c>
      <c r="AA2108">
        <v>0</v>
      </c>
      <c r="AB2108" t="s">
        <v>42</v>
      </c>
      <c r="AC2108">
        <f ca="1">YEAR(TODAY())-Table1[[#This Row],[Year_Birth]]</f>
        <v>60</v>
      </c>
      <c r="AD2108" t="str">
        <f ca="1">IF(Table1[[#This Row],[Age ]]&lt;=24, "18-24", IF(Table1[[#This Row],[Age ]]&lt;=34, "25-34", IF(Table1[[#This Row],[Age ]]&lt;=44, "35-44", IF(Table1[[#This Row],[Age ]]&lt;=54, "45-54", "55+"))))</f>
        <v>55+</v>
      </c>
      <c r="AE2108" t="str" cm="1">
        <f t="array" ref="AE2108">IF(Table1[[#This Row],[ Income ]]&lt;=20000, "0-20000", IF(Table1[[#This Row],[ Income ]]&lt;=40000, "20000-40000", IF(Table1[[#This Row],[ Income ]] &lt;=60000, "40000-60000", IF(Table1[[#This Row],[ Income ]]&lt;=80000, "60000-80000",IF(Table1[[#This Row],[ Income ]] &lt;=100000, "80000-100000", IF(Table1[[#This Row],[ Income ]] &gt;=100000, "&gt;100000",I))))))</f>
        <v>60000-80000</v>
      </c>
      <c r="AF2108" t="str">
        <f>IF( Table1[[#This Row],[NumDealsPurchases]]=5, "&lt;5", IF(Table1[[#This Row],[NumDealsPurchases]]&lt;=10, "5-10", IF(Table1[[#This Row],[NumDealsPurchases]]&lt;=15, "10-15")))</f>
        <v>5-10</v>
      </c>
      <c r="AG2108" t="str">
        <f>IF( Table1[[#This Row],[NumWebPurchases]]=5, "&lt;5", IF(Table1[[#This Row],[NumWebPurchases]]&lt;=10, "5-10", IF(Table1[[#This Row],[NumWebPurchases]]&lt;=15, "10-15",IF(Table1[[#This Row],[NumWebPurchases]]&lt;=20, "15-20",IF(Table1[[#This Row],[NumWebPurchases]]&lt;=25, "20-25",IF(Table1[[#This Row],[NumWebPurchases]]&lt;=30, "25-30"))))))</f>
        <v>&lt;5</v>
      </c>
      <c r="AH210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108" t="str">
        <f>IF( Table1[[#This Row],[NumStorePurchases]]=5, "&lt;5", IF(Table1[[#This Row],[NumStorePurchases]]&lt;=10, "5-10", IF(Table1[[#This Row],[NumStorePurchases]]&lt;=15, "10-15")))</f>
        <v>5-10</v>
      </c>
      <c r="AJ2108" t="str">
        <f>IF( Table1[[#This Row],[NumWebVisitsMonth]]=5, "&lt;5", IF(Table1[[#This Row],[NumWebVisitsMonth]]&lt;=10, "5-10", IF(Table1[[#This Row],[NumWebVisitsMonth]]&lt;=15, "10-15",IF(Table1[[#This Row],[NumWebVisitsMonth]]&lt;=20, "15-20",IF(Table1[[#This Row],[NumWebVisitsMonth]]&lt;=25, "20-25",IF(Table1[[#This Row],[NumWebVisitsMonth]]&lt;=30, "25-30"))))))</f>
        <v>5-10</v>
      </c>
      <c r="AK2108" t="str">
        <f>TEXT(Table1[[#This Row],[Date_Customer]],"mmm")</f>
        <v>Dec</v>
      </c>
      <c r="AL2108" t="str">
        <f>TEXT(Table1[[#This Row],[Date_Customer]],"DDDD")</f>
        <v>Sunday</v>
      </c>
      <c r="AM2108">
        <f>YEAR(Table1[[#This Row],[Date_Customer]])</f>
        <v>2012</v>
      </c>
    </row>
    <row r="2109" spans="1:39" x14ac:dyDescent="0.25">
      <c r="A2109">
        <v>5221</v>
      </c>
      <c r="B2109">
        <v>1957</v>
      </c>
      <c r="C2109" t="s">
        <v>27</v>
      </c>
      <c r="D2109" t="s">
        <v>32</v>
      </c>
      <c r="E2109" s="2">
        <v>52852</v>
      </c>
      <c r="F2109">
        <v>0</v>
      </c>
      <c r="G2109">
        <v>1</v>
      </c>
      <c r="H2109" s="1">
        <v>41244</v>
      </c>
      <c r="I2109">
        <v>93</v>
      </c>
      <c r="J2109" s="3">
        <v>714</v>
      </c>
      <c r="K2109" s="3">
        <v>8</v>
      </c>
      <c r="L2109" s="3">
        <v>99</v>
      </c>
      <c r="M2109" s="3">
        <v>11</v>
      </c>
      <c r="N2109" s="3">
        <v>0</v>
      </c>
      <c r="O2109" s="3">
        <v>47</v>
      </c>
      <c r="P2109" s="4">
        <v>4</v>
      </c>
      <c r="Q2109" s="4">
        <v>10</v>
      </c>
      <c r="R2109" s="4">
        <v>7</v>
      </c>
      <c r="S2109" s="4">
        <v>5</v>
      </c>
      <c r="T2109" s="4">
        <v>8</v>
      </c>
      <c r="U2109">
        <v>1</v>
      </c>
      <c r="V2109">
        <v>0</v>
      </c>
      <c r="W2109">
        <v>0</v>
      </c>
      <c r="X2109">
        <v>0</v>
      </c>
      <c r="Y2109">
        <v>0</v>
      </c>
      <c r="Z2109">
        <v>0</v>
      </c>
      <c r="AA2109">
        <v>0</v>
      </c>
      <c r="AB2109" t="s">
        <v>38</v>
      </c>
      <c r="AC2109">
        <f ca="1">YEAR(TODAY())-Table1[[#This Row],[Year_Birth]]</f>
        <v>67</v>
      </c>
      <c r="AD2109" t="str">
        <f ca="1">IF(Table1[[#This Row],[Age ]]&lt;=24, "18-24", IF(Table1[[#This Row],[Age ]]&lt;=34, "25-34", IF(Table1[[#This Row],[Age ]]&lt;=44, "35-44", IF(Table1[[#This Row],[Age ]]&lt;=54, "45-54", "55+"))))</f>
        <v>55+</v>
      </c>
      <c r="AE2109" t="str" cm="1">
        <f t="array" ref="AE2109">IF(Table1[[#This Row],[ Income ]]&lt;=20000, "0-20000", IF(Table1[[#This Row],[ Income ]]&lt;=40000, "20000-40000", IF(Table1[[#This Row],[ Income ]] &lt;=60000, "40000-60000", IF(Table1[[#This Row],[ Income ]]&lt;=80000, "60000-80000",IF(Table1[[#This Row],[ Income ]] &lt;=100000, "80000-100000", IF(Table1[[#This Row],[ Income ]] &gt;=100000, "&gt;100000",I))))))</f>
        <v>40000-60000</v>
      </c>
      <c r="AF2109" t="str">
        <f>IF( Table1[[#This Row],[NumDealsPurchases]]=5, "&lt;5", IF(Table1[[#This Row],[NumDealsPurchases]]&lt;=10, "5-10", IF(Table1[[#This Row],[NumDealsPurchases]]&lt;=15, "10-15")))</f>
        <v>5-10</v>
      </c>
      <c r="AG2109" t="str">
        <f>IF( Table1[[#This Row],[NumWebPurchases]]=5, "&lt;5", IF(Table1[[#This Row],[NumWebPurchases]]&lt;=10, "5-10", IF(Table1[[#This Row],[NumWebPurchases]]&lt;=15, "10-15",IF(Table1[[#This Row],[NumWebPurchases]]&lt;=20, "15-20",IF(Table1[[#This Row],[NumWebPurchases]]&lt;=25, "20-25",IF(Table1[[#This Row],[NumWebPurchases]]&lt;=30, "25-30"))))))</f>
        <v>5-10</v>
      </c>
      <c r="AH210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109" t="str">
        <f>IF( Table1[[#This Row],[NumStorePurchases]]=5, "&lt;5", IF(Table1[[#This Row],[NumStorePurchases]]&lt;=10, "5-10", IF(Table1[[#This Row],[NumStorePurchases]]&lt;=15, "10-15")))</f>
        <v>&lt;5</v>
      </c>
      <c r="AJ2109" t="str">
        <f>IF( Table1[[#This Row],[NumWebVisitsMonth]]=5, "&lt;5", IF(Table1[[#This Row],[NumWebVisitsMonth]]&lt;=10, "5-10", IF(Table1[[#This Row],[NumWebVisitsMonth]]&lt;=15, "10-15",IF(Table1[[#This Row],[NumWebVisitsMonth]]&lt;=20, "15-20",IF(Table1[[#This Row],[NumWebVisitsMonth]]&lt;=25, "20-25",IF(Table1[[#This Row],[NumWebVisitsMonth]]&lt;=30, "25-30"))))))</f>
        <v>5-10</v>
      </c>
      <c r="AK2109" t="str">
        <f>TEXT(Table1[[#This Row],[Date_Customer]],"mmm")</f>
        <v>Dec</v>
      </c>
      <c r="AL2109" t="str">
        <f>TEXT(Table1[[#This Row],[Date_Customer]],"DDDD")</f>
        <v>Saturday</v>
      </c>
      <c r="AM2109">
        <f>YEAR(Table1[[#This Row],[Date_Customer]])</f>
        <v>2012</v>
      </c>
    </row>
    <row r="2110" spans="1:39" x14ac:dyDescent="0.25">
      <c r="A2110">
        <v>8970</v>
      </c>
      <c r="B2110">
        <v>1972</v>
      </c>
      <c r="C2110" t="s">
        <v>36</v>
      </c>
      <c r="D2110" t="s">
        <v>32</v>
      </c>
      <c r="E2110" s="2">
        <v>62010</v>
      </c>
      <c r="F2110">
        <v>0</v>
      </c>
      <c r="G2110">
        <v>1</v>
      </c>
      <c r="H2110" s="1">
        <v>41205</v>
      </c>
      <c r="I2110">
        <v>93</v>
      </c>
      <c r="J2110" s="3">
        <v>371</v>
      </c>
      <c r="K2110" s="3">
        <v>22</v>
      </c>
      <c r="L2110" s="3">
        <v>39</v>
      </c>
      <c r="M2110" s="3">
        <v>6</v>
      </c>
      <c r="N2110" s="3">
        <v>0</v>
      </c>
      <c r="O2110" s="3">
        <v>92</v>
      </c>
      <c r="P2110" s="4">
        <v>4</v>
      </c>
      <c r="Q2110" s="4">
        <v>6</v>
      </c>
      <c r="R2110" s="4">
        <v>2</v>
      </c>
      <c r="S2110" s="4">
        <v>7</v>
      </c>
      <c r="T2110" s="4">
        <v>5</v>
      </c>
      <c r="U2110">
        <v>0</v>
      </c>
      <c r="V2110">
        <v>0</v>
      </c>
      <c r="W2110">
        <v>0</v>
      </c>
      <c r="X2110">
        <v>0</v>
      </c>
      <c r="Y2110">
        <v>0</v>
      </c>
      <c r="Z2110">
        <v>0</v>
      </c>
      <c r="AA2110">
        <v>0</v>
      </c>
      <c r="AB2110" t="s">
        <v>29</v>
      </c>
      <c r="AC2110">
        <f ca="1">YEAR(TODAY())-Table1[[#This Row],[Year_Birth]]</f>
        <v>52</v>
      </c>
      <c r="AD2110" t="str">
        <f ca="1">IF(Table1[[#This Row],[Age ]]&lt;=24, "18-24", IF(Table1[[#This Row],[Age ]]&lt;=34, "25-34", IF(Table1[[#This Row],[Age ]]&lt;=44, "35-44", IF(Table1[[#This Row],[Age ]]&lt;=54, "45-54", "55+"))))</f>
        <v>45-54</v>
      </c>
      <c r="AE2110" t="str" cm="1">
        <f t="array" ref="AE2110">IF(Table1[[#This Row],[ Income ]]&lt;=20000, "0-20000", IF(Table1[[#This Row],[ Income ]]&lt;=40000, "20000-40000", IF(Table1[[#This Row],[ Income ]] &lt;=60000, "40000-60000", IF(Table1[[#This Row],[ Income ]]&lt;=80000, "60000-80000",IF(Table1[[#This Row],[ Income ]] &lt;=100000, "80000-100000", IF(Table1[[#This Row],[ Income ]] &gt;=100000, "&gt;100000",I))))))</f>
        <v>60000-80000</v>
      </c>
      <c r="AF2110" t="str">
        <f>IF( Table1[[#This Row],[NumDealsPurchases]]=5, "&lt;5", IF(Table1[[#This Row],[NumDealsPurchases]]&lt;=10, "5-10", IF(Table1[[#This Row],[NumDealsPurchases]]&lt;=15, "10-15")))</f>
        <v>5-10</v>
      </c>
      <c r="AG2110" t="str">
        <f>IF( Table1[[#This Row],[NumWebPurchases]]=5, "&lt;5", IF(Table1[[#This Row],[NumWebPurchases]]&lt;=10, "5-10", IF(Table1[[#This Row],[NumWebPurchases]]&lt;=15, "10-15",IF(Table1[[#This Row],[NumWebPurchases]]&lt;=20, "15-20",IF(Table1[[#This Row],[NumWebPurchases]]&lt;=25, "20-25",IF(Table1[[#This Row],[NumWebPurchases]]&lt;=30, "25-30"))))))</f>
        <v>5-10</v>
      </c>
      <c r="AH211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110" t="str">
        <f>IF( Table1[[#This Row],[NumStorePurchases]]=5, "&lt;5", IF(Table1[[#This Row],[NumStorePurchases]]&lt;=10, "5-10", IF(Table1[[#This Row],[NumStorePurchases]]&lt;=15, "10-15")))</f>
        <v>5-10</v>
      </c>
      <c r="AJ2110" t="str">
        <f>IF( Table1[[#This Row],[NumWebVisitsMonth]]=5, "&lt;5", IF(Table1[[#This Row],[NumWebVisitsMonth]]&lt;=10, "5-10", IF(Table1[[#This Row],[NumWebVisitsMonth]]&lt;=15, "10-15",IF(Table1[[#This Row],[NumWebVisitsMonth]]&lt;=20, "15-20",IF(Table1[[#This Row],[NumWebVisitsMonth]]&lt;=25, "20-25",IF(Table1[[#This Row],[NumWebVisitsMonth]]&lt;=30, "25-30"))))))</f>
        <v>&lt;5</v>
      </c>
      <c r="AK2110" t="str">
        <f>TEXT(Table1[[#This Row],[Date_Customer]],"mmm")</f>
        <v>Oct</v>
      </c>
      <c r="AL2110" t="str">
        <f>TEXT(Table1[[#This Row],[Date_Customer]],"DDDD")</f>
        <v>Tuesday</v>
      </c>
      <c r="AM2110">
        <f>YEAR(Table1[[#This Row],[Date_Customer]])</f>
        <v>2012</v>
      </c>
    </row>
    <row r="2111" spans="1:39" x14ac:dyDescent="0.25">
      <c r="A2111">
        <v>9286</v>
      </c>
      <c r="B2111">
        <v>1960</v>
      </c>
      <c r="C2111" t="s">
        <v>40</v>
      </c>
      <c r="D2111" t="s">
        <v>34</v>
      </c>
      <c r="E2111" s="2">
        <v>83151</v>
      </c>
      <c r="F2111">
        <v>0</v>
      </c>
      <c r="G2111">
        <v>0</v>
      </c>
      <c r="H2111" s="1">
        <v>41192</v>
      </c>
      <c r="I2111">
        <v>93</v>
      </c>
      <c r="J2111" s="3">
        <v>407</v>
      </c>
      <c r="K2111" s="3">
        <v>28</v>
      </c>
      <c r="L2111" s="3">
        <v>100</v>
      </c>
      <c r="M2111" s="3">
        <v>120</v>
      </c>
      <c r="N2111" s="3">
        <v>74</v>
      </c>
      <c r="O2111" s="3">
        <v>18</v>
      </c>
      <c r="P2111" s="4">
        <v>1</v>
      </c>
      <c r="Q2111" s="4">
        <v>5</v>
      </c>
      <c r="R2111" s="4">
        <v>9</v>
      </c>
      <c r="S2111" s="4">
        <v>4</v>
      </c>
      <c r="T2111" s="4">
        <v>3</v>
      </c>
      <c r="U2111">
        <v>0</v>
      </c>
      <c r="V2111">
        <v>0</v>
      </c>
      <c r="W2111">
        <v>0</v>
      </c>
      <c r="X2111">
        <v>0</v>
      </c>
      <c r="Y2111">
        <v>0</v>
      </c>
      <c r="Z2111">
        <v>0</v>
      </c>
      <c r="AA2111">
        <v>0</v>
      </c>
      <c r="AB2111" t="s">
        <v>29</v>
      </c>
      <c r="AC2111">
        <f ca="1">YEAR(TODAY())-Table1[[#This Row],[Year_Birth]]</f>
        <v>64</v>
      </c>
      <c r="AD2111" t="str">
        <f ca="1">IF(Table1[[#This Row],[Age ]]&lt;=24, "18-24", IF(Table1[[#This Row],[Age ]]&lt;=34, "25-34", IF(Table1[[#This Row],[Age ]]&lt;=44, "35-44", IF(Table1[[#This Row],[Age ]]&lt;=54, "45-54", "55+"))))</f>
        <v>55+</v>
      </c>
      <c r="AE2111" t="str" cm="1">
        <f t="array" ref="AE2111">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2111" t="str">
        <f>IF( Table1[[#This Row],[NumDealsPurchases]]=5, "&lt;5", IF(Table1[[#This Row],[NumDealsPurchases]]&lt;=10, "5-10", IF(Table1[[#This Row],[NumDealsPurchases]]&lt;=15, "10-15")))</f>
        <v>5-10</v>
      </c>
      <c r="AG2111" t="str">
        <f>IF( Table1[[#This Row],[NumWebPurchases]]=5, "&lt;5", IF(Table1[[#This Row],[NumWebPurchases]]&lt;=10, "5-10", IF(Table1[[#This Row],[NumWebPurchases]]&lt;=15, "10-15",IF(Table1[[#This Row],[NumWebPurchases]]&lt;=20, "15-20",IF(Table1[[#This Row],[NumWebPurchases]]&lt;=25, "20-25",IF(Table1[[#This Row],[NumWebPurchases]]&lt;=30, "25-30"))))))</f>
        <v>&lt;5</v>
      </c>
      <c r="AH211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111" t="str">
        <f>IF( Table1[[#This Row],[NumStorePurchases]]=5, "&lt;5", IF(Table1[[#This Row],[NumStorePurchases]]&lt;=10, "5-10", IF(Table1[[#This Row],[NumStorePurchases]]&lt;=15, "10-15")))</f>
        <v>5-10</v>
      </c>
      <c r="AJ2111" t="str">
        <f>IF( Table1[[#This Row],[NumWebVisitsMonth]]=5, "&lt;5", IF(Table1[[#This Row],[NumWebVisitsMonth]]&lt;=10, "5-10", IF(Table1[[#This Row],[NumWebVisitsMonth]]&lt;=15, "10-15",IF(Table1[[#This Row],[NumWebVisitsMonth]]&lt;=20, "15-20",IF(Table1[[#This Row],[NumWebVisitsMonth]]&lt;=25, "20-25",IF(Table1[[#This Row],[NumWebVisitsMonth]]&lt;=30, "25-30"))))))</f>
        <v>5-10</v>
      </c>
      <c r="AK2111" t="str">
        <f>TEXT(Table1[[#This Row],[Date_Customer]],"mmm")</f>
        <v>Oct</v>
      </c>
      <c r="AL2111" t="str">
        <f>TEXT(Table1[[#This Row],[Date_Customer]],"DDDD")</f>
        <v>Wednesday</v>
      </c>
      <c r="AM2111">
        <f>YEAR(Table1[[#This Row],[Date_Customer]])</f>
        <v>2012</v>
      </c>
    </row>
    <row r="2112" spans="1:39" x14ac:dyDescent="0.25">
      <c r="A2112">
        <v>5831</v>
      </c>
      <c r="B2112">
        <v>1967</v>
      </c>
      <c r="C2112" t="s">
        <v>27</v>
      </c>
      <c r="D2112" t="s">
        <v>32</v>
      </c>
      <c r="E2112" s="2">
        <v>77870</v>
      </c>
      <c r="F2112">
        <v>0</v>
      </c>
      <c r="G2112">
        <v>1</v>
      </c>
      <c r="H2112" s="1">
        <v>41143</v>
      </c>
      <c r="I2112">
        <v>93</v>
      </c>
      <c r="J2112" s="3">
        <v>1017</v>
      </c>
      <c r="K2112" s="3">
        <v>50</v>
      </c>
      <c r="L2112" s="3">
        <v>500</v>
      </c>
      <c r="M2112" s="3">
        <v>65</v>
      </c>
      <c r="N2112" s="3">
        <v>50</v>
      </c>
      <c r="O2112" s="3">
        <v>133</v>
      </c>
      <c r="P2112" s="4">
        <v>3</v>
      </c>
      <c r="Q2112" s="4">
        <v>5</v>
      </c>
      <c r="R2112" s="4">
        <v>5</v>
      </c>
      <c r="S2112" s="4">
        <v>5</v>
      </c>
      <c r="T2112" s="4">
        <v>8</v>
      </c>
      <c r="U2112">
        <v>0</v>
      </c>
      <c r="V2112">
        <v>1</v>
      </c>
      <c r="W2112">
        <v>0</v>
      </c>
      <c r="X2112">
        <v>1</v>
      </c>
      <c r="Y2112">
        <v>0</v>
      </c>
      <c r="Z2112">
        <v>1</v>
      </c>
      <c r="AA2112">
        <v>0</v>
      </c>
      <c r="AB2112" t="s">
        <v>29</v>
      </c>
      <c r="AC2112">
        <f ca="1">YEAR(TODAY())-Table1[[#This Row],[Year_Birth]]</f>
        <v>57</v>
      </c>
      <c r="AD2112" t="str">
        <f ca="1">IF(Table1[[#This Row],[Age ]]&lt;=24, "18-24", IF(Table1[[#This Row],[Age ]]&lt;=34, "25-34", IF(Table1[[#This Row],[Age ]]&lt;=44, "35-44", IF(Table1[[#This Row],[Age ]]&lt;=54, "45-54", "55+"))))</f>
        <v>55+</v>
      </c>
      <c r="AE2112" t="str" cm="1">
        <f t="array" ref="AE2112">IF(Table1[[#This Row],[ Income ]]&lt;=20000, "0-20000", IF(Table1[[#This Row],[ Income ]]&lt;=40000, "20000-40000", IF(Table1[[#This Row],[ Income ]] &lt;=60000, "40000-60000", IF(Table1[[#This Row],[ Income ]]&lt;=80000, "60000-80000",IF(Table1[[#This Row],[ Income ]] &lt;=100000, "80000-100000", IF(Table1[[#This Row],[ Income ]] &gt;=100000, "&gt;100000",I))))))</f>
        <v>60000-80000</v>
      </c>
      <c r="AF2112" t="str">
        <f>IF( Table1[[#This Row],[NumDealsPurchases]]=5, "&lt;5", IF(Table1[[#This Row],[NumDealsPurchases]]&lt;=10, "5-10", IF(Table1[[#This Row],[NumDealsPurchases]]&lt;=15, "10-15")))</f>
        <v>5-10</v>
      </c>
      <c r="AG2112" t="str">
        <f>IF( Table1[[#This Row],[NumWebPurchases]]=5, "&lt;5", IF(Table1[[#This Row],[NumWebPurchases]]&lt;=10, "5-10", IF(Table1[[#This Row],[NumWebPurchases]]&lt;=15, "10-15",IF(Table1[[#This Row],[NumWebPurchases]]&lt;=20, "15-20",IF(Table1[[#This Row],[NumWebPurchases]]&lt;=25, "20-25",IF(Table1[[#This Row],[NumWebPurchases]]&lt;=30, "25-30"))))))</f>
        <v>&lt;5</v>
      </c>
      <c r="AH2112"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2112" t="str">
        <f>IF( Table1[[#This Row],[NumStorePurchases]]=5, "&lt;5", IF(Table1[[#This Row],[NumStorePurchases]]&lt;=10, "5-10", IF(Table1[[#This Row],[NumStorePurchases]]&lt;=15, "10-15")))</f>
        <v>&lt;5</v>
      </c>
      <c r="AJ2112" t="str">
        <f>IF( Table1[[#This Row],[NumWebVisitsMonth]]=5, "&lt;5", IF(Table1[[#This Row],[NumWebVisitsMonth]]&lt;=10, "5-10", IF(Table1[[#This Row],[NumWebVisitsMonth]]&lt;=15, "10-15",IF(Table1[[#This Row],[NumWebVisitsMonth]]&lt;=20, "15-20",IF(Table1[[#This Row],[NumWebVisitsMonth]]&lt;=25, "20-25",IF(Table1[[#This Row],[NumWebVisitsMonth]]&lt;=30, "25-30"))))))</f>
        <v>5-10</v>
      </c>
      <c r="AK2112" t="str">
        <f>TEXT(Table1[[#This Row],[Date_Customer]],"mmm")</f>
        <v>Aug</v>
      </c>
      <c r="AL2112" t="str">
        <f>TEXT(Table1[[#This Row],[Date_Customer]],"DDDD")</f>
        <v>Wednesday</v>
      </c>
      <c r="AM2112">
        <f>YEAR(Table1[[#This Row],[Date_Customer]])</f>
        <v>2012</v>
      </c>
    </row>
    <row r="2113" spans="1:39" x14ac:dyDescent="0.25">
      <c r="A2113">
        <v>1010</v>
      </c>
      <c r="B2113">
        <v>1977</v>
      </c>
      <c r="C2113" t="s">
        <v>27</v>
      </c>
      <c r="D2113" t="s">
        <v>34</v>
      </c>
      <c r="E2113" s="2">
        <v>46931</v>
      </c>
      <c r="F2113">
        <v>2</v>
      </c>
      <c r="G2113">
        <v>1</v>
      </c>
      <c r="H2113" s="1">
        <v>41753</v>
      </c>
      <c r="I2113">
        <v>94</v>
      </c>
      <c r="J2113" s="3">
        <v>41</v>
      </c>
      <c r="K2113" s="3">
        <v>0</v>
      </c>
      <c r="L2113" s="3">
        <v>17</v>
      </c>
      <c r="M2113" s="3">
        <v>3</v>
      </c>
      <c r="N2113" s="3">
        <v>1</v>
      </c>
      <c r="O2113" s="3">
        <v>16</v>
      </c>
      <c r="P2113" s="4">
        <v>2</v>
      </c>
      <c r="Q2113" s="4">
        <v>1</v>
      </c>
      <c r="R2113" s="4">
        <v>1</v>
      </c>
      <c r="S2113" s="4">
        <v>3</v>
      </c>
      <c r="T2113" s="4">
        <v>3</v>
      </c>
      <c r="U2113">
        <v>0</v>
      </c>
      <c r="V2113">
        <v>0</v>
      </c>
      <c r="W2113">
        <v>0</v>
      </c>
      <c r="X2113">
        <v>0</v>
      </c>
      <c r="Y2113">
        <v>0</v>
      </c>
      <c r="Z2113">
        <v>0</v>
      </c>
      <c r="AA2113">
        <v>0</v>
      </c>
      <c r="AB2113" t="s">
        <v>29</v>
      </c>
      <c r="AC2113">
        <f ca="1">YEAR(TODAY())-Table1[[#This Row],[Year_Birth]]</f>
        <v>47</v>
      </c>
      <c r="AD2113" t="str">
        <f ca="1">IF(Table1[[#This Row],[Age ]]&lt;=24, "18-24", IF(Table1[[#This Row],[Age ]]&lt;=34, "25-34", IF(Table1[[#This Row],[Age ]]&lt;=44, "35-44", IF(Table1[[#This Row],[Age ]]&lt;=54, "45-54", "55+"))))</f>
        <v>45-54</v>
      </c>
      <c r="AE2113" t="str" cm="1">
        <f t="array" ref="AE2113">IF(Table1[[#This Row],[ Income ]]&lt;=20000, "0-20000", IF(Table1[[#This Row],[ Income ]]&lt;=40000, "20000-40000", IF(Table1[[#This Row],[ Income ]] &lt;=60000, "40000-60000", IF(Table1[[#This Row],[ Income ]]&lt;=80000, "60000-80000",IF(Table1[[#This Row],[ Income ]] &lt;=100000, "80000-100000", IF(Table1[[#This Row],[ Income ]] &gt;=100000, "&gt;100000",I))))))</f>
        <v>40000-60000</v>
      </c>
      <c r="AF2113" t="str">
        <f>IF( Table1[[#This Row],[NumDealsPurchases]]=5, "&lt;5", IF(Table1[[#This Row],[NumDealsPurchases]]&lt;=10, "5-10", IF(Table1[[#This Row],[NumDealsPurchases]]&lt;=15, "10-15")))</f>
        <v>5-10</v>
      </c>
      <c r="AG2113" t="str">
        <f>IF( Table1[[#This Row],[NumWebPurchases]]=5, "&lt;5", IF(Table1[[#This Row],[NumWebPurchases]]&lt;=10, "5-10", IF(Table1[[#This Row],[NumWebPurchases]]&lt;=15, "10-15",IF(Table1[[#This Row],[NumWebPurchases]]&lt;=20, "15-20",IF(Table1[[#This Row],[NumWebPurchases]]&lt;=25, "20-25",IF(Table1[[#This Row],[NumWebPurchases]]&lt;=30, "25-30"))))))</f>
        <v>5-10</v>
      </c>
      <c r="AH211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113" t="str">
        <f>IF( Table1[[#This Row],[NumStorePurchases]]=5, "&lt;5", IF(Table1[[#This Row],[NumStorePurchases]]&lt;=10, "5-10", IF(Table1[[#This Row],[NumStorePurchases]]&lt;=15, "10-15")))</f>
        <v>5-10</v>
      </c>
      <c r="AJ2113" t="str">
        <f>IF( Table1[[#This Row],[NumWebVisitsMonth]]=5, "&lt;5", IF(Table1[[#This Row],[NumWebVisitsMonth]]&lt;=10, "5-10", IF(Table1[[#This Row],[NumWebVisitsMonth]]&lt;=15, "10-15",IF(Table1[[#This Row],[NumWebVisitsMonth]]&lt;=20, "15-20",IF(Table1[[#This Row],[NumWebVisitsMonth]]&lt;=25, "20-25",IF(Table1[[#This Row],[NumWebVisitsMonth]]&lt;=30, "25-30"))))))</f>
        <v>5-10</v>
      </c>
      <c r="AK2113" t="str">
        <f>TEXT(Table1[[#This Row],[Date_Customer]],"mmm")</f>
        <v>Apr</v>
      </c>
      <c r="AL2113" t="str">
        <f>TEXT(Table1[[#This Row],[Date_Customer]],"DDDD")</f>
        <v>Thursday</v>
      </c>
      <c r="AM2113">
        <f>YEAR(Table1[[#This Row],[Date_Customer]])</f>
        <v>2014</v>
      </c>
    </row>
    <row r="2114" spans="1:39" x14ac:dyDescent="0.25">
      <c r="A2114">
        <v>11074</v>
      </c>
      <c r="B2114">
        <v>1977</v>
      </c>
      <c r="C2114" t="s">
        <v>27</v>
      </c>
      <c r="D2114" t="s">
        <v>30</v>
      </c>
      <c r="E2114" s="2">
        <v>85072</v>
      </c>
      <c r="F2114">
        <v>0</v>
      </c>
      <c r="G2114">
        <v>0</v>
      </c>
      <c r="H2114" s="1">
        <v>41738</v>
      </c>
      <c r="I2114">
        <v>94</v>
      </c>
      <c r="J2114" s="3">
        <v>494</v>
      </c>
      <c r="K2114" s="3">
        <v>92</v>
      </c>
      <c r="L2114" s="3">
        <v>391</v>
      </c>
      <c r="M2114" s="3">
        <v>194</v>
      </c>
      <c r="N2114" s="3">
        <v>11</v>
      </c>
      <c r="O2114" s="3">
        <v>241</v>
      </c>
      <c r="P2114" s="4">
        <v>1</v>
      </c>
      <c r="Q2114" s="4">
        <v>3</v>
      </c>
      <c r="R2114" s="4">
        <v>4</v>
      </c>
      <c r="S2114" s="4">
        <v>10</v>
      </c>
      <c r="T2114" s="4">
        <v>0</v>
      </c>
      <c r="U2114">
        <v>0</v>
      </c>
      <c r="V2114">
        <v>0</v>
      </c>
      <c r="W2114">
        <v>0</v>
      </c>
      <c r="X2114">
        <v>0</v>
      </c>
      <c r="Y2114">
        <v>0</v>
      </c>
      <c r="Z2114">
        <v>0</v>
      </c>
      <c r="AA2114">
        <v>0</v>
      </c>
      <c r="AB2114" t="s">
        <v>42</v>
      </c>
      <c r="AC2114">
        <f ca="1">YEAR(TODAY())-Table1[[#This Row],[Year_Birth]]</f>
        <v>47</v>
      </c>
      <c r="AD2114" t="str">
        <f ca="1">IF(Table1[[#This Row],[Age ]]&lt;=24, "18-24", IF(Table1[[#This Row],[Age ]]&lt;=34, "25-34", IF(Table1[[#This Row],[Age ]]&lt;=44, "35-44", IF(Table1[[#This Row],[Age ]]&lt;=54, "45-54", "55+"))))</f>
        <v>45-54</v>
      </c>
      <c r="AE2114" t="str" cm="1">
        <f t="array" ref="AE2114">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2114" t="str">
        <f>IF( Table1[[#This Row],[NumDealsPurchases]]=5, "&lt;5", IF(Table1[[#This Row],[NumDealsPurchases]]&lt;=10, "5-10", IF(Table1[[#This Row],[NumDealsPurchases]]&lt;=15, "10-15")))</f>
        <v>5-10</v>
      </c>
      <c r="AG2114" t="str">
        <f>IF( Table1[[#This Row],[NumWebPurchases]]=5, "&lt;5", IF(Table1[[#This Row],[NumWebPurchases]]&lt;=10, "5-10", IF(Table1[[#This Row],[NumWebPurchases]]&lt;=15, "10-15",IF(Table1[[#This Row],[NumWebPurchases]]&lt;=20, "15-20",IF(Table1[[#This Row],[NumWebPurchases]]&lt;=25, "20-25",IF(Table1[[#This Row],[NumWebPurchases]]&lt;=30, "25-30"))))))</f>
        <v>5-10</v>
      </c>
      <c r="AH211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114" t="str">
        <f>IF( Table1[[#This Row],[NumStorePurchases]]=5, "&lt;5", IF(Table1[[#This Row],[NumStorePurchases]]&lt;=10, "5-10", IF(Table1[[#This Row],[NumStorePurchases]]&lt;=15, "10-15")))</f>
        <v>5-10</v>
      </c>
      <c r="AJ2114" t="str">
        <f>IF( Table1[[#This Row],[NumWebVisitsMonth]]=5, "&lt;5", IF(Table1[[#This Row],[NumWebVisitsMonth]]&lt;=10, "5-10", IF(Table1[[#This Row],[NumWebVisitsMonth]]&lt;=15, "10-15",IF(Table1[[#This Row],[NumWebVisitsMonth]]&lt;=20, "15-20",IF(Table1[[#This Row],[NumWebVisitsMonth]]&lt;=25, "20-25",IF(Table1[[#This Row],[NumWebVisitsMonth]]&lt;=30, "25-30"))))))</f>
        <v>5-10</v>
      </c>
      <c r="AK2114" t="str">
        <f>TEXT(Table1[[#This Row],[Date_Customer]],"mmm")</f>
        <v>Apr</v>
      </c>
      <c r="AL2114" t="str">
        <f>TEXT(Table1[[#This Row],[Date_Customer]],"DDDD")</f>
        <v>Wednesday</v>
      </c>
      <c r="AM2114">
        <f>YEAR(Table1[[#This Row],[Date_Customer]])</f>
        <v>2014</v>
      </c>
    </row>
    <row r="2115" spans="1:39" x14ac:dyDescent="0.25">
      <c r="A2115">
        <v>5896</v>
      </c>
      <c r="B2115">
        <v>1987</v>
      </c>
      <c r="C2115" t="s">
        <v>40</v>
      </c>
      <c r="D2115" t="s">
        <v>32</v>
      </c>
      <c r="E2115" s="2">
        <v>73395</v>
      </c>
      <c r="F2115">
        <v>0</v>
      </c>
      <c r="G2115">
        <v>0</v>
      </c>
      <c r="H2115" s="1">
        <v>41716</v>
      </c>
      <c r="I2115">
        <v>94</v>
      </c>
      <c r="J2115" s="3">
        <v>272</v>
      </c>
      <c r="K2115" s="3">
        <v>7</v>
      </c>
      <c r="L2115" s="3">
        <v>80</v>
      </c>
      <c r="M2115" s="3">
        <v>20</v>
      </c>
      <c r="N2115" s="3">
        <v>7</v>
      </c>
      <c r="O2115" s="3">
        <v>11</v>
      </c>
      <c r="P2115" s="4">
        <v>1</v>
      </c>
      <c r="Q2115" s="4">
        <v>4</v>
      </c>
      <c r="R2115" s="4">
        <v>4</v>
      </c>
      <c r="S2115" s="4">
        <v>6</v>
      </c>
      <c r="T2115" s="4">
        <v>2</v>
      </c>
      <c r="U2115">
        <v>0</v>
      </c>
      <c r="V2115">
        <v>0</v>
      </c>
      <c r="W2115">
        <v>0</v>
      </c>
      <c r="X2115">
        <v>0</v>
      </c>
      <c r="Y2115">
        <v>0</v>
      </c>
      <c r="Z2115">
        <v>0</v>
      </c>
      <c r="AA2115">
        <v>0</v>
      </c>
      <c r="AB2115" t="s">
        <v>29</v>
      </c>
      <c r="AC2115">
        <f ca="1">YEAR(TODAY())-Table1[[#This Row],[Year_Birth]]</f>
        <v>37</v>
      </c>
      <c r="AD2115" t="str">
        <f ca="1">IF(Table1[[#This Row],[Age ]]&lt;=24, "18-24", IF(Table1[[#This Row],[Age ]]&lt;=34, "25-34", IF(Table1[[#This Row],[Age ]]&lt;=44, "35-44", IF(Table1[[#This Row],[Age ]]&lt;=54, "45-54", "55+"))))</f>
        <v>35-44</v>
      </c>
      <c r="AE2115" t="str" cm="1">
        <f t="array" ref="AE2115">IF(Table1[[#This Row],[ Income ]]&lt;=20000, "0-20000", IF(Table1[[#This Row],[ Income ]]&lt;=40000, "20000-40000", IF(Table1[[#This Row],[ Income ]] &lt;=60000, "40000-60000", IF(Table1[[#This Row],[ Income ]]&lt;=80000, "60000-80000",IF(Table1[[#This Row],[ Income ]] &lt;=100000, "80000-100000", IF(Table1[[#This Row],[ Income ]] &gt;=100000, "&gt;100000",I))))))</f>
        <v>60000-80000</v>
      </c>
      <c r="AF2115" t="str">
        <f>IF( Table1[[#This Row],[NumDealsPurchases]]=5, "&lt;5", IF(Table1[[#This Row],[NumDealsPurchases]]&lt;=10, "5-10", IF(Table1[[#This Row],[NumDealsPurchases]]&lt;=15, "10-15")))</f>
        <v>5-10</v>
      </c>
      <c r="AG2115" t="str">
        <f>IF( Table1[[#This Row],[NumWebPurchases]]=5, "&lt;5", IF(Table1[[#This Row],[NumWebPurchases]]&lt;=10, "5-10", IF(Table1[[#This Row],[NumWebPurchases]]&lt;=15, "10-15",IF(Table1[[#This Row],[NumWebPurchases]]&lt;=20, "15-20",IF(Table1[[#This Row],[NumWebPurchases]]&lt;=25, "20-25",IF(Table1[[#This Row],[NumWebPurchases]]&lt;=30, "25-30"))))))</f>
        <v>5-10</v>
      </c>
      <c r="AH211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115" t="str">
        <f>IF( Table1[[#This Row],[NumStorePurchases]]=5, "&lt;5", IF(Table1[[#This Row],[NumStorePurchases]]&lt;=10, "5-10", IF(Table1[[#This Row],[NumStorePurchases]]&lt;=15, "10-15")))</f>
        <v>5-10</v>
      </c>
      <c r="AJ2115" t="str">
        <f>IF( Table1[[#This Row],[NumWebVisitsMonth]]=5, "&lt;5", IF(Table1[[#This Row],[NumWebVisitsMonth]]&lt;=10, "5-10", IF(Table1[[#This Row],[NumWebVisitsMonth]]&lt;=15, "10-15",IF(Table1[[#This Row],[NumWebVisitsMonth]]&lt;=20, "15-20",IF(Table1[[#This Row],[NumWebVisitsMonth]]&lt;=25, "20-25",IF(Table1[[#This Row],[NumWebVisitsMonth]]&lt;=30, "25-30"))))))</f>
        <v>5-10</v>
      </c>
      <c r="AK2115" t="str">
        <f>TEXT(Table1[[#This Row],[Date_Customer]],"mmm")</f>
        <v>Mar</v>
      </c>
      <c r="AL2115" t="str">
        <f>TEXT(Table1[[#This Row],[Date_Customer]],"DDDD")</f>
        <v>Tuesday</v>
      </c>
      <c r="AM2115">
        <f>YEAR(Table1[[#This Row],[Date_Customer]])</f>
        <v>2014</v>
      </c>
    </row>
    <row r="2116" spans="1:39" x14ac:dyDescent="0.25">
      <c r="A2116">
        <v>3515</v>
      </c>
      <c r="B2116">
        <v>1952</v>
      </c>
      <c r="C2116" t="s">
        <v>27</v>
      </c>
      <c r="D2116" t="s">
        <v>30</v>
      </c>
      <c r="E2116" s="2">
        <v>62307</v>
      </c>
      <c r="F2116">
        <v>0</v>
      </c>
      <c r="G2116">
        <v>1</v>
      </c>
      <c r="H2116" s="1">
        <v>41687</v>
      </c>
      <c r="I2116">
        <v>94</v>
      </c>
      <c r="J2116" s="3">
        <v>87</v>
      </c>
      <c r="K2116" s="3">
        <v>13</v>
      </c>
      <c r="L2116" s="3">
        <v>34</v>
      </c>
      <c r="M2116" s="3">
        <v>10</v>
      </c>
      <c r="N2116" s="3">
        <v>6</v>
      </c>
      <c r="O2116" s="3">
        <v>10</v>
      </c>
      <c r="P2116" s="4">
        <v>1</v>
      </c>
      <c r="Q2116" s="4">
        <v>4</v>
      </c>
      <c r="R2116" s="4">
        <v>0</v>
      </c>
      <c r="S2116" s="4">
        <v>4</v>
      </c>
      <c r="T2116" s="4">
        <v>5</v>
      </c>
      <c r="U2116">
        <v>0</v>
      </c>
      <c r="V2116">
        <v>0</v>
      </c>
      <c r="W2116">
        <v>0</v>
      </c>
      <c r="X2116">
        <v>0</v>
      </c>
      <c r="Y2116">
        <v>0</v>
      </c>
      <c r="Z2116">
        <v>0</v>
      </c>
      <c r="AA2116">
        <v>0</v>
      </c>
      <c r="AB2116" t="s">
        <v>29</v>
      </c>
      <c r="AC2116">
        <f ca="1">YEAR(TODAY())-Table1[[#This Row],[Year_Birth]]</f>
        <v>72</v>
      </c>
      <c r="AD2116" t="str">
        <f ca="1">IF(Table1[[#This Row],[Age ]]&lt;=24, "18-24", IF(Table1[[#This Row],[Age ]]&lt;=34, "25-34", IF(Table1[[#This Row],[Age ]]&lt;=44, "35-44", IF(Table1[[#This Row],[Age ]]&lt;=54, "45-54", "55+"))))</f>
        <v>55+</v>
      </c>
      <c r="AE2116" t="str" cm="1">
        <f t="array" ref="AE2116">IF(Table1[[#This Row],[ Income ]]&lt;=20000, "0-20000", IF(Table1[[#This Row],[ Income ]]&lt;=40000, "20000-40000", IF(Table1[[#This Row],[ Income ]] &lt;=60000, "40000-60000", IF(Table1[[#This Row],[ Income ]]&lt;=80000, "60000-80000",IF(Table1[[#This Row],[ Income ]] &lt;=100000, "80000-100000", IF(Table1[[#This Row],[ Income ]] &gt;=100000, "&gt;100000",I))))))</f>
        <v>60000-80000</v>
      </c>
      <c r="AF2116" t="str">
        <f>IF( Table1[[#This Row],[NumDealsPurchases]]=5, "&lt;5", IF(Table1[[#This Row],[NumDealsPurchases]]&lt;=10, "5-10", IF(Table1[[#This Row],[NumDealsPurchases]]&lt;=15, "10-15")))</f>
        <v>5-10</v>
      </c>
      <c r="AG2116" t="str">
        <f>IF( Table1[[#This Row],[NumWebPurchases]]=5, "&lt;5", IF(Table1[[#This Row],[NumWebPurchases]]&lt;=10, "5-10", IF(Table1[[#This Row],[NumWebPurchases]]&lt;=15, "10-15",IF(Table1[[#This Row],[NumWebPurchases]]&lt;=20, "15-20",IF(Table1[[#This Row],[NumWebPurchases]]&lt;=25, "20-25",IF(Table1[[#This Row],[NumWebPurchases]]&lt;=30, "25-30"))))))</f>
        <v>5-10</v>
      </c>
      <c r="AH211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116" t="str">
        <f>IF( Table1[[#This Row],[NumStorePurchases]]=5, "&lt;5", IF(Table1[[#This Row],[NumStorePurchases]]&lt;=10, "5-10", IF(Table1[[#This Row],[NumStorePurchases]]&lt;=15, "10-15")))</f>
        <v>5-10</v>
      </c>
      <c r="AJ2116" t="str">
        <f>IF( Table1[[#This Row],[NumWebVisitsMonth]]=5, "&lt;5", IF(Table1[[#This Row],[NumWebVisitsMonth]]&lt;=10, "5-10", IF(Table1[[#This Row],[NumWebVisitsMonth]]&lt;=15, "10-15",IF(Table1[[#This Row],[NumWebVisitsMonth]]&lt;=20, "15-20",IF(Table1[[#This Row],[NumWebVisitsMonth]]&lt;=25, "20-25",IF(Table1[[#This Row],[NumWebVisitsMonth]]&lt;=30, "25-30"))))))</f>
        <v>&lt;5</v>
      </c>
      <c r="AK2116" t="str">
        <f>TEXT(Table1[[#This Row],[Date_Customer]],"mmm")</f>
        <v>Feb</v>
      </c>
      <c r="AL2116" t="str">
        <f>TEXT(Table1[[#This Row],[Date_Customer]],"DDDD")</f>
        <v>Monday</v>
      </c>
      <c r="AM2116">
        <f>YEAR(Table1[[#This Row],[Date_Customer]])</f>
        <v>2014</v>
      </c>
    </row>
    <row r="2117" spans="1:39" x14ac:dyDescent="0.25">
      <c r="A2117">
        <v>5324</v>
      </c>
      <c r="B2117">
        <v>1981</v>
      </c>
      <c r="C2117" t="s">
        <v>36</v>
      </c>
      <c r="D2117" t="s">
        <v>32</v>
      </c>
      <c r="E2117" s="2">
        <v>58293</v>
      </c>
      <c r="F2117">
        <v>1</v>
      </c>
      <c r="G2117">
        <v>0</v>
      </c>
      <c r="H2117" s="1">
        <v>41658</v>
      </c>
      <c r="I2117">
        <v>94</v>
      </c>
      <c r="J2117" s="3">
        <v>173</v>
      </c>
      <c r="K2117" s="3">
        <v>43</v>
      </c>
      <c r="L2117" s="3">
        <v>118</v>
      </c>
      <c r="M2117" s="3">
        <v>46</v>
      </c>
      <c r="N2117" s="3">
        <v>27</v>
      </c>
      <c r="O2117" s="3">
        <v>15</v>
      </c>
      <c r="P2117" s="4">
        <v>5</v>
      </c>
      <c r="Q2117" s="4">
        <v>5</v>
      </c>
      <c r="R2117" s="4">
        <v>3</v>
      </c>
      <c r="S2117" s="4">
        <v>6</v>
      </c>
      <c r="T2117" s="4">
        <v>5</v>
      </c>
      <c r="U2117">
        <v>0</v>
      </c>
      <c r="V2117">
        <v>0</v>
      </c>
      <c r="W2117">
        <v>0</v>
      </c>
      <c r="X2117">
        <v>0</v>
      </c>
      <c r="Y2117">
        <v>0</v>
      </c>
      <c r="Z2117">
        <v>0</v>
      </c>
      <c r="AA2117">
        <v>0</v>
      </c>
      <c r="AB2117" t="s">
        <v>33</v>
      </c>
      <c r="AC2117">
        <f ca="1">YEAR(TODAY())-Table1[[#This Row],[Year_Birth]]</f>
        <v>43</v>
      </c>
      <c r="AD2117" t="str">
        <f ca="1">IF(Table1[[#This Row],[Age ]]&lt;=24, "18-24", IF(Table1[[#This Row],[Age ]]&lt;=34, "25-34", IF(Table1[[#This Row],[Age ]]&lt;=44, "35-44", IF(Table1[[#This Row],[Age ]]&lt;=54, "45-54", "55+"))))</f>
        <v>35-44</v>
      </c>
      <c r="AE2117" t="str" cm="1">
        <f t="array" ref="AE2117">IF(Table1[[#This Row],[ Income ]]&lt;=20000, "0-20000", IF(Table1[[#This Row],[ Income ]]&lt;=40000, "20000-40000", IF(Table1[[#This Row],[ Income ]] &lt;=60000, "40000-60000", IF(Table1[[#This Row],[ Income ]]&lt;=80000, "60000-80000",IF(Table1[[#This Row],[ Income ]] &lt;=100000, "80000-100000", IF(Table1[[#This Row],[ Income ]] &gt;=100000, "&gt;100000",I))))))</f>
        <v>40000-60000</v>
      </c>
      <c r="AF2117" t="str">
        <f>IF( Table1[[#This Row],[NumDealsPurchases]]=5, "&lt;5", IF(Table1[[#This Row],[NumDealsPurchases]]&lt;=10, "5-10", IF(Table1[[#This Row],[NumDealsPurchases]]&lt;=15, "10-15")))</f>
        <v>&lt;5</v>
      </c>
      <c r="AG2117" t="str">
        <f>IF( Table1[[#This Row],[NumWebPurchases]]=5, "&lt;5", IF(Table1[[#This Row],[NumWebPurchases]]&lt;=10, "5-10", IF(Table1[[#This Row],[NumWebPurchases]]&lt;=15, "10-15",IF(Table1[[#This Row],[NumWebPurchases]]&lt;=20, "15-20",IF(Table1[[#This Row],[NumWebPurchases]]&lt;=25, "20-25",IF(Table1[[#This Row],[NumWebPurchases]]&lt;=30, "25-30"))))))</f>
        <v>&lt;5</v>
      </c>
      <c r="AH211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117" t="str">
        <f>IF( Table1[[#This Row],[NumStorePurchases]]=5, "&lt;5", IF(Table1[[#This Row],[NumStorePurchases]]&lt;=10, "5-10", IF(Table1[[#This Row],[NumStorePurchases]]&lt;=15, "10-15")))</f>
        <v>5-10</v>
      </c>
      <c r="AJ2117" t="str">
        <f>IF( Table1[[#This Row],[NumWebVisitsMonth]]=5, "&lt;5", IF(Table1[[#This Row],[NumWebVisitsMonth]]&lt;=10, "5-10", IF(Table1[[#This Row],[NumWebVisitsMonth]]&lt;=15, "10-15",IF(Table1[[#This Row],[NumWebVisitsMonth]]&lt;=20, "15-20",IF(Table1[[#This Row],[NumWebVisitsMonth]]&lt;=25, "20-25",IF(Table1[[#This Row],[NumWebVisitsMonth]]&lt;=30, "25-30"))))))</f>
        <v>&lt;5</v>
      </c>
      <c r="AK2117" t="str">
        <f>TEXT(Table1[[#This Row],[Date_Customer]],"mmm")</f>
        <v>Jan</v>
      </c>
      <c r="AL2117" t="str">
        <f>TEXT(Table1[[#This Row],[Date_Customer]],"DDDD")</f>
        <v>Sunday</v>
      </c>
      <c r="AM2117">
        <f>YEAR(Table1[[#This Row],[Date_Customer]])</f>
        <v>2014</v>
      </c>
    </row>
    <row r="2118" spans="1:39" x14ac:dyDescent="0.25">
      <c r="A2118">
        <v>6534</v>
      </c>
      <c r="B2118">
        <v>1974</v>
      </c>
      <c r="C2118" t="s">
        <v>27</v>
      </c>
      <c r="D2118" t="s">
        <v>34</v>
      </c>
      <c r="E2118" s="2">
        <v>47889</v>
      </c>
      <c r="F2118">
        <v>1</v>
      </c>
      <c r="G2118">
        <v>0</v>
      </c>
      <c r="H2118" s="1">
        <v>41643</v>
      </c>
      <c r="I2118">
        <v>94</v>
      </c>
      <c r="J2118" s="3">
        <v>29</v>
      </c>
      <c r="K2118" s="3">
        <v>0</v>
      </c>
      <c r="L2118" s="3">
        <v>29</v>
      </c>
      <c r="M2118" s="3">
        <v>0</v>
      </c>
      <c r="N2118" s="3">
        <v>5</v>
      </c>
      <c r="O2118" s="3">
        <v>4</v>
      </c>
      <c r="P2118" s="4">
        <v>1</v>
      </c>
      <c r="Q2118" s="4">
        <v>2</v>
      </c>
      <c r="R2118" s="4">
        <v>0</v>
      </c>
      <c r="S2118" s="4">
        <v>3</v>
      </c>
      <c r="T2118" s="4">
        <v>5</v>
      </c>
      <c r="U2118">
        <v>0</v>
      </c>
      <c r="V2118">
        <v>0</v>
      </c>
      <c r="W2118">
        <v>0</v>
      </c>
      <c r="X2118">
        <v>0</v>
      </c>
      <c r="Y2118">
        <v>0</v>
      </c>
      <c r="Z2118">
        <v>0</v>
      </c>
      <c r="AA2118">
        <v>0</v>
      </c>
      <c r="AB2118" t="s">
        <v>42</v>
      </c>
      <c r="AC2118">
        <f ca="1">YEAR(TODAY())-Table1[[#This Row],[Year_Birth]]</f>
        <v>50</v>
      </c>
      <c r="AD2118" t="str">
        <f ca="1">IF(Table1[[#This Row],[Age ]]&lt;=24, "18-24", IF(Table1[[#This Row],[Age ]]&lt;=34, "25-34", IF(Table1[[#This Row],[Age ]]&lt;=44, "35-44", IF(Table1[[#This Row],[Age ]]&lt;=54, "45-54", "55+"))))</f>
        <v>45-54</v>
      </c>
      <c r="AE2118" t="str" cm="1">
        <f t="array" ref="AE2118">IF(Table1[[#This Row],[ Income ]]&lt;=20000, "0-20000", IF(Table1[[#This Row],[ Income ]]&lt;=40000, "20000-40000", IF(Table1[[#This Row],[ Income ]] &lt;=60000, "40000-60000", IF(Table1[[#This Row],[ Income ]]&lt;=80000, "60000-80000",IF(Table1[[#This Row],[ Income ]] &lt;=100000, "80000-100000", IF(Table1[[#This Row],[ Income ]] &gt;=100000, "&gt;100000",I))))))</f>
        <v>40000-60000</v>
      </c>
      <c r="AF2118" t="str">
        <f>IF( Table1[[#This Row],[NumDealsPurchases]]=5, "&lt;5", IF(Table1[[#This Row],[NumDealsPurchases]]&lt;=10, "5-10", IF(Table1[[#This Row],[NumDealsPurchases]]&lt;=15, "10-15")))</f>
        <v>5-10</v>
      </c>
      <c r="AG2118" t="str">
        <f>IF( Table1[[#This Row],[NumWebPurchases]]=5, "&lt;5", IF(Table1[[#This Row],[NumWebPurchases]]&lt;=10, "5-10", IF(Table1[[#This Row],[NumWebPurchases]]&lt;=15, "10-15",IF(Table1[[#This Row],[NumWebPurchases]]&lt;=20, "15-20",IF(Table1[[#This Row],[NumWebPurchases]]&lt;=25, "20-25",IF(Table1[[#This Row],[NumWebPurchases]]&lt;=30, "25-30"))))))</f>
        <v>5-10</v>
      </c>
      <c r="AH211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118" t="str">
        <f>IF( Table1[[#This Row],[NumStorePurchases]]=5, "&lt;5", IF(Table1[[#This Row],[NumStorePurchases]]&lt;=10, "5-10", IF(Table1[[#This Row],[NumStorePurchases]]&lt;=15, "10-15")))</f>
        <v>5-10</v>
      </c>
      <c r="AJ2118" t="str">
        <f>IF( Table1[[#This Row],[NumWebVisitsMonth]]=5, "&lt;5", IF(Table1[[#This Row],[NumWebVisitsMonth]]&lt;=10, "5-10", IF(Table1[[#This Row],[NumWebVisitsMonth]]&lt;=15, "10-15",IF(Table1[[#This Row],[NumWebVisitsMonth]]&lt;=20, "15-20",IF(Table1[[#This Row],[NumWebVisitsMonth]]&lt;=25, "20-25",IF(Table1[[#This Row],[NumWebVisitsMonth]]&lt;=30, "25-30"))))))</f>
        <v>&lt;5</v>
      </c>
      <c r="AK2118" t="str">
        <f>TEXT(Table1[[#This Row],[Date_Customer]],"mmm")</f>
        <v>Jan</v>
      </c>
      <c r="AL2118" t="str">
        <f>TEXT(Table1[[#This Row],[Date_Customer]],"DDDD")</f>
        <v>Saturday</v>
      </c>
      <c r="AM2118">
        <f>YEAR(Table1[[#This Row],[Date_Customer]])</f>
        <v>2014</v>
      </c>
    </row>
    <row r="2119" spans="1:39" x14ac:dyDescent="0.25">
      <c r="A2119">
        <v>8373</v>
      </c>
      <c r="B2119">
        <v>1979</v>
      </c>
      <c r="C2119" t="s">
        <v>43</v>
      </c>
      <c r="D2119" t="s">
        <v>34</v>
      </c>
      <c r="E2119" s="2">
        <v>24594</v>
      </c>
      <c r="F2119">
        <v>1</v>
      </c>
      <c r="G2119">
        <v>0</v>
      </c>
      <c r="H2119" s="1">
        <v>41618</v>
      </c>
      <c r="I2119">
        <v>94</v>
      </c>
      <c r="J2119" s="3">
        <v>1</v>
      </c>
      <c r="K2119" s="3">
        <v>3</v>
      </c>
      <c r="L2119" s="3">
        <v>6</v>
      </c>
      <c r="M2119" s="3">
        <v>10</v>
      </c>
      <c r="N2119" s="3">
        <v>0</v>
      </c>
      <c r="O2119" s="3">
        <v>9</v>
      </c>
      <c r="P2119" s="4">
        <v>1</v>
      </c>
      <c r="Q2119" s="4">
        <v>1</v>
      </c>
      <c r="R2119" s="4">
        <v>0</v>
      </c>
      <c r="S2119" s="4">
        <v>3</v>
      </c>
      <c r="T2119" s="4">
        <v>5</v>
      </c>
      <c r="U2119">
        <v>0</v>
      </c>
      <c r="V2119">
        <v>0</v>
      </c>
      <c r="W2119">
        <v>0</v>
      </c>
      <c r="X2119">
        <v>0</v>
      </c>
      <c r="Y2119">
        <v>0</v>
      </c>
      <c r="Z2119">
        <v>0</v>
      </c>
      <c r="AA2119">
        <v>0</v>
      </c>
      <c r="AB2119" t="s">
        <v>31</v>
      </c>
      <c r="AC2119">
        <f ca="1">YEAR(TODAY())-Table1[[#This Row],[Year_Birth]]</f>
        <v>45</v>
      </c>
      <c r="AD2119" t="str">
        <f ca="1">IF(Table1[[#This Row],[Age ]]&lt;=24, "18-24", IF(Table1[[#This Row],[Age ]]&lt;=34, "25-34", IF(Table1[[#This Row],[Age ]]&lt;=44, "35-44", IF(Table1[[#This Row],[Age ]]&lt;=54, "45-54", "55+"))))</f>
        <v>45-54</v>
      </c>
      <c r="AE2119" t="str" cm="1">
        <f t="array" ref="AE2119">IF(Table1[[#This Row],[ Income ]]&lt;=20000, "0-20000", IF(Table1[[#This Row],[ Income ]]&lt;=40000, "20000-40000", IF(Table1[[#This Row],[ Income ]] &lt;=60000, "40000-60000", IF(Table1[[#This Row],[ Income ]]&lt;=80000, "60000-80000",IF(Table1[[#This Row],[ Income ]] &lt;=100000, "80000-100000", IF(Table1[[#This Row],[ Income ]] &gt;=100000, "&gt;100000",I))))))</f>
        <v>20000-40000</v>
      </c>
      <c r="AF2119" t="str">
        <f>IF( Table1[[#This Row],[NumDealsPurchases]]=5, "&lt;5", IF(Table1[[#This Row],[NumDealsPurchases]]&lt;=10, "5-10", IF(Table1[[#This Row],[NumDealsPurchases]]&lt;=15, "10-15")))</f>
        <v>5-10</v>
      </c>
      <c r="AG2119" t="str">
        <f>IF( Table1[[#This Row],[NumWebPurchases]]=5, "&lt;5", IF(Table1[[#This Row],[NumWebPurchases]]&lt;=10, "5-10", IF(Table1[[#This Row],[NumWebPurchases]]&lt;=15, "10-15",IF(Table1[[#This Row],[NumWebPurchases]]&lt;=20, "15-20",IF(Table1[[#This Row],[NumWebPurchases]]&lt;=25, "20-25",IF(Table1[[#This Row],[NumWebPurchases]]&lt;=30, "25-30"))))))</f>
        <v>5-10</v>
      </c>
      <c r="AH211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119" t="str">
        <f>IF( Table1[[#This Row],[NumStorePurchases]]=5, "&lt;5", IF(Table1[[#This Row],[NumStorePurchases]]&lt;=10, "5-10", IF(Table1[[#This Row],[NumStorePurchases]]&lt;=15, "10-15")))</f>
        <v>5-10</v>
      </c>
      <c r="AJ2119" t="str">
        <f>IF( Table1[[#This Row],[NumWebVisitsMonth]]=5, "&lt;5", IF(Table1[[#This Row],[NumWebVisitsMonth]]&lt;=10, "5-10", IF(Table1[[#This Row],[NumWebVisitsMonth]]&lt;=15, "10-15",IF(Table1[[#This Row],[NumWebVisitsMonth]]&lt;=20, "15-20",IF(Table1[[#This Row],[NumWebVisitsMonth]]&lt;=25, "20-25",IF(Table1[[#This Row],[NumWebVisitsMonth]]&lt;=30, "25-30"))))))</f>
        <v>&lt;5</v>
      </c>
      <c r="AK2119" t="str">
        <f>TEXT(Table1[[#This Row],[Date_Customer]],"mmm")</f>
        <v>Dec</v>
      </c>
      <c r="AL2119" t="str">
        <f>TEXT(Table1[[#This Row],[Date_Customer]],"DDDD")</f>
        <v>Tuesday</v>
      </c>
      <c r="AM2119">
        <f>YEAR(Table1[[#This Row],[Date_Customer]])</f>
        <v>2013</v>
      </c>
    </row>
    <row r="2120" spans="1:39" x14ac:dyDescent="0.25">
      <c r="A2120">
        <v>3829</v>
      </c>
      <c r="B2120">
        <v>1979</v>
      </c>
      <c r="C2120" t="s">
        <v>43</v>
      </c>
      <c r="D2120" t="s">
        <v>34</v>
      </c>
      <c r="E2120" s="2">
        <v>24594</v>
      </c>
      <c r="F2120">
        <v>1</v>
      </c>
      <c r="G2120">
        <v>0</v>
      </c>
      <c r="H2120" s="1">
        <v>41618</v>
      </c>
      <c r="I2120">
        <v>94</v>
      </c>
      <c r="J2120" s="3">
        <v>1</v>
      </c>
      <c r="K2120" s="3">
        <v>3</v>
      </c>
      <c r="L2120" s="3">
        <v>6</v>
      </c>
      <c r="M2120" s="3">
        <v>10</v>
      </c>
      <c r="N2120" s="3">
        <v>0</v>
      </c>
      <c r="O2120" s="3">
        <v>9</v>
      </c>
      <c r="P2120" s="4">
        <v>1</v>
      </c>
      <c r="Q2120" s="4">
        <v>1</v>
      </c>
      <c r="R2120" s="4">
        <v>0</v>
      </c>
      <c r="S2120" s="4">
        <v>3</v>
      </c>
      <c r="T2120" s="4">
        <v>5</v>
      </c>
      <c r="U2120">
        <v>0</v>
      </c>
      <c r="V2120">
        <v>0</v>
      </c>
      <c r="W2120">
        <v>0</v>
      </c>
      <c r="X2120">
        <v>0</v>
      </c>
      <c r="Y2120">
        <v>0</v>
      </c>
      <c r="Z2120">
        <v>0</v>
      </c>
      <c r="AA2120">
        <v>0</v>
      </c>
      <c r="AB2120" t="s">
        <v>42</v>
      </c>
      <c r="AC2120">
        <f ca="1">YEAR(TODAY())-Table1[[#This Row],[Year_Birth]]</f>
        <v>45</v>
      </c>
      <c r="AD2120" t="str">
        <f ca="1">IF(Table1[[#This Row],[Age ]]&lt;=24, "18-24", IF(Table1[[#This Row],[Age ]]&lt;=34, "25-34", IF(Table1[[#This Row],[Age ]]&lt;=44, "35-44", IF(Table1[[#This Row],[Age ]]&lt;=54, "45-54", "55+"))))</f>
        <v>45-54</v>
      </c>
      <c r="AE2120" t="str" cm="1">
        <f t="array" ref="AE2120">IF(Table1[[#This Row],[ Income ]]&lt;=20000, "0-20000", IF(Table1[[#This Row],[ Income ]]&lt;=40000, "20000-40000", IF(Table1[[#This Row],[ Income ]] &lt;=60000, "40000-60000", IF(Table1[[#This Row],[ Income ]]&lt;=80000, "60000-80000",IF(Table1[[#This Row],[ Income ]] &lt;=100000, "80000-100000", IF(Table1[[#This Row],[ Income ]] &gt;=100000, "&gt;100000",I))))))</f>
        <v>20000-40000</v>
      </c>
      <c r="AF2120" t="str">
        <f>IF( Table1[[#This Row],[NumDealsPurchases]]=5, "&lt;5", IF(Table1[[#This Row],[NumDealsPurchases]]&lt;=10, "5-10", IF(Table1[[#This Row],[NumDealsPurchases]]&lt;=15, "10-15")))</f>
        <v>5-10</v>
      </c>
      <c r="AG2120" t="str">
        <f>IF( Table1[[#This Row],[NumWebPurchases]]=5, "&lt;5", IF(Table1[[#This Row],[NumWebPurchases]]&lt;=10, "5-10", IF(Table1[[#This Row],[NumWebPurchases]]&lt;=15, "10-15",IF(Table1[[#This Row],[NumWebPurchases]]&lt;=20, "15-20",IF(Table1[[#This Row],[NumWebPurchases]]&lt;=25, "20-25",IF(Table1[[#This Row],[NumWebPurchases]]&lt;=30, "25-30"))))))</f>
        <v>5-10</v>
      </c>
      <c r="AH212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120" t="str">
        <f>IF( Table1[[#This Row],[NumStorePurchases]]=5, "&lt;5", IF(Table1[[#This Row],[NumStorePurchases]]&lt;=10, "5-10", IF(Table1[[#This Row],[NumStorePurchases]]&lt;=15, "10-15")))</f>
        <v>5-10</v>
      </c>
      <c r="AJ2120" t="str">
        <f>IF( Table1[[#This Row],[NumWebVisitsMonth]]=5, "&lt;5", IF(Table1[[#This Row],[NumWebVisitsMonth]]&lt;=10, "5-10", IF(Table1[[#This Row],[NumWebVisitsMonth]]&lt;=15, "10-15",IF(Table1[[#This Row],[NumWebVisitsMonth]]&lt;=20, "15-20",IF(Table1[[#This Row],[NumWebVisitsMonth]]&lt;=25, "20-25",IF(Table1[[#This Row],[NumWebVisitsMonth]]&lt;=30, "25-30"))))))</f>
        <v>&lt;5</v>
      </c>
      <c r="AK2120" t="str">
        <f>TEXT(Table1[[#This Row],[Date_Customer]],"mmm")</f>
        <v>Dec</v>
      </c>
      <c r="AL2120" t="str">
        <f>TEXT(Table1[[#This Row],[Date_Customer]],"DDDD")</f>
        <v>Tuesday</v>
      </c>
      <c r="AM2120">
        <f>YEAR(Table1[[#This Row],[Date_Customer]])</f>
        <v>2013</v>
      </c>
    </row>
    <row r="2121" spans="1:39" x14ac:dyDescent="0.25">
      <c r="A2121">
        <v>4501</v>
      </c>
      <c r="B2121">
        <v>1965</v>
      </c>
      <c r="C2121" t="s">
        <v>40</v>
      </c>
      <c r="D2121" t="s">
        <v>30</v>
      </c>
      <c r="E2121" s="2">
        <v>69882</v>
      </c>
      <c r="F2121">
        <v>0</v>
      </c>
      <c r="G2121">
        <v>0</v>
      </c>
      <c r="H2121" s="1">
        <v>41588</v>
      </c>
      <c r="I2121">
        <v>94</v>
      </c>
      <c r="J2121" s="3">
        <v>292</v>
      </c>
      <c r="K2121" s="3">
        <v>127</v>
      </c>
      <c r="L2121" s="3">
        <v>635</v>
      </c>
      <c r="M2121" s="3">
        <v>132</v>
      </c>
      <c r="N2121" s="3">
        <v>127</v>
      </c>
      <c r="O2121" s="3">
        <v>165</v>
      </c>
      <c r="P2121" s="4">
        <v>1</v>
      </c>
      <c r="Q2121" s="4">
        <v>3</v>
      </c>
      <c r="R2121" s="4">
        <v>7</v>
      </c>
      <c r="S2121" s="4">
        <v>9</v>
      </c>
      <c r="T2121" s="4">
        <v>1</v>
      </c>
      <c r="U2121">
        <v>0</v>
      </c>
      <c r="V2121">
        <v>0</v>
      </c>
      <c r="W2121">
        <v>0</v>
      </c>
      <c r="X2121">
        <v>0</v>
      </c>
      <c r="Y2121">
        <v>0</v>
      </c>
      <c r="Z2121">
        <v>0</v>
      </c>
      <c r="AA2121">
        <v>0</v>
      </c>
      <c r="AB2121" t="s">
        <v>29</v>
      </c>
      <c r="AC2121">
        <f ca="1">YEAR(TODAY())-Table1[[#This Row],[Year_Birth]]</f>
        <v>59</v>
      </c>
      <c r="AD2121" t="str">
        <f ca="1">IF(Table1[[#This Row],[Age ]]&lt;=24, "18-24", IF(Table1[[#This Row],[Age ]]&lt;=34, "25-34", IF(Table1[[#This Row],[Age ]]&lt;=44, "35-44", IF(Table1[[#This Row],[Age ]]&lt;=54, "45-54", "55+"))))</f>
        <v>55+</v>
      </c>
      <c r="AE2121" t="str" cm="1">
        <f t="array" ref="AE2121">IF(Table1[[#This Row],[ Income ]]&lt;=20000, "0-20000", IF(Table1[[#This Row],[ Income ]]&lt;=40000, "20000-40000", IF(Table1[[#This Row],[ Income ]] &lt;=60000, "40000-60000", IF(Table1[[#This Row],[ Income ]]&lt;=80000, "60000-80000",IF(Table1[[#This Row],[ Income ]] &lt;=100000, "80000-100000", IF(Table1[[#This Row],[ Income ]] &gt;=100000, "&gt;100000",I))))))</f>
        <v>60000-80000</v>
      </c>
      <c r="AF2121" t="str">
        <f>IF( Table1[[#This Row],[NumDealsPurchases]]=5, "&lt;5", IF(Table1[[#This Row],[NumDealsPurchases]]&lt;=10, "5-10", IF(Table1[[#This Row],[NumDealsPurchases]]&lt;=15, "10-15")))</f>
        <v>5-10</v>
      </c>
      <c r="AG2121" t="str">
        <f>IF( Table1[[#This Row],[NumWebPurchases]]=5, "&lt;5", IF(Table1[[#This Row],[NumWebPurchases]]&lt;=10, "5-10", IF(Table1[[#This Row],[NumWebPurchases]]&lt;=15, "10-15",IF(Table1[[#This Row],[NumWebPurchases]]&lt;=20, "15-20",IF(Table1[[#This Row],[NumWebPurchases]]&lt;=25, "20-25",IF(Table1[[#This Row],[NumWebPurchases]]&lt;=30, "25-30"))))))</f>
        <v>5-10</v>
      </c>
      <c r="AH212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121" t="str">
        <f>IF( Table1[[#This Row],[NumStorePurchases]]=5, "&lt;5", IF(Table1[[#This Row],[NumStorePurchases]]&lt;=10, "5-10", IF(Table1[[#This Row],[NumStorePurchases]]&lt;=15, "10-15")))</f>
        <v>5-10</v>
      </c>
      <c r="AJ2121" t="str">
        <f>IF( Table1[[#This Row],[NumWebVisitsMonth]]=5, "&lt;5", IF(Table1[[#This Row],[NumWebVisitsMonth]]&lt;=10, "5-10", IF(Table1[[#This Row],[NumWebVisitsMonth]]&lt;=15, "10-15",IF(Table1[[#This Row],[NumWebVisitsMonth]]&lt;=20, "15-20",IF(Table1[[#This Row],[NumWebVisitsMonth]]&lt;=25, "20-25",IF(Table1[[#This Row],[NumWebVisitsMonth]]&lt;=30, "25-30"))))))</f>
        <v>5-10</v>
      </c>
      <c r="AK2121" t="str">
        <f>TEXT(Table1[[#This Row],[Date_Customer]],"mmm")</f>
        <v>Nov</v>
      </c>
      <c r="AL2121" t="str">
        <f>TEXT(Table1[[#This Row],[Date_Customer]],"DDDD")</f>
        <v>Sunday</v>
      </c>
      <c r="AM2121">
        <f>YEAR(Table1[[#This Row],[Date_Customer]])</f>
        <v>2013</v>
      </c>
    </row>
    <row r="2122" spans="1:39" x14ac:dyDescent="0.25">
      <c r="A2122">
        <v>4179</v>
      </c>
      <c r="B2122">
        <v>1959</v>
      </c>
      <c r="C2122" t="s">
        <v>27</v>
      </c>
      <c r="D2122" t="s">
        <v>34</v>
      </c>
      <c r="E2122" s="2">
        <v>24221</v>
      </c>
      <c r="F2122">
        <v>0</v>
      </c>
      <c r="G2122">
        <v>0</v>
      </c>
      <c r="H2122" s="1">
        <v>41506</v>
      </c>
      <c r="I2122">
        <v>94</v>
      </c>
      <c r="J2122" s="3">
        <v>8</v>
      </c>
      <c r="K2122" s="3">
        <v>9</v>
      </c>
      <c r="L2122" s="3">
        <v>9</v>
      </c>
      <c r="M2122" s="3">
        <v>2</v>
      </c>
      <c r="N2122" s="3">
        <v>5</v>
      </c>
      <c r="O2122" s="3">
        <v>22</v>
      </c>
      <c r="P2122" s="4">
        <v>1</v>
      </c>
      <c r="Q2122" s="4">
        <v>1</v>
      </c>
      <c r="R2122" s="4">
        <v>1</v>
      </c>
      <c r="S2122" s="4">
        <v>3</v>
      </c>
      <c r="T2122" s="4">
        <v>4</v>
      </c>
      <c r="U2122">
        <v>0</v>
      </c>
      <c r="V2122">
        <v>0</v>
      </c>
      <c r="W2122">
        <v>0</v>
      </c>
      <c r="X2122">
        <v>0</v>
      </c>
      <c r="Y2122">
        <v>0</v>
      </c>
      <c r="Z2122">
        <v>0</v>
      </c>
      <c r="AA2122">
        <v>0</v>
      </c>
      <c r="AB2122" t="s">
        <v>29</v>
      </c>
      <c r="AC2122">
        <f ca="1">YEAR(TODAY())-Table1[[#This Row],[Year_Birth]]</f>
        <v>65</v>
      </c>
      <c r="AD2122" t="str">
        <f ca="1">IF(Table1[[#This Row],[Age ]]&lt;=24, "18-24", IF(Table1[[#This Row],[Age ]]&lt;=34, "25-34", IF(Table1[[#This Row],[Age ]]&lt;=44, "35-44", IF(Table1[[#This Row],[Age ]]&lt;=54, "45-54", "55+"))))</f>
        <v>55+</v>
      </c>
      <c r="AE2122" t="str" cm="1">
        <f t="array" ref="AE2122">IF(Table1[[#This Row],[ Income ]]&lt;=20000, "0-20000", IF(Table1[[#This Row],[ Income ]]&lt;=40000, "20000-40000", IF(Table1[[#This Row],[ Income ]] &lt;=60000, "40000-60000", IF(Table1[[#This Row],[ Income ]]&lt;=80000, "60000-80000",IF(Table1[[#This Row],[ Income ]] &lt;=100000, "80000-100000", IF(Table1[[#This Row],[ Income ]] &gt;=100000, "&gt;100000",I))))))</f>
        <v>20000-40000</v>
      </c>
      <c r="AF2122" t="str">
        <f>IF( Table1[[#This Row],[NumDealsPurchases]]=5, "&lt;5", IF(Table1[[#This Row],[NumDealsPurchases]]&lt;=10, "5-10", IF(Table1[[#This Row],[NumDealsPurchases]]&lt;=15, "10-15")))</f>
        <v>5-10</v>
      </c>
      <c r="AG2122" t="str">
        <f>IF( Table1[[#This Row],[NumWebPurchases]]=5, "&lt;5", IF(Table1[[#This Row],[NumWebPurchases]]&lt;=10, "5-10", IF(Table1[[#This Row],[NumWebPurchases]]&lt;=15, "10-15",IF(Table1[[#This Row],[NumWebPurchases]]&lt;=20, "15-20",IF(Table1[[#This Row],[NumWebPurchases]]&lt;=25, "20-25",IF(Table1[[#This Row],[NumWebPurchases]]&lt;=30, "25-30"))))))</f>
        <v>5-10</v>
      </c>
      <c r="AH212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122" t="str">
        <f>IF( Table1[[#This Row],[NumStorePurchases]]=5, "&lt;5", IF(Table1[[#This Row],[NumStorePurchases]]&lt;=10, "5-10", IF(Table1[[#This Row],[NumStorePurchases]]&lt;=15, "10-15")))</f>
        <v>5-10</v>
      </c>
      <c r="AJ2122" t="str">
        <f>IF( Table1[[#This Row],[NumWebVisitsMonth]]=5, "&lt;5", IF(Table1[[#This Row],[NumWebVisitsMonth]]&lt;=10, "5-10", IF(Table1[[#This Row],[NumWebVisitsMonth]]&lt;=15, "10-15",IF(Table1[[#This Row],[NumWebVisitsMonth]]&lt;=20, "15-20",IF(Table1[[#This Row],[NumWebVisitsMonth]]&lt;=25, "20-25",IF(Table1[[#This Row],[NumWebVisitsMonth]]&lt;=30, "25-30"))))))</f>
        <v>5-10</v>
      </c>
      <c r="AK2122" t="str">
        <f>TEXT(Table1[[#This Row],[Date_Customer]],"mmm")</f>
        <v>Aug</v>
      </c>
      <c r="AL2122" t="str">
        <f>TEXT(Table1[[#This Row],[Date_Customer]],"DDDD")</f>
        <v>Tuesday</v>
      </c>
      <c r="AM2122">
        <f>YEAR(Table1[[#This Row],[Date_Customer]])</f>
        <v>2013</v>
      </c>
    </row>
    <row r="2123" spans="1:39" x14ac:dyDescent="0.25">
      <c r="A2123">
        <v>2292</v>
      </c>
      <c r="B2123">
        <v>1985</v>
      </c>
      <c r="C2123" t="s">
        <v>27</v>
      </c>
      <c r="D2123" t="s">
        <v>30</v>
      </c>
      <c r="E2123" s="2">
        <v>22327</v>
      </c>
      <c r="F2123">
        <v>1</v>
      </c>
      <c r="G2123">
        <v>0</v>
      </c>
      <c r="H2123" s="1">
        <v>41488</v>
      </c>
      <c r="I2123">
        <v>94</v>
      </c>
      <c r="J2123" s="3">
        <v>5</v>
      </c>
      <c r="K2123" s="3">
        <v>4</v>
      </c>
      <c r="L2123" s="3">
        <v>8</v>
      </c>
      <c r="M2123" s="3">
        <v>2</v>
      </c>
      <c r="N2123" s="3">
        <v>0</v>
      </c>
      <c r="O2123" s="3">
        <v>5</v>
      </c>
      <c r="P2123" s="4">
        <v>1</v>
      </c>
      <c r="Q2123" s="4">
        <v>1</v>
      </c>
      <c r="R2123" s="4">
        <v>0</v>
      </c>
      <c r="S2123" s="4">
        <v>3</v>
      </c>
      <c r="T2123" s="4">
        <v>5</v>
      </c>
      <c r="U2123">
        <v>0</v>
      </c>
      <c r="V2123">
        <v>0</v>
      </c>
      <c r="W2123">
        <v>0</v>
      </c>
      <c r="X2123">
        <v>0</v>
      </c>
      <c r="Y2123">
        <v>0</v>
      </c>
      <c r="Z2123">
        <v>0</v>
      </c>
      <c r="AA2123">
        <v>0</v>
      </c>
      <c r="AB2123" t="s">
        <v>29</v>
      </c>
      <c r="AC2123">
        <f ca="1">YEAR(TODAY())-Table1[[#This Row],[Year_Birth]]</f>
        <v>39</v>
      </c>
      <c r="AD2123" t="str">
        <f ca="1">IF(Table1[[#This Row],[Age ]]&lt;=24, "18-24", IF(Table1[[#This Row],[Age ]]&lt;=34, "25-34", IF(Table1[[#This Row],[Age ]]&lt;=44, "35-44", IF(Table1[[#This Row],[Age ]]&lt;=54, "45-54", "55+"))))</f>
        <v>35-44</v>
      </c>
      <c r="AE2123" t="str" cm="1">
        <f t="array" ref="AE2123">IF(Table1[[#This Row],[ Income ]]&lt;=20000, "0-20000", IF(Table1[[#This Row],[ Income ]]&lt;=40000, "20000-40000", IF(Table1[[#This Row],[ Income ]] &lt;=60000, "40000-60000", IF(Table1[[#This Row],[ Income ]]&lt;=80000, "60000-80000",IF(Table1[[#This Row],[ Income ]] &lt;=100000, "80000-100000", IF(Table1[[#This Row],[ Income ]] &gt;=100000, "&gt;100000",I))))))</f>
        <v>20000-40000</v>
      </c>
      <c r="AF2123" t="str">
        <f>IF( Table1[[#This Row],[NumDealsPurchases]]=5, "&lt;5", IF(Table1[[#This Row],[NumDealsPurchases]]&lt;=10, "5-10", IF(Table1[[#This Row],[NumDealsPurchases]]&lt;=15, "10-15")))</f>
        <v>5-10</v>
      </c>
      <c r="AG2123" t="str">
        <f>IF( Table1[[#This Row],[NumWebPurchases]]=5, "&lt;5", IF(Table1[[#This Row],[NumWebPurchases]]&lt;=10, "5-10", IF(Table1[[#This Row],[NumWebPurchases]]&lt;=15, "10-15",IF(Table1[[#This Row],[NumWebPurchases]]&lt;=20, "15-20",IF(Table1[[#This Row],[NumWebPurchases]]&lt;=25, "20-25",IF(Table1[[#This Row],[NumWebPurchases]]&lt;=30, "25-30"))))))</f>
        <v>5-10</v>
      </c>
      <c r="AH212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123" t="str">
        <f>IF( Table1[[#This Row],[NumStorePurchases]]=5, "&lt;5", IF(Table1[[#This Row],[NumStorePurchases]]&lt;=10, "5-10", IF(Table1[[#This Row],[NumStorePurchases]]&lt;=15, "10-15")))</f>
        <v>5-10</v>
      </c>
      <c r="AJ2123" t="str">
        <f>IF( Table1[[#This Row],[NumWebVisitsMonth]]=5, "&lt;5", IF(Table1[[#This Row],[NumWebVisitsMonth]]&lt;=10, "5-10", IF(Table1[[#This Row],[NumWebVisitsMonth]]&lt;=15, "10-15",IF(Table1[[#This Row],[NumWebVisitsMonth]]&lt;=20, "15-20",IF(Table1[[#This Row],[NumWebVisitsMonth]]&lt;=25, "20-25",IF(Table1[[#This Row],[NumWebVisitsMonth]]&lt;=30, "25-30"))))))</f>
        <v>&lt;5</v>
      </c>
      <c r="AK2123" t="str">
        <f>TEXT(Table1[[#This Row],[Date_Customer]],"mmm")</f>
        <v>Aug</v>
      </c>
      <c r="AL2123" t="str">
        <f>TEXT(Table1[[#This Row],[Date_Customer]],"DDDD")</f>
        <v>Friday</v>
      </c>
      <c r="AM2123">
        <f>YEAR(Table1[[#This Row],[Date_Customer]])</f>
        <v>2013</v>
      </c>
    </row>
    <row r="2124" spans="1:39" x14ac:dyDescent="0.25">
      <c r="A2124">
        <v>9239</v>
      </c>
      <c r="B2124">
        <v>1961</v>
      </c>
      <c r="C2124" t="s">
        <v>40</v>
      </c>
      <c r="D2124" t="s">
        <v>32</v>
      </c>
      <c r="E2124" s="2">
        <v>61923</v>
      </c>
      <c r="F2124">
        <v>0</v>
      </c>
      <c r="G2124">
        <v>2</v>
      </c>
      <c r="H2124" s="1">
        <v>41481</v>
      </c>
      <c r="I2124">
        <v>94</v>
      </c>
      <c r="J2124" s="3">
        <v>92</v>
      </c>
      <c r="K2124" s="3">
        <v>4</v>
      </c>
      <c r="L2124" s="3">
        <v>18</v>
      </c>
      <c r="M2124" s="3">
        <v>3</v>
      </c>
      <c r="N2124" s="3">
        <v>3</v>
      </c>
      <c r="O2124" s="3">
        <v>6</v>
      </c>
      <c r="P2124" s="4">
        <v>1</v>
      </c>
      <c r="Q2124" s="4">
        <v>2</v>
      </c>
      <c r="R2124" s="4">
        <v>1</v>
      </c>
      <c r="S2124" s="4">
        <v>4</v>
      </c>
      <c r="T2124" s="4">
        <v>3</v>
      </c>
      <c r="U2124">
        <v>0</v>
      </c>
      <c r="V2124">
        <v>0</v>
      </c>
      <c r="W2124">
        <v>0</v>
      </c>
      <c r="X2124">
        <v>0</v>
      </c>
      <c r="Y2124">
        <v>0</v>
      </c>
      <c r="Z2124">
        <v>0</v>
      </c>
      <c r="AA2124">
        <v>0</v>
      </c>
      <c r="AB2124" t="s">
        <v>33</v>
      </c>
      <c r="AC2124">
        <f ca="1">YEAR(TODAY())-Table1[[#This Row],[Year_Birth]]</f>
        <v>63</v>
      </c>
      <c r="AD2124" t="str">
        <f ca="1">IF(Table1[[#This Row],[Age ]]&lt;=24, "18-24", IF(Table1[[#This Row],[Age ]]&lt;=34, "25-34", IF(Table1[[#This Row],[Age ]]&lt;=44, "35-44", IF(Table1[[#This Row],[Age ]]&lt;=54, "45-54", "55+"))))</f>
        <v>55+</v>
      </c>
      <c r="AE2124" t="str" cm="1">
        <f t="array" ref="AE2124">IF(Table1[[#This Row],[ Income ]]&lt;=20000, "0-20000", IF(Table1[[#This Row],[ Income ]]&lt;=40000, "20000-40000", IF(Table1[[#This Row],[ Income ]] &lt;=60000, "40000-60000", IF(Table1[[#This Row],[ Income ]]&lt;=80000, "60000-80000",IF(Table1[[#This Row],[ Income ]] &lt;=100000, "80000-100000", IF(Table1[[#This Row],[ Income ]] &gt;=100000, "&gt;100000",I))))))</f>
        <v>60000-80000</v>
      </c>
      <c r="AF2124" t="str">
        <f>IF( Table1[[#This Row],[NumDealsPurchases]]=5, "&lt;5", IF(Table1[[#This Row],[NumDealsPurchases]]&lt;=10, "5-10", IF(Table1[[#This Row],[NumDealsPurchases]]&lt;=15, "10-15")))</f>
        <v>5-10</v>
      </c>
      <c r="AG2124" t="str">
        <f>IF( Table1[[#This Row],[NumWebPurchases]]=5, "&lt;5", IF(Table1[[#This Row],[NumWebPurchases]]&lt;=10, "5-10", IF(Table1[[#This Row],[NumWebPurchases]]&lt;=15, "10-15",IF(Table1[[#This Row],[NumWebPurchases]]&lt;=20, "15-20",IF(Table1[[#This Row],[NumWebPurchases]]&lt;=25, "20-25",IF(Table1[[#This Row],[NumWebPurchases]]&lt;=30, "25-30"))))))</f>
        <v>5-10</v>
      </c>
      <c r="AH212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124" t="str">
        <f>IF( Table1[[#This Row],[NumStorePurchases]]=5, "&lt;5", IF(Table1[[#This Row],[NumStorePurchases]]&lt;=10, "5-10", IF(Table1[[#This Row],[NumStorePurchases]]&lt;=15, "10-15")))</f>
        <v>5-10</v>
      </c>
      <c r="AJ2124" t="str">
        <f>IF( Table1[[#This Row],[NumWebVisitsMonth]]=5, "&lt;5", IF(Table1[[#This Row],[NumWebVisitsMonth]]&lt;=10, "5-10", IF(Table1[[#This Row],[NumWebVisitsMonth]]&lt;=15, "10-15",IF(Table1[[#This Row],[NumWebVisitsMonth]]&lt;=20, "15-20",IF(Table1[[#This Row],[NumWebVisitsMonth]]&lt;=25, "20-25",IF(Table1[[#This Row],[NumWebVisitsMonth]]&lt;=30, "25-30"))))))</f>
        <v>5-10</v>
      </c>
      <c r="AK2124" t="str">
        <f>TEXT(Table1[[#This Row],[Date_Customer]],"mmm")</f>
        <v>Jul</v>
      </c>
      <c r="AL2124" t="str">
        <f>TEXT(Table1[[#This Row],[Date_Customer]],"DDDD")</f>
        <v>Friday</v>
      </c>
      <c r="AM2124">
        <f>YEAR(Table1[[#This Row],[Date_Customer]])</f>
        <v>2013</v>
      </c>
    </row>
    <row r="2125" spans="1:39" x14ac:dyDescent="0.25">
      <c r="A2125">
        <v>8953</v>
      </c>
      <c r="B2125">
        <v>1965</v>
      </c>
      <c r="C2125" t="s">
        <v>40</v>
      </c>
      <c r="D2125" t="s">
        <v>30</v>
      </c>
      <c r="E2125" s="2">
        <v>35791</v>
      </c>
      <c r="F2125">
        <v>2</v>
      </c>
      <c r="G2125">
        <v>1</v>
      </c>
      <c r="H2125" s="1">
        <v>41400</v>
      </c>
      <c r="I2125">
        <v>94</v>
      </c>
      <c r="J2125" s="3">
        <v>27</v>
      </c>
      <c r="K2125" s="3">
        <v>0</v>
      </c>
      <c r="L2125" s="3">
        <v>5</v>
      </c>
      <c r="M2125" s="3">
        <v>0</v>
      </c>
      <c r="N2125" s="3">
        <v>0</v>
      </c>
      <c r="O2125" s="3">
        <v>3</v>
      </c>
      <c r="P2125" s="4">
        <v>2</v>
      </c>
      <c r="Q2125" s="4">
        <v>1</v>
      </c>
      <c r="R2125" s="4">
        <v>0</v>
      </c>
      <c r="S2125" s="4">
        <v>3</v>
      </c>
      <c r="T2125" s="4">
        <v>8</v>
      </c>
      <c r="U2125">
        <v>0</v>
      </c>
      <c r="V2125">
        <v>0</v>
      </c>
      <c r="W2125">
        <v>0</v>
      </c>
      <c r="X2125">
        <v>0</v>
      </c>
      <c r="Y2125">
        <v>0</v>
      </c>
      <c r="Z2125">
        <v>0</v>
      </c>
      <c r="AA2125">
        <v>0</v>
      </c>
      <c r="AB2125" t="s">
        <v>29</v>
      </c>
      <c r="AC2125">
        <f ca="1">YEAR(TODAY())-Table1[[#This Row],[Year_Birth]]</f>
        <v>59</v>
      </c>
      <c r="AD2125" t="str">
        <f ca="1">IF(Table1[[#This Row],[Age ]]&lt;=24, "18-24", IF(Table1[[#This Row],[Age ]]&lt;=34, "25-34", IF(Table1[[#This Row],[Age ]]&lt;=44, "35-44", IF(Table1[[#This Row],[Age ]]&lt;=54, "45-54", "55+"))))</f>
        <v>55+</v>
      </c>
      <c r="AE2125" t="str" cm="1">
        <f t="array" ref="AE2125">IF(Table1[[#This Row],[ Income ]]&lt;=20000, "0-20000", IF(Table1[[#This Row],[ Income ]]&lt;=40000, "20000-40000", IF(Table1[[#This Row],[ Income ]] &lt;=60000, "40000-60000", IF(Table1[[#This Row],[ Income ]]&lt;=80000, "60000-80000",IF(Table1[[#This Row],[ Income ]] &lt;=100000, "80000-100000", IF(Table1[[#This Row],[ Income ]] &gt;=100000, "&gt;100000",I))))))</f>
        <v>20000-40000</v>
      </c>
      <c r="AF2125" t="str">
        <f>IF( Table1[[#This Row],[NumDealsPurchases]]=5, "&lt;5", IF(Table1[[#This Row],[NumDealsPurchases]]&lt;=10, "5-10", IF(Table1[[#This Row],[NumDealsPurchases]]&lt;=15, "10-15")))</f>
        <v>5-10</v>
      </c>
      <c r="AG2125" t="str">
        <f>IF( Table1[[#This Row],[NumWebPurchases]]=5, "&lt;5", IF(Table1[[#This Row],[NumWebPurchases]]&lt;=10, "5-10", IF(Table1[[#This Row],[NumWebPurchases]]&lt;=15, "10-15",IF(Table1[[#This Row],[NumWebPurchases]]&lt;=20, "15-20",IF(Table1[[#This Row],[NumWebPurchases]]&lt;=25, "20-25",IF(Table1[[#This Row],[NumWebPurchases]]&lt;=30, "25-30"))))))</f>
        <v>5-10</v>
      </c>
      <c r="AH212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125" t="str">
        <f>IF( Table1[[#This Row],[NumStorePurchases]]=5, "&lt;5", IF(Table1[[#This Row],[NumStorePurchases]]&lt;=10, "5-10", IF(Table1[[#This Row],[NumStorePurchases]]&lt;=15, "10-15")))</f>
        <v>5-10</v>
      </c>
      <c r="AJ2125" t="str">
        <f>IF( Table1[[#This Row],[NumWebVisitsMonth]]=5, "&lt;5", IF(Table1[[#This Row],[NumWebVisitsMonth]]&lt;=10, "5-10", IF(Table1[[#This Row],[NumWebVisitsMonth]]&lt;=15, "10-15",IF(Table1[[#This Row],[NumWebVisitsMonth]]&lt;=20, "15-20",IF(Table1[[#This Row],[NumWebVisitsMonth]]&lt;=25, "20-25",IF(Table1[[#This Row],[NumWebVisitsMonth]]&lt;=30, "25-30"))))))</f>
        <v>5-10</v>
      </c>
      <c r="AK2125" t="str">
        <f>TEXT(Table1[[#This Row],[Date_Customer]],"mmm")</f>
        <v>May</v>
      </c>
      <c r="AL2125" t="str">
        <f>TEXT(Table1[[#This Row],[Date_Customer]],"DDDD")</f>
        <v>Monday</v>
      </c>
      <c r="AM2125">
        <f>YEAR(Table1[[#This Row],[Date_Customer]])</f>
        <v>2013</v>
      </c>
    </row>
    <row r="2126" spans="1:39" x14ac:dyDescent="0.25">
      <c r="A2126">
        <v>10258</v>
      </c>
      <c r="B2126">
        <v>1965</v>
      </c>
      <c r="C2126" t="s">
        <v>40</v>
      </c>
      <c r="D2126" t="s">
        <v>30</v>
      </c>
      <c r="E2126" s="2">
        <v>35791</v>
      </c>
      <c r="F2126">
        <v>2</v>
      </c>
      <c r="G2126">
        <v>1</v>
      </c>
      <c r="H2126" s="1">
        <v>41400</v>
      </c>
      <c r="I2126">
        <v>94</v>
      </c>
      <c r="J2126" s="3">
        <v>27</v>
      </c>
      <c r="K2126" s="3">
        <v>0</v>
      </c>
      <c r="L2126" s="3">
        <v>5</v>
      </c>
      <c r="M2126" s="3">
        <v>0</v>
      </c>
      <c r="N2126" s="3">
        <v>0</v>
      </c>
      <c r="O2126" s="3">
        <v>3</v>
      </c>
      <c r="P2126" s="4">
        <v>2</v>
      </c>
      <c r="Q2126" s="4">
        <v>1</v>
      </c>
      <c r="R2126" s="4">
        <v>0</v>
      </c>
      <c r="S2126" s="4">
        <v>3</v>
      </c>
      <c r="T2126" s="4">
        <v>8</v>
      </c>
      <c r="U2126">
        <v>0</v>
      </c>
      <c r="V2126">
        <v>0</v>
      </c>
      <c r="W2126">
        <v>0</v>
      </c>
      <c r="X2126">
        <v>0</v>
      </c>
      <c r="Y2126">
        <v>0</v>
      </c>
      <c r="Z2126">
        <v>0</v>
      </c>
      <c r="AA2126">
        <v>0</v>
      </c>
      <c r="AB2126" t="s">
        <v>33</v>
      </c>
      <c r="AC2126">
        <f ca="1">YEAR(TODAY())-Table1[[#This Row],[Year_Birth]]</f>
        <v>59</v>
      </c>
      <c r="AD2126" t="str">
        <f ca="1">IF(Table1[[#This Row],[Age ]]&lt;=24, "18-24", IF(Table1[[#This Row],[Age ]]&lt;=34, "25-34", IF(Table1[[#This Row],[Age ]]&lt;=44, "35-44", IF(Table1[[#This Row],[Age ]]&lt;=54, "45-54", "55+"))))</f>
        <v>55+</v>
      </c>
      <c r="AE2126" t="str" cm="1">
        <f t="array" ref="AE2126">IF(Table1[[#This Row],[ Income ]]&lt;=20000, "0-20000", IF(Table1[[#This Row],[ Income ]]&lt;=40000, "20000-40000", IF(Table1[[#This Row],[ Income ]] &lt;=60000, "40000-60000", IF(Table1[[#This Row],[ Income ]]&lt;=80000, "60000-80000",IF(Table1[[#This Row],[ Income ]] &lt;=100000, "80000-100000", IF(Table1[[#This Row],[ Income ]] &gt;=100000, "&gt;100000",I))))))</f>
        <v>20000-40000</v>
      </c>
      <c r="AF2126" t="str">
        <f>IF( Table1[[#This Row],[NumDealsPurchases]]=5, "&lt;5", IF(Table1[[#This Row],[NumDealsPurchases]]&lt;=10, "5-10", IF(Table1[[#This Row],[NumDealsPurchases]]&lt;=15, "10-15")))</f>
        <v>5-10</v>
      </c>
      <c r="AG2126" t="str">
        <f>IF( Table1[[#This Row],[NumWebPurchases]]=5, "&lt;5", IF(Table1[[#This Row],[NumWebPurchases]]&lt;=10, "5-10", IF(Table1[[#This Row],[NumWebPurchases]]&lt;=15, "10-15",IF(Table1[[#This Row],[NumWebPurchases]]&lt;=20, "15-20",IF(Table1[[#This Row],[NumWebPurchases]]&lt;=25, "20-25",IF(Table1[[#This Row],[NumWebPurchases]]&lt;=30, "25-30"))))))</f>
        <v>5-10</v>
      </c>
      <c r="AH212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126" t="str">
        <f>IF( Table1[[#This Row],[NumStorePurchases]]=5, "&lt;5", IF(Table1[[#This Row],[NumStorePurchases]]&lt;=10, "5-10", IF(Table1[[#This Row],[NumStorePurchases]]&lt;=15, "10-15")))</f>
        <v>5-10</v>
      </c>
      <c r="AJ2126" t="str">
        <f>IF( Table1[[#This Row],[NumWebVisitsMonth]]=5, "&lt;5", IF(Table1[[#This Row],[NumWebVisitsMonth]]&lt;=10, "5-10", IF(Table1[[#This Row],[NumWebVisitsMonth]]&lt;=15, "10-15",IF(Table1[[#This Row],[NumWebVisitsMonth]]&lt;=20, "15-20",IF(Table1[[#This Row],[NumWebVisitsMonth]]&lt;=25, "20-25",IF(Table1[[#This Row],[NumWebVisitsMonth]]&lt;=30, "25-30"))))))</f>
        <v>5-10</v>
      </c>
      <c r="AK2126" t="str">
        <f>TEXT(Table1[[#This Row],[Date_Customer]],"mmm")</f>
        <v>May</v>
      </c>
      <c r="AL2126" t="str">
        <f>TEXT(Table1[[#This Row],[Date_Customer]],"DDDD")</f>
        <v>Monday</v>
      </c>
      <c r="AM2126">
        <f>YEAR(Table1[[#This Row],[Date_Customer]])</f>
        <v>2013</v>
      </c>
    </row>
    <row r="2127" spans="1:39" x14ac:dyDescent="0.25">
      <c r="A2127">
        <v>3520</v>
      </c>
      <c r="B2127">
        <v>1990</v>
      </c>
      <c r="C2127" t="s">
        <v>40</v>
      </c>
      <c r="D2127" t="s">
        <v>30</v>
      </c>
      <c r="E2127" s="2">
        <v>91172</v>
      </c>
      <c r="F2127">
        <v>0</v>
      </c>
      <c r="G2127">
        <v>0</v>
      </c>
      <c r="H2127" s="1">
        <v>41360</v>
      </c>
      <c r="I2127">
        <v>94</v>
      </c>
      <c r="J2127" s="3">
        <v>162</v>
      </c>
      <c r="K2127" s="3">
        <v>28</v>
      </c>
      <c r="L2127" s="3">
        <v>818</v>
      </c>
      <c r="M2127" s="3">
        <v>0</v>
      </c>
      <c r="N2127" s="3">
        <v>28</v>
      </c>
      <c r="O2127" s="3">
        <v>56</v>
      </c>
      <c r="P2127" s="4">
        <v>0</v>
      </c>
      <c r="Q2127" s="4">
        <v>4</v>
      </c>
      <c r="R2127" s="4">
        <v>3</v>
      </c>
      <c r="S2127" s="4">
        <v>7</v>
      </c>
      <c r="T2127" s="4">
        <v>3</v>
      </c>
      <c r="U2127">
        <v>1</v>
      </c>
      <c r="V2127">
        <v>0</v>
      </c>
      <c r="W2127">
        <v>1</v>
      </c>
      <c r="X2127">
        <v>1</v>
      </c>
      <c r="Y2127">
        <v>1</v>
      </c>
      <c r="Z2127">
        <v>1</v>
      </c>
      <c r="AA2127">
        <v>0</v>
      </c>
      <c r="AB2127" t="s">
        <v>31</v>
      </c>
      <c r="AC2127">
        <f ca="1">YEAR(TODAY())-Table1[[#This Row],[Year_Birth]]</f>
        <v>34</v>
      </c>
      <c r="AD2127" t="str">
        <f ca="1">IF(Table1[[#This Row],[Age ]]&lt;=24, "18-24", IF(Table1[[#This Row],[Age ]]&lt;=34, "25-34", IF(Table1[[#This Row],[Age ]]&lt;=44, "35-44", IF(Table1[[#This Row],[Age ]]&lt;=54, "45-54", "55+"))))</f>
        <v>25-34</v>
      </c>
      <c r="AE2127" t="str" cm="1">
        <f t="array" ref="AE2127">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2127" t="str">
        <f>IF( Table1[[#This Row],[NumDealsPurchases]]=5, "&lt;5", IF(Table1[[#This Row],[NumDealsPurchases]]&lt;=10, "5-10", IF(Table1[[#This Row],[NumDealsPurchases]]&lt;=15, "10-15")))</f>
        <v>5-10</v>
      </c>
      <c r="AG2127" t="str">
        <f>IF( Table1[[#This Row],[NumWebPurchases]]=5, "&lt;5", IF(Table1[[#This Row],[NumWebPurchases]]&lt;=10, "5-10", IF(Table1[[#This Row],[NumWebPurchases]]&lt;=15, "10-15",IF(Table1[[#This Row],[NumWebPurchases]]&lt;=20, "15-20",IF(Table1[[#This Row],[NumWebPurchases]]&lt;=25, "20-25",IF(Table1[[#This Row],[NumWebPurchases]]&lt;=30, "25-30"))))))</f>
        <v>5-10</v>
      </c>
      <c r="AH212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127" t="str">
        <f>IF( Table1[[#This Row],[NumStorePurchases]]=5, "&lt;5", IF(Table1[[#This Row],[NumStorePurchases]]&lt;=10, "5-10", IF(Table1[[#This Row],[NumStorePurchases]]&lt;=15, "10-15")))</f>
        <v>5-10</v>
      </c>
      <c r="AJ2127" t="str">
        <f>IF( Table1[[#This Row],[NumWebVisitsMonth]]=5, "&lt;5", IF(Table1[[#This Row],[NumWebVisitsMonth]]&lt;=10, "5-10", IF(Table1[[#This Row],[NumWebVisitsMonth]]&lt;=15, "10-15",IF(Table1[[#This Row],[NumWebVisitsMonth]]&lt;=20, "15-20",IF(Table1[[#This Row],[NumWebVisitsMonth]]&lt;=25, "20-25",IF(Table1[[#This Row],[NumWebVisitsMonth]]&lt;=30, "25-30"))))))</f>
        <v>5-10</v>
      </c>
      <c r="AK2127" t="str">
        <f>TEXT(Table1[[#This Row],[Date_Customer]],"mmm")</f>
        <v>Mar</v>
      </c>
      <c r="AL2127" t="str">
        <f>TEXT(Table1[[#This Row],[Date_Customer]],"DDDD")</f>
        <v>Wednesday</v>
      </c>
      <c r="AM2127">
        <f>YEAR(Table1[[#This Row],[Date_Customer]])</f>
        <v>2013</v>
      </c>
    </row>
    <row r="2128" spans="1:39" x14ac:dyDescent="0.25">
      <c r="A2128">
        <v>10402</v>
      </c>
      <c r="B2128">
        <v>1967</v>
      </c>
      <c r="C2128" t="s">
        <v>27</v>
      </c>
      <c r="D2128" t="s">
        <v>32</v>
      </c>
      <c r="E2128" s="2">
        <v>35441</v>
      </c>
      <c r="F2128">
        <v>1</v>
      </c>
      <c r="G2128">
        <v>1</v>
      </c>
      <c r="H2128" s="1">
        <v>41319</v>
      </c>
      <c r="I2128">
        <v>94</v>
      </c>
      <c r="J2128" s="3">
        <v>25</v>
      </c>
      <c r="K2128" s="3">
        <v>1</v>
      </c>
      <c r="L2128" s="3">
        <v>9</v>
      </c>
      <c r="M2128" s="3">
        <v>2</v>
      </c>
      <c r="N2128" s="3">
        <v>1</v>
      </c>
      <c r="O2128" s="3">
        <v>1</v>
      </c>
      <c r="P2128" s="4">
        <v>2</v>
      </c>
      <c r="Q2128" s="4">
        <v>1</v>
      </c>
      <c r="R2128" s="4">
        <v>0</v>
      </c>
      <c r="S2128" s="4">
        <v>3</v>
      </c>
      <c r="T2128" s="4">
        <v>8</v>
      </c>
      <c r="U2128">
        <v>0</v>
      </c>
      <c r="V2128">
        <v>0</v>
      </c>
      <c r="W2128">
        <v>0</v>
      </c>
      <c r="X2128">
        <v>0</v>
      </c>
      <c r="Y2128">
        <v>0</v>
      </c>
      <c r="Z2128">
        <v>0</v>
      </c>
      <c r="AA2128">
        <v>0</v>
      </c>
      <c r="AB2128" t="s">
        <v>31</v>
      </c>
      <c r="AC2128">
        <f ca="1">YEAR(TODAY())-Table1[[#This Row],[Year_Birth]]</f>
        <v>57</v>
      </c>
      <c r="AD2128" t="str">
        <f ca="1">IF(Table1[[#This Row],[Age ]]&lt;=24, "18-24", IF(Table1[[#This Row],[Age ]]&lt;=34, "25-34", IF(Table1[[#This Row],[Age ]]&lt;=44, "35-44", IF(Table1[[#This Row],[Age ]]&lt;=54, "45-54", "55+"))))</f>
        <v>55+</v>
      </c>
      <c r="AE2128" t="str" cm="1">
        <f t="array" ref="AE2128">IF(Table1[[#This Row],[ Income ]]&lt;=20000, "0-20000", IF(Table1[[#This Row],[ Income ]]&lt;=40000, "20000-40000", IF(Table1[[#This Row],[ Income ]] &lt;=60000, "40000-60000", IF(Table1[[#This Row],[ Income ]]&lt;=80000, "60000-80000",IF(Table1[[#This Row],[ Income ]] &lt;=100000, "80000-100000", IF(Table1[[#This Row],[ Income ]] &gt;=100000, "&gt;100000",I))))))</f>
        <v>20000-40000</v>
      </c>
      <c r="AF2128" t="str">
        <f>IF( Table1[[#This Row],[NumDealsPurchases]]=5, "&lt;5", IF(Table1[[#This Row],[NumDealsPurchases]]&lt;=10, "5-10", IF(Table1[[#This Row],[NumDealsPurchases]]&lt;=15, "10-15")))</f>
        <v>5-10</v>
      </c>
      <c r="AG2128" t="str">
        <f>IF( Table1[[#This Row],[NumWebPurchases]]=5, "&lt;5", IF(Table1[[#This Row],[NumWebPurchases]]&lt;=10, "5-10", IF(Table1[[#This Row],[NumWebPurchases]]&lt;=15, "10-15",IF(Table1[[#This Row],[NumWebPurchases]]&lt;=20, "15-20",IF(Table1[[#This Row],[NumWebPurchases]]&lt;=25, "20-25",IF(Table1[[#This Row],[NumWebPurchases]]&lt;=30, "25-30"))))))</f>
        <v>5-10</v>
      </c>
      <c r="AH212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128" t="str">
        <f>IF( Table1[[#This Row],[NumStorePurchases]]=5, "&lt;5", IF(Table1[[#This Row],[NumStorePurchases]]&lt;=10, "5-10", IF(Table1[[#This Row],[NumStorePurchases]]&lt;=15, "10-15")))</f>
        <v>5-10</v>
      </c>
      <c r="AJ2128" t="str">
        <f>IF( Table1[[#This Row],[NumWebVisitsMonth]]=5, "&lt;5", IF(Table1[[#This Row],[NumWebVisitsMonth]]&lt;=10, "5-10", IF(Table1[[#This Row],[NumWebVisitsMonth]]&lt;=15, "10-15",IF(Table1[[#This Row],[NumWebVisitsMonth]]&lt;=20, "15-20",IF(Table1[[#This Row],[NumWebVisitsMonth]]&lt;=25, "20-25",IF(Table1[[#This Row],[NumWebVisitsMonth]]&lt;=30, "25-30"))))))</f>
        <v>5-10</v>
      </c>
      <c r="AK2128" t="str">
        <f>TEXT(Table1[[#This Row],[Date_Customer]],"mmm")</f>
        <v>Feb</v>
      </c>
      <c r="AL2128" t="str">
        <f>TEXT(Table1[[#This Row],[Date_Customer]],"DDDD")</f>
        <v>Thursday</v>
      </c>
      <c r="AM2128">
        <f>YEAR(Table1[[#This Row],[Date_Customer]])</f>
        <v>2013</v>
      </c>
    </row>
    <row r="2129" spans="1:39" x14ac:dyDescent="0.25">
      <c r="A2129">
        <v>11114</v>
      </c>
      <c r="B2129">
        <v>1970</v>
      </c>
      <c r="C2129" t="s">
        <v>27</v>
      </c>
      <c r="D2129" t="s">
        <v>34</v>
      </c>
      <c r="E2129" s="2">
        <v>19656</v>
      </c>
      <c r="F2129">
        <v>1</v>
      </c>
      <c r="G2129">
        <v>0</v>
      </c>
      <c r="H2129" s="1">
        <v>41313</v>
      </c>
      <c r="I2129">
        <v>94</v>
      </c>
      <c r="J2129" s="3">
        <v>25</v>
      </c>
      <c r="K2129" s="3">
        <v>4</v>
      </c>
      <c r="L2129" s="3">
        <v>9</v>
      </c>
      <c r="M2129" s="3">
        <v>6</v>
      </c>
      <c r="N2129" s="3">
        <v>8</v>
      </c>
      <c r="O2129" s="3">
        <v>32</v>
      </c>
      <c r="P2129" s="4">
        <v>3</v>
      </c>
      <c r="Q2129" s="4">
        <v>2</v>
      </c>
      <c r="R2129" s="4">
        <v>1</v>
      </c>
      <c r="S2129" s="4">
        <v>3</v>
      </c>
      <c r="T2129" s="4">
        <v>7</v>
      </c>
      <c r="U2129">
        <v>0</v>
      </c>
      <c r="V2129">
        <v>0</v>
      </c>
      <c r="W2129">
        <v>0</v>
      </c>
      <c r="X2129">
        <v>0</v>
      </c>
      <c r="Y2129">
        <v>0</v>
      </c>
      <c r="Z2129">
        <v>0</v>
      </c>
      <c r="AA2129">
        <v>0</v>
      </c>
      <c r="AB2129" t="s">
        <v>29</v>
      </c>
      <c r="AC2129">
        <f ca="1">YEAR(TODAY())-Table1[[#This Row],[Year_Birth]]</f>
        <v>54</v>
      </c>
      <c r="AD2129" t="str">
        <f ca="1">IF(Table1[[#This Row],[Age ]]&lt;=24, "18-24", IF(Table1[[#This Row],[Age ]]&lt;=34, "25-34", IF(Table1[[#This Row],[Age ]]&lt;=44, "35-44", IF(Table1[[#This Row],[Age ]]&lt;=54, "45-54", "55+"))))</f>
        <v>45-54</v>
      </c>
      <c r="AE2129" t="str" cm="1">
        <f t="array" ref="AE2129">IF(Table1[[#This Row],[ Income ]]&lt;=20000, "0-20000", IF(Table1[[#This Row],[ Income ]]&lt;=40000, "20000-40000", IF(Table1[[#This Row],[ Income ]] &lt;=60000, "40000-60000", IF(Table1[[#This Row],[ Income ]]&lt;=80000, "60000-80000",IF(Table1[[#This Row],[ Income ]] &lt;=100000, "80000-100000", IF(Table1[[#This Row],[ Income ]] &gt;=100000, "&gt;100000",I))))))</f>
        <v>0-20000</v>
      </c>
      <c r="AF2129" t="str">
        <f>IF( Table1[[#This Row],[NumDealsPurchases]]=5, "&lt;5", IF(Table1[[#This Row],[NumDealsPurchases]]&lt;=10, "5-10", IF(Table1[[#This Row],[NumDealsPurchases]]&lt;=15, "10-15")))</f>
        <v>5-10</v>
      </c>
      <c r="AG2129" t="str">
        <f>IF( Table1[[#This Row],[NumWebPurchases]]=5, "&lt;5", IF(Table1[[#This Row],[NumWebPurchases]]&lt;=10, "5-10", IF(Table1[[#This Row],[NumWebPurchases]]&lt;=15, "10-15",IF(Table1[[#This Row],[NumWebPurchases]]&lt;=20, "15-20",IF(Table1[[#This Row],[NumWebPurchases]]&lt;=25, "20-25",IF(Table1[[#This Row],[NumWebPurchases]]&lt;=30, "25-30"))))))</f>
        <v>5-10</v>
      </c>
      <c r="AH212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129" t="str">
        <f>IF( Table1[[#This Row],[NumStorePurchases]]=5, "&lt;5", IF(Table1[[#This Row],[NumStorePurchases]]&lt;=10, "5-10", IF(Table1[[#This Row],[NumStorePurchases]]&lt;=15, "10-15")))</f>
        <v>5-10</v>
      </c>
      <c r="AJ2129" t="str">
        <f>IF( Table1[[#This Row],[NumWebVisitsMonth]]=5, "&lt;5", IF(Table1[[#This Row],[NumWebVisitsMonth]]&lt;=10, "5-10", IF(Table1[[#This Row],[NumWebVisitsMonth]]&lt;=15, "10-15",IF(Table1[[#This Row],[NumWebVisitsMonth]]&lt;=20, "15-20",IF(Table1[[#This Row],[NumWebVisitsMonth]]&lt;=25, "20-25",IF(Table1[[#This Row],[NumWebVisitsMonth]]&lt;=30, "25-30"))))))</f>
        <v>5-10</v>
      </c>
      <c r="AK2129" t="str">
        <f>TEXT(Table1[[#This Row],[Date_Customer]],"mmm")</f>
        <v>Feb</v>
      </c>
      <c r="AL2129" t="str">
        <f>TEXT(Table1[[#This Row],[Date_Customer]],"DDDD")</f>
        <v>Friday</v>
      </c>
      <c r="AM2129">
        <f>YEAR(Table1[[#This Row],[Date_Customer]])</f>
        <v>2013</v>
      </c>
    </row>
    <row r="2130" spans="1:39" x14ac:dyDescent="0.25">
      <c r="A2130">
        <v>9553</v>
      </c>
      <c r="B2130">
        <v>1987</v>
      </c>
      <c r="C2130" t="s">
        <v>27</v>
      </c>
      <c r="D2130" t="s">
        <v>32</v>
      </c>
      <c r="E2130" s="2">
        <v>7500</v>
      </c>
      <c r="F2130">
        <v>0</v>
      </c>
      <c r="G2130">
        <v>0</v>
      </c>
      <c r="H2130" s="1">
        <v>41283</v>
      </c>
      <c r="I2130">
        <v>94</v>
      </c>
      <c r="J2130" s="3">
        <v>0</v>
      </c>
      <c r="K2130" s="3">
        <v>2</v>
      </c>
      <c r="L2130" s="3">
        <v>3</v>
      </c>
      <c r="M2130" s="3">
        <v>4</v>
      </c>
      <c r="N2130" s="3">
        <v>1</v>
      </c>
      <c r="O2130" s="3">
        <v>5</v>
      </c>
      <c r="P2130" s="4">
        <v>1</v>
      </c>
      <c r="Q2130" s="4">
        <v>0</v>
      </c>
      <c r="R2130" s="4">
        <v>0</v>
      </c>
      <c r="S2130" s="4">
        <v>3</v>
      </c>
      <c r="T2130" s="4">
        <v>6</v>
      </c>
      <c r="U2130">
        <v>0</v>
      </c>
      <c r="V2130">
        <v>0</v>
      </c>
      <c r="W2130">
        <v>0</v>
      </c>
      <c r="X2130">
        <v>0</v>
      </c>
      <c r="Y2130">
        <v>0</v>
      </c>
      <c r="Z2130">
        <v>0</v>
      </c>
      <c r="AA2130">
        <v>0</v>
      </c>
      <c r="AB2130" t="s">
        <v>39</v>
      </c>
      <c r="AC2130">
        <f ca="1">YEAR(TODAY())-Table1[[#This Row],[Year_Birth]]</f>
        <v>37</v>
      </c>
      <c r="AD2130" t="str">
        <f ca="1">IF(Table1[[#This Row],[Age ]]&lt;=24, "18-24", IF(Table1[[#This Row],[Age ]]&lt;=34, "25-34", IF(Table1[[#This Row],[Age ]]&lt;=44, "35-44", IF(Table1[[#This Row],[Age ]]&lt;=54, "45-54", "55+"))))</f>
        <v>35-44</v>
      </c>
      <c r="AE2130" t="str" cm="1">
        <f t="array" ref="AE2130">IF(Table1[[#This Row],[ Income ]]&lt;=20000, "0-20000", IF(Table1[[#This Row],[ Income ]]&lt;=40000, "20000-40000", IF(Table1[[#This Row],[ Income ]] &lt;=60000, "40000-60000", IF(Table1[[#This Row],[ Income ]]&lt;=80000, "60000-80000",IF(Table1[[#This Row],[ Income ]] &lt;=100000, "80000-100000", IF(Table1[[#This Row],[ Income ]] &gt;=100000, "&gt;100000",I))))))</f>
        <v>0-20000</v>
      </c>
      <c r="AF2130" t="str">
        <f>IF( Table1[[#This Row],[NumDealsPurchases]]=5, "&lt;5", IF(Table1[[#This Row],[NumDealsPurchases]]&lt;=10, "5-10", IF(Table1[[#This Row],[NumDealsPurchases]]&lt;=15, "10-15")))</f>
        <v>5-10</v>
      </c>
      <c r="AG2130" t="str">
        <f>IF( Table1[[#This Row],[NumWebPurchases]]=5, "&lt;5", IF(Table1[[#This Row],[NumWebPurchases]]&lt;=10, "5-10", IF(Table1[[#This Row],[NumWebPurchases]]&lt;=15, "10-15",IF(Table1[[#This Row],[NumWebPurchases]]&lt;=20, "15-20",IF(Table1[[#This Row],[NumWebPurchases]]&lt;=25, "20-25",IF(Table1[[#This Row],[NumWebPurchases]]&lt;=30, "25-30"))))))</f>
        <v>5-10</v>
      </c>
      <c r="AH213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130" t="str">
        <f>IF( Table1[[#This Row],[NumStorePurchases]]=5, "&lt;5", IF(Table1[[#This Row],[NumStorePurchases]]&lt;=10, "5-10", IF(Table1[[#This Row],[NumStorePurchases]]&lt;=15, "10-15")))</f>
        <v>5-10</v>
      </c>
      <c r="AJ2130" t="str">
        <f>IF( Table1[[#This Row],[NumWebVisitsMonth]]=5, "&lt;5", IF(Table1[[#This Row],[NumWebVisitsMonth]]&lt;=10, "5-10", IF(Table1[[#This Row],[NumWebVisitsMonth]]&lt;=15, "10-15",IF(Table1[[#This Row],[NumWebVisitsMonth]]&lt;=20, "15-20",IF(Table1[[#This Row],[NumWebVisitsMonth]]&lt;=25, "20-25",IF(Table1[[#This Row],[NumWebVisitsMonth]]&lt;=30, "25-30"))))))</f>
        <v>5-10</v>
      </c>
      <c r="AK2130" t="str">
        <f>TEXT(Table1[[#This Row],[Date_Customer]],"mmm")</f>
        <v>Jan</v>
      </c>
      <c r="AL2130" t="str">
        <f>TEXT(Table1[[#This Row],[Date_Customer]],"DDDD")</f>
        <v>Wednesday</v>
      </c>
      <c r="AM2130">
        <f>YEAR(Table1[[#This Row],[Date_Customer]])</f>
        <v>2013</v>
      </c>
    </row>
    <row r="2131" spans="1:39" x14ac:dyDescent="0.25">
      <c r="A2131">
        <v>6055</v>
      </c>
      <c r="B2131">
        <v>1979</v>
      </c>
      <c r="C2131" t="s">
        <v>27</v>
      </c>
      <c r="D2131" t="s">
        <v>32</v>
      </c>
      <c r="E2131" s="2">
        <v>71626</v>
      </c>
      <c r="F2131">
        <v>0</v>
      </c>
      <c r="G2131">
        <v>0</v>
      </c>
      <c r="H2131" s="1">
        <v>41214</v>
      </c>
      <c r="I2131">
        <v>94</v>
      </c>
      <c r="J2131" s="3">
        <v>546</v>
      </c>
      <c r="K2131" s="3">
        <v>72</v>
      </c>
      <c r="L2131" s="3">
        <v>376</v>
      </c>
      <c r="M2131" s="3">
        <v>94</v>
      </c>
      <c r="N2131" s="3">
        <v>145</v>
      </c>
      <c r="O2131" s="3">
        <v>72</v>
      </c>
      <c r="P2131" s="4">
        <v>1</v>
      </c>
      <c r="Q2131" s="4">
        <v>5</v>
      </c>
      <c r="R2131" s="4">
        <v>5</v>
      </c>
      <c r="S2131" s="4">
        <v>8</v>
      </c>
      <c r="T2131" s="4">
        <v>3</v>
      </c>
      <c r="U2131">
        <v>0</v>
      </c>
      <c r="V2131">
        <v>1</v>
      </c>
      <c r="W2131">
        <v>0</v>
      </c>
      <c r="X2131">
        <v>0</v>
      </c>
      <c r="Y2131">
        <v>0</v>
      </c>
      <c r="Z2131">
        <v>0</v>
      </c>
      <c r="AA2131">
        <v>0</v>
      </c>
      <c r="AB2131" t="s">
        <v>29</v>
      </c>
      <c r="AC2131">
        <f ca="1">YEAR(TODAY())-Table1[[#This Row],[Year_Birth]]</f>
        <v>45</v>
      </c>
      <c r="AD2131" t="str">
        <f ca="1">IF(Table1[[#This Row],[Age ]]&lt;=24, "18-24", IF(Table1[[#This Row],[Age ]]&lt;=34, "25-34", IF(Table1[[#This Row],[Age ]]&lt;=44, "35-44", IF(Table1[[#This Row],[Age ]]&lt;=54, "45-54", "55+"))))</f>
        <v>45-54</v>
      </c>
      <c r="AE2131" t="str" cm="1">
        <f t="array" ref="AE2131">IF(Table1[[#This Row],[ Income ]]&lt;=20000, "0-20000", IF(Table1[[#This Row],[ Income ]]&lt;=40000, "20000-40000", IF(Table1[[#This Row],[ Income ]] &lt;=60000, "40000-60000", IF(Table1[[#This Row],[ Income ]]&lt;=80000, "60000-80000",IF(Table1[[#This Row],[ Income ]] &lt;=100000, "80000-100000", IF(Table1[[#This Row],[ Income ]] &gt;=100000, "&gt;100000",I))))))</f>
        <v>60000-80000</v>
      </c>
      <c r="AF2131" t="str">
        <f>IF( Table1[[#This Row],[NumDealsPurchases]]=5, "&lt;5", IF(Table1[[#This Row],[NumDealsPurchases]]&lt;=10, "5-10", IF(Table1[[#This Row],[NumDealsPurchases]]&lt;=15, "10-15")))</f>
        <v>5-10</v>
      </c>
      <c r="AG2131" t="str">
        <f>IF( Table1[[#This Row],[NumWebPurchases]]=5, "&lt;5", IF(Table1[[#This Row],[NumWebPurchases]]&lt;=10, "5-10", IF(Table1[[#This Row],[NumWebPurchases]]&lt;=15, "10-15",IF(Table1[[#This Row],[NumWebPurchases]]&lt;=20, "15-20",IF(Table1[[#This Row],[NumWebPurchases]]&lt;=25, "20-25",IF(Table1[[#This Row],[NumWebPurchases]]&lt;=30, "25-30"))))))</f>
        <v>&lt;5</v>
      </c>
      <c r="AH2131"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2131" t="str">
        <f>IF( Table1[[#This Row],[NumStorePurchases]]=5, "&lt;5", IF(Table1[[#This Row],[NumStorePurchases]]&lt;=10, "5-10", IF(Table1[[#This Row],[NumStorePurchases]]&lt;=15, "10-15")))</f>
        <v>5-10</v>
      </c>
      <c r="AJ2131" t="str">
        <f>IF( Table1[[#This Row],[NumWebVisitsMonth]]=5, "&lt;5", IF(Table1[[#This Row],[NumWebVisitsMonth]]&lt;=10, "5-10", IF(Table1[[#This Row],[NumWebVisitsMonth]]&lt;=15, "10-15",IF(Table1[[#This Row],[NumWebVisitsMonth]]&lt;=20, "15-20",IF(Table1[[#This Row],[NumWebVisitsMonth]]&lt;=25, "20-25",IF(Table1[[#This Row],[NumWebVisitsMonth]]&lt;=30, "25-30"))))))</f>
        <v>5-10</v>
      </c>
      <c r="AK2131" t="str">
        <f>TEXT(Table1[[#This Row],[Date_Customer]],"mmm")</f>
        <v>Nov</v>
      </c>
      <c r="AL2131" t="str">
        <f>TEXT(Table1[[#This Row],[Date_Customer]],"DDDD")</f>
        <v>Thursday</v>
      </c>
      <c r="AM2131">
        <f>YEAR(Table1[[#This Row],[Date_Customer]])</f>
        <v>2012</v>
      </c>
    </row>
    <row r="2132" spans="1:39" x14ac:dyDescent="0.25">
      <c r="A2132">
        <v>4786</v>
      </c>
      <c r="B2132">
        <v>1977</v>
      </c>
      <c r="C2132" t="s">
        <v>27</v>
      </c>
      <c r="D2132" t="s">
        <v>32</v>
      </c>
      <c r="E2132" s="2">
        <v>75330</v>
      </c>
      <c r="F2132">
        <v>1</v>
      </c>
      <c r="G2132">
        <v>1</v>
      </c>
      <c r="H2132" s="1">
        <v>41186</v>
      </c>
      <c r="I2132">
        <v>94</v>
      </c>
      <c r="J2132" s="3">
        <v>555</v>
      </c>
      <c r="K2132" s="3">
        <v>82</v>
      </c>
      <c r="L2132" s="3">
        <v>257</v>
      </c>
      <c r="M2132" s="3">
        <v>93</v>
      </c>
      <c r="N2132" s="3">
        <v>61</v>
      </c>
      <c r="O2132" s="3">
        <v>61</v>
      </c>
      <c r="P2132" s="4">
        <v>4</v>
      </c>
      <c r="Q2132" s="4">
        <v>10</v>
      </c>
      <c r="R2132" s="4">
        <v>3</v>
      </c>
      <c r="S2132" s="4">
        <v>12</v>
      </c>
      <c r="T2132" s="4">
        <v>6</v>
      </c>
      <c r="U2132">
        <v>0</v>
      </c>
      <c r="V2132">
        <v>0</v>
      </c>
      <c r="W2132">
        <v>0</v>
      </c>
      <c r="X2132">
        <v>0</v>
      </c>
      <c r="Y2132">
        <v>0</v>
      </c>
      <c r="Z2132">
        <v>0</v>
      </c>
      <c r="AA2132">
        <v>0</v>
      </c>
      <c r="AB2132" t="s">
        <v>33</v>
      </c>
      <c r="AC2132">
        <f ca="1">YEAR(TODAY())-Table1[[#This Row],[Year_Birth]]</f>
        <v>47</v>
      </c>
      <c r="AD2132" t="str">
        <f ca="1">IF(Table1[[#This Row],[Age ]]&lt;=24, "18-24", IF(Table1[[#This Row],[Age ]]&lt;=34, "25-34", IF(Table1[[#This Row],[Age ]]&lt;=44, "35-44", IF(Table1[[#This Row],[Age ]]&lt;=54, "45-54", "55+"))))</f>
        <v>45-54</v>
      </c>
      <c r="AE2132" t="str" cm="1">
        <f t="array" ref="AE2132">IF(Table1[[#This Row],[ Income ]]&lt;=20000, "0-20000", IF(Table1[[#This Row],[ Income ]]&lt;=40000, "20000-40000", IF(Table1[[#This Row],[ Income ]] &lt;=60000, "40000-60000", IF(Table1[[#This Row],[ Income ]]&lt;=80000, "60000-80000",IF(Table1[[#This Row],[ Income ]] &lt;=100000, "80000-100000", IF(Table1[[#This Row],[ Income ]] &gt;=100000, "&gt;100000",I))))))</f>
        <v>60000-80000</v>
      </c>
      <c r="AF2132" t="str">
        <f>IF( Table1[[#This Row],[NumDealsPurchases]]=5, "&lt;5", IF(Table1[[#This Row],[NumDealsPurchases]]&lt;=10, "5-10", IF(Table1[[#This Row],[NumDealsPurchases]]&lt;=15, "10-15")))</f>
        <v>5-10</v>
      </c>
      <c r="AG2132" t="str">
        <f>IF( Table1[[#This Row],[NumWebPurchases]]=5, "&lt;5", IF(Table1[[#This Row],[NumWebPurchases]]&lt;=10, "5-10", IF(Table1[[#This Row],[NumWebPurchases]]&lt;=15, "10-15",IF(Table1[[#This Row],[NumWebPurchases]]&lt;=20, "15-20",IF(Table1[[#This Row],[NumWebPurchases]]&lt;=25, "20-25",IF(Table1[[#This Row],[NumWebPurchases]]&lt;=30, "25-30"))))))</f>
        <v>5-10</v>
      </c>
      <c r="AH213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132" t="str">
        <f>IF( Table1[[#This Row],[NumStorePurchases]]=5, "&lt;5", IF(Table1[[#This Row],[NumStorePurchases]]&lt;=10, "5-10", IF(Table1[[#This Row],[NumStorePurchases]]&lt;=15, "10-15")))</f>
        <v>10-15</v>
      </c>
      <c r="AJ2132" t="str">
        <f>IF( Table1[[#This Row],[NumWebVisitsMonth]]=5, "&lt;5", IF(Table1[[#This Row],[NumWebVisitsMonth]]&lt;=10, "5-10", IF(Table1[[#This Row],[NumWebVisitsMonth]]&lt;=15, "10-15",IF(Table1[[#This Row],[NumWebVisitsMonth]]&lt;=20, "15-20",IF(Table1[[#This Row],[NumWebVisitsMonth]]&lt;=25, "20-25",IF(Table1[[#This Row],[NumWebVisitsMonth]]&lt;=30, "25-30"))))))</f>
        <v>5-10</v>
      </c>
      <c r="AK2132" t="str">
        <f>TEXT(Table1[[#This Row],[Date_Customer]],"mmm")</f>
        <v>Oct</v>
      </c>
      <c r="AL2132" t="str">
        <f>TEXT(Table1[[#This Row],[Date_Customer]],"DDDD")</f>
        <v>Thursday</v>
      </c>
      <c r="AM2132">
        <f>YEAR(Table1[[#This Row],[Date_Customer]])</f>
        <v>2012</v>
      </c>
    </row>
    <row r="2133" spans="1:39" x14ac:dyDescent="0.25">
      <c r="A2133">
        <v>5015</v>
      </c>
      <c r="B2133">
        <v>1976</v>
      </c>
      <c r="C2133" t="s">
        <v>40</v>
      </c>
      <c r="D2133" t="s">
        <v>32</v>
      </c>
      <c r="E2133" s="2">
        <v>34529</v>
      </c>
      <c r="F2133">
        <v>1</v>
      </c>
      <c r="G2133">
        <v>0</v>
      </c>
      <c r="H2133" s="1">
        <v>41166</v>
      </c>
      <c r="I2133">
        <v>94</v>
      </c>
      <c r="J2133" s="3">
        <v>68</v>
      </c>
      <c r="K2133" s="3">
        <v>6</v>
      </c>
      <c r="L2133" s="3">
        <v>38</v>
      </c>
      <c r="M2133" s="3">
        <v>3</v>
      </c>
      <c r="N2133" s="3">
        <v>6</v>
      </c>
      <c r="O2133" s="3">
        <v>41</v>
      </c>
      <c r="P2133" s="4">
        <v>2</v>
      </c>
      <c r="Q2133" s="4">
        <v>2</v>
      </c>
      <c r="R2133" s="4">
        <v>2</v>
      </c>
      <c r="S2133" s="4">
        <v>3</v>
      </c>
      <c r="T2133" s="4">
        <v>7</v>
      </c>
      <c r="U2133">
        <v>0</v>
      </c>
      <c r="V2133">
        <v>0</v>
      </c>
      <c r="W2133">
        <v>0</v>
      </c>
      <c r="X2133">
        <v>0</v>
      </c>
      <c r="Y2133">
        <v>0</v>
      </c>
      <c r="Z2133">
        <v>0</v>
      </c>
      <c r="AA2133">
        <v>0</v>
      </c>
      <c r="AB2133" t="s">
        <v>29</v>
      </c>
      <c r="AC2133">
        <f ca="1">YEAR(TODAY())-Table1[[#This Row],[Year_Birth]]</f>
        <v>48</v>
      </c>
      <c r="AD2133" t="str">
        <f ca="1">IF(Table1[[#This Row],[Age ]]&lt;=24, "18-24", IF(Table1[[#This Row],[Age ]]&lt;=34, "25-34", IF(Table1[[#This Row],[Age ]]&lt;=44, "35-44", IF(Table1[[#This Row],[Age ]]&lt;=54, "45-54", "55+"))))</f>
        <v>45-54</v>
      </c>
      <c r="AE2133" t="str" cm="1">
        <f t="array" ref="AE2133">IF(Table1[[#This Row],[ Income ]]&lt;=20000, "0-20000", IF(Table1[[#This Row],[ Income ]]&lt;=40000, "20000-40000", IF(Table1[[#This Row],[ Income ]] &lt;=60000, "40000-60000", IF(Table1[[#This Row],[ Income ]]&lt;=80000, "60000-80000",IF(Table1[[#This Row],[ Income ]] &lt;=100000, "80000-100000", IF(Table1[[#This Row],[ Income ]] &gt;=100000, "&gt;100000",I))))))</f>
        <v>20000-40000</v>
      </c>
      <c r="AF2133" t="str">
        <f>IF( Table1[[#This Row],[NumDealsPurchases]]=5, "&lt;5", IF(Table1[[#This Row],[NumDealsPurchases]]&lt;=10, "5-10", IF(Table1[[#This Row],[NumDealsPurchases]]&lt;=15, "10-15")))</f>
        <v>5-10</v>
      </c>
      <c r="AG2133" t="str">
        <f>IF( Table1[[#This Row],[NumWebPurchases]]=5, "&lt;5", IF(Table1[[#This Row],[NumWebPurchases]]&lt;=10, "5-10", IF(Table1[[#This Row],[NumWebPurchases]]&lt;=15, "10-15",IF(Table1[[#This Row],[NumWebPurchases]]&lt;=20, "15-20",IF(Table1[[#This Row],[NumWebPurchases]]&lt;=25, "20-25",IF(Table1[[#This Row],[NumWebPurchases]]&lt;=30, "25-30"))))))</f>
        <v>5-10</v>
      </c>
      <c r="AH213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133" t="str">
        <f>IF( Table1[[#This Row],[NumStorePurchases]]=5, "&lt;5", IF(Table1[[#This Row],[NumStorePurchases]]&lt;=10, "5-10", IF(Table1[[#This Row],[NumStorePurchases]]&lt;=15, "10-15")))</f>
        <v>5-10</v>
      </c>
      <c r="AJ2133" t="str">
        <f>IF( Table1[[#This Row],[NumWebVisitsMonth]]=5, "&lt;5", IF(Table1[[#This Row],[NumWebVisitsMonth]]&lt;=10, "5-10", IF(Table1[[#This Row],[NumWebVisitsMonth]]&lt;=15, "10-15",IF(Table1[[#This Row],[NumWebVisitsMonth]]&lt;=20, "15-20",IF(Table1[[#This Row],[NumWebVisitsMonth]]&lt;=25, "20-25",IF(Table1[[#This Row],[NumWebVisitsMonth]]&lt;=30, "25-30"))))))</f>
        <v>5-10</v>
      </c>
      <c r="AK2133" t="str">
        <f>TEXT(Table1[[#This Row],[Date_Customer]],"mmm")</f>
        <v>Sep</v>
      </c>
      <c r="AL2133" t="str">
        <f>TEXT(Table1[[#This Row],[Date_Customer]],"DDDD")</f>
        <v>Friday</v>
      </c>
      <c r="AM2133">
        <f>YEAR(Table1[[#This Row],[Date_Customer]])</f>
        <v>2012</v>
      </c>
    </row>
    <row r="2134" spans="1:39" x14ac:dyDescent="0.25">
      <c r="A2134">
        <v>8560</v>
      </c>
      <c r="B2134">
        <v>1992</v>
      </c>
      <c r="C2134" t="s">
        <v>27</v>
      </c>
      <c r="D2134" t="s">
        <v>30</v>
      </c>
      <c r="E2134" s="2">
        <v>48789</v>
      </c>
      <c r="F2134">
        <v>0</v>
      </c>
      <c r="G2134">
        <v>0</v>
      </c>
      <c r="H2134" s="1">
        <v>41162</v>
      </c>
      <c r="I2134">
        <v>94</v>
      </c>
      <c r="J2134" s="3">
        <v>351</v>
      </c>
      <c r="K2134" s="3">
        <v>16</v>
      </c>
      <c r="L2134" s="3">
        <v>156</v>
      </c>
      <c r="M2134" s="3">
        <v>7</v>
      </c>
      <c r="N2134" s="3">
        <v>5</v>
      </c>
      <c r="O2134" s="3">
        <v>145</v>
      </c>
      <c r="P2134" s="4">
        <v>1</v>
      </c>
      <c r="Q2134" s="4">
        <v>6</v>
      </c>
      <c r="R2134" s="4">
        <v>4</v>
      </c>
      <c r="S2134" s="4">
        <v>7</v>
      </c>
      <c r="T2134" s="4">
        <v>6</v>
      </c>
      <c r="U2134">
        <v>0</v>
      </c>
      <c r="V2134">
        <v>0</v>
      </c>
      <c r="W2134">
        <v>0</v>
      </c>
      <c r="X2134">
        <v>0</v>
      </c>
      <c r="Y2134">
        <v>0</v>
      </c>
      <c r="Z2134">
        <v>0</v>
      </c>
      <c r="AA2134">
        <v>0</v>
      </c>
      <c r="AB2134" t="s">
        <v>31</v>
      </c>
      <c r="AC2134">
        <f ca="1">YEAR(TODAY())-Table1[[#This Row],[Year_Birth]]</f>
        <v>32</v>
      </c>
      <c r="AD2134" t="str">
        <f ca="1">IF(Table1[[#This Row],[Age ]]&lt;=24, "18-24", IF(Table1[[#This Row],[Age ]]&lt;=34, "25-34", IF(Table1[[#This Row],[Age ]]&lt;=44, "35-44", IF(Table1[[#This Row],[Age ]]&lt;=54, "45-54", "55+"))))</f>
        <v>25-34</v>
      </c>
      <c r="AE2134" t="str" cm="1">
        <f t="array" ref="AE2134">IF(Table1[[#This Row],[ Income ]]&lt;=20000, "0-20000", IF(Table1[[#This Row],[ Income ]]&lt;=40000, "20000-40000", IF(Table1[[#This Row],[ Income ]] &lt;=60000, "40000-60000", IF(Table1[[#This Row],[ Income ]]&lt;=80000, "60000-80000",IF(Table1[[#This Row],[ Income ]] &lt;=100000, "80000-100000", IF(Table1[[#This Row],[ Income ]] &gt;=100000, "&gt;100000",I))))))</f>
        <v>40000-60000</v>
      </c>
      <c r="AF2134" t="str">
        <f>IF( Table1[[#This Row],[NumDealsPurchases]]=5, "&lt;5", IF(Table1[[#This Row],[NumDealsPurchases]]&lt;=10, "5-10", IF(Table1[[#This Row],[NumDealsPurchases]]&lt;=15, "10-15")))</f>
        <v>5-10</v>
      </c>
      <c r="AG2134" t="str">
        <f>IF( Table1[[#This Row],[NumWebPurchases]]=5, "&lt;5", IF(Table1[[#This Row],[NumWebPurchases]]&lt;=10, "5-10", IF(Table1[[#This Row],[NumWebPurchases]]&lt;=15, "10-15",IF(Table1[[#This Row],[NumWebPurchases]]&lt;=20, "15-20",IF(Table1[[#This Row],[NumWebPurchases]]&lt;=25, "20-25",IF(Table1[[#This Row],[NumWebPurchases]]&lt;=30, "25-30"))))))</f>
        <v>5-10</v>
      </c>
      <c r="AH213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134" t="str">
        <f>IF( Table1[[#This Row],[NumStorePurchases]]=5, "&lt;5", IF(Table1[[#This Row],[NumStorePurchases]]&lt;=10, "5-10", IF(Table1[[#This Row],[NumStorePurchases]]&lt;=15, "10-15")))</f>
        <v>5-10</v>
      </c>
      <c r="AJ2134" t="str">
        <f>IF( Table1[[#This Row],[NumWebVisitsMonth]]=5, "&lt;5", IF(Table1[[#This Row],[NumWebVisitsMonth]]&lt;=10, "5-10", IF(Table1[[#This Row],[NumWebVisitsMonth]]&lt;=15, "10-15",IF(Table1[[#This Row],[NumWebVisitsMonth]]&lt;=20, "15-20",IF(Table1[[#This Row],[NumWebVisitsMonth]]&lt;=25, "20-25",IF(Table1[[#This Row],[NumWebVisitsMonth]]&lt;=30, "25-30"))))))</f>
        <v>5-10</v>
      </c>
      <c r="AK2134" t="str">
        <f>TEXT(Table1[[#This Row],[Date_Customer]],"mmm")</f>
        <v>Sep</v>
      </c>
      <c r="AL2134" t="str">
        <f>TEXT(Table1[[#This Row],[Date_Customer]],"DDDD")</f>
        <v>Monday</v>
      </c>
      <c r="AM2134">
        <f>YEAR(Table1[[#This Row],[Date_Customer]])</f>
        <v>2012</v>
      </c>
    </row>
    <row r="2135" spans="1:39" x14ac:dyDescent="0.25">
      <c r="A2135">
        <v>3469</v>
      </c>
      <c r="B2135">
        <v>1977</v>
      </c>
      <c r="C2135" t="s">
        <v>36</v>
      </c>
      <c r="D2135" t="s">
        <v>28</v>
      </c>
      <c r="E2135" s="2">
        <v>34487</v>
      </c>
      <c r="F2135">
        <v>1</v>
      </c>
      <c r="G2135">
        <v>1</v>
      </c>
      <c r="H2135" s="1">
        <v>41158</v>
      </c>
      <c r="I2135">
        <v>94</v>
      </c>
      <c r="J2135" s="3">
        <v>19</v>
      </c>
      <c r="K2135" s="3">
        <v>18</v>
      </c>
      <c r="L2135" s="3">
        <v>33</v>
      </c>
      <c r="M2135" s="3">
        <v>24</v>
      </c>
      <c r="N2135" s="3">
        <v>1</v>
      </c>
      <c r="O2135" s="3">
        <v>8</v>
      </c>
      <c r="P2135" s="4">
        <v>3</v>
      </c>
      <c r="Q2135" s="4">
        <v>3</v>
      </c>
      <c r="R2135" s="4">
        <v>0</v>
      </c>
      <c r="S2135" s="4">
        <v>3</v>
      </c>
      <c r="T2135" s="4">
        <v>9</v>
      </c>
      <c r="U2135">
        <v>0</v>
      </c>
      <c r="V2135">
        <v>0</v>
      </c>
      <c r="W2135">
        <v>0</v>
      </c>
      <c r="X2135">
        <v>0</v>
      </c>
      <c r="Y2135">
        <v>0</v>
      </c>
      <c r="Z2135">
        <v>0</v>
      </c>
      <c r="AA2135">
        <v>0</v>
      </c>
      <c r="AB2135" t="s">
        <v>29</v>
      </c>
      <c r="AC2135">
        <f ca="1">YEAR(TODAY())-Table1[[#This Row],[Year_Birth]]</f>
        <v>47</v>
      </c>
      <c r="AD2135" t="str">
        <f ca="1">IF(Table1[[#This Row],[Age ]]&lt;=24, "18-24", IF(Table1[[#This Row],[Age ]]&lt;=34, "25-34", IF(Table1[[#This Row],[Age ]]&lt;=44, "35-44", IF(Table1[[#This Row],[Age ]]&lt;=54, "45-54", "55+"))))</f>
        <v>45-54</v>
      </c>
      <c r="AE2135" t="str" cm="1">
        <f t="array" ref="AE2135">IF(Table1[[#This Row],[ Income ]]&lt;=20000, "0-20000", IF(Table1[[#This Row],[ Income ]]&lt;=40000, "20000-40000", IF(Table1[[#This Row],[ Income ]] &lt;=60000, "40000-60000", IF(Table1[[#This Row],[ Income ]]&lt;=80000, "60000-80000",IF(Table1[[#This Row],[ Income ]] &lt;=100000, "80000-100000", IF(Table1[[#This Row],[ Income ]] &gt;=100000, "&gt;100000",I))))))</f>
        <v>20000-40000</v>
      </c>
      <c r="AF2135" t="str">
        <f>IF( Table1[[#This Row],[NumDealsPurchases]]=5, "&lt;5", IF(Table1[[#This Row],[NumDealsPurchases]]&lt;=10, "5-10", IF(Table1[[#This Row],[NumDealsPurchases]]&lt;=15, "10-15")))</f>
        <v>5-10</v>
      </c>
      <c r="AG2135" t="str">
        <f>IF( Table1[[#This Row],[NumWebPurchases]]=5, "&lt;5", IF(Table1[[#This Row],[NumWebPurchases]]&lt;=10, "5-10", IF(Table1[[#This Row],[NumWebPurchases]]&lt;=15, "10-15",IF(Table1[[#This Row],[NumWebPurchases]]&lt;=20, "15-20",IF(Table1[[#This Row],[NumWebPurchases]]&lt;=25, "20-25",IF(Table1[[#This Row],[NumWebPurchases]]&lt;=30, "25-30"))))))</f>
        <v>5-10</v>
      </c>
      <c r="AH213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135" t="str">
        <f>IF( Table1[[#This Row],[NumStorePurchases]]=5, "&lt;5", IF(Table1[[#This Row],[NumStorePurchases]]&lt;=10, "5-10", IF(Table1[[#This Row],[NumStorePurchases]]&lt;=15, "10-15")))</f>
        <v>5-10</v>
      </c>
      <c r="AJ2135" t="str">
        <f>IF( Table1[[#This Row],[NumWebVisitsMonth]]=5, "&lt;5", IF(Table1[[#This Row],[NumWebVisitsMonth]]&lt;=10, "5-10", IF(Table1[[#This Row],[NumWebVisitsMonth]]&lt;=15, "10-15",IF(Table1[[#This Row],[NumWebVisitsMonth]]&lt;=20, "15-20",IF(Table1[[#This Row],[NumWebVisitsMonth]]&lt;=25, "20-25",IF(Table1[[#This Row],[NumWebVisitsMonth]]&lt;=30, "25-30"))))))</f>
        <v>5-10</v>
      </c>
      <c r="AK2135" t="str">
        <f>TEXT(Table1[[#This Row],[Date_Customer]],"mmm")</f>
        <v>Sep</v>
      </c>
      <c r="AL2135" t="str">
        <f>TEXT(Table1[[#This Row],[Date_Customer]],"DDDD")</f>
        <v>Thursday</v>
      </c>
      <c r="AM2135">
        <f>YEAR(Table1[[#This Row],[Date_Customer]])</f>
        <v>2012</v>
      </c>
    </row>
    <row r="2136" spans="1:39" x14ac:dyDescent="0.25">
      <c r="A2136">
        <v>5885</v>
      </c>
      <c r="B2136">
        <v>1973</v>
      </c>
      <c r="C2136" t="s">
        <v>37</v>
      </c>
      <c r="D2136" t="s">
        <v>32</v>
      </c>
      <c r="E2136" s="2">
        <v>35688</v>
      </c>
      <c r="F2136">
        <v>2</v>
      </c>
      <c r="G2136">
        <v>1</v>
      </c>
      <c r="H2136" s="1">
        <v>41143</v>
      </c>
      <c r="I2136">
        <v>94</v>
      </c>
      <c r="J2136" s="3">
        <v>73</v>
      </c>
      <c r="K2136" s="3">
        <v>3</v>
      </c>
      <c r="L2136" s="3">
        <v>90</v>
      </c>
      <c r="M2136" s="3">
        <v>12</v>
      </c>
      <c r="N2136" s="3">
        <v>1</v>
      </c>
      <c r="O2136" s="3">
        <v>32</v>
      </c>
      <c r="P2136" s="4">
        <v>7</v>
      </c>
      <c r="Q2136" s="4">
        <v>4</v>
      </c>
      <c r="R2136" s="4">
        <v>1</v>
      </c>
      <c r="S2136" s="4">
        <v>4</v>
      </c>
      <c r="T2136" s="4">
        <v>8</v>
      </c>
      <c r="U2136">
        <v>0</v>
      </c>
      <c r="V2136">
        <v>0</v>
      </c>
      <c r="W2136">
        <v>0</v>
      </c>
      <c r="X2136">
        <v>0</v>
      </c>
      <c r="Y2136">
        <v>0</v>
      </c>
      <c r="Z2136">
        <v>0</v>
      </c>
      <c r="AA2136">
        <v>0</v>
      </c>
      <c r="AB2136" t="s">
        <v>31</v>
      </c>
      <c r="AC2136">
        <f ca="1">YEAR(TODAY())-Table1[[#This Row],[Year_Birth]]</f>
        <v>51</v>
      </c>
      <c r="AD2136" t="str">
        <f ca="1">IF(Table1[[#This Row],[Age ]]&lt;=24, "18-24", IF(Table1[[#This Row],[Age ]]&lt;=34, "25-34", IF(Table1[[#This Row],[Age ]]&lt;=44, "35-44", IF(Table1[[#This Row],[Age ]]&lt;=54, "45-54", "55+"))))</f>
        <v>45-54</v>
      </c>
      <c r="AE2136" t="str" cm="1">
        <f t="array" ref="AE2136">IF(Table1[[#This Row],[ Income ]]&lt;=20000, "0-20000", IF(Table1[[#This Row],[ Income ]]&lt;=40000, "20000-40000", IF(Table1[[#This Row],[ Income ]] &lt;=60000, "40000-60000", IF(Table1[[#This Row],[ Income ]]&lt;=80000, "60000-80000",IF(Table1[[#This Row],[ Income ]] &lt;=100000, "80000-100000", IF(Table1[[#This Row],[ Income ]] &gt;=100000, "&gt;100000",I))))))</f>
        <v>20000-40000</v>
      </c>
      <c r="AF2136" t="str">
        <f>IF( Table1[[#This Row],[NumDealsPurchases]]=5, "&lt;5", IF(Table1[[#This Row],[NumDealsPurchases]]&lt;=10, "5-10", IF(Table1[[#This Row],[NumDealsPurchases]]&lt;=15, "10-15")))</f>
        <v>5-10</v>
      </c>
      <c r="AG2136" t="str">
        <f>IF( Table1[[#This Row],[NumWebPurchases]]=5, "&lt;5", IF(Table1[[#This Row],[NumWebPurchases]]&lt;=10, "5-10", IF(Table1[[#This Row],[NumWebPurchases]]&lt;=15, "10-15",IF(Table1[[#This Row],[NumWebPurchases]]&lt;=20, "15-20",IF(Table1[[#This Row],[NumWebPurchases]]&lt;=25, "20-25",IF(Table1[[#This Row],[NumWebPurchases]]&lt;=30, "25-30"))))))</f>
        <v>5-10</v>
      </c>
      <c r="AH213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136" t="str">
        <f>IF( Table1[[#This Row],[NumStorePurchases]]=5, "&lt;5", IF(Table1[[#This Row],[NumStorePurchases]]&lt;=10, "5-10", IF(Table1[[#This Row],[NumStorePurchases]]&lt;=15, "10-15")))</f>
        <v>5-10</v>
      </c>
      <c r="AJ2136" t="str">
        <f>IF( Table1[[#This Row],[NumWebVisitsMonth]]=5, "&lt;5", IF(Table1[[#This Row],[NumWebVisitsMonth]]&lt;=10, "5-10", IF(Table1[[#This Row],[NumWebVisitsMonth]]&lt;=15, "10-15",IF(Table1[[#This Row],[NumWebVisitsMonth]]&lt;=20, "15-20",IF(Table1[[#This Row],[NumWebVisitsMonth]]&lt;=25, "20-25",IF(Table1[[#This Row],[NumWebVisitsMonth]]&lt;=30, "25-30"))))))</f>
        <v>5-10</v>
      </c>
      <c r="AK2136" t="str">
        <f>TEXT(Table1[[#This Row],[Date_Customer]],"mmm")</f>
        <v>Aug</v>
      </c>
      <c r="AL2136" t="str">
        <f>TEXT(Table1[[#This Row],[Date_Customer]],"DDDD")</f>
        <v>Wednesday</v>
      </c>
      <c r="AM2136">
        <f>YEAR(Table1[[#This Row],[Date_Customer]])</f>
        <v>2012</v>
      </c>
    </row>
    <row r="2137" spans="1:39" x14ac:dyDescent="0.25">
      <c r="A2137">
        <v>3310</v>
      </c>
      <c r="B2137">
        <v>1973</v>
      </c>
      <c r="C2137" t="s">
        <v>37</v>
      </c>
      <c r="D2137" t="s">
        <v>32</v>
      </c>
      <c r="E2137" s="2">
        <v>35688</v>
      </c>
      <c r="F2137">
        <v>2</v>
      </c>
      <c r="G2137">
        <v>1</v>
      </c>
      <c r="H2137" s="1">
        <v>41143</v>
      </c>
      <c r="I2137">
        <v>94</v>
      </c>
      <c r="J2137" s="3">
        <v>73</v>
      </c>
      <c r="K2137" s="3">
        <v>3</v>
      </c>
      <c r="L2137" s="3">
        <v>90</v>
      </c>
      <c r="M2137" s="3">
        <v>12</v>
      </c>
      <c r="N2137" s="3">
        <v>1</v>
      </c>
      <c r="O2137" s="3">
        <v>32</v>
      </c>
      <c r="P2137" s="4">
        <v>7</v>
      </c>
      <c r="Q2137" s="4">
        <v>4</v>
      </c>
      <c r="R2137" s="4">
        <v>1</v>
      </c>
      <c r="S2137" s="4">
        <v>4</v>
      </c>
      <c r="T2137" s="4">
        <v>8</v>
      </c>
      <c r="U2137">
        <v>0</v>
      </c>
      <c r="V2137">
        <v>0</v>
      </c>
      <c r="W2137">
        <v>0</v>
      </c>
      <c r="X2137">
        <v>0</v>
      </c>
      <c r="Y2137">
        <v>0</v>
      </c>
      <c r="Z2137">
        <v>0</v>
      </c>
      <c r="AA2137">
        <v>0</v>
      </c>
      <c r="AB2137" t="s">
        <v>29</v>
      </c>
      <c r="AC2137">
        <f ca="1">YEAR(TODAY())-Table1[[#This Row],[Year_Birth]]</f>
        <v>51</v>
      </c>
      <c r="AD2137" t="str">
        <f ca="1">IF(Table1[[#This Row],[Age ]]&lt;=24, "18-24", IF(Table1[[#This Row],[Age ]]&lt;=34, "25-34", IF(Table1[[#This Row],[Age ]]&lt;=44, "35-44", IF(Table1[[#This Row],[Age ]]&lt;=54, "45-54", "55+"))))</f>
        <v>45-54</v>
      </c>
      <c r="AE2137" t="str" cm="1">
        <f t="array" ref="AE2137">IF(Table1[[#This Row],[ Income ]]&lt;=20000, "0-20000", IF(Table1[[#This Row],[ Income ]]&lt;=40000, "20000-40000", IF(Table1[[#This Row],[ Income ]] &lt;=60000, "40000-60000", IF(Table1[[#This Row],[ Income ]]&lt;=80000, "60000-80000",IF(Table1[[#This Row],[ Income ]] &lt;=100000, "80000-100000", IF(Table1[[#This Row],[ Income ]] &gt;=100000, "&gt;100000",I))))))</f>
        <v>20000-40000</v>
      </c>
      <c r="AF2137" t="str">
        <f>IF( Table1[[#This Row],[NumDealsPurchases]]=5, "&lt;5", IF(Table1[[#This Row],[NumDealsPurchases]]&lt;=10, "5-10", IF(Table1[[#This Row],[NumDealsPurchases]]&lt;=15, "10-15")))</f>
        <v>5-10</v>
      </c>
      <c r="AG2137" t="str">
        <f>IF( Table1[[#This Row],[NumWebPurchases]]=5, "&lt;5", IF(Table1[[#This Row],[NumWebPurchases]]&lt;=10, "5-10", IF(Table1[[#This Row],[NumWebPurchases]]&lt;=15, "10-15",IF(Table1[[#This Row],[NumWebPurchases]]&lt;=20, "15-20",IF(Table1[[#This Row],[NumWebPurchases]]&lt;=25, "20-25",IF(Table1[[#This Row],[NumWebPurchases]]&lt;=30, "25-30"))))))</f>
        <v>5-10</v>
      </c>
      <c r="AH213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137" t="str">
        <f>IF( Table1[[#This Row],[NumStorePurchases]]=5, "&lt;5", IF(Table1[[#This Row],[NumStorePurchases]]&lt;=10, "5-10", IF(Table1[[#This Row],[NumStorePurchases]]&lt;=15, "10-15")))</f>
        <v>5-10</v>
      </c>
      <c r="AJ2137" t="str">
        <f>IF( Table1[[#This Row],[NumWebVisitsMonth]]=5, "&lt;5", IF(Table1[[#This Row],[NumWebVisitsMonth]]&lt;=10, "5-10", IF(Table1[[#This Row],[NumWebVisitsMonth]]&lt;=15, "10-15",IF(Table1[[#This Row],[NumWebVisitsMonth]]&lt;=20, "15-20",IF(Table1[[#This Row],[NumWebVisitsMonth]]&lt;=25, "20-25",IF(Table1[[#This Row],[NumWebVisitsMonth]]&lt;=30, "25-30"))))))</f>
        <v>5-10</v>
      </c>
      <c r="AK2137" t="str">
        <f>TEXT(Table1[[#This Row],[Date_Customer]],"mmm")</f>
        <v>Aug</v>
      </c>
      <c r="AL2137" t="str">
        <f>TEXT(Table1[[#This Row],[Date_Customer]],"DDDD")</f>
        <v>Wednesday</v>
      </c>
      <c r="AM2137">
        <f>YEAR(Table1[[#This Row],[Date_Customer]])</f>
        <v>2012</v>
      </c>
    </row>
    <row r="2138" spans="1:39" x14ac:dyDescent="0.25">
      <c r="A2138">
        <v>2134</v>
      </c>
      <c r="B2138">
        <v>1952</v>
      </c>
      <c r="C2138" t="s">
        <v>27</v>
      </c>
      <c r="D2138" t="s">
        <v>30</v>
      </c>
      <c r="E2138" s="2">
        <v>53700</v>
      </c>
      <c r="F2138">
        <v>0</v>
      </c>
      <c r="G2138">
        <v>1</v>
      </c>
      <c r="H2138" s="1">
        <v>41138</v>
      </c>
      <c r="I2138">
        <v>94</v>
      </c>
      <c r="J2138" s="3">
        <v>263</v>
      </c>
      <c r="K2138" s="3">
        <v>5</v>
      </c>
      <c r="L2138" s="3">
        <v>233</v>
      </c>
      <c r="M2138" s="3">
        <v>69</v>
      </c>
      <c r="N2138" s="3">
        <v>41</v>
      </c>
      <c r="O2138" s="3">
        <v>83</v>
      </c>
      <c r="P2138" s="4">
        <v>4</v>
      </c>
      <c r="Q2138" s="4">
        <v>5</v>
      </c>
      <c r="R2138" s="4">
        <v>5</v>
      </c>
      <c r="S2138" s="4">
        <v>8</v>
      </c>
      <c r="T2138" s="4">
        <v>5</v>
      </c>
      <c r="U2138">
        <v>0</v>
      </c>
      <c r="V2138">
        <v>0</v>
      </c>
      <c r="W2138">
        <v>0</v>
      </c>
      <c r="X2138">
        <v>0</v>
      </c>
      <c r="Y2138">
        <v>0</v>
      </c>
      <c r="Z2138">
        <v>0</v>
      </c>
      <c r="AA2138">
        <v>0</v>
      </c>
      <c r="AB2138" t="s">
        <v>42</v>
      </c>
      <c r="AC2138">
        <f ca="1">YEAR(TODAY())-Table1[[#This Row],[Year_Birth]]</f>
        <v>72</v>
      </c>
      <c r="AD2138" t="str">
        <f ca="1">IF(Table1[[#This Row],[Age ]]&lt;=24, "18-24", IF(Table1[[#This Row],[Age ]]&lt;=34, "25-34", IF(Table1[[#This Row],[Age ]]&lt;=44, "35-44", IF(Table1[[#This Row],[Age ]]&lt;=54, "45-54", "55+"))))</f>
        <v>55+</v>
      </c>
      <c r="AE2138" t="str" cm="1">
        <f t="array" ref="AE2138">IF(Table1[[#This Row],[ Income ]]&lt;=20000, "0-20000", IF(Table1[[#This Row],[ Income ]]&lt;=40000, "20000-40000", IF(Table1[[#This Row],[ Income ]] &lt;=60000, "40000-60000", IF(Table1[[#This Row],[ Income ]]&lt;=80000, "60000-80000",IF(Table1[[#This Row],[ Income ]] &lt;=100000, "80000-100000", IF(Table1[[#This Row],[ Income ]] &gt;=100000, "&gt;100000",I))))))</f>
        <v>40000-60000</v>
      </c>
      <c r="AF2138" t="str">
        <f>IF( Table1[[#This Row],[NumDealsPurchases]]=5, "&lt;5", IF(Table1[[#This Row],[NumDealsPurchases]]&lt;=10, "5-10", IF(Table1[[#This Row],[NumDealsPurchases]]&lt;=15, "10-15")))</f>
        <v>5-10</v>
      </c>
      <c r="AG2138" t="str">
        <f>IF( Table1[[#This Row],[NumWebPurchases]]=5, "&lt;5", IF(Table1[[#This Row],[NumWebPurchases]]&lt;=10, "5-10", IF(Table1[[#This Row],[NumWebPurchases]]&lt;=15, "10-15",IF(Table1[[#This Row],[NumWebPurchases]]&lt;=20, "15-20",IF(Table1[[#This Row],[NumWebPurchases]]&lt;=25, "20-25",IF(Table1[[#This Row],[NumWebPurchases]]&lt;=30, "25-30"))))))</f>
        <v>&lt;5</v>
      </c>
      <c r="AH2138"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2138" t="str">
        <f>IF( Table1[[#This Row],[NumStorePurchases]]=5, "&lt;5", IF(Table1[[#This Row],[NumStorePurchases]]&lt;=10, "5-10", IF(Table1[[#This Row],[NumStorePurchases]]&lt;=15, "10-15")))</f>
        <v>5-10</v>
      </c>
      <c r="AJ2138" t="str">
        <f>IF( Table1[[#This Row],[NumWebVisitsMonth]]=5, "&lt;5", IF(Table1[[#This Row],[NumWebVisitsMonth]]&lt;=10, "5-10", IF(Table1[[#This Row],[NumWebVisitsMonth]]&lt;=15, "10-15",IF(Table1[[#This Row],[NumWebVisitsMonth]]&lt;=20, "15-20",IF(Table1[[#This Row],[NumWebVisitsMonth]]&lt;=25, "20-25",IF(Table1[[#This Row],[NumWebVisitsMonth]]&lt;=30, "25-30"))))))</f>
        <v>&lt;5</v>
      </c>
      <c r="AK2138" t="str">
        <f>TEXT(Table1[[#This Row],[Date_Customer]],"mmm")</f>
        <v>Aug</v>
      </c>
      <c r="AL2138" t="str">
        <f>TEXT(Table1[[#This Row],[Date_Customer]],"DDDD")</f>
        <v>Friday</v>
      </c>
      <c r="AM2138">
        <f>YEAR(Table1[[#This Row],[Date_Customer]])</f>
        <v>2012</v>
      </c>
    </row>
    <row r="2139" spans="1:39" x14ac:dyDescent="0.25">
      <c r="A2139">
        <v>2532</v>
      </c>
      <c r="B2139">
        <v>1987</v>
      </c>
      <c r="C2139" t="s">
        <v>40</v>
      </c>
      <c r="D2139" t="s">
        <v>30</v>
      </c>
      <c r="E2139" s="2">
        <v>73454</v>
      </c>
      <c r="F2139">
        <v>0</v>
      </c>
      <c r="G2139">
        <v>0</v>
      </c>
      <c r="H2139" s="1">
        <v>41699</v>
      </c>
      <c r="I2139">
        <v>95</v>
      </c>
      <c r="J2139" s="3">
        <v>982</v>
      </c>
      <c r="K2139" s="3">
        <v>73</v>
      </c>
      <c r="L2139" s="3">
        <v>351</v>
      </c>
      <c r="M2139" s="3">
        <v>56</v>
      </c>
      <c r="N2139" s="3">
        <v>14</v>
      </c>
      <c r="O2139" s="3">
        <v>175</v>
      </c>
      <c r="P2139" s="4">
        <v>1</v>
      </c>
      <c r="Q2139" s="4">
        <v>2</v>
      </c>
      <c r="R2139" s="4">
        <v>4</v>
      </c>
      <c r="S2139" s="4">
        <v>6</v>
      </c>
      <c r="T2139" s="4">
        <v>5</v>
      </c>
      <c r="U2139">
        <v>1</v>
      </c>
      <c r="V2139">
        <v>0</v>
      </c>
      <c r="W2139">
        <v>0</v>
      </c>
      <c r="X2139">
        <v>0</v>
      </c>
      <c r="Y2139">
        <v>0</v>
      </c>
      <c r="Z2139">
        <v>0</v>
      </c>
      <c r="AA2139">
        <v>0</v>
      </c>
      <c r="AB2139" t="s">
        <v>29</v>
      </c>
      <c r="AC2139">
        <f ca="1">YEAR(TODAY())-Table1[[#This Row],[Year_Birth]]</f>
        <v>37</v>
      </c>
      <c r="AD2139" t="str">
        <f ca="1">IF(Table1[[#This Row],[Age ]]&lt;=24, "18-24", IF(Table1[[#This Row],[Age ]]&lt;=34, "25-34", IF(Table1[[#This Row],[Age ]]&lt;=44, "35-44", IF(Table1[[#This Row],[Age ]]&lt;=54, "45-54", "55+"))))</f>
        <v>35-44</v>
      </c>
      <c r="AE2139" t="str" cm="1">
        <f t="array" ref="AE2139">IF(Table1[[#This Row],[ Income ]]&lt;=20000, "0-20000", IF(Table1[[#This Row],[ Income ]]&lt;=40000, "20000-40000", IF(Table1[[#This Row],[ Income ]] &lt;=60000, "40000-60000", IF(Table1[[#This Row],[ Income ]]&lt;=80000, "60000-80000",IF(Table1[[#This Row],[ Income ]] &lt;=100000, "80000-100000", IF(Table1[[#This Row],[ Income ]] &gt;=100000, "&gt;100000",I))))))</f>
        <v>60000-80000</v>
      </c>
      <c r="AF2139" t="str">
        <f>IF( Table1[[#This Row],[NumDealsPurchases]]=5, "&lt;5", IF(Table1[[#This Row],[NumDealsPurchases]]&lt;=10, "5-10", IF(Table1[[#This Row],[NumDealsPurchases]]&lt;=15, "10-15")))</f>
        <v>5-10</v>
      </c>
      <c r="AG2139" t="str">
        <f>IF( Table1[[#This Row],[NumWebPurchases]]=5, "&lt;5", IF(Table1[[#This Row],[NumWebPurchases]]&lt;=10, "5-10", IF(Table1[[#This Row],[NumWebPurchases]]&lt;=15, "10-15",IF(Table1[[#This Row],[NumWebPurchases]]&lt;=20, "15-20",IF(Table1[[#This Row],[NumWebPurchases]]&lt;=25, "20-25",IF(Table1[[#This Row],[NumWebPurchases]]&lt;=30, "25-30"))))))</f>
        <v>5-10</v>
      </c>
      <c r="AH213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139" t="str">
        <f>IF( Table1[[#This Row],[NumStorePurchases]]=5, "&lt;5", IF(Table1[[#This Row],[NumStorePurchases]]&lt;=10, "5-10", IF(Table1[[#This Row],[NumStorePurchases]]&lt;=15, "10-15")))</f>
        <v>5-10</v>
      </c>
      <c r="AJ2139" t="str">
        <f>IF( Table1[[#This Row],[NumWebVisitsMonth]]=5, "&lt;5", IF(Table1[[#This Row],[NumWebVisitsMonth]]&lt;=10, "5-10", IF(Table1[[#This Row],[NumWebVisitsMonth]]&lt;=15, "10-15",IF(Table1[[#This Row],[NumWebVisitsMonth]]&lt;=20, "15-20",IF(Table1[[#This Row],[NumWebVisitsMonth]]&lt;=25, "20-25",IF(Table1[[#This Row],[NumWebVisitsMonth]]&lt;=30, "25-30"))))))</f>
        <v>&lt;5</v>
      </c>
      <c r="AK2139" t="str">
        <f>TEXT(Table1[[#This Row],[Date_Customer]],"mmm")</f>
        <v>Mar</v>
      </c>
      <c r="AL2139" t="str">
        <f>TEXT(Table1[[#This Row],[Date_Customer]],"DDDD")</f>
        <v>Saturday</v>
      </c>
      <c r="AM2139">
        <f>YEAR(Table1[[#This Row],[Date_Customer]])</f>
        <v>2014</v>
      </c>
    </row>
    <row r="2140" spans="1:39" x14ac:dyDescent="0.25">
      <c r="A2140">
        <v>2579</v>
      </c>
      <c r="B2140">
        <v>1957</v>
      </c>
      <c r="C2140" t="s">
        <v>27</v>
      </c>
      <c r="D2140" t="s">
        <v>32</v>
      </c>
      <c r="E2140" s="2">
        <v>71113</v>
      </c>
      <c r="F2140">
        <v>0</v>
      </c>
      <c r="G2140">
        <v>1</v>
      </c>
      <c r="H2140" s="1">
        <v>41625</v>
      </c>
      <c r="I2140">
        <v>95</v>
      </c>
      <c r="J2140" s="3">
        <v>495</v>
      </c>
      <c r="K2140" s="3">
        <v>33</v>
      </c>
      <c r="L2140" s="3">
        <v>255</v>
      </c>
      <c r="M2140" s="3">
        <v>11</v>
      </c>
      <c r="N2140" s="3">
        <v>33</v>
      </c>
      <c r="O2140" s="3">
        <v>8</v>
      </c>
      <c r="P2140" s="4">
        <v>4</v>
      </c>
      <c r="Q2140" s="4">
        <v>6</v>
      </c>
      <c r="R2140" s="4">
        <v>7</v>
      </c>
      <c r="S2140" s="4">
        <v>9</v>
      </c>
      <c r="T2140" s="4">
        <v>4</v>
      </c>
      <c r="U2140">
        <v>0</v>
      </c>
      <c r="V2140">
        <v>0</v>
      </c>
      <c r="W2140">
        <v>0</v>
      </c>
      <c r="X2140">
        <v>0</v>
      </c>
      <c r="Y2140">
        <v>0</v>
      </c>
      <c r="Z2140">
        <v>0</v>
      </c>
      <c r="AA2140">
        <v>0</v>
      </c>
      <c r="AB2140" t="s">
        <v>29</v>
      </c>
      <c r="AC2140">
        <f ca="1">YEAR(TODAY())-Table1[[#This Row],[Year_Birth]]</f>
        <v>67</v>
      </c>
      <c r="AD2140" t="str">
        <f ca="1">IF(Table1[[#This Row],[Age ]]&lt;=24, "18-24", IF(Table1[[#This Row],[Age ]]&lt;=34, "25-34", IF(Table1[[#This Row],[Age ]]&lt;=44, "35-44", IF(Table1[[#This Row],[Age ]]&lt;=54, "45-54", "55+"))))</f>
        <v>55+</v>
      </c>
      <c r="AE2140" t="str" cm="1">
        <f t="array" ref="AE2140">IF(Table1[[#This Row],[ Income ]]&lt;=20000, "0-20000", IF(Table1[[#This Row],[ Income ]]&lt;=40000, "20000-40000", IF(Table1[[#This Row],[ Income ]] &lt;=60000, "40000-60000", IF(Table1[[#This Row],[ Income ]]&lt;=80000, "60000-80000",IF(Table1[[#This Row],[ Income ]] &lt;=100000, "80000-100000", IF(Table1[[#This Row],[ Income ]] &gt;=100000, "&gt;100000",I))))))</f>
        <v>60000-80000</v>
      </c>
      <c r="AF2140" t="str">
        <f>IF( Table1[[#This Row],[NumDealsPurchases]]=5, "&lt;5", IF(Table1[[#This Row],[NumDealsPurchases]]&lt;=10, "5-10", IF(Table1[[#This Row],[NumDealsPurchases]]&lt;=15, "10-15")))</f>
        <v>5-10</v>
      </c>
      <c r="AG2140" t="str">
        <f>IF( Table1[[#This Row],[NumWebPurchases]]=5, "&lt;5", IF(Table1[[#This Row],[NumWebPurchases]]&lt;=10, "5-10", IF(Table1[[#This Row],[NumWebPurchases]]&lt;=15, "10-15",IF(Table1[[#This Row],[NumWebPurchases]]&lt;=20, "15-20",IF(Table1[[#This Row],[NumWebPurchases]]&lt;=25, "20-25",IF(Table1[[#This Row],[NumWebPurchases]]&lt;=30, "25-30"))))))</f>
        <v>5-10</v>
      </c>
      <c r="AH214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140" t="str">
        <f>IF( Table1[[#This Row],[NumStorePurchases]]=5, "&lt;5", IF(Table1[[#This Row],[NumStorePurchases]]&lt;=10, "5-10", IF(Table1[[#This Row],[NumStorePurchases]]&lt;=15, "10-15")))</f>
        <v>5-10</v>
      </c>
      <c r="AJ2140" t="str">
        <f>IF( Table1[[#This Row],[NumWebVisitsMonth]]=5, "&lt;5", IF(Table1[[#This Row],[NumWebVisitsMonth]]&lt;=10, "5-10", IF(Table1[[#This Row],[NumWebVisitsMonth]]&lt;=15, "10-15",IF(Table1[[#This Row],[NumWebVisitsMonth]]&lt;=20, "15-20",IF(Table1[[#This Row],[NumWebVisitsMonth]]&lt;=25, "20-25",IF(Table1[[#This Row],[NumWebVisitsMonth]]&lt;=30, "25-30"))))))</f>
        <v>5-10</v>
      </c>
      <c r="AK2140" t="str">
        <f>TEXT(Table1[[#This Row],[Date_Customer]],"mmm")</f>
        <v>Dec</v>
      </c>
      <c r="AL2140" t="str">
        <f>TEXT(Table1[[#This Row],[Date_Customer]],"DDDD")</f>
        <v>Tuesday</v>
      </c>
      <c r="AM2140">
        <f>YEAR(Table1[[#This Row],[Date_Customer]])</f>
        <v>2013</v>
      </c>
    </row>
    <row r="2141" spans="1:39" x14ac:dyDescent="0.25">
      <c r="A2141">
        <v>3117</v>
      </c>
      <c r="B2141">
        <v>1955</v>
      </c>
      <c r="C2141" t="s">
        <v>27</v>
      </c>
      <c r="D2141" t="s">
        <v>30</v>
      </c>
      <c r="E2141" s="2"/>
      <c r="F2141">
        <v>0</v>
      </c>
      <c r="G2141">
        <v>1</v>
      </c>
      <c r="H2141" s="1">
        <v>41565</v>
      </c>
      <c r="I2141">
        <v>95</v>
      </c>
      <c r="J2141" s="3">
        <v>264</v>
      </c>
      <c r="K2141" s="3">
        <v>0</v>
      </c>
      <c r="L2141" s="3">
        <v>21</v>
      </c>
      <c r="M2141" s="3">
        <v>12</v>
      </c>
      <c r="N2141" s="3">
        <v>6</v>
      </c>
      <c r="O2141" s="3">
        <v>147</v>
      </c>
      <c r="P2141" s="4">
        <v>3</v>
      </c>
      <c r="Q2141" s="4">
        <v>6</v>
      </c>
      <c r="R2141" s="4">
        <v>1</v>
      </c>
      <c r="S2141" s="4">
        <v>5</v>
      </c>
      <c r="T2141" s="4">
        <v>7</v>
      </c>
      <c r="U2141">
        <v>0</v>
      </c>
      <c r="V2141">
        <v>0</v>
      </c>
      <c r="W2141">
        <v>0</v>
      </c>
      <c r="X2141">
        <v>0</v>
      </c>
      <c r="Y2141">
        <v>0</v>
      </c>
      <c r="Z2141">
        <v>0</v>
      </c>
      <c r="AA2141">
        <v>0</v>
      </c>
      <c r="AB2141" t="s">
        <v>35</v>
      </c>
      <c r="AC2141">
        <f ca="1">YEAR(TODAY())-Table1[[#This Row],[Year_Birth]]</f>
        <v>69</v>
      </c>
      <c r="AD2141" t="str">
        <f ca="1">IF(Table1[[#This Row],[Age ]]&lt;=24, "18-24", IF(Table1[[#This Row],[Age ]]&lt;=34, "25-34", IF(Table1[[#This Row],[Age ]]&lt;=44, "35-44", IF(Table1[[#This Row],[Age ]]&lt;=54, "45-54", "55+"))))</f>
        <v>55+</v>
      </c>
      <c r="AE2141" t="str" cm="1">
        <f t="array" ref="AE2141">IF(Table1[[#This Row],[ Income ]]&lt;=20000, "0-20000", IF(Table1[[#This Row],[ Income ]]&lt;=40000, "20000-40000", IF(Table1[[#This Row],[ Income ]] &lt;=60000, "40000-60000", IF(Table1[[#This Row],[ Income ]]&lt;=80000, "60000-80000",IF(Table1[[#This Row],[ Income ]] &lt;=100000, "80000-100000", IF(Table1[[#This Row],[ Income ]] &gt;=100000, "&gt;100000",I))))))</f>
        <v>0-20000</v>
      </c>
      <c r="AF2141" t="str">
        <f>IF( Table1[[#This Row],[NumDealsPurchases]]=5, "&lt;5", IF(Table1[[#This Row],[NumDealsPurchases]]&lt;=10, "5-10", IF(Table1[[#This Row],[NumDealsPurchases]]&lt;=15, "10-15")))</f>
        <v>5-10</v>
      </c>
      <c r="AG2141" t="str">
        <f>IF( Table1[[#This Row],[NumWebPurchases]]=5, "&lt;5", IF(Table1[[#This Row],[NumWebPurchases]]&lt;=10, "5-10", IF(Table1[[#This Row],[NumWebPurchases]]&lt;=15, "10-15",IF(Table1[[#This Row],[NumWebPurchases]]&lt;=20, "15-20",IF(Table1[[#This Row],[NumWebPurchases]]&lt;=25, "20-25",IF(Table1[[#This Row],[NumWebPurchases]]&lt;=30, "25-30"))))))</f>
        <v>5-10</v>
      </c>
      <c r="AH214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141" t="str">
        <f>IF( Table1[[#This Row],[NumStorePurchases]]=5, "&lt;5", IF(Table1[[#This Row],[NumStorePurchases]]&lt;=10, "5-10", IF(Table1[[#This Row],[NumStorePurchases]]&lt;=15, "10-15")))</f>
        <v>&lt;5</v>
      </c>
      <c r="AJ2141" t="str">
        <f>IF( Table1[[#This Row],[NumWebVisitsMonth]]=5, "&lt;5", IF(Table1[[#This Row],[NumWebVisitsMonth]]&lt;=10, "5-10", IF(Table1[[#This Row],[NumWebVisitsMonth]]&lt;=15, "10-15",IF(Table1[[#This Row],[NumWebVisitsMonth]]&lt;=20, "15-20",IF(Table1[[#This Row],[NumWebVisitsMonth]]&lt;=25, "20-25",IF(Table1[[#This Row],[NumWebVisitsMonth]]&lt;=30, "25-30"))))))</f>
        <v>5-10</v>
      </c>
      <c r="AK2141" t="str">
        <f>TEXT(Table1[[#This Row],[Date_Customer]],"mmm")</f>
        <v>Oct</v>
      </c>
      <c r="AL2141" t="str">
        <f>TEXT(Table1[[#This Row],[Date_Customer]],"DDDD")</f>
        <v>Friday</v>
      </c>
      <c r="AM2141">
        <f>YEAR(Table1[[#This Row],[Date_Customer]])</f>
        <v>2013</v>
      </c>
    </row>
    <row r="2142" spans="1:39" x14ac:dyDescent="0.25">
      <c r="A2142">
        <v>5623</v>
      </c>
      <c r="B2142">
        <v>1980</v>
      </c>
      <c r="C2142" t="s">
        <v>40</v>
      </c>
      <c r="D2142" t="s">
        <v>32</v>
      </c>
      <c r="E2142" s="2">
        <v>31535</v>
      </c>
      <c r="F2142">
        <v>1</v>
      </c>
      <c r="G2142">
        <v>0</v>
      </c>
      <c r="H2142" s="1">
        <v>41543</v>
      </c>
      <c r="I2142">
        <v>95</v>
      </c>
      <c r="J2142" s="3">
        <v>15</v>
      </c>
      <c r="K2142" s="3">
        <v>4</v>
      </c>
      <c r="L2142" s="3">
        <v>13</v>
      </c>
      <c r="M2142" s="3">
        <v>0</v>
      </c>
      <c r="N2142" s="3">
        <v>0</v>
      </c>
      <c r="O2142" s="3">
        <v>19</v>
      </c>
      <c r="P2142" s="4">
        <v>1</v>
      </c>
      <c r="Q2142" s="4">
        <v>1</v>
      </c>
      <c r="R2142" s="4">
        <v>1</v>
      </c>
      <c r="S2142" s="4">
        <v>2</v>
      </c>
      <c r="T2142" s="4">
        <v>7</v>
      </c>
      <c r="U2142">
        <v>1</v>
      </c>
      <c r="V2142">
        <v>0</v>
      </c>
      <c r="W2142">
        <v>0</v>
      </c>
      <c r="X2142">
        <v>0</v>
      </c>
      <c r="Y2142">
        <v>0</v>
      </c>
      <c r="Z2142">
        <v>0</v>
      </c>
      <c r="AA2142">
        <v>0</v>
      </c>
      <c r="AB2142" t="s">
        <v>29</v>
      </c>
      <c r="AC2142">
        <f ca="1">YEAR(TODAY())-Table1[[#This Row],[Year_Birth]]</f>
        <v>44</v>
      </c>
      <c r="AD2142" t="str">
        <f ca="1">IF(Table1[[#This Row],[Age ]]&lt;=24, "18-24", IF(Table1[[#This Row],[Age ]]&lt;=34, "25-34", IF(Table1[[#This Row],[Age ]]&lt;=44, "35-44", IF(Table1[[#This Row],[Age ]]&lt;=54, "45-54", "55+"))))</f>
        <v>35-44</v>
      </c>
      <c r="AE2142" t="str" cm="1">
        <f t="array" ref="AE2142">IF(Table1[[#This Row],[ Income ]]&lt;=20000, "0-20000", IF(Table1[[#This Row],[ Income ]]&lt;=40000, "20000-40000", IF(Table1[[#This Row],[ Income ]] &lt;=60000, "40000-60000", IF(Table1[[#This Row],[ Income ]]&lt;=80000, "60000-80000",IF(Table1[[#This Row],[ Income ]] &lt;=100000, "80000-100000", IF(Table1[[#This Row],[ Income ]] &gt;=100000, "&gt;100000",I))))))</f>
        <v>20000-40000</v>
      </c>
      <c r="AF2142" t="str">
        <f>IF( Table1[[#This Row],[NumDealsPurchases]]=5, "&lt;5", IF(Table1[[#This Row],[NumDealsPurchases]]&lt;=10, "5-10", IF(Table1[[#This Row],[NumDealsPurchases]]&lt;=15, "10-15")))</f>
        <v>5-10</v>
      </c>
      <c r="AG2142" t="str">
        <f>IF( Table1[[#This Row],[NumWebPurchases]]=5, "&lt;5", IF(Table1[[#This Row],[NumWebPurchases]]&lt;=10, "5-10", IF(Table1[[#This Row],[NumWebPurchases]]&lt;=15, "10-15",IF(Table1[[#This Row],[NumWebPurchases]]&lt;=20, "15-20",IF(Table1[[#This Row],[NumWebPurchases]]&lt;=25, "20-25",IF(Table1[[#This Row],[NumWebPurchases]]&lt;=30, "25-30"))))))</f>
        <v>5-10</v>
      </c>
      <c r="AH214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142" t="str">
        <f>IF( Table1[[#This Row],[NumStorePurchases]]=5, "&lt;5", IF(Table1[[#This Row],[NumStorePurchases]]&lt;=10, "5-10", IF(Table1[[#This Row],[NumStorePurchases]]&lt;=15, "10-15")))</f>
        <v>5-10</v>
      </c>
      <c r="AJ2142" t="str">
        <f>IF( Table1[[#This Row],[NumWebVisitsMonth]]=5, "&lt;5", IF(Table1[[#This Row],[NumWebVisitsMonth]]&lt;=10, "5-10", IF(Table1[[#This Row],[NumWebVisitsMonth]]&lt;=15, "10-15",IF(Table1[[#This Row],[NumWebVisitsMonth]]&lt;=20, "15-20",IF(Table1[[#This Row],[NumWebVisitsMonth]]&lt;=25, "20-25",IF(Table1[[#This Row],[NumWebVisitsMonth]]&lt;=30, "25-30"))))))</f>
        <v>5-10</v>
      </c>
      <c r="AK2142" t="str">
        <f>TEXT(Table1[[#This Row],[Date_Customer]],"mmm")</f>
        <v>Sep</v>
      </c>
      <c r="AL2142" t="str">
        <f>TEXT(Table1[[#This Row],[Date_Customer]],"DDDD")</f>
        <v>Thursday</v>
      </c>
      <c r="AM2142">
        <f>YEAR(Table1[[#This Row],[Date_Customer]])</f>
        <v>2013</v>
      </c>
    </row>
    <row r="2143" spans="1:39" x14ac:dyDescent="0.25">
      <c r="A2143">
        <v>4789</v>
      </c>
      <c r="B2143">
        <v>1953</v>
      </c>
      <c r="C2143" t="s">
        <v>27</v>
      </c>
      <c r="D2143" t="s">
        <v>34</v>
      </c>
      <c r="E2143" s="2">
        <v>80812</v>
      </c>
      <c r="F2143">
        <v>0</v>
      </c>
      <c r="G2143">
        <v>0</v>
      </c>
      <c r="H2143" s="1">
        <v>41534</v>
      </c>
      <c r="I2143">
        <v>95</v>
      </c>
      <c r="J2143" s="3">
        <v>769</v>
      </c>
      <c r="K2143" s="3">
        <v>22</v>
      </c>
      <c r="L2143" s="3">
        <v>500</v>
      </c>
      <c r="M2143" s="3">
        <v>210</v>
      </c>
      <c r="N2143" s="3">
        <v>143</v>
      </c>
      <c r="O2143" s="3">
        <v>33</v>
      </c>
      <c r="P2143" s="4">
        <v>1</v>
      </c>
      <c r="Q2143" s="4">
        <v>4</v>
      </c>
      <c r="R2143" s="4">
        <v>8</v>
      </c>
      <c r="S2143" s="4">
        <v>5</v>
      </c>
      <c r="T2143" s="4">
        <v>2</v>
      </c>
      <c r="U2143">
        <v>1</v>
      </c>
      <c r="V2143">
        <v>0</v>
      </c>
      <c r="W2143">
        <v>1</v>
      </c>
      <c r="X2143">
        <v>1</v>
      </c>
      <c r="Y2143">
        <v>0</v>
      </c>
      <c r="Z2143">
        <v>0</v>
      </c>
      <c r="AA2143">
        <v>0</v>
      </c>
      <c r="AB2143" t="s">
        <v>39</v>
      </c>
      <c r="AC2143">
        <f ca="1">YEAR(TODAY())-Table1[[#This Row],[Year_Birth]]</f>
        <v>71</v>
      </c>
      <c r="AD2143" t="str">
        <f ca="1">IF(Table1[[#This Row],[Age ]]&lt;=24, "18-24", IF(Table1[[#This Row],[Age ]]&lt;=34, "25-34", IF(Table1[[#This Row],[Age ]]&lt;=44, "35-44", IF(Table1[[#This Row],[Age ]]&lt;=54, "45-54", "55+"))))</f>
        <v>55+</v>
      </c>
      <c r="AE2143" t="str" cm="1">
        <f t="array" ref="AE2143">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2143" t="str">
        <f>IF( Table1[[#This Row],[NumDealsPurchases]]=5, "&lt;5", IF(Table1[[#This Row],[NumDealsPurchases]]&lt;=10, "5-10", IF(Table1[[#This Row],[NumDealsPurchases]]&lt;=15, "10-15")))</f>
        <v>5-10</v>
      </c>
      <c r="AG2143" t="str">
        <f>IF( Table1[[#This Row],[NumWebPurchases]]=5, "&lt;5", IF(Table1[[#This Row],[NumWebPurchases]]&lt;=10, "5-10", IF(Table1[[#This Row],[NumWebPurchases]]&lt;=15, "10-15",IF(Table1[[#This Row],[NumWebPurchases]]&lt;=20, "15-20",IF(Table1[[#This Row],[NumWebPurchases]]&lt;=25, "20-25",IF(Table1[[#This Row],[NumWebPurchases]]&lt;=30, "25-30"))))))</f>
        <v>5-10</v>
      </c>
      <c r="AH214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143" t="str">
        <f>IF( Table1[[#This Row],[NumStorePurchases]]=5, "&lt;5", IF(Table1[[#This Row],[NumStorePurchases]]&lt;=10, "5-10", IF(Table1[[#This Row],[NumStorePurchases]]&lt;=15, "10-15")))</f>
        <v>&lt;5</v>
      </c>
      <c r="AJ2143" t="str">
        <f>IF( Table1[[#This Row],[NumWebVisitsMonth]]=5, "&lt;5", IF(Table1[[#This Row],[NumWebVisitsMonth]]&lt;=10, "5-10", IF(Table1[[#This Row],[NumWebVisitsMonth]]&lt;=15, "10-15",IF(Table1[[#This Row],[NumWebVisitsMonth]]&lt;=20, "15-20",IF(Table1[[#This Row],[NumWebVisitsMonth]]&lt;=25, "20-25",IF(Table1[[#This Row],[NumWebVisitsMonth]]&lt;=30, "25-30"))))))</f>
        <v>5-10</v>
      </c>
      <c r="AK2143" t="str">
        <f>TEXT(Table1[[#This Row],[Date_Customer]],"mmm")</f>
        <v>Sep</v>
      </c>
      <c r="AL2143" t="str">
        <f>TEXT(Table1[[#This Row],[Date_Customer]],"DDDD")</f>
        <v>Tuesday</v>
      </c>
      <c r="AM2143">
        <f>YEAR(Table1[[#This Row],[Date_Customer]])</f>
        <v>2013</v>
      </c>
    </row>
    <row r="2144" spans="1:39" x14ac:dyDescent="0.25">
      <c r="A2144">
        <v>9523</v>
      </c>
      <c r="B2144">
        <v>1982</v>
      </c>
      <c r="C2144" t="s">
        <v>27</v>
      </c>
      <c r="D2144" t="s">
        <v>34</v>
      </c>
      <c r="E2144" s="2">
        <v>40479</v>
      </c>
      <c r="F2144">
        <v>1</v>
      </c>
      <c r="G2144">
        <v>0</v>
      </c>
      <c r="H2144" s="1">
        <v>41503</v>
      </c>
      <c r="I2144">
        <v>95</v>
      </c>
      <c r="J2144" s="3">
        <v>5</v>
      </c>
      <c r="K2144" s="3">
        <v>0</v>
      </c>
      <c r="L2144" s="3">
        <v>8</v>
      </c>
      <c r="M2144" s="3">
        <v>2</v>
      </c>
      <c r="N2144" s="3">
        <v>0</v>
      </c>
      <c r="O2144" s="3">
        <v>0</v>
      </c>
      <c r="P2144" s="4">
        <v>1</v>
      </c>
      <c r="Q2144" s="4">
        <v>0</v>
      </c>
      <c r="R2144" s="4">
        <v>0</v>
      </c>
      <c r="S2144" s="4">
        <v>3</v>
      </c>
      <c r="T2144" s="4">
        <v>4</v>
      </c>
      <c r="U2144">
        <v>0</v>
      </c>
      <c r="V2144">
        <v>0</v>
      </c>
      <c r="W2144">
        <v>0</v>
      </c>
      <c r="X2144">
        <v>0</v>
      </c>
      <c r="Y2144">
        <v>0</v>
      </c>
      <c r="Z2144">
        <v>0</v>
      </c>
      <c r="AA2144">
        <v>0</v>
      </c>
      <c r="AB2144" t="s">
        <v>29</v>
      </c>
      <c r="AC2144">
        <f ca="1">YEAR(TODAY())-Table1[[#This Row],[Year_Birth]]</f>
        <v>42</v>
      </c>
      <c r="AD2144" t="str">
        <f ca="1">IF(Table1[[#This Row],[Age ]]&lt;=24, "18-24", IF(Table1[[#This Row],[Age ]]&lt;=34, "25-34", IF(Table1[[#This Row],[Age ]]&lt;=44, "35-44", IF(Table1[[#This Row],[Age ]]&lt;=54, "45-54", "55+"))))</f>
        <v>35-44</v>
      </c>
      <c r="AE2144" t="str" cm="1">
        <f t="array" ref="AE2144">IF(Table1[[#This Row],[ Income ]]&lt;=20000, "0-20000", IF(Table1[[#This Row],[ Income ]]&lt;=40000, "20000-40000", IF(Table1[[#This Row],[ Income ]] &lt;=60000, "40000-60000", IF(Table1[[#This Row],[ Income ]]&lt;=80000, "60000-80000",IF(Table1[[#This Row],[ Income ]] &lt;=100000, "80000-100000", IF(Table1[[#This Row],[ Income ]] &gt;=100000, "&gt;100000",I))))))</f>
        <v>40000-60000</v>
      </c>
      <c r="AF2144" t="str">
        <f>IF( Table1[[#This Row],[NumDealsPurchases]]=5, "&lt;5", IF(Table1[[#This Row],[NumDealsPurchases]]&lt;=10, "5-10", IF(Table1[[#This Row],[NumDealsPurchases]]&lt;=15, "10-15")))</f>
        <v>5-10</v>
      </c>
      <c r="AG2144" t="str">
        <f>IF( Table1[[#This Row],[NumWebPurchases]]=5, "&lt;5", IF(Table1[[#This Row],[NumWebPurchases]]&lt;=10, "5-10", IF(Table1[[#This Row],[NumWebPurchases]]&lt;=15, "10-15",IF(Table1[[#This Row],[NumWebPurchases]]&lt;=20, "15-20",IF(Table1[[#This Row],[NumWebPurchases]]&lt;=25, "20-25",IF(Table1[[#This Row],[NumWebPurchases]]&lt;=30, "25-30"))))))</f>
        <v>5-10</v>
      </c>
      <c r="AH214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144" t="str">
        <f>IF( Table1[[#This Row],[NumStorePurchases]]=5, "&lt;5", IF(Table1[[#This Row],[NumStorePurchases]]&lt;=10, "5-10", IF(Table1[[#This Row],[NumStorePurchases]]&lt;=15, "10-15")))</f>
        <v>5-10</v>
      </c>
      <c r="AJ2144" t="str">
        <f>IF( Table1[[#This Row],[NumWebVisitsMonth]]=5, "&lt;5", IF(Table1[[#This Row],[NumWebVisitsMonth]]&lt;=10, "5-10", IF(Table1[[#This Row],[NumWebVisitsMonth]]&lt;=15, "10-15",IF(Table1[[#This Row],[NumWebVisitsMonth]]&lt;=20, "15-20",IF(Table1[[#This Row],[NumWebVisitsMonth]]&lt;=25, "20-25",IF(Table1[[#This Row],[NumWebVisitsMonth]]&lt;=30, "25-30"))))))</f>
        <v>5-10</v>
      </c>
      <c r="AK2144" t="str">
        <f>TEXT(Table1[[#This Row],[Date_Customer]],"mmm")</f>
        <v>Aug</v>
      </c>
      <c r="AL2144" t="str">
        <f>TEXT(Table1[[#This Row],[Date_Customer]],"DDDD")</f>
        <v>Saturday</v>
      </c>
      <c r="AM2144">
        <f>YEAR(Table1[[#This Row],[Date_Customer]])</f>
        <v>2013</v>
      </c>
    </row>
    <row r="2145" spans="1:39" x14ac:dyDescent="0.25">
      <c r="A2145">
        <v>5268</v>
      </c>
      <c r="B2145">
        <v>1960</v>
      </c>
      <c r="C2145" t="s">
        <v>27</v>
      </c>
      <c r="D2145" t="s">
        <v>32</v>
      </c>
      <c r="E2145" s="2">
        <v>29440</v>
      </c>
      <c r="F2145">
        <v>1</v>
      </c>
      <c r="G2145">
        <v>1</v>
      </c>
      <c r="H2145" s="1">
        <v>41497</v>
      </c>
      <c r="I2145">
        <v>95</v>
      </c>
      <c r="J2145" s="3">
        <v>17</v>
      </c>
      <c r="K2145" s="3">
        <v>8</v>
      </c>
      <c r="L2145" s="3">
        <v>14</v>
      </c>
      <c r="M2145" s="3">
        <v>10</v>
      </c>
      <c r="N2145" s="3">
        <v>4</v>
      </c>
      <c r="O2145" s="3">
        <v>3</v>
      </c>
      <c r="P2145" s="4">
        <v>2</v>
      </c>
      <c r="Q2145" s="4">
        <v>1</v>
      </c>
      <c r="R2145" s="4">
        <v>0</v>
      </c>
      <c r="S2145" s="4">
        <v>4</v>
      </c>
      <c r="T2145" s="4">
        <v>7</v>
      </c>
      <c r="U2145">
        <v>0</v>
      </c>
      <c r="V2145">
        <v>0</v>
      </c>
      <c r="W2145">
        <v>0</v>
      </c>
      <c r="X2145">
        <v>0</v>
      </c>
      <c r="Y2145">
        <v>0</v>
      </c>
      <c r="Z2145">
        <v>0</v>
      </c>
      <c r="AA2145">
        <v>0</v>
      </c>
      <c r="AB2145" t="s">
        <v>38</v>
      </c>
      <c r="AC2145">
        <f ca="1">YEAR(TODAY())-Table1[[#This Row],[Year_Birth]]</f>
        <v>64</v>
      </c>
      <c r="AD2145" t="str">
        <f ca="1">IF(Table1[[#This Row],[Age ]]&lt;=24, "18-24", IF(Table1[[#This Row],[Age ]]&lt;=34, "25-34", IF(Table1[[#This Row],[Age ]]&lt;=44, "35-44", IF(Table1[[#This Row],[Age ]]&lt;=54, "45-54", "55+"))))</f>
        <v>55+</v>
      </c>
      <c r="AE2145" t="str" cm="1">
        <f t="array" ref="AE2145">IF(Table1[[#This Row],[ Income ]]&lt;=20000, "0-20000", IF(Table1[[#This Row],[ Income ]]&lt;=40000, "20000-40000", IF(Table1[[#This Row],[ Income ]] &lt;=60000, "40000-60000", IF(Table1[[#This Row],[ Income ]]&lt;=80000, "60000-80000",IF(Table1[[#This Row],[ Income ]] &lt;=100000, "80000-100000", IF(Table1[[#This Row],[ Income ]] &gt;=100000, "&gt;100000",I))))))</f>
        <v>20000-40000</v>
      </c>
      <c r="AF2145" t="str">
        <f>IF( Table1[[#This Row],[NumDealsPurchases]]=5, "&lt;5", IF(Table1[[#This Row],[NumDealsPurchases]]&lt;=10, "5-10", IF(Table1[[#This Row],[NumDealsPurchases]]&lt;=15, "10-15")))</f>
        <v>5-10</v>
      </c>
      <c r="AG2145" t="str">
        <f>IF( Table1[[#This Row],[NumWebPurchases]]=5, "&lt;5", IF(Table1[[#This Row],[NumWebPurchases]]&lt;=10, "5-10", IF(Table1[[#This Row],[NumWebPurchases]]&lt;=15, "10-15",IF(Table1[[#This Row],[NumWebPurchases]]&lt;=20, "15-20",IF(Table1[[#This Row],[NumWebPurchases]]&lt;=25, "20-25",IF(Table1[[#This Row],[NumWebPurchases]]&lt;=30, "25-30"))))))</f>
        <v>5-10</v>
      </c>
      <c r="AH214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145" t="str">
        <f>IF( Table1[[#This Row],[NumStorePurchases]]=5, "&lt;5", IF(Table1[[#This Row],[NumStorePurchases]]&lt;=10, "5-10", IF(Table1[[#This Row],[NumStorePurchases]]&lt;=15, "10-15")))</f>
        <v>5-10</v>
      </c>
      <c r="AJ2145" t="str">
        <f>IF( Table1[[#This Row],[NumWebVisitsMonth]]=5, "&lt;5", IF(Table1[[#This Row],[NumWebVisitsMonth]]&lt;=10, "5-10", IF(Table1[[#This Row],[NumWebVisitsMonth]]&lt;=15, "10-15",IF(Table1[[#This Row],[NumWebVisitsMonth]]&lt;=20, "15-20",IF(Table1[[#This Row],[NumWebVisitsMonth]]&lt;=25, "20-25",IF(Table1[[#This Row],[NumWebVisitsMonth]]&lt;=30, "25-30"))))))</f>
        <v>5-10</v>
      </c>
      <c r="AK2145" t="str">
        <f>TEXT(Table1[[#This Row],[Date_Customer]],"mmm")</f>
        <v>Aug</v>
      </c>
      <c r="AL2145" t="str">
        <f>TEXT(Table1[[#This Row],[Date_Customer]],"DDDD")</f>
        <v>Sunday</v>
      </c>
      <c r="AM2145">
        <f>YEAR(Table1[[#This Row],[Date_Customer]])</f>
        <v>2013</v>
      </c>
    </row>
    <row r="2146" spans="1:39" x14ac:dyDescent="0.25">
      <c r="A2146">
        <v>1545</v>
      </c>
      <c r="B2146">
        <v>1986</v>
      </c>
      <c r="C2146" t="s">
        <v>27</v>
      </c>
      <c r="D2146" t="s">
        <v>32</v>
      </c>
      <c r="E2146" s="2">
        <v>38508</v>
      </c>
      <c r="F2146">
        <v>1</v>
      </c>
      <c r="G2146">
        <v>0</v>
      </c>
      <c r="H2146" s="1">
        <v>41488</v>
      </c>
      <c r="I2146">
        <v>95</v>
      </c>
      <c r="J2146" s="3">
        <v>120</v>
      </c>
      <c r="K2146" s="3">
        <v>19</v>
      </c>
      <c r="L2146" s="3">
        <v>206</v>
      </c>
      <c r="M2146" s="3">
        <v>25</v>
      </c>
      <c r="N2146" s="3">
        <v>19</v>
      </c>
      <c r="O2146" s="3">
        <v>54</v>
      </c>
      <c r="P2146" s="4">
        <v>6</v>
      </c>
      <c r="Q2146" s="4">
        <v>7</v>
      </c>
      <c r="R2146" s="4">
        <v>2</v>
      </c>
      <c r="S2146" s="4">
        <v>5</v>
      </c>
      <c r="T2146" s="4">
        <v>8</v>
      </c>
      <c r="U2146">
        <v>0</v>
      </c>
      <c r="V2146">
        <v>0</v>
      </c>
      <c r="W2146">
        <v>0</v>
      </c>
      <c r="X2146">
        <v>0</v>
      </c>
      <c r="Y2146">
        <v>0</v>
      </c>
      <c r="Z2146">
        <v>0</v>
      </c>
      <c r="AA2146">
        <v>0</v>
      </c>
      <c r="AB2146" t="s">
        <v>29</v>
      </c>
      <c r="AC2146">
        <f ca="1">YEAR(TODAY())-Table1[[#This Row],[Year_Birth]]</f>
        <v>38</v>
      </c>
      <c r="AD2146" t="str">
        <f ca="1">IF(Table1[[#This Row],[Age ]]&lt;=24, "18-24", IF(Table1[[#This Row],[Age ]]&lt;=34, "25-34", IF(Table1[[#This Row],[Age ]]&lt;=44, "35-44", IF(Table1[[#This Row],[Age ]]&lt;=54, "45-54", "55+"))))</f>
        <v>35-44</v>
      </c>
      <c r="AE2146" t="str" cm="1">
        <f t="array" ref="AE2146">IF(Table1[[#This Row],[ Income ]]&lt;=20000, "0-20000", IF(Table1[[#This Row],[ Income ]]&lt;=40000, "20000-40000", IF(Table1[[#This Row],[ Income ]] &lt;=60000, "40000-60000", IF(Table1[[#This Row],[ Income ]]&lt;=80000, "60000-80000",IF(Table1[[#This Row],[ Income ]] &lt;=100000, "80000-100000", IF(Table1[[#This Row],[ Income ]] &gt;=100000, "&gt;100000",I))))))</f>
        <v>20000-40000</v>
      </c>
      <c r="AF2146" t="str">
        <f>IF( Table1[[#This Row],[NumDealsPurchases]]=5, "&lt;5", IF(Table1[[#This Row],[NumDealsPurchases]]&lt;=10, "5-10", IF(Table1[[#This Row],[NumDealsPurchases]]&lt;=15, "10-15")))</f>
        <v>5-10</v>
      </c>
      <c r="AG2146" t="str">
        <f>IF( Table1[[#This Row],[NumWebPurchases]]=5, "&lt;5", IF(Table1[[#This Row],[NumWebPurchases]]&lt;=10, "5-10", IF(Table1[[#This Row],[NumWebPurchases]]&lt;=15, "10-15",IF(Table1[[#This Row],[NumWebPurchases]]&lt;=20, "15-20",IF(Table1[[#This Row],[NumWebPurchases]]&lt;=25, "20-25",IF(Table1[[#This Row],[NumWebPurchases]]&lt;=30, "25-30"))))))</f>
        <v>5-10</v>
      </c>
      <c r="AH214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146" t="str">
        <f>IF( Table1[[#This Row],[NumStorePurchases]]=5, "&lt;5", IF(Table1[[#This Row],[NumStorePurchases]]&lt;=10, "5-10", IF(Table1[[#This Row],[NumStorePurchases]]&lt;=15, "10-15")))</f>
        <v>&lt;5</v>
      </c>
      <c r="AJ2146" t="str">
        <f>IF( Table1[[#This Row],[NumWebVisitsMonth]]=5, "&lt;5", IF(Table1[[#This Row],[NumWebVisitsMonth]]&lt;=10, "5-10", IF(Table1[[#This Row],[NumWebVisitsMonth]]&lt;=15, "10-15",IF(Table1[[#This Row],[NumWebVisitsMonth]]&lt;=20, "15-20",IF(Table1[[#This Row],[NumWebVisitsMonth]]&lt;=25, "20-25",IF(Table1[[#This Row],[NumWebVisitsMonth]]&lt;=30, "25-30"))))))</f>
        <v>5-10</v>
      </c>
      <c r="AK2146" t="str">
        <f>TEXT(Table1[[#This Row],[Date_Customer]],"mmm")</f>
        <v>Aug</v>
      </c>
      <c r="AL2146" t="str">
        <f>TEXT(Table1[[#This Row],[Date_Customer]],"DDDD")</f>
        <v>Friday</v>
      </c>
      <c r="AM2146">
        <f>YEAR(Table1[[#This Row],[Date_Customer]])</f>
        <v>2013</v>
      </c>
    </row>
    <row r="2147" spans="1:39" x14ac:dyDescent="0.25">
      <c r="A2147">
        <v>2254</v>
      </c>
      <c r="B2147">
        <v>1983</v>
      </c>
      <c r="C2147" t="s">
        <v>27</v>
      </c>
      <c r="D2147" t="s">
        <v>32</v>
      </c>
      <c r="E2147" s="2">
        <v>69520</v>
      </c>
      <c r="F2147">
        <v>0</v>
      </c>
      <c r="G2147">
        <v>0</v>
      </c>
      <c r="H2147" s="1">
        <v>41462</v>
      </c>
      <c r="I2147">
        <v>95</v>
      </c>
      <c r="J2147" s="3">
        <v>627</v>
      </c>
      <c r="K2147" s="3">
        <v>120</v>
      </c>
      <c r="L2147" s="3">
        <v>414</v>
      </c>
      <c r="M2147" s="3">
        <v>121</v>
      </c>
      <c r="N2147" s="3">
        <v>80</v>
      </c>
      <c r="O2147" s="3">
        <v>93</v>
      </c>
      <c r="P2147" s="4">
        <v>1</v>
      </c>
      <c r="Q2147" s="4">
        <v>9</v>
      </c>
      <c r="R2147" s="4">
        <v>6</v>
      </c>
      <c r="S2147" s="4">
        <v>5</v>
      </c>
      <c r="T2147" s="4">
        <v>5</v>
      </c>
      <c r="U2147">
        <v>0</v>
      </c>
      <c r="V2147">
        <v>0</v>
      </c>
      <c r="W2147">
        <v>0</v>
      </c>
      <c r="X2147">
        <v>0</v>
      </c>
      <c r="Y2147">
        <v>0</v>
      </c>
      <c r="Z2147">
        <v>0</v>
      </c>
      <c r="AA2147">
        <v>0</v>
      </c>
      <c r="AB2147" t="s">
        <v>35</v>
      </c>
      <c r="AC2147">
        <f ca="1">YEAR(TODAY())-Table1[[#This Row],[Year_Birth]]</f>
        <v>41</v>
      </c>
      <c r="AD2147" t="str">
        <f ca="1">IF(Table1[[#This Row],[Age ]]&lt;=24, "18-24", IF(Table1[[#This Row],[Age ]]&lt;=34, "25-34", IF(Table1[[#This Row],[Age ]]&lt;=44, "35-44", IF(Table1[[#This Row],[Age ]]&lt;=54, "45-54", "55+"))))</f>
        <v>35-44</v>
      </c>
      <c r="AE2147" t="str" cm="1">
        <f t="array" ref="AE2147">IF(Table1[[#This Row],[ Income ]]&lt;=20000, "0-20000", IF(Table1[[#This Row],[ Income ]]&lt;=40000, "20000-40000", IF(Table1[[#This Row],[ Income ]] &lt;=60000, "40000-60000", IF(Table1[[#This Row],[ Income ]]&lt;=80000, "60000-80000",IF(Table1[[#This Row],[ Income ]] &lt;=100000, "80000-100000", IF(Table1[[#This Row],[ Income ]] &gt;=100000, "&gt;100000",I))))))</f>
        <v>60000-80000</v>
      </c>
      <c r="AF2147" t="str">
        <f>IF( Table1[[#This Row],[NumDealsPurchases]]=5, "&lt;5", IF(Table1[[#This Row],[NumDealsPurchases]]&lt;=10, "5-10", IF(Table1[[#This Row],[NumDealsPurchases]]&lt;=15, "10-15")))</f>
        <v>5-10</v>
      </c>
      <c r="AG2147" t="str">
        <f>IF( Table1[[#This Row],[NumWebPurchases]]=5, "&lt;5", IF(Table1[[#This Row],[NumWebPurchases]]&lt;=10, "5-10", IF(Table1[[#This Row],[NumWebPurchases]]&lt;=15, "10-15",IF(Table1[[#This Row],[NumWebPurchases]]&lt;=20, "15-20",IF(Table1[[#This Row],[NumWebPurchases]]&lt;=25, "20-25",IF(Table1[[#This Row],[NumWebPurchases]]&lt;=30, "25-30"))))))</f>
        <v>5-10</v>
      </c>
      <c r="AH214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147" t="str">
        <f>IF( Table1[[#This Row],[NumStorePurchases]]=5, "&lt;5", IF(Table1[[#This Row],[NumStorePurchases]]&lt;=10, "5-10", IF(Table1[[#This Row],[NumStorePurchases]]&lt;=15, "10-15")))</f>
        <v>&lt;5</v>
      </c>
      <c r="AJ2147" t="str">
        <f>IF( Table1[[#This Row],[NumWebVisitsMonth]]=5, "&lt;5", IF(Table1[[#This Row],[NumWebVisitsMonth]]&lt;=10, "5-10", IF(Table1[[#This Row],[NumWebVisitsMonth]]&lt;=15, "10-15",IF(Table1[[#This Row],[NumWebVisitsMonth]]&lt;=20, "15-20",IF(Table1[[#This Row],[NumWebVisitsMonth]]&lt;=25, "20-25",IF(Table1[[#This Row],[NumWebVisitsMonth]]&lt;=30, "25-30"))))))</f>
        <v>&lt;5</v>
      </c>
      <c r="AK2147" t="str">
        <f>TEXT(Table1[[#This Row],[Date_Customer]],"mmm")</f>
        <v>Jul</v>
      </c>
      <c r="AL2147" t="str">
        <f>TEXT(Table1[[#This Row],[Date_Customer]],"DDDD")</f>
        <v>Sunday</v>
      </c>
      <c r="AM2147">
        <f>YEAR(Table1[[#This Row],[Date_Customer]])</f>
        <v>2013</v>
      </c>
    </row>
    <row r="2148" spans="1:39" x14ac:dyDescent="0.25">
      <c r="A2148">
        <v>2661</v>
      </c>
      <c r="B2148">
        <v>1964</v>
      </c>
      <c r="C2148" t="s">
        <v>27</v>
      </c>
      <c r="D2148" t="s">
        <v>30</v>
      </c>
      <c r="E2148" s="2">
        <v>18701</v>
      </c>
      <c r="F2148">
        <v>1</v>
      </c>
      <c r="G2148">
        <v>1</v>
      </c>
      <c r="H2148" s="1">
        <v>41429</v>
      </c>
      <c r="I2148">
        <v>95</v>
      </c>
      <c r="J2148" s="3">
        <v>12</v>
      </c>
      <c r="K2148" s="3">
        <v>4</v>
      </c>
      <c r="L2148" s="3">
        <v>2</v>
      </c>
      <c r="M2148" s="3">
        <v>10</v>
      </c>
      <c r="N2148" s="3">
        <v>6</v>
      </c>
      <c r="O2148" s="3">
        <v>10</v>
      </c>
      <c r="P2148" s="4">
        <v>4</v>
      </c>
      <c r="Q2148" s="4">
        <v>2</v>
      </c>
      <c r="R2148" s="4">
        <v>0</v>
      </c>
      <c r="S2148" s="4">
        <v>4</v>
      </c>
      <c r="T2148" s="4">
        <v>5</v>
      </c>
      <c r="U2148">
        <v>0</v>
      </c>
      <c r="V2148">
        <v>0</v>
      </c>
      <c r="W2148">
        <v>0</v>
      </c>
      <c r="X2148">
        <v>0</v>
      </c>
      <c r="Y2148">
        <v>0</v>
      </c>
      <c r="Z2148">
        <v>0</v>
      </c>
      <c r="AA2148">
        <v>0</v>
      </c>
      <c r="AB2148" t="s">
        <v>42</v>
      </c>
      <c r="AC2148">
        <f ca="1">YEAR(TODAY())-Table1[[#This Row],[Year_Birth]]</f>
        <v>60</v>
      </c>
      <c r="AD2148" t="str">
        <f ca="1">IF(Table1[[#This Row],[Age ]]&lt;=24, "18-24", IF(Table1[[#This Row],[Age ]]&lt;=34, "25-34", IF(Table1[[#This Row],[Age ]]&lt;=44, "35-44", IF(Table1[[#This Row],[Age ]]&lt;=54, "45-54", "55+"))))</f>
        <v>55+</v>
      </c>
      <c r="AE2148" t="str" cm="1">
        <f t="array" ref="AE2148">IF(Table1[[#This Row],[ Income ]]&lt;=20000, "0-20000", IF(Table1[[#This Row],[ Income ]]&lt;=40000, "20000-40000", IF(Table1[[#This Row],[ Income ]] &lt;=60000, "40000-60000", IF(Table1[[#This Row],[ Income ]]&lt;=80000, "60000-80000",IF(Table1[[#This Row],[ Income ]] &lt;=100000, "80000-100000", IF(Table1[[#This Row],[ Income ]] &gt;=100000, "&gt;100000",I))))))</f>
        <v>0-20000</v>
      </c>
      <c r="AF2148" t="str">
        <f>IF( Table1[[#This Row],[NumDealsPurchases]]=5, "&lt;5", IF(Table1[[#This Row],[NumDealsPurchases]]&lt;=10, "5-10", IF(Table1[[#This Row],[NumDealsPurchases]]&lt;=15, "10-15")))</f>
        <v>5-10</v>
      </c>
      <c r="AG2148" t="str">
        <f>IF( Table1[[#This Row],[NumWebPurchases]]=5, "&lt;5", IF(Table1[[#This Row],[NumWebPurchases]]&lt;=10, "5-10", IF(Table1[[#This Row],[NumWebPurchases]]&lt;=15, "10-15",IF(Table1[[#This Row],[NumWebPurchases]]&lt;=20, "15-20",IF(Table1[[#This Row],[NumWebPurchases]]&lt;=25, "20-25",IF(Table1[[#This Row],[NumWebPurchases]]&lt;=30, "25-30"))))))</f>
        <v>5-10</v>
      </c>
      <c r="AH214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148" t="str">
        <f>IF( Table1[[#This Row],[NumStorePurchases]]=5, "&lt;5", IF(Table1[[#This Row],[NumStorePurchases]]&lt;=10, "5-10", IF(Table1[[#This Row],[NumStorePurchases]]&lt;=15, "10-15")))</f>
        <v>5-10</v>
      </c>
      <c r="AJ2148" t="str">
        <f>IF( Table1[[#This Row],[NumWebVisitsMonth]]=5, "&lt;5", IF(Table1[[#This Row],[NumWebVisitsMonth]]&lt;=10, "5-10", IF(Table1[[#This Row],[NumWebVisitsMonth]]&lt;=15, "10-15",IF(Table1[[#This Row],[NumWebVisitsMonth]]&lt;=20, "15-20",IF(Table1[[#This Row],[NumWebVisitsMonth]]&lt;=25, "20-25",IF(Table1[[#This Row],[NumWebVisitsMonth]]&lt;=30, "25-30"))))))</f>
        <v>&lt;5</v>
      </c>
      <c r="AK2148" t="str">
        <f>TEXT(Table1[[#This Row],[Date_Customer]],"mmm")</f>
        <v>Jun</v>
      </c>
      <c r="AL2148" t="str">
        <f>TEXT(Table1[[#This Row],[Date_Customer]],"DDDD")</f>
        <v>Tuesday</v>
      </c>
      <c r="AM2148">
        <f>YEAR(Table1[[#This Row],[Date_Customer]])</f>
        <v>2013</v>
      </c>
    </row>
    <row r="2149" spans="1:39" x14ac:dyDescent="0.25">
      <c r="A2149">
        <v>3130</v>
      </c>
      <c r="B2149">
        <v>1964</v>
      </c>
      <c r="C2149" t="s">
        <v>27</v>
      </c>
      <c r="D2149" t="s">
        <v>30</v>
      </c>
      <c r="E2149" s="2">
        <v>18701</v>
      </c>
      <c r="F2149">
        <v>1</v>
      </c>
      <c r="G2149">
        <v>1</v>
      </c>
      <c r="H2149" s="1">
        <v>41429</v>
      </c>
      <c r="I2149">
        <v>95</v>
      </c>
      <c r="J2149" s="3">
        <v>12</v>
      </c>
      <c r="K2149" s="3">
        <v>4</v>
      </c>
      <c r="L2149" s="3">
        <v>2</v>
      </c>
      <c r="M2149" s="3">
        <v>10</v>
      </c>
      <c r="N2149" s="3">
        <v>6</v>
      </c>
      <c r="O2149" s="3">
        <v>10</v>
      </c>
      <c r="P2149" s="4">
        <v>4</v>
      </c>
      <c r="Q2149" s="4">
        <v>2</v>
      </c>
      <c r="R2149" s="4">
        <v>0</v>
      </c>
      <c r="S2149" s="4">
        <v>4</v>
      </c>
      <c r="T2149" s="4">
        <v>5</v>
      </c>
      <c r="U2149">
        <v>0</v>
      </c>
      <c r="V2149">
        <v>0</v>
      </c>
      <c r="W2149">
        <v>0</v>
      </c>
      <c r="X2149">
        <v>0</v>
      </c>
      <c r="Y2149">
        <v>0</v>
      </c>
      <c r="Z2149">
        <v>0</v>
      </c>
      <c r="AA2149">
        <v>0</v>
      </c>
      <c r="AB2149" t="s">
        <v>29</v>
      </c>
      <c r="AC2149">
        <f ca="1">YEAR(TODAY())-Table1[[#This Row],[Year_Birth]]</f>
        <v>60</v>
      </c>
      <c r="AD2149" t="str">
        <f ca="1">IF(Table1[[#This Row],[Age ]]&lt;=24, "18-24", IF(Table1[[#This Row],[Age ]]&lt;=34, "25-34", IF(Table1[[#This Row],[Age ]]&lt;=44, "35-44", IF(Table1[[#This Row],[Age ]]&lt;=54, "45-54", "55+"))))</f>
        <v>55+</v>
      </c>
      <c r="AE2149" t="str" cm="1">
        <f t="array" ref="AE2149">IF(Table1[[#This Row],[ Income ]]&lt;=20000, "0-20000", IF(Table1[[#This Row],[ Income ]]&lt;=40000, "20000-40000", IF(Table1[[#This Row],[ Income ]] &lt;=60000, "40000-60000", IF(Table1[[#This Row],[ Income ]]&lt;=80000, "60000-80000",IF(Table1[[#This Row],[ Income ]] &lt;=100000, "80000-100000", IF(Table1[[#This Row],[ Income ]] &gt;=100000, "&gt;100000",I))))))</f>
        <v>0-20000</v>
      </c>
      <c r="AF2149" t="str">
        <f>IF( Table1[[#This Row],[NumDealsPurchases]]=5, "&lt;5", IF(Table1[[#This Row],[NumDealsPurchases]]&lt;=10, "5-10", IF(Table1[[#This Row],[NumDealsPurchases]]&lt;=15, "10-15")))</f>
        <v>5-10</v>
      </c>
      <c r="AG2149" t="str">
        <f>IF( Table1[[#This Row],[NumWebPurchases]]=5, "&lt;5", IF(Table1[[#This Row],[NumWebPurchases]]&lt;=10, "5-10", IF(Table1[[#This Row],[NumWebPurchases]]&lt;=15, "10-15",IF(Table1[[#This Row],[NumWebPurchases]]&lt;=20, "15-20",IF(Table1[[#This Row],[NumWebPurchases]]&lt;=25, "20-25",IF(Table1[[#This Row],[NumWebPurchases]]&lt;=30, "25-30"))))))</f>
        <v>5-10</v>
      </c>
      <c r="AH214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149" t="str">
        <f>IF( Table1[[#This Row],[NumStorePurchases]]=5, "&lt;5", IF(Table1[[#This Row],[NumStorePurchases]]&lt;=10, "5-10", IF(Table1[[#This Row],[NumStorePurchases]]&lt;=15, "10-15")))</f>
        <v>5-10</v>
      </c>
      <c r="AJ2149" t="str">
        <f>IF( Table1[[#This Row],[NumWebVisitsMonth]]=5, "&lt;5", IF(Table1[[#This Row],[NumWebVisitsMonth]]&lt;=10, "5-10", IF(Table1[[#This Row],[NumWebVisitsMonth]]&lt;=15, "10-15",IF(Table1[[#This Row],[NumWebVisitsMonth]]&lt;=20, "15-20",IF(Table1[[#This Row],[NumWebVisitsMonth]]&lt;=25, "20-25",IF(Table1[[#This Row],[NumWebVisitsMonth]]&lt;=30, "25-30"))))))</f>
        <v>&lt;5</v>
      </c>
      <c r="AK2149" t="str">
        <f>TEXT(Table1[[#This Row],[Date_Customer]],"mmm")</f>
        <v>Jun</v>
      </c>
      <c r="AL2149" t="str">
        <f>TEXT(Table1[[#This Row],[Date_Customer]],"DDDD")</f>
        <v>Tuesday</v>
      </c>
      <c r="AM2149">
        <f>YEAR(Table1[[#This Row],[Date_Customer]])</f>
        <v>2013</v>
      </c>
    </row>
    <row r="2150" spans="1:39" x14ac:dyDescent="0.25">
      <c r="A2150">
        <v>5847</v>
      </c>
      <c r="B2150">
        <v>1969</v>
      </c>
      <c r="C2150" t="s">
        <v>27</v>
      </c>
      <c r="D2150" t="s">
        <v>28</v>
      </c>
      <c r="E2150" s="2">
        <v>69901</v>
      </c>
      <c r="F2150">
        <v>0</v>
      </c>
      <c r="G2150">
        <v>1</v>
      </c>
      <c r="H2150" s="1">
        <v>41423</v>
      </c>
      <c r="I2150">
        <v>95</v>
      </c>
      <c r="J2150" s="3">
        <v>312</v>
      </c>
      <c r="K2150" s="3">
        <v>21</v>
      </c>
      <c r="L2150" s="3">
        <v>206</v>
      </c>
      <c r="M2150" s="3">
        <v>102</v>
      </c>
      <c r="N2150" s="3">
        <v>92</v>
      </c>
      <c r="O2150" s="3">
        <v>149</v>
      </c>
      <c r="P2150" s="4">
        <v>3</v>
      </c>
      <c r="Q2150" s="4">
        <v>7</v>
      </c>
      <c r="R2150" s="4">
        <v>3</v>
      </c>
      <c r="S2150" s="4">
        <v>10</v>
      </c>
      <c r="T2150" s="4">
        <v>5</v>
      </c>
      <c r="U2150">
        <v>0</v>
      </c>
      <c r="V2150">
        <v>0</v>
      </c>
      <c r="W2150">
        <v>0</v>
      </c>
      <c r="X2150">
        <v>0</v>
      </c>
      <c r="Y2150">
        <v>0</v>
      </c>
      <c r="Z2150">
        <v>0</v>
      </c>
      <c r="AA2150">
        <v>0</v>
      </c>
      <c r="AB2150" t="s">
        <v>29</v>
      </c>
      <c r="AC2150">
        <f ca="1">YEAR(TODAY())-Table1[[#This Row],[Year_Birth]]</f>
        <v>55</v>
      </c>
      <c r="AD2150" t="str">
        <f ca="1">IF(Table1[[#This Row],[Age ]]&lt;=24, "18-24", IF(Table1[[#This Row],[Age ]]&lt;=34, "25-34", IF(Table1[[#This Row],[Age ]]&lt;=44, "35-44", IF(Table1[[#This Row],[Age ]]&lt;=54, "45-54", "55+"))))</f>
        <v>55+</v>
      </c>
      <c r="AE2150" t="str" cm="1">
        <f t="array" ref="AE2150">IF(Table1[[#This Row],[ Income ]]&lt;=20000, "0-20000", IF(Table1[[#This Row],[ Income ]]&lt;=40000, "20000-40000", IF(Table1[[#This Row],[ Income ]] &lt;=60000, "40000-60000", IF(Table1[[#This Row],[ Income ]]&lt;=80000, "60000-80000",IF(Table1[[#This Row],[ Income ]] &lt;=100000, "80000-100000", IF(Table1[[#This Row],[ Income ]] &gt;=100000, "&gt;100000",I))))))</f>
        <v>60000-80000</v>
      </c>
      <c r="AF2150" t="str">
        <f>IF( Table1[[#This Row],[NumDealsPurchases]]=5, "&lt;5", IF(Table1[[#This Row],[NumDealsPurchases]]&lt;=10, "5-10", IF(Table1[[#This Row],[NumDealsPurchases]]&lt;=15, "10-15")))</f>
        <v>5-10</v>
      </c>
      <c r="AG2150" t="str">
        <f>IF( Table1[[#This Row],[NumWebPurchases]]=5, "&lt;5", IF(Table1[[#This Row],[NumWebPurchases]]&lt;=10, "5-10", IF(Table1[[#This Row],[NumWebPurchases]]&lt;=15, "10-15",IF(Table1[[#This Row],[NumWebPurchases]]&lt;=20, "15-20",IF(Table1[[#This Row],[NumWebPurchases]]&lt;=25, "20-25",IF(Table1[[#This Row],[NumWebPurchases]]&lt;=30, "25-30"))))))</f>
        <v>5-10</v>
      </c>
      <c r="AH215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150" t="str">
        <f>IF( Table1[[#This Row],[NumStorePurchases]]=5, "&lt;5", IF(Table1[[#This Row],[NumStorePurchases]]&lt;=10, "5-10", IF(Table1[[#This Row],[NumStorePurchases]]&lt;=15, "10-15")))</f>
        <v>5-10</v>
      </c>
      <c r="AJ2150" t="str">
        <f>IF( Table1[[#This Row],[NumWebVisitsMonth]]=5, "&lt;5", IF(Table1[[#This Row],[NumWebVisitsMonth]]&lt;=10, "5-10", IF(Table1[[#This Row],[NumWebVisitsMonth]]&lt;=15, "10-15",IF(Table1[[#This Row],[NumWebVisitsMonth]]&lt;=20, "15-20",IF(Table1[[#This Row],[NumWebVisitsMonth]]&lt;=25, "20-25",IF(Table1[[#This Row],[NumWebVisitsMonth]]&lt;=30, "25-30"))))))</f>
        <v>&lt;5</v>
      </c>
      <c r="AK2150" t="str">
        <f>TEXT(Table1[[#This Row],[Date_Customer]],"mmm")</f>
        <v>May</v>
      </c>
      <c r="AL2150" t="str">
        <f>TEXT(Table1[[#This Row],[Date_Customer]],"DDDD")</f>
        <v>Wednesday</v>
      </c>
      <c r="AM2150">
        <f>YEAR(Table1[[#This Row],[Date_Customer]])</f>
        <v>2013</v>
      </c>
    </row>
    <row r="2151" spans="1:39" x14ac:dyDescent="0.25">
      <c r="A2151">
        <v>5863</v>
      </c>
      <c r="B2151">
        <v>1953</v>
      </c>
      <c r="C2151" t="s">
        <v>27</v>
      </c>
      <c r="D2151" t="s">
        <v>32</v>
      </c>
      <c r="E2151" s="2">
        <v>47703</v>
      </c>
      <c r="F2151">
        <v>0</v>
      </c>
      <c r="G2151">
        <v>1</v>
      </c>
      <c r="H2151" s="1">
        <v>41423</v>
      </c>
      <c r="I2151">
        <v>95</v>
      </c>
      <c r="J2151" s="3">
        <v>359</v>
      </c>
      <c r="K2151" s="3">
        <v>0</v>
      </c>
      <c r="L2151" s="3">
        <v>134</v>
      </c>
      <c r="M2151" s="3">
        <v>13</v>
      </c>
      <c r="N2151" s="3">
        <v>26</v>
      </c>
      <c r="O2151" s="3">
        <v>123</v>
      </c>
      <c r="P2151" s="4">
        <v>4</v>
      </c>
      <c r="Q2151" s="4">
        <v>6</v>
      </c>
      <c r="R2151" s="4">
        <v>3</v>
      </c>
      <c r="S2151" s="4">
        <v>8</v>
      </c>
      <c r="T2151" s="4">
        <v>5</v>
      </c>
      <c r="U2151">
        <v>0</v>
      </c>
      <c r="V2151">
        <v>0</v>
      </c>
      <c r="W2151">
        <v>0</v>
      </c>
      <c r="X2151">
        <v>0</v>
      </c>
      <c r="Y2151">
        <v>0</v>
      </c>
      <c r="Z2151">
        <v>0</v>
      </c>
      <c r="AA2151">
        <v>0</v>
      </c>
      <c r="AB2151" t="s">
        <v>29</v>
      </c>
      <c r="AC2151">
        <f ca="1">YEAR(TODAY())-Table1[[#This Row],[Year_Birth]]</f>
        <v>71</v>
      </c>
      <c r="AD2151" t="str">
        <f ca="1">IF(Table1[[#This Row],[Age ]]&lt;=24, "18-24", IF(Table1[[#This Row],[Age ]]&lt;=34, "25-34", IF(Table1[[#This Row],[Age ]]&lt;=44, "35-44", IF(Table1[[#This Row],[Age ]]&lt;=54, "45-54", "55+"))))</f>
        <v>55+</v>
      </c>
      <c r="AE2151" t="str" cm="1">
        <f t="array" ref="AE2151">IF(Table1[[#This Row],[ Income ]]&lt;=20000, "0-20000", IF(Table1[[#This Row],[ Income ]]&lt;=40000, "20000-40000", IF(Table1[[#This Row],[ Income ]] &lt;=60000, "40000-60000", IF(Table1[[#This Row],[ Income ]]&lt;=80000, "60000-80000",IF(Table1[[#This Row],[ Income ]] &lt;=100000, "80000-100000", IF(Table1[[#This Row],[ Income ]] &gt;=100000, "&gt;100000",I))))))</f>
        <v>40000-60000</v>
      </c>
      <c r="AF2151" t="str">
        <f>IF( Table1[[#This Row],[NumDealsPurchases]]=5, "&lt;5", IF(Table1[[#This Row],[NumDealsPurchases]]&lt;=10, "5-10", IF(Table1[[#This Row],[NumDealsPurchases]]&lt;=15, "10-15")))</f>
        <v>5-10</v>
      </c>
      <c r="AG2151" t="str">
        <f>IF( Table1[[#This Row],[NumWebPurchases]]=5, "&lt;5", IF(Table1[[#This Row],[NumWebPurchases]]&lt;=10, "5-10", IF(Table1[[#This Row],[NumWebPurchases]]&lt;=15, "10-15",IF(Table1[[#This Row],[NumWebPurchases]]&lt;=20, "15-20",IF(Table1[[#This Row],[NumWebPurchases]]&lt;=25, "20-25",IF(Table1[[#This Row],[NumWebPurchases]]&lt;=30, "25-30"))))))</f>
        <v>5-10</v>
      </c>
      <c r="AH215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151" t="str">
        <f>IF( Table1[[#This Row],[NumStorePurchases]]=5, "&lt;5", IF(Table1[[#This Row],[NumStorePurchases]]&lt;=10, "5-10", IF(Table1[[#This Row],[NumStorePurchases]]&lt;=15, "10-15")))</f>
        <v>5-10</v>
      </c>
      <c r="AJ2151" t="str">
        <f>IF( Table1[[#This Row],[NumWebVisitsMonth]]=5, "&lt;5", IF(Table1[[#This Row],[NumWebVisitsMonth]]&lt;=10, "5-10", IF(Table1[[#This Row],[NumWebVisitsMonth]]&lt;=15, "10-15",IF(Table1[[#This Row],[NumWebVisitsMonth]]&lt;=20, "15-20",IF(Table1[[#This Row],[NumWebVisitsMonth]]&lt;=25, "20-25",IF(Table1[[#This Row],[NumWebVisitsMonth]]&lt;=30, "25-30"))))))</f>
        <v>&lt;5</v>
      </c>
      <c r="AK2151" t="str">
        <f>TEXT(Table1[[#This Row],[Date_Customer]],"mmm")</f>
        <v>May</v>
      </c>
      <c r="AL2151" t="str">
        <f>TEXT(Table1[[#This Row],[Date_Customer]],"DDDD")</f>
        <v>Wednesday</v>
      </c>
      <c r="AM2151">
        <f>YEAR(Table1[[#This Row],[Date_Customer]])</f>
        <v>2013</v>
      </c>
    </row>
    <row r="2152" spans="1:39" x14ac:dyDescent="0.25">
      <c r="A2152">
        <v>999</v>
      </c>
      <c r="B2152">
        <v>1991</v>
      </c>
      <c r="C2152" t="s">
        <v>27</v>
      </c>
      <c r="D2152" t="s">
        <v>30</v>
      </c>
      <c r="E2152" s="2">
        <v>86037</v>
      </c>
      <c r="F2152">
        <v>0</v>
      </c>
      <c r="G2152">
        <v>0</v>
      </c>
      <c r="H2152" s="1">
        <v>41276</v>
      </c>
      <c r="I2152">
        <v>95</v>
      </c>
      <c r="J2152" s="3">
        <v>490</v>
      </c>
      <c r="K2152" s="3">
        <v>44</v>
      </c>
      <c r="L2152" s="3">
        <v>125</v>
      </c>
      <c r="M2152" s="3">
        <v>29</v>
      </c>
      <c r="N2152" s="3">
        <v>20</v>
      </c>
      <c r="O2152" s="3">
        <v>22</v>
      </c>
      <c r="P2152" s="4">
        <v>1</v>
      </c>
      <c r="Q2152" s="4">
        <v>6</v>
      </c>
      <c r="R2152" s="4">
        <v>7</v>
      </c>
      <c r="S2152" s="4">
        <v>11</v>
      </c>
      <c r="T2152" s="4">
        <v>3</v>
      </c>
      <c r="U2152">
        <v>0</v>
      </c>
      <c r="V2152">
        <v>1</v>
      </c>
      <c r="W2152">
        <v>1</v>
      </c>
      <c r="X2152">
        <v>0</v>
      </c>
      <c r="Y2152">
        <v>0</v>
      </c>
      <c r="Z2152">
        <v>1</v>
      </c>
      <c r="AA2152">
        <v>0</v>
      </c>
      <c r="AB2152" t="s">
        <v>31</v>
      </c>
      <c r="AC2152">
        <f ca="1">YEAR(TODAY())-Table1[[#This Row],[Year_Birth]]</f>
        <v>33</v>
      </c>
      <c r="AD2152" t="str">
        <f ca="1">IF(Table1[[#This Row],[Age ]]&lt;=24, "18-24", IF(Table1[[#This Row],[Age ]]&lt;=34, "25-34", IF(Table1[[#This Row],[Age ]]&lt;=44, "35-44", IF(Table1[[#This Row],[Age ]]&lt;=54, "45-54", "55+"))))</f>
        <v>25-34</v>
      </c>
      <c r="AE2152" t="str" cm="1">
        <f t="array" ref="AE2152">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2152" t="str">
        <f>IF( Table1[[#This Row],[NumDealsPurchases]]=5, "&lt;5", IF(Table1[[#This Row],[NumDealsPurchases]]&lt;=10, "5-10", IF(Table1[[#This Row],[NumDealsPurchases]]&lt;=15, "10-15")))</f>
        <v>5-10</v>
      </c>
      <c r="AG2152" t="str">
        <f>IF( Table1[[#This Row],[NumWebPurchases]]=5, "&lt;5", IF(Table1[[#This Row],[NumWebPurchases]]&lt;=10, "5-10", IF(Table1[[#This Row],[NumWebPurchases]]&lt;=15, "10-15",IF(Table1[[#This Row],[NumWebPurchases]]&lt;=20, "15-20",IF(Table1[[#This Row],[NumWebPurchases]]&lt;=25, "20-25",IF(Table1[[#This Row],[NumWebPurchases]]&lt;=30, "25-30"))))))</f>
        <v>5-10</v>
      </c>
      <c r="AH215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152" t="str">
        <f>IF( Table1[[#This Row],[NumStorePurchases]]=5, "&lt;5", IF(Table1[[#This Row],[NumStorePurchases]]&lt;=10, "5-10", IF(Table1[[#This Row],[NumStorePurchases]]&lt;=15, "10-15")))</f>
        <v>10-15</v>
      </c>
      <c r="AJ2152" t="str">
        <f>IF( Table1[[#This Row],[NumWebVisitsMonth]]=5, "&lt;5", IF(Table1[[#This Row],[NumWebVisitsMonth]]&lt;=10, "5-10", IF(Table1[[#This Row],[NumWebVisitsMonth]]&lt;=15, "10-15",IF(Table1[[#This Row],[NumWebVisitsMonth]]&lt;=20, "15-20",IF(Table1[[#This Row],[NumWebVisitsMonth]]&lt;=25, "20-25",IF(Table1[[#This Row],[NumWebVisitsMonth]]&lt;=30, "25-30"))))))</f>
        <v>5-10</v>
      </c>
      <c r="AK2152" t="str">
        <f>TEXT(Table1[[#This Row],[Date_Customer]],"mmm")</f>
        <v>Jan</v>
      </c>
      <c r="AL2152" t="str">
        <f>TEXT(Table1[[#This Row],[Date_Customer]],"DDDD")</f>
        <v>Wednesday</v>
      </c>
      <c r="AM2152">
        <f>YEAR(Table1[[#This Row],[Date_Customer]])</f>
        <v>2013</v>
      </c>
    </row>
    <row r="2153" spans="1:39" x14ac:dyDescent="0.25">
      <c r="A2153">
        <v>2931</v>
      </c>
      <c r="B2153">
        <v>1978</v>
      </c>
      <c r="C2153" t="s">
        <v>27</v>
      </c>
      <c r="D2153" t="s">
        <v>28</v>
      </c>
      <c r="E2153" s="2">
        <v>71847</v>
      </c>
      <c r="F2153">
        <v>0</v>
      </c>
      <c r="G2153">
        <v>0</v>
      </c>
      <c r="H2153" s="1">
        <v>41173</v>
      </c>
      <c r="I2153">
        <v>95</v>
      </c>
      <c r="J2153" s="3">
        <v>737</v>
      </c>
      <c r="K2153" s="3">
        <v>21</v>
      </c>
      <c r="L2153" s="3">
        <v>106</v>
      </c>
      <c r="M2153" s="3">
        <v>55</v>
      </c>
      <c r="N2153" s="3">
        <v>63</v>
      </c>
      <c r="O2153" s="3">
        <v>210</v>
      </c>
      <c r="P2153" s="4">
        <v>0</v>
      </c>
      <c r="Q2153" s="4">
        <v>6</v>
      </c>
      <c r="R2153" s="4">
        <v>7</v>
      </c>
      <c r="S2153" s="4">
        <v>9</v>
      </c>
      <c r="T2153" s="4">
        <v>3</v>
      </c>
      <c r="U2153">
        <v>0</v>
      </c>
      <c r="V2153">
        <v>0</v>
      </c>
      <c r="W2153">
        <v>0</v>
      </c>
      <c r="X2153">
        <v>1</v>
      </c>
      <c r="Y2153">
        <v>0</v>
      </c>
      <c r="Z2153">
        <v>0</v>
      </c>
      <c r="AA2153">
        <v>0</v>
      </c>
      <c r="AB2153" t="s">
        <v>29</v>
      </c>
      <c r="AC2153">
        <f ca="1">YEAR(TODAY())-Table1[[#This Row],[Year_Birth]]</f>
        <v>46</v>
      </c>
      <c r="AD2153" t="str">
        <f ca="1">IF(Table1[[#This Row],[Age ]]&lt;=24, "18-24", IF(Table1[[#This Row],[Age ]]&lt;=34, "25-34", IF(Table1[[#This Row],[Age ]]&lt;=44, "35-44", IF(Table1[[#This Row],[Age ]]&lt;=54, "45-54", "55+"))))</f>
        <v>45-54</v>
      </c>
      <c r="AE2153" t="str" cm="1">
        <f t="array" ref="AE2153">IF(Table1[[#This Row],[ Income ]]&lt;=20000, "0-20000", IF(Table1[[#This Row],[ Income ]]&lt;=40000, "20000-40000", IF(Table1[[#This Row],[ Income ]] &lt;=60000, "40000-60000", IF(Table1[[#This Row],[ Income ]]&lt;=80000, "60000-80000",IF(Table1[[#This Row],[ Income ]] &lt;=100000, "80000-100000", IF(Table1[[#This Row],[ Income ]] &gt;=100000, "&gt;100000",I))))))</f>
        <v>60000-80000</v>
      </c>
      <c r="AF2153" t="str">
        <f>IF( Table1[[#This Row],[NumDealsPurchases]]=5, "&lt;5", IF(Table1[[#This Row],[NumDealsPurchases]]&lt;=10, "5-10", IF(Table1[[#This Row],[NumDealsPurchases]]&lt;=15, "10-15")))</f>
        <v>5-10</v>
      </c>
      <c r="AG2153" t="str">
        <f>IF( Table1[[#This Row],[NumWebPurchases]]=5, "&lt;5", IF(Table1[[#This Row],[NumWebPurchases]]&lt;=10, "5-10", IF(Table1[[#This Row],[NumWebPurchases]]&lt;=15, "10-15",IF(Table1[[#This Row],[NumWebPurchases]]&lt;=20, "15-20",IF(Table1[[#This Row],[NumWebPurchases]]&lt;=25, "20-25",IF(Table1[[#This Row],[NumWebPurchases]]&lt;=30, "25-30"))))))</f>
        <v>5-10</v>
      </c>
      <c r="AH215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153" t="str">
        <f>IF( Table1[[#This Row],[NumStorePurchases]]=5, "&lt;5", IF(Table1[[#This Row],[NumStorePurchases]]&lt;=10, "5-10", IF(Table1[[#This Row],[NumStorePurchases]]&lt;=15, "10-15")))</f>
        <v>5-10</v>
      </c>
      <c r="AJ2153" t="str">
        <f>IF( Table1[[#This Row],[NumWebVisitsMonth]]=5, "&lt;5", IF(Table1[[#This Row],[NumWebVisitsMonth]]&lt;=10, "5-10", IF(Table1[[#This Row],[NumWebVisitsMonth]]&lt;=15, "10-15",IF(Table1[[#This Row],[NumWebVisitsMonth]]&lt;=20, "15-20",IF(Table1[[#This Row],[NumWebVisitsMonth]]&lt;=25, "20-25",IF(Table1[[#This Row],[NumWebVisitsMonth]]&lt;=30, "25-30"))))))</f>
        <v>5-10</v>
      </c>
      <c r="AK2153" t="str">
        <f>TEXT(Table1[[#This Row],[Date_Customer]],"mmm")</f>
        <v>Sep</v>
      </c>
      <c r="AL2153" t="str">
        <f>TEXT(Table1[[#This Row],[Date_Customer]],"DDDD")</f>
        <v>Friday</v>
      </c>
      <c r="AM2153">
        <f>YEAR(Table1[[#This Row],[Date_Customer]])</f>
        <v>2012</v>
      </c>
    </row>
    <row r="2154" spans="1:39" x14ac:dyDescent="0.25">
      <c r="A2154">
        <v>1890</v>
      </c>
      <c r="B2154">
        <v>1971</v>
      </c>
      <c r="C2154" t="s">
        <v>37</v>
      </c>
      <c r="D2154" t="s">
        <v>34</v>
      </c>
      <c r="E2154" s="2">
        <v>42033</v>
      </c>
      <c r="F2154">
        <v>1</v>
      </c>
      <c r="G2154">
        <v>1</v>
      </c>
      <c r="H2154" s="1">
        <v>41171</v>
      </c>
      <c r="I2154">
        <v>95</v>
      </c>
      <c r="J2154" s="3">
        <v>11</v>
      </c>
      <c r="K2154" s="3">
        <v>1</v>
      </c>
      <c r="L2154" s="3">
        <v>4</v>
      </c>
      <c r="M2154" s="3">
        <v>2</v>
      </c>
      <c r="N2154" s="3">
        <v>0</v>
      </c>
      <c r="O2154" s="3">
        <v>7</v>
      </c>
      <c r="P2154" s="4">
        <v>1</v>
      </c>
      <c r="Q2154" s="4">
        <v>1</v>
      </c>
      <c r="R2154" s="4">
        <v>0</v>
      </c>
      <c r="S2154" s="4">
        <v>2</v>
      </c>
      <c r="T2154" s="4">
        <v>7</v>
      </c>
      <c r="U2154">
        <v>0</v>
      </c>
      <c r="V2154">
        <v>0</v>
      </c>
      <c r="W2154">
        <v>0</v>
      </c>
      <c r="X2154">
        <v>0</v>
      </c>
      <c r="Y2154">
        <v>0</v>
      </c>
      <c r="Z2154">
        <v>0</v>
      </c>
      <c r="AA2154">
        <v>0</v>
      </c>
      <c r="AB2154" t="s">
        <v>29</v>
      </c>
      <c r="AC2154">
        <f ca="1">YEAR(TODAY())-Table1[[#This Row],[Year_Birth]]</f>
        <v>53</v>
      </c>
      <c r="AD2154" t="str">
        <f ca="1">IF(Table1[[#This Row],[Age ]]&lt;=24, "18-24", IF(Table1[[#This Row],[Age ]]&lt;=34, "25-34", IF(Table1[[#This Row],[Age ]]&lt;=44, "35-44", IF(Table1[[#This Row],[Age ]]&lt;=54, "45-54", "55+"))))</f>
        <v>45-54</v>
      </c>
      <c r="AE2154" t="str" cm="1">
        <f t="array" ref="AE2154">IF(Table1[[#This Row],[ Income ]]&lt;=20000, "0-20000", IF(Table1[[#This Row],[ Income ]]&lt;=40000, "20000-40000", IF(Table1[[#This Row],[ Income ]] &lt;=60000, "40000-60000", IF(Table1[[#This Row],[ Income ]]&lt;=80000, "60000-80000",IF(Table1[[#This Row],[ Income ]] &lt;=100000, "80000-100000", IF(Table1[[#This Row],[ Income ]] &gt;=100000, "&gt;100000",I))))))</f>
        <v>40000-60000</v>
      </c>
      <c r="AF2154" t="str">
        <f>IF( Table1[[#This Row],[NumDealsPurchases]]=5, "&lt;5", IF(Table1[[#This Row],[NumDealsPurchases]]&lt;=10, "5-10", IF(Table1[[#This Row],[NumDealsPurchases]]&lt;=15, "10-15")))</f>
        <v>5-10</v>
      </c>
      <c r="AG2154" t="str">
        <f>IF( Table1[[#This Row],[NumWebPurchases]]=5, "&lt;5", IF(Table1[[#This Row],[NumWebPurchases]]&lt;=10, "5-10", IF(Table1[[#This Row],[NumWebPurchases]]&lt;=15, "10-15",IF(Table1[[#This Row],[NumWebPurchases]]&lt;=20, "15-20",IF(Table1[[#This Row],[NumWebPurchases]]&lt;=25, "20-25",IF(Table1[[#This Row],[NumWebPurchases]]&lt;=30, "25-30"))))))</f>
        <v>5-10</v>
      </c>
      <c r="AH215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154" t="str">
        <f>IF( Table1[[#This Row],[NumStorePurchases]]=5, "&lt;5", IF(Table1[[#This Row],[NumStorePurchases]]&lt;=10, "5-10", IF(Table1[[#This Row],[NumStorePurchases]]&lt;=15, "10-15")))</f>
        <v>5-10</v>
      </c>
      <c r="AJ2154" t="str">
        <f>IF( Table1[[#This Row],[NumWebVisitsMonth]]=5, "&lt;5", IF(Table1[[#This Row],[NumWebVisitsMonth]]&lt;=10, "5-10", IF(Table1[[#This Row],[NumWebVisitsMonth]]&lt;=15, "10-15",IF(Table1[[#This Row],[NumWebVisitsMonth]]&lt;=20, "15-20",IF(Table1[[#This Row],[NumWebVisitsMonth]]&lt;=25, "20-25",IF(Table1[[#This Row],[NumWebVisitsMonth]]&lt;=30, "25-30"))))))</f>
        <v>5-10</v>
      </c>
      <c r="AK2154" t="str">
        <f>TEXT(Table1[[#This Row],[Date_Customer]],"mmm")</f>
        <v>Sep</v>
      </c>
      <c r="AL2154" t="str">
        <f>TEXT(Table1[[#This Row],[Date_Customer]],"DDDD")</f>
        <v>Wednesday</v>
      </c>
      <c r="AM2154">
        <f>YEAR(Table1[[#This Row],[Date_Customer]])</f>
        <v>2012</v>
      </c>
    </row>
    <row r="2155" spans="1:39" x14ac:dyDescent="0.25">
      <c r="A2155">
        <v>5589</v>
      </c>
      <c r="B2155">
        <v>1964</v>
      </c>
      <c r="C2155" t="s">
        <v>27</v>
      </c>
      <c r="D2155" t="s">
        <v>28</v>
      </c>
      <c r="E2155" s="2">
        <v>51983</v>
      </c>
      <c r="F2155">
        <v>0</v>
      </c>
      <c r="G2155">
        <v>1</v>
      </c>
      <c r="H2155" s="1">
        <v>41152</v>
      </c>
      <c r="I2155">
        <v>95</v>
      </c>
      <c r="J2155" s="3">
        <v>631</v>
      </c>
      <c r="K2155" s="3">
        <v>0</v>
      </c>
      <c r="L2155" s="3">
        <v>115</v>
      </c>
      <c r="M2155" s="3">
        <v>10</v>
      </c>
      <c r="N2155" s="3">
        <v>7</v>
      </c>
      <c r="O2155" s="3">
        <v>30</v>
      </c>
      <c r="P2155" s="4">
        <v>3</v>
      </c>
      <c r="Q2155" s="4">
        <v>9</v>
      </c>
      <c r="R2155" s="4">
        <v>2</v>
      </c>
      <c r="S2155" s="4">
        <v>10</v>
      </c>
      <c r="T2155" s="4">
        <v>7</v>
      </c>
      <c r="U2155">
        <v>0</v>
      </c>
      <c r="V2155">
        <v>0</v>
      </c>
      <c r="W2155">
        <v>0</v>
      </c>
      <c r="X2155">
        <v>0</v>
      </c>
      <c r="Y2155">
        <v>0</v>
      </c>
      <c r="Z2155">
        <v>0</v>
      </c>
      <c r="AA2155">
        <v>0</v>
      </c>
      <c r="AB2155" t="s">
        <v>39</v>
      </c>
      <c r="AC2155">
        <f ca="1">YEAR(TODAY())-Table1[[#This Row],[Year_Birth]]</f>
        <v>60</v>
      </c>
      <c r="AD2155" t="str">
        <f ca="1">IF(Table1[[#This Row],[Age ]]&lt;=24, "18-24", IF(Table1[[#This Row],[Age ]]&lt;=34, "25-34", IF(Table1[[#This Row],[Age ]]&lt;=44, "35-44", IF(Table1[[#This Row],[Age ]]&lt;=54, "45-54", "55+"))))</f>
        <v>55+</v>
      </c>
      <c r="AE2155" t="str" cm="1">
        <f t="array" ref="AE2155">IF(Table1[[#This Row],[ Income ]]&lt;=20000, "0-20000", IF(Table1[[#This Row],[ Income ]]&lt;=40000, "20000-40000", IF(Table1[[#This Row],[ Income ]] &lt;=60000, "40000-60000", IF(Table1[[#This Row],[ Income ]]&lt;=80000, "60000-80000",IF(Table1[[#This Row],[ Income ]] &lt;=100000, "80000-100000", IF(Table1[[#This Row],[ Income ]] &gt;=100000, "&gt;100000",I))))))</f>
        <v>40000-60000</v>
      </c>
      <c r="AF2155" t="str">
        <f>IF( Table1[[#This Row],[NumDealsPurchases]]=5, "&lt;5", IF(Table1[[#This Row],[NumDealsPurchases]]&lt;=10, "5-10", IF(Table1[[#This Row],[NumDealsPurchases]]&lt;=15, "10-15")))</f>
        <v>5-10</v>
      </c>
      <c r="AG2155" t="str">
        <f>IF( Table1[[#This Row],[NumWebPurchases]]=5, "&lt;5", IF(Table1[[#This Row],[NumWebPurchases]]&lt;=10, "5-10", IF(Table1[[#This Row],[NumWebPurchases]]&lt;=15, "10-15",IF(Table1[[#This Row],[NumWebPurchases]]&lt;=20, "15-20",IF(Table1[[#This Row],[NumWebPurchases]]&lt;=25, "20-25",IF(Table1[[#This Row],[NumWebPurchases]]&lt;=30, "25-30"))))))</f>
        <v>5-10</v>
      </c>
      <c r="AH215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155" t="str">
        <f>IF( Table1[[#This Row],[NumStorePurchases]]=5, "&lt;5", IF(Table1[[#This Row],[NumStorePurchases]]&lt;=10, "5-10", IF(Table1[[#This Row],[NumStorePurchases]]&lt;=15, "10-15")))</f>
        <v>5-10</v>
      </c>
      <c r="AJ2155" t="str">
        <f>IF( Table1[[#This Row],[NumWebVisitsMonth]]=5, "&lt;5", IF(Table1[[#This Row],[NumWebVisitsMonth]]&lt;=10, "5-10", IF(Table1[[#This Row],[NumWebVisitsMonth]]&lt;=15, "10-15",IF(Table1[[#This Row],[NumWebVisitsMonth]]&lt;=20, "15-20",IF(Table1[[#This Row],[NumWebVisitsMonth]]&lt;=25, "20-25",IF(Table1[[#This Row],[NumWebVisitsMonth]]&lt;=30, "25-30"))))))</f>
        <v>5-10</v>
      </c>
      <c r="AK2155" t="str">
        <f>TEXT(Table1[[#This Row],[Date_Customer]],"mmm")</f>
        <v>Aug</v>
      </c>
      <c r="AL2155" t="str">
        <f>TEXT(Table1[[#This Row],[Date_Customer]],"DDDD")</f>
        <v>Friday</v>
      </c>
      <c r="AM2155">
        <f>YEAR(Table1[[#This Row],[Date_Customer]])</f>
        <v>2012</v>
      </c>
    </row>
    <row r="2156" spans="1:39" x14ac:dyDescent="0.25">
      <c r="A2156">
        <v>10172</v>
      </c>
      <c r="B2156">
        <v>1988</v>
      </c>
      <c r="C2156" t="s">
        <v>27</v>
      </c>
      <c r="D2156" t="s">
        <v>30</v>
      </c>
      <c r="E2156" s="2">
        <v>68655</v>
      </c>
      <c r="F2156">
        <v>0</v>
      </c>
      <c r="G2156">
        <v>0</v>
      </c>
      <c r="H2156" s="1">
        <v>41131</v>
      </c>
      <c r="I2156">
        <v>95</v>
      </c>
      <c r="J2156" s="3">
        <v>456</v>
      </c>
      <c r="K2156" s="3">
        <v>19</v>
      </c>
      <c r="L2156" s="3">
        <v>832</v>
      </c>
      <c r="M2156" s="3">
        <v>75</v>
      </c>
      <c r="N2156" s="3">
        <v>118</v>
      </c>
      <c r="O2156" s="3">
        <v>38</v>
      </c>
      <c r="P2156" s="4">
        <v>1</v>
      </c>
      <c r="Q2156" s="4">
        <v>4</v>
      </c>
      <c r="R2156" s="4">
        <v>5</v>
      </c>
      <c r="S2156" s="4">
        <v>11</v>
      </c>
      <c r="T2156" s="4">
        <v>3</v>
      </c>
      <c r="U2156">
        <v>0</v>
      </c>
      <c r="V2156">
        <v>0</v>
      </c>
      <c r="W2156">
        <v>0</v>
      </c>
      <c r="X2156">
        <v>0</v>
      </c>
      <c r="Y2156">
        <v>0</v>
      </c>
      <c r="Z2156">
        <v>0</v>
      </c>
      <c r="AA2156">
        <v>0</v>
      </c>
      <c r="AB2156" t="s">
        <v>29</v>
      </c>
      <c r="AC2156">
        <f ca="1">YEAR(TODAY())-Table1[[#This Row],[Year_Birth]]</f>
        <v>36</v>
      </c>
      <c r="AD2156" t="str">
        <f ca="1">IF(Table1[[#This Row],[Age ]]&lt;=24, "18-24", IF(Table1[[#This Row],[Age ]]&lt;=34, "25-34", IF(Table1[[#This Row],[Age ]]&lt;=44, "35-44", IF(Table1[[#This Row],[Age ]]&lt;=54, "45-54", "55+"))))</f>
        <v>35-44</v>
      </c>
      <c r="AE2156" t="str" cm="1">
        <f t="array" ref="AE2156">IF(Table1[[#This Row],[ Income ]]&lt;=20000, "0-20000", IF(Table1[[#This Row],[ Income ]]&lt;=40000, "20000-40000", IF(Table1[[#This Row],[ Income ]] &lt;=60000, "40000-60000", IF(Table1[[#This Row],[ Income ]]&lt;=80000, "60000-80000",IF(Table1[[#This Row],[ Income ]] &lt;=100000, "80000-100000", IF(Table1[[#This Row],[ Income ]] &gt;=100000, "&gt;100000",I))))))</f>
        <v>60000-80000</v>
      </c>
      <c r="AF2156" t="str">
        <f>IF( Table1[[#This Row],[NumDealsPurchases]]=5, "&lt;5", IF(Table1[[#This Row],[NumDealsPurchases]]&lt;=10, "5-10", IF(Table1[[#This Row],[NumDealsPurchases]]&lt;=15, "10-15")))</f>
        <v>5-10</v>
      </c>
      <c r="AG2156" t="str">
        <f>IF( Table1[[#This Row],[NumWebPurchases]]=5, "&lt;5", IF(Table1[[#This Row],[NumWebPurchases]]&lt;=10, "5-10", IF(Table1[[#This Row],[NumWebPurchases]]&lt;=15, "10-15",IF(Table1[[#This Row],[NumWebPurchases]]&lt;=20, "15-20",IF(Table1[[#This Row],[NumWebPurchases]]&lt;=25, "20-25",IF(Table1[[#This Row],[NumWebPurchases]]&lt;=30, "25-30"))))))</f>
        <v>5-10</v>
      </c>
      <c r="AH2156"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2156" t="str">
        <f>IF( Table1[[#This Row],[NumStorePurchases]]=5, "&lt;5", IF(Table1[[#This Row],[NumStorePurchases]]&lt;=10, "5-10", IF(Table1[[#This Row],[NumStorePurchases]]&lt;=15, "10-15")))</f>
        <v>10-15</v>
      </c>
      <c r="AJ2156" t="str">
        <f>IF( Table1[[#This Row],[NumWebVisitsMonth]]=5, "&lt;5", IF(Table1[[#This Row],[NumWebVisitsMonth]]&lt;=10, "5-10", IF(Table1[[#This Row],[NumWebVisitsMonth]]&lt;=15, "10-15",IF(Table1[[#This Row],[NumWebVisitsMonth]]&lt;=20, "15-20",IF(Table1[[#This Row],[NumWebVisitsMonth]]&lt;=25, "20-25",IF(Table1[[#This Row],[NumWebVisitsMonth]]&lt;=30, "25-30"))))))</f>
        <v>5-10</v>
      </c>
      <c r="AK2156" t="str">
        <f>TEXT(Table1[[#This Row],[Date_Customer]],"mmm")</f>
        <v>Aug</v>
      </c>
      <c r="AL2156" t="str">
        <f>TEXT(Table1[[#This Row],[Date_Customer]],"DDDD")</f>
        <v>Friday</v>
      </c>
      <c r="AM2156">
        <f>YEAR(Table1[[#This Row],[Date_Customer]])</f>
        <v>2012</v>
      </c>
    </row>
    <row r="2157" spans="1:39" x14ac:dyDescent="0.25">
      <c r="A2157">
        <v>6729</v>
      </c>
      <c r="B2157">
        <v>1988</v>
      </c>
      <c r="C2157" t="s">
        <v>27</v>
      </c>
      <c r="D2157" t="s">
        <v>30</v>
      </c>
      <c r="E2157" s="2">
        <v>68655</v>
      </c>
      <c r="F2157">
        <v>0</v>
      </c>
      <c r="G2157">
        <v>0</v>
      </c>
      <c r="H2157" s="1">
        <v>41131</v>
      </c>
      <c r="I2157">
        <v>95</v>
      </c>
      <c r="J2157" s="3">
        <v>456</v>
      </c>
      <c r="K2157" s="3">
        <v>19</v>
      </c>
      <c r="L2157" s="3">
        <v>832</v>
      </c>
      <c r="M2157" s="3">
        <v>75</v>
      </c>
      <c r="N2157" s="3">
        <v>118</v>
      </c>
      <c r="O2157" s="3">
        <v>38</v>
      </c>
      <c r="P2157" s="4">
        <v>1</v>
      </c>
      <c r="Q2157" s="4">
        <v>4</v>
      </c>
      <c r="R2157" s="4">
        <v>5</v>
      </c>
      <c r="S2157" s="4">
        <v>11</v>
      </c>
      <c r="T2157" s="4">
        <v>3</v>
      </c>
      <c r="U2157">
        <v>0</v>
      </c>
      <c r="V2157">
        <v>0</v>
      </c>
      <c r="W2157">
        <v>0</v>
      </c>
      <c r="X2157">
        <v>0</v>
      </c>
      <c r="Y2157">
        <v>0</v>
      </c>
      <c r="Z2157">
        <v>0</v>
      </c>
      <c r="AA2157">
        <v>0</v>
      </c>
      <c r="AB2157" t="s">
        <v>42</v>
      </c>
      <c r="AC2157">
        <f ca="1">YEAR(TODAY())-Table1[[#This Row],[Year_Birth]]</f>
        <v>36</v>
      </c>
      <c r="AD2157" t="str">
        <f ca="1">IF(Table1[[#This Row],[Age ]]&lt;=24, "18-24", IF(Table1[[#This Row],[Age ]]&lt;=34, "25-34", IF(Table1[[#This Row],[Age ]]&lt;=44, "35-44", IF(Table1[[#This Row],[Age ]]&lt;=54, "45-54", "55+"))))</f>
        <v>35-44</v>
      </c>
      <c r="AE2157" t="str" cm="1">
        <f t="array" ref="AE2157">IF(Table1[[#This Row],[ Income ]]&lt;=20000, "0-20000", IF(Table1[[#This Row],[ Income ]]&lt;=40000, "20000-40000", IF(Table1[[#This Row],[ Income ]] &lt;=60000, "40000-60000", IF(Table1[[#This Row],[ Income ]]&lt;=80000, "60000-80000",IF(Table1[[#This Row],[ Income ]] &lt;=100000, "80000-100000", IF(Table1[[#This Row],[ Income ]] &gt;=100000, "&gt;100000",I))))))</f>
        <v>60000-80000</v>
      </c>
      <c r="AF2157" t="str">
        <f>IF( Table1[[#This Row],[NumDealsPurchases]]=5, "&lt;5", IF(Table1[[#This Row],[NumDealsPurchases]]&lt;=10, "5-10", IF(Table1[[#This Row],[NumDealsPurchases]]&lt;=15, "10-15")))</f>
        <v>5-10</v>
      </c>
      <c r="AG2157" t="str">
        <f>IF( Table1[[#This Row],[NumWebPurchases]]=5, "&lt;5", IF(Table1[[#This Row],[NumWebPurchases]]&lt;=10, "5-10", IF(Table1[[#This Row],[NumWebPurchases]]&lt;=15, "10-15",IF(Table1[[#This Row],[NumWebPurchases]]&lt;=20, "15-20",IF(Table1[[#This Row],[NumWebPurchases]]&lt;=25, "20-25",IF(Table1[[#This Row],[NumWebPurchases]]&lt;=30, "25-30"))))))</f>
        <v>5-10</v>
      </c>
      <c r="AH2157"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2157" t="str">
        <f>IF( Table1[[#This Row],[NumStorePurchases]]=5, "&lt;5", IF(Table1[[#This Row],[NumStorePurchases]]&lt;=10, "5-10", IF(Table1[[#This Row],[NumStorePurchases]]&lt;=15, "10-15")))</f>
        <v>10-15</v>
      </c>
      <c r="AJ2157" t="str">
        <f>IF( Table1[[#This Row],[NumWebVisitsMonth]]=5, "&lt;5", IF(Table1[[#This Row],[NumWebVisitsMonth]]&lt;=10, "5-10", IF(Table1[[#This Row],[NumWebVisitsMonth]]&lt;=15, "10-15",IF(Table1[[#This Row],[NumWebVisitsMonth]]&lt;=20, "15-20",IF(Table1[[#This Row],[NumWebVisitsMonth]]&lt;=25, "20-25",IF(Table1[[#This Row],[NumWebVisitsMonth]]&lt;=30, "25-30"))))))</f>
        <v>5-10</v>
      </c>
      <c r="AK2157" t="str">
        <f>TEXT(Table1[[#This Row],[Date_Customer]],"mmm")</f>
        <v>Aug</v>
      </c>
      <c r="AL2157" t="str">
        <f>TEXT(Table1[[#This Row],[Date_Customer]],"DDDD")</f>
        <v>Friday</v>
      </c>
      <c r="AM2157">
        <f>YEAR(Table1[[#This Row],[Date_Customer]])</f>
        <v>2012</v>
      </c>
    </row>
    <row r="2158" spans="1:39" x14ac:dyDescent="0.25">
      <c r="A2158">
        <v>10492</v>
      </c>
      <c r="B2158">
        <v>1959</v>
      </c>
      <c r="C2158" t="s">
        <v>27</v>
      </c>
      <c r="D2158" t="s">
        <v>34</v>
      </c>
      <c r="E2158" s="2">
        <v>38285</v>
      </c>
      <c r="F2158">
        <v>2</v>
      </c>
      <c r="G2158">
        <v>1</v>
      </c>
      <c r="H2158" s="1">
        <v>41814</v>
      </c>
      <c r="I2158">
        <v>96</v>
      </c>
      <c r="J2158" s="3">
        <v>2</v>
      </c>
      <c r="K2158" s="3">
        <v>0</v>
      </c>
      <c r="L2158" s="3">
        <v>5</v>
      </c>
      <c r="M2158" s="3">
        <v>2</v>
      </c>
      <c r="N2158" s="3">
        <v>0</v>
      </c>
      <c r="O2158" s="3">
        <v>1</v>
      </c>
      <c r="P2158" s="4">
        <v>1</v>
      </c>
      <c r="Q2158" s="4">
        <v>0</v>
      </c>
      <c r="R2158" s="4">
        <v>0</v>
      </c>
      <c r="S2158" s="4">
        <v>3</v>
      </c>
      <c r="T2158" s="4">
        <v>2</v>
      </c>
      <c r="U2158">
        <v>0</v>
      </c>
      <c r="V2158">
        <v>0</v>
      </c>
      <c r="W2158">
        <v>0</v>
      </c>
      <c r="X2158">
        <v>0</v>
      </c>
      <c r="Y2158">
        <v>0</v>
      </c>
      <c r="Z2158">
        <v>0</v>
      </c>
      <c r="AA2158">
        <v>0</v>
      </c>
      <c r="AB2158" t="s">
        <v>39</v>
      </c>
      <c r="AC2158">
        <f ca="1">YEAR(TODAY())-Table1[[#This Row],[Year_Birth]]</f>
        <v>65</v>
      </c>
      <c r="AD2158" t="str">
        <f ca="1">IF(Table1[[#This Row],[Age ]]&lt;=24, "18-24", IF(Table1[[#This Row],[Age ]]&lt;=34, "25-34", IF(Table1[[#This Row],[Age ]]&lt;=44, "35-44", IF(Table1[[#This Row],[Age ]]&lt;=54, "45-54", "55+"))))</f>
        <v>55+</v>
      </c>
      <c r="AE2158" t="str" cm="1">
        <f t="array" ref="AE2158">IF(Table1[[#This Row],[ Income ]]&lt;=20000, "0-20000", IF(Table1[[#This Row],[ Income ]]&lt;=40000, "20000-40000", IF(Table1[[#This Row],[ Income ]] &lt;=60000, "40000-60000", IF(Table1[[#This Row],[ Income ]]&lt;=80000, "60000-80000",IF(Table1[[#This Row],[ Income ]] &lt;=100000, "80000-100000", IF(Table1[[#This Row],[ Income ]] &gt;=100000, "&gt;100000",I))))))</f>
        <v>20000-40000</v>
      </c>
      <c r="AF2158" t="str">
        <f>IF( Table1[[#This Row],[NumDealsPurchases]]=5, "&lt;5", IF(Table1[[#This Row],[NumDealsPurchases]]&lt;=10, "5-10", IF(Table1[[#This Row],[NumDealsPurchases]]&lt;=15, "10-15")))</f>
        <v>5-10</v>
      </c>
      <c r="AG2158" t="str">
        <f>IF( Table1[[#This Row],[NumWebPurchases]]=5, "&lt;5", IF(Table1[[#This Row],[NumWebPurchases]]&lt;=10, "5-10", IF(Table1[[#This Row],[NumWebPurchases]]&lt;=15, "10-15",IF(Table1[[#This Row],[NumWebPurchases]]&lt;=20, "15-20",IF(Table1[[#This Row],[NumWebPurchases]]&lt;=25, "20-25",IF(Table1[[#This Row],[NumWebPurchases]]&lt;=30, "25-30"))))))</f>
        <v>5-10</v>
      </c>
      <c r="AH215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158" t="str">
        <f>IF( Table1[[#This Row],[NumStorePurchases]]=5, "&lt;5", IF(Table1[[#This Row],[NumStorePurchases]]&lt;=10, "5-10", IF(Table1[[#This Row],[NumStorePurchases]]&lt;=15, "10-15")))</f>
        <v>5-10</v>
      </c>
      <c r="AJ2158" t="str">
        <f>IF( Table1[[#This Row],[NumWebVisitsMonth]]=5, "&lt;5", IF(Table1[[#This Row],[NumWebVisitsMonth]]&lt;=10, "5-10", IF(Table1[[#This Row],[NumWebVisitsMonth]]&lt;=15, "10-15",IF(Table1[[#This Row],[NumWebVisitsMonth]]&lt;=20, "15-20",IF(Table1[[#This Row],[NumWebVisitsMonth]]&lt;=25, "20-25",IF(Table1[[#This Row],[NumWebVisitsMonth]]&lt;=30, "25-30"))))))</f>
        <v>5-10</v>
      </c>
      <c r="AK2158" t="str">
        <f>TEXT(Table1[[#This Row],[Date_Customer]],"mmm")</f>
        <v>Jun</v>
      </c>
      <c r="AL2158" t="str">
        <f>TEXT(Table1[[#This Row],[Date_Customer]],"DDDD")</f>
        <v>Tuesday</v>
      </c>
      <c r="AM2158">
        <f>YEAR(Table1[[#This Row],[Date_Customer]])</f>
        <v>2014</v>
      </c>
    </row>
    <row r="2159" spans="1:39" x14ac:dyDescent="0.25">
      <c r="A2159">
        <v>2939</v>
      </c>
      <c r="B2159">
        <v>1970</v>
      </c>
      <c r="C2159" t="s">
        <v>40</v>
      </c>
      <c r="D2159" t="s">
        <v>34</v>
      </c>
      <c r="E2159" s="2">
        <v>79419</v>
      </c>
      <c r="F2159">
        <v>0</v>
      </c>
      <c r="G2159">
        <v>0</v>
      </c>
      <c r="H2159" s="1">
        <v>41812</v>
      </c>
      <c r="I2159">
        <v>96</v>
      </c>
      <c r="J2159" s="3">
        <v>751</v>
      </c>
      <c r="K2159" s="3">
        <v>127</v>
      </c>
      <c r="L2159" s="3">
        <v>687</v>
      </c>
      <c r="M2159" s="3">
        <v>20</v>
      </c>
      <c r="N2159" s="3">
        <v>15</v>
      </c>
      <c r="O2159" s="3">
        <v>31</v>
      </c>
      <c r="P2159" s="4">
        <v>1</v>
      </c>
      <c r="Q2159" s="4">
        <v>4</v>
      </c>
      <c r="R2159" s="4">
        <v>6</v>
      </c>
      <c r="S2159" s="4">
        <v>4</v>
      </c>
      <c r="T2159" s="4">
        <v>2</v>
      </c>
      <c r="U2159">
        <v>0</v>
      </c>
      <c r="V2159">
        <v>0</v>
      </c>
      <c r="W2159">
        <v>0</v>
      </c>
      <c r="X2159">
        <v>0</v>
      </c>
      <c r="Y2159">
        <v>0</v>
      </c>
      <c r="Z2159">
        <v>0</v>
      </c>
      <c r="AA2159">
        <v>0</v>
      </c>
      <c r="AB2159" t="s">
        <v>31</v>
      </c>
      <c r="AC2159">
        <f ca="1">YEAR(TODAY())-Table1[[#This Row],[Year_Birth]]</f>
        <v>54</v>
      </c>
      <c r="AD2159" t="str">
        <f ca="1">IF(Table1[[#This Row],[Age ]]&lt;=24, "18-24", IF(Table1[[#This Row],[Age ]]&lt;=34, "25-34", IF(Table1[[#This Row],[Age ]]&lt;=44, "35-44", IF(Table1[[#This Row],[Age ]]&lt;=54, "45-54", "55+"))))</f>
        <v>45-54</v>
      </c>
      <c r="AE2159" t="str" cm="1">
        <f t="array" ref="AE2159">IF(Table1[[#This Row],[ Income ]]&lt;=20000, "0-20000", IF(Table1[[#This Row],[ Income ]]&lt;=40000, "20000-40000", IF(Table1[[#This Row],[ Income ]] &lt;=60000, "40000-60000", IF(Table1[[#This Row],[ Income ]]&lt;=80000, "60000-80000",IF(Table1[[#This Row],[ Income ]] &lt;=100000, "80000-100000", IF(Table1[[#This Row],[ Income ]] &gt;=100000, "&gt;100000",I))))))</f>
        <v>60000-80000</v>
      </c>
      <c r="AF2159" t="str">
        <f>IF( Table1[[#This Row],[NumDealsPurchases]]=5, "&lt;5", IF(Table1[[#This Row],[NumDealsPurchases]]&lt;=10, "5-10", IF(Table1[[#This Row],[NumDealsPurchases]]&lt;=15, "10-15")))</f>
        <v>5-10</v>
      </c>
      <c r="AG2159" t="str">
        <f>IF( Table1[[#This Row],[NumWebPurchases]]=5, "&lt;5", IF(Table1[[#This Row],[NumWebPurchases]]&lt;=10, "5-10", IF(Table1[[#This Row],[NumWebPurchases]]&lt;=15, "10-15",IF(Table1[[#This Row],[NumWebPurchases]]&lt;=20, "15-20",IF(Table1[[#This Row],[NumWebPurchases]]&lt;=25, "20-25",IF(Table1[[#This Row],[NumWebPurchases]]&lt;=30, "25-30"))))))</f>
        <v>5-10</v>
      </c>
      <c r="AH215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159" t="str">
        <f>IF( Table1[[#This Row],[NumStorePurchases]]=5, "&lt;5", IF(Table1[[#This Row],[NumStorePurchases]]&lt;=10, "5-10", IF(Table1[[#This Row],[NumStorePurchases]]&lt;=15, "10-15")))</f>
        <v>5-10</v>
      </c>
      <c r="AJ2159" t="str">
        <f>IF( Table1[[#This Row],[NumWebVisitsMonth]]=5, "&lt;5", IF(Table1[[#This Row],[NumWebVisitsMonth]]&lt;=10, "5-10", IF(Table1[[#This Row],[NumWebVisitsMonth]]&lt;=15, "10-15",IF(Table1[[#This Row],[NumWebVisitsMonth]]&lt;=20, "15-20",IF(Table1[[#This Row],[NumWebVisitsMonth]]&lt;=25, "20-25",IF(Table1[[#This Row],[NumWebVisitsMonth]]&lt;=30, "25-30"))))))</f>
        <v>5-10</v>
      </c>
      <c r="AK2159" t="str">
        <f>TEXT(Table1[[#This Row],[Date_Customer]],"mmm")</f>
        <v>Jun</v>
      </c>
      <c r="AL2159" t="str">
        <f>TEXT(Table1[[#This Row],[Date_Customer]],"DDDD")</f>
        <v>Sunday</v>
      </c>
      <c r="AM2159">
        <f>YEAR(Table1[[#This Row],[Date_Customer]])</f>
        <v>2014</v>
      </c>
    </row>
    <row r="2160" spans="1:39" x14ac:dyDescent="0.25">
      <c r="A2160">
        <v>5948</v>
      </c>
      <c r="B2160">
        <v>1975</v>
      </c>
      <c r="C2160" t="s">
        <v>27</v>
      </c>
      <c r="D2160" t="s">
        <v>30</v>
      </c>
      <c r="E2160" s="2">
        <v>57338</v>
      </c>
      <c r="F2160">
        <v>0</v>
      </c>
      <c r="G2160">
        <v>1</v>
      </c>
      <c r="H2160" s="1">
        <v>41758</v>
      </c>
      <c r="I2160">
        <v>96</v>
      </c>
      <c r="J2160" s="3">
        <v>143</v>
      </c>
      <c r="K2160" s="3">
        <v>6</v>
      </c>
      <c r="L2160" s="3">
        <v>52</v>
      </c>
      <c r="M2160" s="3">
        <v>11</v>
      </c>
      <c r="N2160" s="3">
        <v>8</v>
      </c>
      <c r="O2160" s="3">
        <v>17</v>
      </c>
      <c r="P2160" s="4">
        <v>2</v>
      </c>
      <c r="Q2160" s="4">
        <v>4</v>
      </c>
      <c r="R2160" s="4">
        <v>1</v>
      </c>
      <c r="S2160" s="4">
        <v>5</v>
      </c>
      <c r="T2160" s="4">
        <v>5</v>
      </c>
      <c r="U2160">
        <v>0</v>
      </c>
      <c r="V2160">
        <v>0</v>
      </c>
      <c r="W2160">
        <v>0</v>
      </c>
      <c r="X2160">
        <v>0</v>
      </c>
      <c r="Y2160">
        <v>0</v>
      </c>
      <c r="Z2160">
        <v>0</v>
      </c>
      <c r="AA2160">
        <v>0</v>
      </c>
      <c r="AB2160" t="s">
        <v>33</v>
      </c>
      <c r="AC2160">
        <f ca="1">YEAR(TODAY())-Table1[[#This Row],[Year_Birth]]</f>
        <v>49</v>
      </c>
      <c r="AD2160" t="str">
        <f ca="1">IF(Table1[[#This Row],[Age ]]&lt;=24, "18-24", IF(Table1[[#This Row],[Age ]]&lt;=34, "25-34", IF(Table1[[#This Row],[Age ]]&lt;=44, "35-44", IF(Table1[[#This Row],[Age ]]&lt;=54, "45-54", "55+"))))</f>
        <v>45-54</v>
      </c>
      <c r="AE2160" t="str" cm="1">
        <f t="array" ref="AE2160">IF(Table1[[#This Row],[ Income ]]&lt;=20000, "0-20000", IF(Table1[[#This Row],[ Income ]]&lt;=40000, "20000-40000", IF(Table1[[#This Row],[ Income ]] &lt;=60000, "40000-60000", IF(Table1[[#This Row],[ Income ]]&lt;=80000, "60000-80000",IF(Table1[[#This Row],[ Income ]] &lt;=100000, "80000-100000", IF(Table1[[#This Row],[ Income ]] &gt;=100000, "&gt;100000",I))))))</f>
        <v>40000-60000</v>
      </c>
      <c r="AF2160" t="str">
        <f>IF( Table1[[#This Row],[NumDealsPurchases]]=5, "&lt;5", IF(Table1[[#This Row],[NumDealsPurchases]]&lt;=10, "5-10", IF(Table1[[#This Row],[NumDealsPurchases]]&lt;=15, "10-15")))</f>
        <v>5-10</v>
      </c>
      <c r="AG2160" t="str">
        <f>IF( Table1[[#This Row],[NumWebPurchases]]=5, "&lt;5", IF(Table1[[#This Row],[NumWebPurchases]]&lt;=10, "5-10", IF(Table1[[#This Row],[NumWebPurchases]]&lt;=15, "10-15",IF(Table1[[#This Row],[NumWebPurchases]]&lt;=20, "15-20",IF(Table1[[#This Row],[NumWebPurchases]]&lt;=25, "20-25",IF(Table1[[#This Row],[NumWebPurchases]]&lt;=30, "25-30"))))))</f>
        <v>5-10</v>
      </c>
      <c r="AH216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160" t="str">
        <f>IF( Table1[[#This Row],[NumStorePurchases]]=5, "&lt;5", IF(Table1[[#This Row],[NumStorePurchases]]&lt;=10, "5-10", IF(Table1[[#This Row],[NumStorePurchases]]&lt;=15, "10-15")))</f>
        <v>&lt;5</v>
      </c>
      <c r="AJ2160" t="str">
        <f>IF( Table1[[#This Row],[NumWebVisitsMonth]]=5, "&lt;5", IF(Table1[[#This Row],[NumWebVisitsMonth]]&lt;=10, "5-10", IF(Table1[[#This Row],[NumWebVisitsMonth]]&lt;=15, "10-15",IF(Table1[[#This Row],[NumWebVisitsMonth]]&lt;=20, "15-20",IF(Table1[[#This Row],[NumWebVisitsMonth]]&lt;=25, "20-25",IF(Table1[[#This Row],[NumWebVisitsMonth]]&lt;=30, "25-30"))))))</f>
        <v>&lt;5</v>
      </c>
      <c r="AK2160" t="str">
        <f>TEXT(Table1[[#This Row],[Date_Customer]],"mmm")</f>
        <v>Apr</v>
      </c>
      <c r="AL2160" t="str">
        <f>TEXT(Table1[[#This Row],[Date_Customer]],"DDDD")</f>
        <v>Tuesday</v>
      </c>
      <c r="AM2160">
        <f>YEAR(Table1[[#This Row],[Date_Customer]])</f>
        <v>2014</v>
      </c>
    </row>
    <row r="2161" spans="1:39" x14ac:dyDescent="0.25">
      <c r="A2161">
        <v>574</v>
      </c>
      <c r="B2161">
        <v>1964</v>
      </c>
      <c r="C2161" t="s">
        <v>27</v>
      </c>
      <c r="D2161" t="s">
        <v>32</v>
      </c>
      <c r="E2161" s="2">
        <v>42523</v>
      </c>
      <c r="F2161">
        <v>0</v>
      </c>
      <c r="G2161">
        <v>0</v>
      </c>
      <c r="H2161" s="1">
        <v>41752</v>
      </c>
      <c r="I2161">
        <v>96</v>
      </c>
      <c r="J2161" s="3">
        <v>14</v>
      </c>
      <c r="K2161" s="3">
        <v>36</v>
      </c>
      <c r="L2161" s="3">
        <v>11</v>
      </c>
      <c r="M2161" s="3">
        <v>3</v>
      </c>
      <c r="N2161" s="3">
        <v>26</v>
      </c>
      <c r="O2161" s="3">
        <v>35</v>
      </c>
      <c r="P2161" s="4">
        <v>1</v>
      </c>
      <c r="Q2161" s="4">
        <v>1</v>
      </c>
      <c r="R2161" s="4">
        <v>1</v>
      </c>
      <c r="S2161" s="4">
        <v>4</v>
      </c>
      <c r="T2161" s="4">
        <v>2</v>
      </c>
      <c r="U2161">
        <v>0</v>
      </c>
      <c r="V2161">
        <v>0</v>
      </c>
      <c r="W2161">
        <v>0</v>
      </c>
      <c r="X2161">
        <v>0</v>
      </c>
      <c r="Y2161">
        <v>0</v>
      </c>
      <c r="Z2161">
        <v>0</v>
      </c>
      <c r="AA2161">
        <v>0</v>
      </c>
      <c r="AB2161" t="s">
        <v>38</v>
      </c>
      <c r="AC2161">
        <f ca="1">YEAR(TODAY())-Table1[[#This Row],[Year_Birth]]</f>
        <v>60</v>
      </c>
      <c r="AD2161" t="str">
        <f ca="1">IF(Table1[[#This Row],[Age ]]&lt;=24, "18-24", IF(Table1[[#This Row],[Age ]]&lt;=34, "25-34", IF(Table1[[#This Row],[Age ]]&lt;=44, "35-44", IF(Table1[[#This Row],[Age ]]&lt;=54, "45-54", "55+"))))</f>
        <v>55+</v>
      </c>
      <c r="AE2161" t="str" cm="1">
        <f t="array" ref="AE2161">IF(Table1[[#This Row],[ Income ]]&lt;=20000, "0-20000", IF(Table1[[#This Row],[ Income ]]&lt;=40000, "20000-40000", IF(Table1[[#This Row],[ Income ]] &lt;=60000, "40000-60000", IF(Table1[[#This Row],[ Income ]]&lt;=80000, "60000-80000",IF(Table1[[#This Row],[ Income ]] &lt;=100000, "80000-100000", IF(Table1[[#This Row],[ Income ]] &gt;=100000, "&gt;100000",I))))))</f>
        <v>40000-60000</v>
      </c>
      <c r="AF2161" t="str">
        <f>IF( Table1[[#This Row],[NumDealsPurchases]]=5, "&lt;5", IF(Table1[[#This Row],[NumDealsPurchases]]&lt;=10, "5-10", IF(Table1[[#This Row],[NumDealsPurchases]]&lt;=15, "10-15")))</f>
        <v>5-10</v>
      </c>
      <c r="AG2161" t="str">
        <f>IF( Table1[[#This Row],[NumWebPurchases]]=5, "&lt;5", IF(Table1[[#This Row],[NumWebPurchases]]&lt;=10, "5-10", IF(Table1[[#This Row],[NumWebPurchases]]&lt;=15, "10-15",IF(Table1[[#This Row],[NumWebPurchases]]&lt;=20, "15-20",IF(Table1[[#This Row],[NumWebPurchases]]&lt;=25, "20-25",IF(Table1[[#This Row],[NumWebPurchases]]&lt;=30, "25-30"))))))</f>
        <v>5-10</v>
      </c>
      <c r="AH216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161" t="str">
        <f>IF( Table1[[#This Row],[NumStorePurchases]]=5, "&lt;5", IF(Table1[[#This Row],[NumStorePurchases]]&lt;=10, "5-10", IF(Table1[[#This Row],[NumStorePurchases]]&lt;=15, "10-15")))</f>
        <v>5-10</v>
      </c>
      <c r="AJ2161" t="str">
        <f>IF( Table1[[#This Row],[NumWebVisitsMonth]]=5, "&lt;5", IF(Table1[[#This Row],[NumWebVisitsMonth]]&lt;=10, "5-10", IF(Table1[[#This Row],[NumWebVisitsMonth]]&lt;=15, "10-15",IF(Table1[[#This Row],[NumWebVisitsMonth]]&lt;=20, "15-20",IF(Table1[[#This Row],[NumWebVisitsMonth]]&lt;=25, "20-25",IF(Table1[[#This Row],[NumWebVisitsMonth]]&lt;=30, "25-30"))))))</f>
        <v>5-10</v>
      </c>
      <c r="AK2161" t="str">
        <f>TEXT(Table1[[#This Row],[Date_Customer]],"mmm")</f>
        <v>Apr</v>
      </c>
      <c r="AL2161" t="str">
        <f>TEXT(Table1[[#This Row],[Date_Customer]],"DDDD")</f>
        <v>Wednesday</v>
      </c>
      <c r="AM2161">
        <f>YEAR(Table1[[#This Row],[Date_Customer]])</f>
        <v>2014</v>
      </c>
    </row>
    <row r="2162" spans="1:39" x14ac:dyDescent="0.25">
      <c r="A2162">
        <v>3266</v>
      </c>
      <c r="B2162">
        <v>1964</v>
      </c>
      <c r="C2162" t="s">
        <v>27</v>
      </c>
      <c r="D2162" t="s">
        <v>32</v>
      </c>
      <c r="E2162" s="2">
        <v>42523</v>
      </c>
      <c r="F2162">
        <v>0</v>
      </c>
      <c r="G2162">
        <v>0</v>
      </c>
      <c r="H2162" s="1">
        <v>41752</v>
      </c>
      <c r="I2162">
        <v>96</v>
      </c>
      <c r="J2162" s="3">
        <v>14</v>
      </c>
      <c r="K2162" s="3">
        <v>36</v>
      </c>
      <c r="L2162" s="3">
        <v>11</v>
      </c>
      <c r="M2162" s="3">
        <v>3</v>
      </c>
      <c r="N2162" s="3">
        <v>26</v>
      </c>
      <c r="O2162" s="3">
        <v>35</v>
      </c>
      <c r="P2162" s="4">
        <v>1</v>
      </c>
      <c r="Q2162" s="4">
        <v>1</v>
      </c>
      <c r="R2162" s="4">
        <v>1</v>
      </c>
      <c r="S2162" s="4">
        <v>4</v>
      </c>
      <c r="T2162" s="4">
        <v>2</v>
      </c>
      <c r="U2162">
        <v>0</v>
      </c>
      <c r="V2162">
        <v>0</v>
      </c>
      <c r="W2162">
        <v>0</v>
      </c>
      <c r="X2162">
        <v>0</v>
      </c>
      <c r="Y2162">
        <v>0</v>
      </c>
      <c r="Z2162">
        <v>0</v>
      </c>
      <c r="AA2162">
        <v>0</v>
      </c>
      <c r="AB2162" t="s">
        <v>31</v>
      </c>
      <c r="AC2162">
        <f ca="1">YEAR(TODAY())-Table1[[#This Row],[Year_Birth]]</f>
        <v>60</v>
      </c>
      <c r="AD2162" t="str">
        <f ca="1">IF(Table1[[#This Row],[Age ]]&lt;=24, "18-24", IF(Table1[[#This Row],[Age ]]&lt;=34, "25-34", IF(Table1[[#This Row],[Age ]]&lt;=44, "35-44", IF(Table1[[#This Row],[Age ]]&lt;=54, "45-54", "55+"))))</f>
        <v>55+</v>
      </c>
      <c r="AE2162" t="str" cm="1">
        <f t="array" ref="AE2162">IF(Table1[[#This Row],[ Income ]]&lt;=20000, "0-20000", IF(Table1[[#This Row],[ Income ]]&lt;=40000, "20000-40000", IF(Table1[[#This Row],[ Income ]] &lt;=60000, "40000-60000", IF(Table1[[#This Row],[ Income ]]&lt;=80000, "60000-80000",IF(Table1[[#This Row],[ Income ]] &lt;=100000, "80000-100000", IF(Table1[[#This Row],[ Income ]] &gt;=100000, "&gt;100000",I))))))</f>
        <v>40000-60000</v>
      </c>
      <c r="AF2162" t="str">
        <f>IF( Table1[[#This Row],[NumDealsPurchases]]=5, "&lt;5", IF(Table1[[#This Row],[NumDealsPurchases]]&lt;=10, "5-10", IF(Table1[[#This Row],[NumDealsPurchases]]&lt;=15, "10-15")))</f>
        <v>5-10</v>
      </c>
      <c r="AG2162" t="str">
        <f>IF( Table1[[#This Row],[NumWebPurchases]]=5, "&lt;5", IF(Table1[[#This Row],[NumWebPurchases]]&lt;=10, "5-10", IF(Table1[[#This Row],[NumWebPurchases]]&lt;=15, "10-15",IF(Table1[[#This Row],[NumWebPurchases]]&lt;=20, "15-20",IF(Table1[[#This Row],[NumWebPurchases]]&lt;=25, "20-25",IF(Table1[[#This Row],[NumWebPurchases]]&lt;=30, "25-30"))))))</f>
        <v>5-10</v>
      </c>
      <c r="AH216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162" t="str">
        <f>IF( Table1[[#This Row],[NumStorePurchases]]=5, "&lt;5", IF(Table1[[#This Row],[NumStorePurchases]]&lt;=10, "5-10", IF(Table1[[#This Row],[NumStorePurchases]]&lt;=15, "10-15")))</f>
        <v>5-10</v>
      </c>
      <c r="AJ2162" t="str">
        <f>IF( Table1[[#This Row],[NumWebVisitsMonth]]=5, "&lt;5", IF(Table1[[#This Row],[NumWebVisitsMonth]]&lt;=10, "5-10", IF(Table1[[#This Row],[NumWebVisitsMonth]]&lt;=15, "10-15",IF(Table1[[#This Row],[NumWebVisitsMonth]]&lt;=20, "15-20",IF(Table1[[#This Row],[NumWebVisitsMonth]]&lt;=25, "20-25",IF(Table1[[#This Row],[NumWebVisitsMonth]]&lt;=30, "25-30"))))))</f>
        <v>5-10</v>
      </c>
      <c r="AK2162" t="str">
        <f>TEXT(Table1[[#This Row],[Date_Customer]],"mmm")</f>
        <v>Apr</v>
      </c>
      <c r="AL2162" t="str">
        <f>TEXT(Table1[[#This Row],[Date_Customer]],"DDDD")</f>
        <v>Wednesday</v>
      </c>
      <c r="AM2162">
        <f>YEAR(Table1[[#This Row],[Date_Customer]])</f>
        <v>2014</v>
      </c>
    </row>
    <row r="2163" spans="1:39" x14ac:dyDescent="0.25">
      <c r="A2163">
        <v>10500</v>
      </c>
      <c r="B2163">
        <v>1984</v>
      </c>
      <c r="C2163" t="s">
        <v>27</v>
      </c>
      <c r="D2163" t="s">
        <v>32</v>
      </c>
      <c r="E2163" s="2">
        <v>31761</v>
      </c>
      <c r="F2163">
        <v>1</v>
      </c>
      <c r="G2163">
        <v>0</v>
      </c>
      <c r="H2163" s="1">
        <v>41734</v>
      </c>
      <c r="I2163">
        <v>96</v>
      </c>
      <c r="J2163" s="3">
        <v>19</v>
      </c>
      <c r="K2163" s="3">
        <v>1</v>
      </c>
      <c r="L2163" s="3">
        <v>20</v>
      </c>
      <c r="M2163" s="3">
        <v>16</v>
      </c>
      <c r="N2163" s="3">
        <v>14</v>
      </c>
      <c r="O2163" s="3">
        <v>28</v>
      </c>
      <c r="P2163" s="4">
        <v>2</v>
      </c>
      <c r="Q2163" s="4">
        <v>3</v>
      </c>
      <c r="R2163" s="4">
        <v>0</v>
      </c>
      <c r="S2163" s="4">
        <v>4</v>
      </c>
      <c r="T2163" s="4">
        <v>5</v>
      </c>
      <c r="U2163">
        <v>0</v>
      </c>
      <c r="V2163">
        <v>0</v>
      </c>
      <c r="W2163">
        <v>0</v>
      </c>
      <c r="X2163">
        <v>0</v>
      </c>
      <c r="Y2163">
        <v>0</v>
      </c>
      <c r="Z2163">
        <v>0</v>
      </c>
      <c r="AA2163">
        <v>0</v>
      </c>
      <c r="AB2163" t="s">
        <v>35</v>
      </c>
      <c r="AC2163">
        <f ca="1">YEAR(TODAY())-Table1[[#This Row],[Year_Birth]]</f>
        <v>40</v>
      </c>
      <c r="AD2163" t="str">
        <f ca="1">IF(Table1[[#This Row],[Age ]]&lt;=24, "18-24", IF(Table1[[#This Row],[Age ]]&lt;=34, "25-34", IF(Table1[[#This Row],[Age ]]&lt;=44, "35-44", IF(Table1[[#This Row],[Age ]]&lt;=54, "45-54", "55+"))))</f>
        <v>35-44</v>
      </c>
      <c r="AE2163" t="str" cm="1">
        <f t="array" ref="AE2163">IF(Table1[[#This Row],[ Income ]]&lt;=20000, "0-20000", IF(Table1[[#This Row],[ Income ]]&lt;=40000, "20000-40000", IF(Table1[[#This Row],[ Income ]] &lt;=60000, "40000-60000", IF(Table1[[#This Row],[ Income ]]&lt;=80000, "60000-80000",IF(Table1[[#This Row],[ Income ]] &lt;=100000, "80000-100000", IF(Table1[[#This Row],[ Income ]] &gt;=100000, "&gt;100000",I))))))</f>
        <v>20000-40000</v>
      </c>
      <c r="AF2163" t="str">
        <f>IF( Table1[[#This Row],[NumDealsPurchases]]=5, "&lt;5", IF(Table1[[#This Row],[NumDealsPurchases]]&lt;=10, "5-10", IF(Table1[[#This Row],[NumDealsPurchases]]&lt;=15, "10-15")))</f>
        <v>5-10</v>
      </c>
      <c r="AG2163" t="str">
        <f>IF( Table1[[#This Row],[NumWebPurchases]]=5, "&lt;5", IF(Table1[[#This Row],[NumWebPurchases]]&lt;=10, "5-10", IF(Table1[[#This Row],[NumWebPurchases]]&lt;=15, "10-15",IF(Table1[[#This Row],[NumWebPurchases]]&lt;=20, "15-20",IF(Table1[[#This Row],[NumWebPurchases]]&lt;=25, "20-25",IF(Table1[[#This Row],[NumWebPurchases]]&lt;=30, "25-30"))))))</f>
        <v>5-10</v>
      </c>
      <c r="AH216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163" t="str">
        <f>IF( Table1[[#This Row],[NumStorePurchases]]=5, "&lt;5", IF(Table1[[#This Row],[NumStorePurchases]]&lt;=10, "5-10", IF(Table1[[#This Row],[NumStorePurchases]]&lt;=15, "10-15")))</f>
        <v>5-10</v>
      </c>
      <c r="AJ2163" t="str">
        <f>IF( Table1[[#This Row],[NumWebVisitsMonth]]=5, "&lt;5", IF(Table1[[#This Row],[NumWebVisitsMonth]]&lt;=10, "5-10", IF(Table1[[#This Row],[NumWebVisitsMonth]]&lt;=15, "10-15",IF(Table1[[#This Row],[NumWebVisitsMonth]]&lt;=20, "15-20",IF(Table1[[#This Row],[NumWebVisitsMonth]]&lt;=25, "20-25",IF(Table1[[#This Row],[NumWebVisitsMonth]]&lt;=30, "25-30"))))))</f>
        <v>&lt;5</v>
      </c>
      <c r="AK2163" t="str">
        <f>TEXT(Table1[[#This Row],[Date_Customer]],"mmm")</f>
        <v>Apr</v>
      </c>
      <c r="AL2163" t="str">
        <f>TEXT(Table1[[#This Row],[Date_Customer]],"DDDD")</f>
        <v>Saturday</v>
      </c>
      <c r="AM2163">
        <f>YEAR(Table1[[#This Row],[Date_Customer]])</f>
        <v>2014</v>
      </c>
    </row>
    <row r="2164" spans="1:39" x14ac:dyDescent="0.25">
      <c r="A2164">
        <v>7987</v>
      </c>
      <c r="B2164">
        <v>1969</v>
      </c>
      <c r="C2164" t="s">
        <v>27</v>
      </c>
      <c r="D2164" t="s">
        <v>32</v>
      </c>
      <c r="E2164" s="2">
        <v>65747</v>
      </c>
      <c r="F2164">
        <v>0</v>
      </c>
      <c r="G2164">
        <v>1</v>
      </c>
      <c r="H2164" s="1">
        <v>41705</v>
      </c>
      <c r="I2164">
        <v>96</v>
      </c>
      <c r="J2164" s="3">
        <v>346</v>
      </c>
      <c r="K2164" s="3">
        <v>17</v>
      </c>
      <c r="L2164" s="3">
        <v>48</v>
      </c>
      <c r="M2164" s="3">
        <v>23</v>
      </c>
      <c r="N2164" s="3">
        <v>13</v>
      </c>
      <c r="O2164" s="3">
        <v>13</v>
      </c>
      <c r="P2164" s="4">
        <v>4</v>
      </c>
      <c r="Q2164" s="4">
        <v>8</v>
      </c>
      <c r="R2164" s="4">
        <v>1</v>
      </c>
      <c r="S2164" s="4">
        <v>6</v>
      </c>
      <c r="T2164" s="4">
        <v>6</v>
      </c>
      <c r="U2164">
        <v>0</v>
      </c>
      <c r="V2164">
        <v>1</v>
      </c>
      <c r="W2164">
        <v>0</v>
      </c>
      <c r="X2164">
        <v>0</v>
      </c>
      <c r="Y2164">
        <v>0</v>
      </c>
      <c r="Z2164">
        <v>0</v>
      </c>
      <c r="AA2164">
        <v>0</v>
      </c>
      <c r="AB2164" t="s">
        <v>31</v>
      </c>
      <c r="AC2164">
        <f ca="1">YEAR(TODAY())-Table1[[#This Row],[Year_Birth]]</f>
        <v>55</v>
      </c>
      <c r="AD2164" t="str">
        <f ca="1">IF(Table1[[#This Row],[Age ]]&lt;=24, "18-24", IF(Table1[[#This Row],[Age ]]&lt;=34, "25-34", IF(Table1[[#This Row],[Age ]]&lt;=44, "35-44", IF(Table1[[#This Row],[Age ]]&lt;=54, "45-54", "55+"))))</f>
        <v>55+</v>
      </c>
      <c r="AE2164" t="str" cm="1">
        <f t="array" ref="AE2164">IF(Table1[[#This Row],[ Income ]]&lt;=20000, "0-20000", IF(Table1[[#This Row],[ Income ]]&lt;=40000, "20000-40000", IF(Table1[[#This Row],[ Income ]] &lt;=60000, "40000-60000", IF(Table1[[#This Row],[ Income ]]&lt;=80000, "60000-80000",IF(Table1[[#This Row],[ Income ]] &lt;=100000, "80000-100000", IF(Table1[[#This Row],[ Income ]] &gt;=100000, "&gt;100000",I))))))</f>
        <v>60000-80000</v>
      </c>
      <c r="AF2164" t="str">
        <f>IF( Table1[[#This Row],[NumDealsPurchases]]=5, "&lt;5", IF(Table1[[#This Row],[NumDealsPurchases]]&lt;=10, "5-10", IF(Table1[[#This Row],[NumDealsPurchases]]&lt;=15, "10-15")))</f>
        <v>5-10</v>
      </c>
      <c r="AG2164" t="str">
        <f>IF( Table1[[#This Row],[NumWebPurchases]]=5, "&lt;5", IF(Table1[[#This Row],[NumWebPurchases]]&lt;=10, "5-10", IF(Table1[[#This Row],[NumWebPurchases]]&lt;=15, "10-15",IF(Table1[[#This Row],[NumWebPurchases]]&lt;=20, "15-20",IF(Table1[[#This Row],[NumWebPurchases]]&lt;=25, "20-25",IF(Table1[[#This Row],[NumWebPurchases]]&lt;=30, "25-30"))))))</f>
        <v>5-10</v>
      </c>
      <c r="AH216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164" t="str">
        <f>IF( Table1[[#This Row],[NumStorePurchases]]=5, "&lt;5", IF(Table1[[#This Row],[NumStorePurchases]]&lt;=10, "5-10", IF(Table1[[#This Row],[NumStorePurchases]]&lt;=15, "10-15")))</f>
        <v>5-10</v>
      </c>
      <c r="AJ2164" t="str">
        <f>IF( Table1[[#This Row],[NumWebVisitsMonth]]=5, "&lt;5", IF(Table1[[#This Row],[NumWebVisitsMonth]]&lt;=10, "5-10", IF(Table1[[#This Row],[NumWebVisitsMonth]]&lt;=15, "10-15",IF(Table1[[#This Row],[NumWebVisitsMonth]]&lt;=20, "15-20",IF(Table1[[#This Row],[NumWebVisitsMonth]]&lt;=25, "20-25",IF(Table1[[#This Row],[NumWebVisitsMonth]]&lt;=30, "25-30"))))))</f>
        <v>5-10</v>
      </c>
      <c r="AK2164" t="str">
        <f>TEXT(Table1[[#This Row],[Date_Customer]],"mmm")</f>
        <v>Mar</v>
      </c>
      <c r="AL2164" t="str">
        <f>TEXT(Table1[[#This Row],[Date_Customer]],"DDDD")</f>
        <v>Friday</v>
      </c>
      <c r="AM2164">
        <f>YEAR(Table1[[#This Row],[Date_Customer]])</f>
        <v>2014</v>
      </c>
    </row>
    <row r="2165" spans="1:39" x14ac:dyDescent="0.25">
      <c r="A2165">
        <v>1135</v>
      </c>
      <c r="B2165">
        <v>1960</v>
      </c>
      <c r="C2165" t="s">
        <v>40</v>
      </c>
      <c r="D2165" t="s">
        <v>34</v>
      </c>
      <c r="E2165" s="2">
        <v>17144</v>
      </c>
      <c r="F2165">
        <v>1</v>
      </c>
      <c r="G2165">
        <v>1</v>
      </c>
      <c r="H2165" s="1">
        <v>41685</v>
      </c>
      <c r="I2165">
        <v>96</v>
      </c>
      <c r="J2165" s="3">
        <v>18</v>
      </c>
      <c r="K2165" s="3">
        <v>2</v>
      </c>
      <c r="L2165" s="3">
        <v>19</v>
      </c>
      <c r="M2165" s="3">
        <v>0</v>
      </c>
      <c r="N2165" s="3">
        <v>2</v>
      </c>
      <c r="O2165" s="3">
        <v>6</v>
      </c>
      <c r="P2165" s="4">
        <v>5</v>
      </c>
      <c r="Q2165" s="4">
        <v>3</v>
      </c>
      <c r="R2165" s="4">
        <v>0</v>
      </c>
      <c r="S2165" s="4">
        <v>4</v>
      </c>
      <c r="T2165" s="4">
        <v>7</v>
      </c>
      <c r="U2165">
        <v>0</v>
      </c>
      <c r="V2165">
        <v>0</v>
      </c>
      <c r="W2165">
        <v>0</v>
      </c>
      <c r="X2165">
        <v>0</v>
      </c>
      <c r="Y2165">
        <v>0</v>
      </c>
      <c r="Z2165">
        <v>0</v>
      </c>
      <c r="AA2165">
        <v>0</v>
      </c>
      <c r="AB2165" t="s">
        <v>31</v>
      </c>
      <c r="AC2165">
        <f ca="1">YEAR(TODAY())-Table1[[#This Row],[Year_Birth]]</f>
        <v>64</v>
      </c>
      <c r="AD2165" t="str">
        <f ca="1">IF(Table1[[#This Row],[Age ]]&lt;=24, "18-24", IF(Table1[[#This Row],[Age ]]&lt;=34, "25-34", IF(Table1[[#This Row],[Age ]]&lt;=44, "35-44", IF(Table1[[#This Row],[Age ]]&lt;=54, "45-54", "55+"))))</f>
        <v>55+</v>
      </c>
      <c r="AE2165" t="str" cm="1">
        <f t="array" ref="AE2165">IF(Table1[[#This Row],[ Income ]]&lt;=20000, "0-20000", IF(Table1[[#This Row],[ Income ]]&lt;=40000, "20000-40000", IF(Table1[[#This Row],[ Income ]] &lt;=60000, "40000-60000", IF(Table1[[#This Row],[ Income ]]&lt;=80000, "60000-80000",IF(Table1[[#This Row],[ Income ]] &lt;=100000, "80000-100000", IF(Table1[[#This Row],[ Income ]] &gt;=100000, "&gt;100000",I))))))</f>
        <v>0-20000</v>
      </c>
      <c r="AF2165" t="str">
        <f>IF( Table1[[#This Row],[NumDealsPurchases]]=5, "&lt;5", IF(Table1[[#This Row],[NumDealsPurchases]]&lt;=10, "5-10", IF(Table1[[#This Row],[NumDealsPurchases]]&lt;=15, "10-15")))</f>
        <v>&lt;5</v>
      </c>
      <c r="AG2165" t="str">
        <f>IF( Table1[[#This Row],[NumWebPurchases]]=5, "&lt;5", IF(Table1[[#This Row],[NumWebPurchases]]&lt;=10, "5-10", IF(Table1[[#This Row],[NumWebPurchases]]&lt;=15, "10-15",IF(Table1[[#This Row],[NumWebPurchases]]&lt;=20, "15-20",IF(Table1[[#This Row],[NumWebPurchases]]&lt;=25, "20-25",IF(Table1[[#This Row],[NumWebPurchases]]&lt;=30, "25-30"))))))</f>
        <v>5-10</v>
      </c>
      <c r="AH216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165" t="str">
        <f>IF( Table1[[#This Row],[NumStorePurchases]]=5, "&lt;5", IF(Table1[[#This Row],[NumStorePurchases]]&lt;=10, "5-10", IF(Table1[[#This Row],[NumStorePurchases]]&lt;=15, "10-15")))</f>
        <v>5-10</v>
      </c>
      <c r="AJ2165" t="str">
        <f>IF( Table1[[#This Row],[NumWebVisitsMonth]]=5, "&lt;5", IF(Table1[[#This Row],[NumWebVisitsMonth]]&lt;=10, "5-10", IF(Table1[[#This Row],[NumWebVisitsMonth]]&lt;=15, "10-15",IF(Table1[[#This Row],[NumWebVisitsMonth]]&lt;=20, "15-20",IF(Table1[[#This Row],[NumWebVisitsMonth]]&lt;=25, "20-25",IF(Table1[[#This Row],[NumWebVisitsMonth]]&lt;=30, "25-30"))))))</f>
        <v>5-10</v>
      </c>
      <c r="AK2165" t="str">
        <f>TEXT(Table1[[#This Row],[Date_Customer]],"mmm")</f>
        <v>Feb</v>
      </c>
      <c r="AL2165" t="str">
        <f>TEXT(Table1[[#This Row],[Date_Customer]],"DDDD")</f>
        <v>Saturday</v>
      </c>
      <c r="AM2165">
        <f>YEAR(Table1[[#This Row],[Date_Customer]])</f>
        <v>2014</v>
      </c>
    </row>
    <row r="2166" spans="1:39" x14ac:dyDescent="0.25">
      <c r="A2166">
        <v>24</v>
      </c>
      <c r="B2166">
        <v>1960</v>
      </c>
      <c r="C2166" t="s">
        <v>40</v>
      </c>
      <c r="D2166" t="s">
        <v>34</v>
      </c>
      <c r="E2166" s="2">
        <v>17144</v>
      </c>
      <c r="F2166">
        <v>1</v>
      </c>
      <c r="G2166">
        <v>1</v>
      </c>
      <c r="H2166" s="1">
        <v>41685</v>
      </c>
      <c r="I2166">
        <v>96</v>
      </c>
      <c r="J2166" s="3">
        <v>18</v>
      </c>
      <c r="K2166" s="3">
        <v>2</v>
      </c>
      <c r="L2166" s="3">
        <v>19</v>
      </c>
      <c r="M2166" s="3">
        <v>0</v>
      </c>
      <c r="N2166" s="3">
        <v>2</v>
      </c>
      <c r="O2166" s="3">
        <v>6</v>
      </c>
      <c r="P2166" s="4">
        <v>5</v>
      </c>
      <c r="Q2166" s="4">
        <v>3</v>
      </c>
      <c r="R2166" s="4">
        <v>0</v>
      </c>
      <c r="S2166" s="4">
        <v>4</v>
      </c>
      <c r="T2166" s="4">
        <v>7</v>
      </c>
      <c r="U2166">
        <v>0</v>
      </c>
      <c r="V2166">
        <v>0</v>
      </c>
      <c r="W2166">
        <v>0</v>
      </c>
      <c r="X2166">
        <v>0</v>
      </c>
      <c r="Y2166">
        <v>0</v>
      </c>
      <c r="Z2166">
        <v>0</v>
      </c>
      <c r="AA2166">
        <v>0</v>
      </c>
      <c r="AB2166" t="s">
        <v>42</v>
      </c>
      <c r="AC2166">
        <f ca="1">YEAR(TODAY())-Table1[[#This Row],[Year_Birth]]</f>
        <v>64</v>
      </c>
      <c r="AD2166" t="str">
        <f ca="1">IF(Table1[[#This Row],[Age ]]&lt;=24, "18-24", IF(Table1[[#This Row],[Age ]]&lt;=34, "25-34", IF(Table1[[#This Row],[Age ]]&lt;=44, "35-44", IF(Table1[[#This Row],[Age ]]&lt;=54, "45-54", "55+"))))</f>
        <v>55+</v>
      </c>
      <c r="AE2166" t="str" cm="1">
        <f t="array" ref="AE2166">IF(Table1[[#This Row],[ Income ]]&lt;=20000, "0-20000", IF(Table1[[#This Row],[ Income ]]&lt;=40000, "20000-40000", IF(Table1[[#This Row],[ Income ]] &lt;=60000, "40000-60000", IF(Table1[[#This Row],[ Income ]]&lt;=80000, "60000-80000",IF(Table1[[#This Row],[ Income ]] &lt;=100000, "80000-100000", IF(Table1[[#This Row],[ Income ]] &gt;=100000, "&gt;100000",I))))))</f>
        <v>0-20000</v>
      </c>
      <c r="AF2166" t="str">
        <f>IF( Table1[[#This Row],[NumDealsPurchases]]=5, "&lt;5", IF(Table1[[#This Row],[NumDealsPurchases]]&lt;=10, "5-10", IF(Table1[[#This Row],[NumDealsPurchases]]&lt;=15, "10-15")))</f>
        <v>&lt;5</v>
      </c>
      <c r="AG2166" t="str">
        <f>IF( Table1[[#This Row],[NumWebPurchases]]=5, "&lt;5", IF(Table1[[#This Row],[NumWebPurchases]]&lt;=10, "5-10", IF(Table1[[#This Row],[NumWebPurchases]]&lt;=15, "10-15",IF(Table1[[#This Row],[NumWebPurchases]]&lt;=20, "15-20",IF(Table1[[#This Row],[NumWebPurchases]]&lt;=25, "20-25",IF(Table1[[#This Row],[NumWebPurchases]]&lt;=30, "25-30"))))))</f>
        <v>5-10</v>
      </c>
      <c r="AH216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166" t="str">
        <f>IF( Table1[[#This Row],[NumStorePurchases]]=5, "&lt;5", IF(Table1[[#This Row],[NumStorePurchases]]&lt;=10, "5-10", IF(Table1[[#This Row],[NumStorePurchases]]&lt;=15, "10-15")))</f>
        <v>5-10</v>
      </c>
      <c r="AJ2166" t="str">
        <f>IF( Table1[[#This Row],[NumWebVisitsMonth]]=5, "&lt;5", IF(Table1[[#This Row],[NumWebVisitsMonth]]&lt;=10, "5-10", IF(Table1[[#This Row],[NumWebVisitsMonth]]&lt;=15, "10-15",IF(Table1[[#This Row],[NumWebVisitsMonth]]&lt;=20, "15-20",IF(Table1[[#This Row],[NumWebVisitsMonth]]&lt;=25, "20-25",IF(Table1[[#This Row],[NumWebVisitsMonth]]&lt;=30, "25-30"))))))</f>
        <v>5-10</v>
      </c>
      <c r="AK2166" t="str">
        <f>TEXT(Table1[[#This Row],[Date_Customer]],"mmm")</f>
        <v>Feb</v>
      </c>
      <c r="AL2166" t="str">
        <f>TEXT(Table1[[#This Row],[Date_Customer]],"DDDD")</f>
        <v>Saturday</v>
      </c>
      <c r="AM2166">
        <f>YEAR(Table1[[#This Row],[Date_Customer]])</f>
        <v>2014</v>
      </c>
    </row>
    <row r="2167" spans="1:39" x14ac:dyDescent="0.25">
      <c r="A2167">
        <v>7244</v>
      </c>
      <c r="B2167">
        <v>1951</v>
      </c>
      <c r="C2167" t="s">
        <v>27</v>
      </c>
      <c r="D2167" t="s">
        <v>30</v>
      </c>
      <c r="E2167" s="2"/>
      <c r="F2167">
        <v>2</v>
      </c>
      <c r="G2167">
        <v>1</v>
      </c>
      <c r="H2167" s="1">
        <v>41640</v>
      </c>
      <c r="I2167">
        <v>96</v>
      </c>
      <c r="J2167" s="3">
        <v>48</v>
      </c>
      <c r="K2167" s="3">
        <v>5</v>
      </c>
      <c r="L2167" s="3">
        <v>48</v>
      </c>
      <c r="M2167" s="3">
        <v>6</v>
      </c>
      <c r="N2167" s="3">
        <v>10</v>
      </c>
      <c r="O2167" s="3">
        <v>7</v>
      </c>
      <c r="P2167" s="4">
        <v>3</v>
      </c>
      <c r="Q2167" s="4">
        <v>2</v>
      </c>
      <c r="R2167" s="4">
        <v>1</v>
      </c>
      <c r="S2167" s="4">
        <v>4</v>
      </c>
      <c r="T2167" s="4">
        <v>6</v>
      </c>
      <c r="U2167">
        <v>0</v>
      </c>
      <c r="V2167">
        <v>0</v>
      </c>
      <c r="W2167">
        <v>0</v>
      </c>
      <c r="X2167">
        <v>0</v>
      </c>
      <c r="Y2167">
        <v>0</v>
      </c>
      <c r="Z2167">
        <v>0</v>
      </c>
      <c r="AA2167">
        <v>0</v>
      </c>
      <c r="AB2167" t="s">
        <v>35</v>
      </c>
      <c r="AC2167">
        <f ca="1">YEAR(TODAY())-Table1[[#This Row],[Year_Birth]]</f>
        <v>73</v>
      </c>
      <c r="AD2167" t="str">
        <f ca="1">IF(Table1[[#This Row],[Age ]]&lt;=24, "18-24", IF(Table1[[#This Row],[Age ]]&lt;=34, "25-34", IF(Table1[[#This Row],[Age ]]&lt;=44, "35-44", IF(Table1[[#This Row],[Age ]]&lt;=54, "45-54", "55+"))))</f>
        <v>55+</v>
      </c>
      <c r="AE2167" t="str" cm="1">
        <f t="array" ref="AE2167">IF(Table1[[#This Row],[ Income ]]&lt;=20000, "0-20000", IF(Table1[[#This Row],[ Income ]]&lt;=40000, "20000-40000", IF(Table1[[#This Row],[ Income ]] &lt;=60000, "40000-60000", IF(Table1[[#This Row],[ Income ]]&lt;=80000, "60000-80000",IF(Table1[[#This Row],[ Income ]] &lt;=100000, "80000-100000", IF(Table1[[#This Row],[ Income ]] &gt;=100000, "&gt;100000",I))))))</f>
        <v>0-20000</v>
      </c>
      <c r="AF2167" t="str">
        <f>IF( Table1[[#This Row],[NumDealsPurchases]]=5, "&lt;5", IF(Table1[[#This Row],[NumDealsPurchases]]&lt;=10, "5-10", IF(Table1[[#This Row],[NumDealsPurchases]]&lt;=15, "10-15")))</f>
        <v>5-10</v>
      </c>
      <c r="AG2167" t="str">
        <f>IF( Table1[[#This Row],[NumWebPurchases]]=5, "&lt;5", IF(Table1[[#This Row],[NumWebPurchases]]&lt;=10, "5-10", IF(Table1[[#This Row],[NumWebPurchases]]&lt;=15, "10-15",IF(Table1[[#This Row],[NumWebPurchases]]&lt;=20, "15-20",IF(Table1[[#This Row],[NumWebPurchases]]&lt;=25, "20-25",IF(Table1[[#This Row],[NumWebPurchases]]&lt;=30, "25-30"))))))</f>
        <v>5-10</v>
      </c>
      <c r="AH216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167" t="str">
        <f>IF( Table1[[#This Row],[NumStorePurchases]]=5, "&lt;5", IF(Table1[[#This Row],[NumStorePurchases]]&lt;=10, "5-10", IF(Table1[[#This Row],[NumStorePurchases]]&lt;=15, "10-15")))</f>
        <v>5-10</v>
      </c>
      <c r="AJ2167" t="str">
        <f>IF( Table1[[#This Row],[NumWebVisitsMonth]]=5, "&lt;5", IF(Table1[[#This Row],[NumWebVisitsMonth]]&lt;=10, "5-10", IF(Table1[[#This Row],[NumWebVisitsMonth]]&lt;=15, "10-15",IF(Table1[[#This Row],[NumWebVisitsMonth]]&lt;=20, "15-20",IF(Table1[[#This Row],[NumWebVisitsMonth]]&lt;=25, "20-25",IF(Table1[[#This Row],[NumWebVisitsMonth]]&lt;=30, "25-30"))))))</f>
        <v>5-10</v>
      </c>
      <c r="AK2167" t="str">
        <f>TEXT(Table1[[#This Row],[Date_Customer]],"mmm")</f>
        <v>Jan</v>
      </c>
      <c r="AL2167" t="str">
        <f>TEXT(Table1[[#This Row],[Date_Customer]],"DDDD")</f>
        <v>Wednesday</v>
      </c>
      <c r="AM2167">
        <f>YEAR(Table1[[#This Row],[Date_Customer]])</f>
        <v>2014</v>
      </c>
    </row>
    <row r="2168" spans="1:39" x14ac:dyDescent="0.25">
      <c r="A2168">
        <v>1966</v>
      </c>
      <c r="B2168">
        <v>1965</v>
      </c>
      <c r="C2168" t="s">
        <v>36</v>
      </c>
      <c r="D2168" t="s">
        <v>32</v>
      </c>
      <c r="E2168" s="2">
        <v>84618</v>
      </c>
      <c r="F2168">
        <v>0</v>
      </c>
      <c r="G2168">
        <v>0</v>
      </c>
      <c r="H2168" s="1">
        <v>41600</v>
      </c>
      <c r="I2168">
        <v>96</v>
      </c>
      <c r="J2168" s="3">
        <v>684</v>
      </c>
      <c r="K2168" s="3">
        <v>100</v>
      </c>
      <c r="L2168" s="3">
        <v>801</v>
      </c>
      <c r="M2168" s="3">
        <v>21</v>
      </c>
      <c r="N2168" s="3">
        <v>66</v>
      </c>
      <c r="O2168" s="3">
        <v>0</v>
      </c>
      <c r="P2168" s="4">
        <v>1</v>
      </c>
      <c r="Q2168" s="4">
        <v>6</v>
      </c>
      <c r="R2168" s="4">
        <v>9</v>
      </c>
      <c r="S2168" s="4">
        <v>10</v>
      </c>
      <c r="T2168" s="4">
        <v>2</v>
      </c>
      <c r="U2168">
        <v>0</v>
      </c>
      <c r="V2168">
        <v>0</v>
      </c>
      <c r="W2168">
        <v>1</v>
      </c>
      <c r="X2168">
        <v>0</v>
      </c>
      <c r="Y2168">
        <v>0</v>
      </c>
      <c r="Z2168">
        <v>0</v>
      </c>
      <c r="AA2168">
        <v>0</v>
      </c>
      <c r="AB2168" t="s">
        <v>35</v>
      </c>
      <c r="AC2168">
        <f ca="1">YEAR(TODAY())-Table1[[#This Row],[Year_Birth]]</f>
        <v>59</v>
      </c>
      <c r="AD2168" t="str">
        <f ca="1">IF(Table1[[#This Row],[Age ]]&lt;=24, "18-24", IF(Table1[[#This Row],[Age ]]&lt;=34, "25-34", IF(Table1[[#This Row],[Age ]]&lt;=44, "35-44", IF(Table1[[#This Row],[Age ]]&lt;=54, "45-54", "55+"))))</f>
        <v>55+</v>
      </c>
      <c r="AE2168" t="str" cm="1">
        <f t="array" ref="AE2168">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2168" t="str">
        <f>IF( Table1[[#This Row],[NumDealsPurchases]]=5, "&lt;5", IF(Table1[[#This Row],[NumDealsPurchases]]&lt;=10, "5-10", IF(Table1[[#This Row],[NumDealsPurchases]]&lt;=15, "10-15")))</f>
        <v>5-10</v>
      </c>
      <c r="AG2168" t="str">
        <f>IF( Table1[[#This Row],[NumWebPurchases]]=5, "&lt;5", IF(Table1[[#This Row],[NumWebPurchases]]&lt;=10, "5-10", IF(Table1[[#This Row],[NumWebPurchases]]&lt;=15, "10-15",IF(Table1[[#This Row],[NumWebPurchases]]&lt;=20, "15-20",IF(Table1[[#This Row],[NumWebPurchases]]&lt;=25, "20-25",IF(Table1[[#This Row],[NumWebPurchases]]&lt;=30, "25-30"))))))</f>
        <v>5-10</v>
      </c>
      <c r="AH216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168" t="str">
        <f>IF( Table1[[#This Row],[NumStorePurchases]]=5, "&lt;5", IF(Table1[[#This Row],[NumStorePurchases]]&lt;=10, "5-10", IF(Table1[[#This Row],[NumStorePurchases]]&lt;=15, "10-15")))</f>
        <v>5-10</v>
      </c>
      <c r="AJ2168" t="str">
        <f>IF( Table1[[#This Row],[NumWebVisitsMonth]]=5, "&lt;5", IF(Table1[[#This Row],[NumWebVisitsMonth]]&lt;=10, "5-10", IF(Table1[[#This Row],[NumWebVisitsMonth]]&lt;=15, "10-15",IF(Table1[[#This Row],[NumWebVisitsMonth]]&lt;=20, "15-20",IF(Table1[[#This Row],[NumWebVisitsMonth]]&lt;=25, "20-25",IF(Table1[[#This Row],[NumWebVisitsMonth]]&lt;=30, "25-30"))))))</f>
        <v>5-10</v>
      </c>
      <c r="AK2168" t="str">
        <f>TEXT(Table1[[#This Row],[Date_Customer]],"mmm")</f>
        <v>Nov</v>
      </c>
      <c r="AL2168" t="str">
        <f>TEXT(Table1[[#This Row],[Date_Customer]],"DDDD")</f>
        <v>Friday</v>
      </c>
      <c r="AM2168">
        <f>YEAR(Table1[[#This Row],[Date_Customer]])</f>
        <v>2013</v>
      </c>
    </row>
    <row r="2169" spans="1:39" x14ac:dyDescent="0.25">
      <c r="A2169">
        <v>7789</v>
      </c>
      <c r="B2169">
        <v>1965</v>
      </c>
      <c r="C2169" t="s">
        <v>36</v>
      </c>
      <c r="D2169" t="s">
        <v>32</v>
      </c>
      <c r="E2169" s="2">
        <v>84618</v>
      </c>
      <c r="F2169">
        <v>0</v>
      </c>
      <c r="G2169">
        <v>0</v>
      </c>
      <c r="H2169" s="1">
        <v>41600</v>
      </c>
      <c r="I2169">
        <v>96</v>
      </c>
      <c r="J2169" s="3">
        <v>684</v>
      </c>
      <c r="K2169" s="3">
        <v>100</v>
      </c>
      <c r="L2169" s="3">
        <v>801</v>
      </c>
      <c r="M2169" s="3">
        <v>21</v>
      </c>
      <c r="N2169" s="3">
        <v>66</v>
      </c>
      <c r="O2169" s="3">
        <v>0</v>
      </c>
      <c r="P2169" s="4">
        <v>1</v>
      </c>
      <c r="Q2169" s="4">
        <v>6</v>
      </c>
      <c r="R2169" s="4">
        <v>9</v>
      </c>
      <c r="S2169" s="4">
        <v>10</v>
      </c>
      <c r="T2169" s="4">
        <v>2</v>
      </c>
      <c r="U2169">
        <v>0</v>
      </c>
      <c r="V2169">
        <v>0</v>
      </c>
      <c r="W2169">
        <v>1</v>
      </c>
      <c r="X2169">
        <v>0</v>
      </c>
      <c r="Y2169">
        <v>0</v>
      </c>
      <c r="Z2169">
        <v>0</v>
      </c>
      <c r="AA2169">
        <v>0</v>
      </c>
      <c r="AB2169" t="s">
        <v>29</v>
      </c>
      <c r="AC2169">
        <f ca="1">YEAR(TODAY())-Table1[[#This Row],[Year_Birth]]</f>
        <v>59</v>
      </c>
      <c r="AD2169" t="str">
        <f ca="1">IF(Table1[[#This Row],[Age ]]&lt;=24, "18-24", IF(Table1[[#This Row],[Age ]]&lt;=34, "25-34", IF(Table1[[#This Row],[Age ]]&lt;=44, "35-44", IF(Table1[[#This Row],[Age ]]&lt;=54, "45-54", "55+"))))</f>
        <v>55+</v>
      </c>
      <c r="AE2169" t="str" cm="1">
        <f t="array" ref="AE2169">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2169" t="str">
        <f>IF( Table1[[#This Row],[NumDealsPurchases]]=5, "&lt;5", IF(Table1[[#This Row],[NumDealsPurchases]]&lt;=10, "5-10", IF(Table1[[#This Row],[NumDealsPurchases]]&lt;=15, "10-15")))</f>
        <v>5-10</v>
      </c>
      <c r="AG2169" t="str">
        <f>IF( Table1[[#This Row],[NumWebPurchases]]=5, "&lt;5", IF(Table1[[#This Row],[NumWebPurchases]]&lt;=10, "5-10", IF(Table1[[#This Row],[NumWebPurchases]]&lt;=15, "10-15",IF(Table1[[#This Row],[NumWebPurchases]]&lt;=20, "15-20",IF(Table1[[#This Row],[NumWebPurchases]]&lt;=25, "20-25",IF(Table1[[#This Row],[NumWebPurchases]]&lt;=30, "25-30"))))))</f>
        <v>5-10</v>
      </c>
      <c r="AH216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169" t="str">
        <f>IF( Table1[[#This Row],[NumStorePurchases]]=5, "&lt;5", IF(Table1[[#This Row],[NumStorePurchases]]&lt;=10, "5-10", IF(Table1[[#This Row],[NumStorePurchases]]&lt;=15, "10-15")))</f>
        <v>5-10</v>
      </c>
      <c r="AJ2169" t="str">
        <f>IF( Table1[[#This Row],[NumWebVisitsMonth]]=5, "&lt;5", IF(Table1[[#This Row],[NumWebVisitsMonth]]&lt;=10, "5-10", IF(Table1[[#This Row],[NumWebVisitsMonth]]&lt;=15, "10-15",IF(Table1[[#This Row],[NumWebVisitsMonth]]&lt;=20, "15-20",IF(Table1[[#This Row],[NumWebVisitsMonth]]&lt;=25, "20-25",IF(Table1[[#This Row],[NumWebVisitsMonth]]&lt;=30, "25-30"))))))</f>
        <v>5-10</v>
      </c>
      <c r="AK2169" t="str">
        <f>TEXT(Table1[[#This Row],[Date_Customer]],"mmm")</f>
        <v>Nov</v>
      </c>
      <c r="AL2169" t="str">
        <f>TEXT(Table1[[#This Row],[Date_Customer]],"DDDD")</f>
        <v>Friday</v>
      </c>
      <c r="AM2169">
        <f>YEAR(Table1[[#This Row],[Date_Customer]])</f>
        <v>2013</v>
      </c>
    </row>
    <row r="2170" spans="1:39" x14ac:dyDescent="0.25">
      <c r="A2170">
        <v>3336</v>
      </c>
      <c r="B2170">
        <v>1948</v>
      </c>
      <c r="C2170" t="s">
        <v>36</v>
      </c>
      <c r="D2170" t="s">
        <v>34</v>
      </c>
      <c r="E2170" s="2">
        <v>66375</v>
      </c>
      <c r="F2170">
        <v>0</v>
      </c>
      <c r="G2170">
        <v>1</v>
      </c>
      <c r="H2170" s="1">
        <v>41599</v>
      </c>
      <c r="I2170">
        <v>96</v>
      </c>
      <c r="J2170" s="3">
        <v>712</v>
      </c>
      <c r="K2170" s="3">
        <v>0</v>
      </c>
      <c r="L2170" s="3">
        <v>45</v>
      </c>
      <c r="M2170" s="3">
        <v>0</v>
      </c>
      <c r="N2170" s="3">
        <v>0</v>
      </c>
      <c r="O2170" s="3">
        <v>191</v>
      </c>
      <c r="P2170" s="4">
        <v>3</v>
      </c>
      <c r="Q2170" s="4">
        <v>2</v>
      </c>
      <c r="R2170" s="4">
        <v>4</v>
      </c>
      <c r="S2170" s="4">
        <v>5</v>
      </c>
      <c r="T2170" s="4">
        <v>7</v>
      </c>
      <c r="U2170">
        <v>1</v>
      </c>
      <c r="V2170">
        <v>0</v>
      </c>
      <c r="W2170">
        <v>0</v>
      </c>
      <c r="X2170">
        <v>0</v>
      </c>
      <c r="Y2170">
        <v>0</v>
      </c>
      <c r="Z2170">
        <v>0</v>
      </c>
      <c r="AA2170">
        <v>0</v>
      </c>
      <c r="AB2170" t="s">
        <v>35</v>
      </c>
      <c r="AC2170">
        <f ca="1">YEAR(TODAY())-Table1[[#This Row],[Year_Birth]]</f>
        <v>76</v>
      </c>
      <c r="AD2170" t="str">
        <f ca="1">IF(Table1[[#This Row],[Age ]]&lt;=24, "18-24", IF(Table1[[#This Row],[Age ]]&lt;=34, "25-34", IF(Table1[[#This Row],[Age ]]&lt;=44, "35-44", IF(Table1[[#This Row],[Age ]]&lt;=54, "45-54", "55+"))))</f>
        <v>55+</v>
      </c>
      <c r="AE2170" t="str" cm="1">
        <f t="array" ref="AE2170">IF(Table1[[#This Row],[ Income ]]&lt;=20000, "0-20000", IF(Table1[[#This Row],[ Income ]]&lt;=40000, "20000-40000", IF(Table1[[#This Row],[ Income ]] &lt;=60000, "40000-60000", IF(Table1[[#This Row],[ Income ]]&lt;=80000, "60000-80000",IF(Table1[[#This Row],[ Income ]] &lt;=100000, "80000-100000", IF(Table1[[#This Row],[ Income ]] &gt;=100000, "&gt;100000",I))))))</f>
        <v>60000-80000</v>
      </c>
      <c r="AF2170" t="str">
        <f>IF( Table1[[#This Row],[NumDealsPurchases]]=5, "&lt;5", IF(Table1[[#This Row],[NumDealsPurchases]]&lt;=10, "5-10", IF(Table1[[#This Row],[NumDealsPurchases]]&lt;=15, "10-15")))</f>
        <v>5-10</v>
      </c>
      <c r="AG2170" t="str">
        <f>IF( Table1[[#This Row],[NumWebPurchases]]=5, "&lt;5", IF(Table1[[#This Row],[NumWebPurchases]]&lt;=10, "5-10", IF(Table1[[#This Row],[NumWebPurchases]]&lt;=15, "10-15",IF(Table1[[#This Row],[NumWebPurchases]]&lt;=20, "15-20",IF(Table1[[#This Row],[NumWebPurchases]]&lt;=25, "20-25",IF(Table1[[#This Row],[NumWebPurchases]]&lt;=30, "25-30"))))))</f>
        <v>5-10</v>
      </c>
      <c r="AH217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170" t="str">
        <f>IF( Table1[[#This Row],[NumStorePurchases]]=5, "&lt;5", IF(Table1[[#This Row],[NumStorePurchases]]&lt;=10, "5-10", IF(Table1[[#This Row],[NumStorePurchases]]&lt;=15, "10-15")))</f>
        <v>&lt;5</v>
      </c>
      <c r="AJ2170" t="str">
        <f>IF( Table1[[#This Row],[NumWebVisitsMonth]]=5, "&lt;5", IF(Table1[[#This Row],[NumWebVisitsMonth]]&lt;=10, "5-10", IF(Table1[[#This Row],[NumWebVisitsMonth]]&lt;=15, "10-15",IF(Table1[[#This Row],[NumWebVisitsMonth]]&lt;=20, "15-20",IF(Table1[[#This Row],[NumWebVisitsMonth]]&lt;=25, "20-25",IF(Table1[[#This Row],[NumWebVisitsMonth]]&lt;=30, "25-30"))))))</f>
        <v>5-10</v>
      </c>
      <c r="AK2170" t="str">
        <f>TEXT(Table1[[#This Row],[Date_Customer]],"mmm")</f>
        <v>Nov</v>
      </c>
      <c r="AL2170" t="str">
        <f>TEXT(Table1[[#This Row],[Date_Customer]],"DDDD")</f>
        <v>Thursday</v>
      </c>
      <c r="AM2170">
        <f>YEAR(Table1[[#This Row],[Date_Customer]])</f>
        <v>2013</v>
      </c>
    </row>
    <row r="2171" spans="1:39" x14ac:dyDescent="0.25">
      <c r="A2171">
        <v>5644</v>
      </c>
      <c r="B2171">
        <v>1957</v>
      </c>
      <c r="C2171" t="s">
        <v>27</v>
      </c>
      <c r="D2171" t="s">
        <v>34</v>
      </c>
      <c r="E2171" s="2">
        <v>42213</v>
      </c>
      <c r="F2171">
        <v>0</v>
      </c>
      <c r="G2171">
        <v>1</v>
      </c>
      <c r="H2171" s="1">
        <v>41559</v>
      </c>
      <c r="I2171">
        <v>96</v>
      </c>
      <c r="J2171" s="3">
        <v>309</v>
      </c>
      <c r="K2171" s="3">
        <v>3</v>
      </c>
      <c r="L2171" s="3">
        <v>24</v>
      </c>
      <c r="M2171" s="3">
        <v>4</v>
      </c>
      <c r="N2171" s="3">
        <v>3</v>
      </c>
      <c r="O2171" s="3">
        <v>20</v>
      </c>
      <c r="P2171" s="4">
        <v>2</v>
      </c>
      <c r="Q2171" s="4">
        <v>5</v>
      </c>
      <c r="R2171" s="4">
        <v>1</v>
      </c>
      <c r="S2171" s="4">
        <v>7</v>
      </c>
      <c r="T2171" s="4">
        <v>7</v>
      </c>
      <c r="U2171">
        <v>0</v>
      </c>
      <c r="V2171">
        <v>1</v>
      </c>
      <c r="W2171">
        <v>0</v>
      </c>
      <c r="X2171">
        <v>0</v>
      </c>
      <c r="Y2171">
        <v>0</v>
      </c>
      <c r="Z2171">
        <v>0</v>
      </c>
      <c r="AA2171">
        <v>0</v>
      </c>
      <c r="AB2171" t="s">
        <v>29</v>
      </c>
      <c r="AC2171">
        <f ca="1">YEAR(TODAY())-Table1[[#This Row],[Year_Birth]]</f>
        <v>67</v>
      </c>
      <c r="AD2171" t="str">
        <f ca="1">IF(Table1[[#This Row],[Age ]]&lt;=24, "18-24", IF(Table1[[#This Row],[Age ]]&lt;=34, "25-34", IF(Table1[[#This Row],[Age ]]&lt;=44, "35-44", IF(Table1[[#This Row],[Age ]]&lt;=54, "45-54", "55+"))))</f>
        <v>55+</v>
      </c>
      <c r="AE2171" t="str" cm="1">
        <f t="array" ref="AE2171">IF(Table1[[#This Row],[ Income ]]&lt;=20000, "0-20000", IF(Table1[[#This Row],[ Income ]]&lt;=40000, "20000-40000", IF(Table1[[#This Row],[ Income ]] &lt;=60000, "40000-60000", IF(Table1[[#This Row],[ Income ]]&lt;=80000, "60000-80000",IF(Table1[[#This Row],[ Income ]] &lt;=100000, "80000-100000", IF(Table1[[#This Row],[ Income ]] &gt;=100000, "&gt;100000",I))))))</f>
        <v>40000-60000</v>
      </c>
      <c r="AF2171" t="str">
        <f>IF( Table1[[#This Row],[NumDealsPurchases]]=5, "&lt;5", IF(Table1[[#This Row],[NumDealsPurchases]]&lt;=10, "5-10", IF(Table1[[#This Row],[NumDealsPurchases]]&lt;=15, "10-15")))</f>
        <v>5-10</v>
      </c>
      <c r="AG2171" t="str">
        <f>IF( Table1[[#This Row],[NumWebPurchases]]=5, "&lt;5", IF(Table1[[#This Row],[NumWebPurchases]]&lt;=10, "5-10", IF(Table1[[#This Row],[NumWebPurchases]]&lt;=15, "10-15",IF(Table1[[#This Row],[NumWebPurchases]]&lt;=20, "15-20",IF(Table1[[#This Row],[NumWebPurchases]]&lt;=25, "20-25",IF(Table1[[#This Row],[NumWebPurchases]]&lt;=30, "25-30"))))))</f>
        <v>&lt;5</v>
      </c>
      <c r="AH217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171" t="str">
        <f>IF( Table1[[#This Row],[NumStorePurchases]]=5, "&lt;5", IF(Table1[[#This Row],[NumStorePurchases]]&lt;=10, "5-10", IF(Table1[[#This Row],[NumStorePurchases]]&lt;=15, "10-15")))</f>
        <v>5-10</v>
      </c>
      <c r="AJ2171" t="str">
        <f>IF( Table1[[#This Row],[NumWebVisitsMonth]]=5, "&lt;5", IF(Table1[[#This Row],[NumWebVisitsMonth]]&lt;=10, "5-10", IF(Table1[[#This Row],[NumWebVisitsMonth]]&lt;=15, "10-15",IF(Table1[[#This Row],[NumWebVisitsMonth]]&lt;=20, "15-20",IF(Table1[[#This Row],[NumWebVisitsMonth]]&lt;=25, "20-25",IF(Table1[[#This Row],[NumWebVisitsMonth]]&lt;=30, "25-30"))))))</f>
        <v>5-10</v>
      </c>
      <c r="AK2171" t="str">
        <f>TEXT(Table1[[#This Row],[Date_Customer]],"mmm")</f>
        <v>Oct</v>
      </c>
      <c r="AL2171" t="str">
        <f>TEXT(Table1[[#This Row],[Date_Customer]],"DDDD")</f>
        <v>Saturday</v>
      </c>
      <c r="AM2171">
        <f>YEAR(Table1[[#This Row],[Date_Customer]])</f>
        <v>2013</v>
      </c>
    </row>
    <row r="2172" spans="1:39" x14ac:dyDescent="0.25">
      <c r="A2172">
        <v>1295</v>
      </c>
      <c r="B2172">
        <v>1963</v>
      </c>
      <c r="C2172" t="s">
        <v>27</v>
      </c>
      <c r="D2172" t="s">
        <v>32</v>
      </c>
      <c r="E2172" s="2"/>
      <c r="F2172">
        <v>0</v>
      </c>
      <c r="G2172">
        <v>1</v>
      </c>
      <c r="H2172" s="1">
        <v>41497</v>
      </c>
      <c r="I2172">
        <v>96</v>
      </c>
      <c r="J2172" s="3">
        <v>231</v>
      </c>
      <c r="K2172" s="3">
        <v>65</v>
      </c>
      <c r="L2172" s="3">
        <v>196</v>
      </c>
      <c r="M2172" s="3">
        <v>38</v>
      </c>
      <c r="N2172" s="3">
        <v>71</v>
      </c>
      <c r="O2172" s="3">
        <v>124</v>
      </c>
      <c r="P2172" s="4">
        <v>1</v>
      </c>
      <c r="Q2172" s="4">
        <v>6</v>
      </c>
      <c r="R2172" s="4">
        <v>5</v>
      </c>
      <c r="S2172" s="4">
        <v>7</v>
      </c>
      <c r="T2172" s="4">
        <v>4</v>
      </c>
      <c r="U2172">
        <v>0</v>
      </c>
      <c r="V2172">
        <v>0</v>
      </c>
      <c r="W2172">
        <v>0</v>
      </c>
      <c r="X2172">
        <v>0</v>
      </c>
      <c r="Y2172">
        <v>0</v>
      </c>
      <c r="Z2172">
        <v>0</v>
      </c>
      <c r="AA2172">
        <v>0</v>
      </c>
      <c r="AB2172" t="s">
        <v>31</v>
      </c>
      <c r="AC2172">
        <f ca="1">YEAR(TODAY())-Table1[[#This Row],[Year_Birth]]</f>
        <v>61</v>
      </c>
      <c r="AD2172" t="str">
        <f ca="1">IF(Table1[[#This Row],[Age ]]&lt;=24, "18-24", IF(Table1[[#This Row],[Age ]]&lt;=34, "25-34", IF(Table1[[#This Row],[Age ]]&lt;=44, "35-44", IF(Table1[[#This Row],[Age ]]&lt;=54, "45-54", "55+"))))</f>
        <v>55+</v>
      </c>
      <c r="AE2172" t="str" cm="1">
        <f t="array" ref="AE2172">IF(Table1[[#This Row],[ Income ]]&lt;=20000, "0-20000", IF(Table1[[#This Row],[ Income ]]&lt;=40000, "20000-40000", IF(Table1[[#This Row],[ Income ]] &lt;=60000, "40000-60000", IF(Table1[[#This Row],[ Income ]]&lt;=80000, "60000-80000",IF(Table1[[#This Row],[ Income ]] &lt;=100000, "80000-100000", IF(Table1[[#This Row],[ Income ]] &gt;=100000, "&gt;100000",I))))))</f>
        <v>0-20000</v>
      </c>
      <c r="AF2172" t="str">
        <f>IF( Table1[[#This Row],[NumDealsPurchases]]=5, "&lt;5", IF(Table1[[#This Row],[NumDealsPurchases]]&lt;=10, "5-10", IF(Table1[[#This Row],[NumDealsPurchases]]&lt;=15, "10-15")))</f>
        <v>5-10</v>
      </c>
      <c r="AG2172" t="str">
        <f>IF( Table1[[#This Row],[NumWebPurchases]]=5, "&lt;5", IF(Table1[[#This Row],[NumWebPurchases]]&lt;=10, "5-10", IF(Table1[[#This Row],[NumWebPurchases]]&lt;=15, "10-15",IF(Table1[[#This Row],[NumWebPurchases]]&lt;=20, "15-20",IF(Table1[[#This Row],[NumWebPurchases]]&lt;=25, "20-25",IF(Table1[[#This Row],[NumWebPurchases]]&lt;=30, "25-30"))))))</f>
        <v>5-10</v>
      </c>
      <c r="AH2172"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2172" t="str">
        <f>IF( Table1[[#This Row],[NumStorePurchases]]=5, "&lt;5", IF(Table1[[#This Row],[NumStorePurchases]]&lt;=10, "5-10", IF(Table1[[#This Row],[NumStorePurchases]]&lt;=15, "10-15")))</f>
        <v>5-10</v>
      </c>
      <c r="AJ2172" t="str">
        <f>IF( Table1[[#This Row],[NumWebVisitsMonth]]=5, "&lt;5", IF(Table1[[#This Row],[NumWebVisitsMonth]]&lt;=10, "5-10", IF(Table1[[#This Row],[NumWebVisitsMonth]]&lt;=15, "10-15",IF(Table1[[#This Row],[NumWebVisitsMonth]]&lt;=20, "15-20",IF(Table1[[#This Row],[NumWebVisitsMonth]]&lt;=25, "20-25",IF(Table1[[#This Row],[NumWebVisitsMonth]]&lt;=30, "25-30"))))))</f>
        <v>5-10</v>
      </c>
      <c r="AK2172" t="str">
        <f>TEXT(Table1[[#This Row],[Date_Customer]],"mmm")</f>
        <v>Aug</v>
      </c>
      <c r="AL2172" t="str">
        <f>TEXT(Table1[[#This Row],[Date_Customer]],"DDDD")</f>
        <v>Sunday</v>
      </c>
      <c r="AM2172">
        <f>YEAR(Table1[[#This Row],[Date_Customer]])</f>
        <v>2013</v>
      </c>
    </row>
    <row r="2173" spans="1:39" x14ac:dyDescent="0.25">
      <c r="A2173">
        <v>6663</v>
      </c>
      <c r="B2173">
        <v>1940</v>
      </c>
      <c r="C2173" t="s">
        <v>36</v>
      </c>
      <c r="D2173" t="s">
        <v>30</v>
      </c>
      <c r="E2173" s="2">
        <v>51141</v>
      </c>
      <c r="F2173">
        <v>0</v>
      </c>
      <c r="G2173">
        <v>0</v>
      </c>
      <c r="H2173" s="1">
        <v>41463</v>
      </c>
      <c r="I2173">
        <v>96</v>
      </c>
      <c r="J2173" s="3">
        <v>144</v>
      </c>
      <c r="K2173" s="3">
        <v>0</v>
      </c>
      <c r="L2173" s="3">
        <v>7</v>
      </c>
      <c r="M2173" s="3">
        <v>0</v>
      </c>
      <c r="N2173" s="3">
        <v>0</v>
      </c>
      <c r="O2173" s="3">
        <v>6</v>
      </c>
      <c r="P2173" s="4">
        <v>1</v>
      </c>
      <c r="Q2173" s="4">
        <v>3</v>
      </c>
      <c r="R2173" s="4">
        <v>1</v>
      </c>
      <c r="S2173" s="4">
        <v>4</v>
      </c>
      <c r="T2173" s="4">
        <v>5</v>
      </c>
      <c r="U2173">
        <v>0</v>
      </c>
      <c r="V2173">
        <v>0</v>
      </c>
      <c r="W2173">
        <v>0</v>
      </c>
      <c r="X2173">
        <v>0</v>
      </c>
      <c r="Y2173">
        <v>0</v>
      </c>
      <c r="Z2173">
        <v>0</v>
      </c>
      <c r="AA2173">
        <v>0</v>
      </c>
      <c r="AB2173" t="s">
        <v>29</v>
      </c>
      <c r="AC2173">
        <f ca="1">YEAR(TODAY())-Table1[[#This Row],[Year_Birth]]</f>
        <v>84</v>
      </c>
      <c r="AD2173" t="str">
        <f ca="1">IF(Table1[[#This Row],[Age ]]&lt;=24, "18-24", IF(Table1[[#This Row],[Age ]]&lt;=34, "25-34", IF(Table1[[#This Row],[Age ]]&lt;=44, "35-44", IF(Table1[[#This Row],[Age ]]&lt;=54, "45-54", "55+"))))</f>
        <v>55+</v>
      </c>
      <c r="AE2173" t="str" cm="1">
        <f t="array" ref="AE2173">IF(Table1[[#This Row],[ Income ]]&lt;=20000, "0-20000", IF(Table1[[#This Row],[ Income ]]&lt;=40000, "20000-40000", IF(Table1[[#This Row],[ Income ]] &lt;=60000, "40000-60000", IF(Table1[[#This Row],[ Income ]]&lt;=80000, "60000-80000",IF(Table1[[#This Row],[ Income ]] &lt;=100000, "80000-100000", IF(Table1[[#This Row],[ Income ]] &gt;=100000, "&gt;100000",I))))))</f>
        <v>40000-60000</v>
      </c>
      <c r="AF2173" t="str">
        <f>IF( Table1[[#This Row],[NumDealsPurchases]]=5, "&lt;5", IF(Table1[[#This Row],[NumDealsPurchases]]&lt;=10, "5-10", IF(Table1[[#This Row],[NumDealsPurchases]]&lt;=15, "10-15")))</f>
        <v>5-10</v>
      </c>
      <c r="AG2173" t="str">
        <f>IF( Table1[[#This Row],[NumWebPurchases]]=5, "&lt;5", IF(Table1[[#This Row],[NumWebPurchases]]&lt;=10, "5-10", IF(Table1[[#This Row],[NumWebPurchases]]&lt;=15, "10-15",IF(Table1[[#This Row],[NumWebPurchases]]&lt;=20, "15-20",IF(Table1[[#This Row],[NumWebPurchases]]&lt;=25, "20-25",IF(Table1[[#This Row],[NumWebPurchases]]&lt;=30, "25-30"))))))</f>
        <v>5-10</v>
      </c>
      <c r="AH217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173" t="str">
        <f>IF( Table1[[#This Row],[NumStorePurchases]]=5, "&lt;5", IF(Table1[[#This Row],[NumStorePurchases]]&lt;=10, "5-10", IF(Table1[[#This Row],[NumStorePurchases]]&lt;=15, "10-15")))</f>
        <v>5-10</v>
      </c>
      <c r="AJ2173" t="str">
        <f>IF( Table1[[#This Row],[NumWebVisitsMonth]]=5, "&lt;5", IF(Table1[[#This Row],[NumWebVisitsMonth]]&lt;=10, "5-10", IF(Table1[[#This Row],[NumWebVisitsMonth]]&lt;=15, "10-15",IF(Table1[[#This Row],[NumWebVisitsMonth]]&lt;=20, "15-20",IF(Table1[[#This Row],[NumWebVisitsMonth]]&lt;=25, "20-25",IF(Table1[[#This Row],[NumWebVisitsMonth]]&lt;=30, "25-30"))))))</f>
        <v>&lt;5</v>
      </c>
      <c r="AK2173" t="str">
        <f>TEXT(Table1[[#This Row],[Date_Customer]],"mmm")</f>
        <v>Jul</v>
      </c>
      <c r="AL2173" t="str">
        <f>TEXT(Table1[[#This Row],[Date_Customer]],"DDDD")</f>
        <v>Monday</v>
      </c>
      <c r="AM2173">
        <f>YEAR(Table1[[#This Row],[Date_Customer]])</f>
        <v>2013</v>
      </c>
    </row>
    <row r="2174" spans="1:39" x14ac:dyDescent="0.25">
      <c r="A2174">
        <v>10262</v>
      </c>
      <c r="B2174">
        <v>1980</v>
      </c>
      <c r="C2174" t="s">
        <v>27</v>
      </c>
      <c r="D2174" t="s">
        <v>32</v>
      </c>
      <c r="E2174" s="2">
        <v>15072</v>
      </c>
      <c r="F2174">
        <v>2</v>
      </c>
      <c r="G2174">
        <v>0</v>
      </c>
      <c r="H2174" s="1">
        <v>41404</v>
      </c>
      <c r="I2174">
        <v>96</v>
      </c>
      <c r="J2174" s="3">
        <v>8</v>
      </c>
      <c r="K2174" s="3">
        <v>2</v>
      </c>
      <c r="L2174" s="3">
        <v>15</v>
      </c>
      <c r="M2174" s="3">
        <v>0</v>
      </c>
      <c r="N2174" s="3">
        <v>10</v>
      </c>
      <c r="O2174" s="3">
        <v>18</v>
      </c>
      <c r="P2174" s="4">
        <v>4</v>
      </c>
      <c r="Q2174" s="4">
        <v>3</v>
      </c>
      <c r="R2174" s="4">
        <v>1</v>
      </c>
      <c r="S2174" s="4">
        <v>3</v>
      </c>
      <c r="T2174" s="4">
        <v>5</v>
      </c>
      <c r="U2174">
        <v>0</v>
      </c>
      <c r="V2174">
        <v>0</v>
      </c>
      <c r="W2174">
        <v>0</v>
      </c>
      <c r="X2174">
        <v>0</v>
      </c>
      <c r="Y2174">
        <v>0</v>
      </c>
      <c r="Z2174">
        <v>0</v>
      </c>
      <c r="AA2174">
        <v>0</v>
      </c>
      <c r="AB2174" t="s">
        <v>39</v>
      </c>
      <c r="AC2174">
        <f ca="1">YEAR(TODAY())-Table1[[#This Row],[Year_Birth]]</f>
        <v>44</v>
      </c>
      <c r="AD2174" t="str">
        <f ca="1">IF(Table1[[#This Row],[Age ]]&lt;=24, "18-24", IF(Table1[[#This Row],[Age ]]&lt;=34, "25-34", IF(Table1[[#This Row],[Age ]]&lt;=44, "35-44", IF(Table1[[#This Row],[Age ]]&lt;=54, "45-54", "55+"))))</f>
        <v>35-44</v>
      </c>
      <c r="AE2174" t="str" cm="1">
        <f t="array" ref="AE2174">IF(Table1[[#This Row],[ Income ]]&lt;=20000, "0-20000", IF(Table1[[#This Row],[ Income ]]&lt;=40000, "20000-40000", IF(Table1[[#This Row],[ Income ]] &lt;=60000, "40000-60000", IF(Table1[[#This Row],[ Income ]]&lt;=80000, "60000-80000",IF(Table1[[#This Row],[ Income ]] &lt;=100000, "80000-100000", IF(Table1[[#This Row],[ Income ]] &gt;=100000, "&gt;100000",I))))))</f>
        <v>0-20000</v>
      </c>
      <c r="AF2174" t="str">
        <f>IF( Table1[[#This Row],[NumDealsPurchases]]=5, "&lt;5", IF(Table1[[#This Row],[NumDealsPurchases]]&lt;=10, "5-10", IF(Table1[[#This Row],[NumDealsPurchases]]&lt;=15, "10-15")))</f>
        <v>5-10</v>
      </c>
      <c r="AG2174" t="str">
        <f>IF( Table1[[#This Row],[NumWebPurchases]]=5, "&lt;5", IF(Table1[[#This Row],[NumWebPurchases]]&lt;=10, "5-10", IF(Table1[[#This Row],[NumWebPurchases]]&lt;=15, "10-15",IF(Table1[[#This Row],[NumWebPurchases]]&lt;=20, "15-20",IF(Table1[[#This Row],[NumWebPurchases]]&lt;=25, "20-25",IF(Table1[[#This Row],[NumWebPurchases]]&lt;=30, "25-30"))))))</f>
        <v>5-10</v>
      </c>
      <c r="AH217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174" t="str">
        <f>IF( Table1[[#This Row],[NumStorePurchases]]=5, "&lt;5", IF(Table1[[#This Row],[NumStorePurchases]]&lt;=10, "5-10", IF(Table1[[#This Row],[NumStorePurchases]]&lt;=15, "10-15")))</f>
        <v>5-10</v>
      </c>
      <c r="AJ2174" t="str">
        <f>IF( Table1[[#This Row],[NumWebVisitsMonth]]=5, "&lt;5", IF(Table1[[#This Row],[NumWebVisitsMonth]]&lt;=10, "5-10", IF(Table1[[#This Row],[NumWebVisitsMonth]]&lt;=15, "10-15",IF(Table1[[#This Row],[NumWebVisitsMonth]]&lt;=20, "15-20",IF(Table1[[#This Row],[NumWebVisitsMonth]]&lt;=25, "20-25",IF(Table1[[#This Row],[NumWebVisitsMonth]]&lt;=30, "25-30"))))))</f>
        <v>&lt;5</v>
      </c>
      <c r="AK2174" t="str">
        <f>TEXT(Table1[[#This Row],[Date_Customer]],"mmm")</f>
        <v>May</v>
      </c>
      <c r="AL2174" t="str">
        <f>TEXT(Table1[[#This Row],[Date_Customer]],"DDDD")</f>
        <v>Friday</v>
      </c>
      <c r="AM2174">
        <f>YEAR(Table1[[#This Row],[Date_Customer]])</f>
        <v>2013</v>
      </c>
    </row>
    <row r="2175" spans="1:39" x14ac:dyDescent="0.25">
      <c r="A2175">
        <v>456</v>
      </c>
      <c r="B2175">
        <v>1986</v>
      </c>
      <c r="C2175" t="s">
        <v>37</v>
      </c>
      <c r="D2175" t="s">
        <v>32</v>
      </c>
      <c r="E2175" s="2">
        <v>7500</v>
      </c>
      <c r="F2175">
        <v>1</v>
      </c>
      <c r="G2175">
        <v>0</v>
      </c>
      <c r="H2175" s="1">
        <v>41312</v>
      </c>
      <c r="I2175">
        <v>96</v>
      </c>
      <c r="J2175" s="3">
        <v>1</v>
      </c>
      <c r="K2175" s="3">
        <v>11</v>
      </c>
      <c r="L2175" s="3">
        <v>5</v>
      </c>
      <c r="M2175" s="3">
        <v>4</v>
      </c>
      <c r="N2175" s="3">
        <v>6</v>
      </c>
      <c r="O2175" s="3">
        <v>9</v>
      </c>
      <c r="P2175" s="4">
        <v>2</v>
      </c>
      <c r="Q2175" s="4">
        <v>2</v>
      </c>
      <c r="R2175" s="4">
        <v>0</v>
      </c>
      <c r="S2175" s="4">
        <v>3</v>
      </c>
      <c r="T2175" s="4">
        <v>8</v>
      </c>
      <c r="U2175">
        <v>0</v>
      </c>
      <c r="V2175">
        <v>0</v>
      </c>
      <c r="W2175">
        <v>0</v>
      </c>
      <c r="X2175">
        <v>0</v>
      </c>
      <c r="Y2175">
        <v>0</v>
      </c>
      <c r="Z2175">
        <v>0</v>
      </c>
      <c r="AA2175">
        <v>0</v>
      </c>
      <c r="AB2175" t="s">
        <v>29</v>
      </c>
      <c r="AC2175">
        <f ca="1">YEAR(TODAY())-Table1[[#This Row],[Year_Birth]]</f>
        <v>38</v>
      </c>
      <c r="AD2175" t="str">
        <f ca="1">IF(Table1[[#This Row],[Age ]]&lt;=24, "18-24", IF(Table1[[#This Row],[Age ]]&lt;=34, "25-34", IF(Table1[[#This Row],[Age ]]&lt;=44, "35-44", IF(Table1[[#This Row],[Age ]]&lt;=54, "45-54", "55+"))))</f>
        <v>35-44</v>
      </c>
      <c r="AE2175" t="str" cm="1">
        <f t="array" ref="AE2175">IF(Table1[[#This Row],[ Income ]]&lt;=20000, "0-20000", IF(Table1[[#This Row],[ Income ]]&lt;=40000, "20000-40000", IF(Table1[[#This Row],[ Income ]] &lt;=60000, "40000-60000", IF(Table1[[#This Row],[ Income ]]&lt;=80000, "60000-80000",IF(Table1[[#This Row],[ Income ]] &lt;=100000, "80000-100000", IF(Table1[[#This Row],[ Income ]] &gt;=100000, "&gt;100000",I))))))</f>
        <v>0-20000</v>
      </c>
      <c r="AF2175" t="str">
        <f>IF( Table1[[#This Row],[NumDealsPurchases]]=5, "&lt;5", IF(Table1[[#This Row],[NumDealsPurchases]]&lt;=10, "5-10", IF(Table1[[#This Row],[NumDealsPurchases]]&lt;=15, "10-15")))</f>
        <v>5-10</v>
      </c>
      <c r="AG2175" t="str">
        <f>IF( Table1[[#This Row],[NumWebPurchases]]=5, "&lt;5", IF(Table1[[#This Row],[NumWebPurchases]]&lt;=10, "5-10", IF(Table1[[#This Row],[NumWebPurchases]]&lt;=15, "10-15",IF(Table1[[#This Row],[NumWebPurchases]]&lt;=20, "15-20",IF(Table1[[#This Row],[NumWebPurchases]]&lt;=25, "20-25",IF(Table1[[#This Row],[NumWebPurchases]]&lt;=30, "25-30"))))))</f>
        <v>5-10</v>
      </c>
      <c r="AH217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175" t="str">
        <f>IF( Table1[[#This Row],[NumStorePurchases]]=5, "&lt;5", IF(Table1[[#This Row],[NumStorePurchases]]&lt;=10, "5-10", IF(Table1[[#This Row],[NumStorePurchases]]&lt;=15, "10-15")))</f>
        <v>5-10</v>
      </c>
      <c r="AJ2175" t="str">
        <f>IF( Table1[[#This Row],[NumWebVisitsMonth]]=5, "&lt;5", IF(Table1[[#This Row],[NumWebVisitsMonth]]&lt;=10, "5-10", IF(Table1[[#This Row],[NumWebVisitsMonth]]&lt;=15, "10-15",IF(Table1[[#This Row],[NumWebVisitsMonth]]&lt;=20, "15-20",IF(Table1[[#This Row],[NumWebVisitsMonth]]&lt;=25, "20-25",IF(Table1[[#This Row],[NumWebVisitsMonth]]&lt;=30, "25-30"))))))</f>
        <v>5-10</v>
      </c>
      <c r="AK2175" t="str">
        <f>TEXT(Table1[[#This Row],[Date_Customer]],"mmm")</f>
        <v>Feb</v>
      </c>
      <c r="AL2175" t="str">
        <f>TEXT(Table1[[#This Row],[Date_Customer]],"DDDD")</f>
        <v>Thursday</v>
      </c>
      <c r="AM2175">
        <f>YEAR(Table1[[#This Row],[Date_Customer]])</f>
        <v>2013</v>
      </c>
    </row>
    <row r="2176" spans="1:39" x14ac:dyDescent="0.25">
      <c r="A2176">
        <v>3270</v>
      </c>
      <c r="B2176">
        <v>1978</v>
      </c>
      <c r="C2176" t="s">
        <v>37</v>
      </c>
      <c r="D2176" t="s">
        <v>34</v>
      </c>
      <c r="E2176" s="2">
        <v>17117</v>
      </c>
      <c r="F2176">
        <v>1</v>
      </c>
      <c r="G2176">
        <v>0</v>
      </c>
      <c r="H2176" s="1">
        <v>41291</v>
      </c>
      <c r="I2176">
        <v>96</v>
      </c>
      <c r="J2176" s="3">
        <v>12</v>
      </c>
      <c r="K2176" s="3">
        <v>23</v>
      </c>
      <c r="L2176" s="3">
        <v>38</v>
      </c>
      <c r="M2176" s="3">
        <v>30</v>
      </c>
      <c r="N2176" s="3">
        <v>18</v>
      </c>
      <c r="O2176" s="3">
        <v>7</v>
      </c>
      <c r="P2176" s="4">
        <v>4</v>
      </c>
      <c r="Q2176" s="4">
        <v>3</v>
      </c>
      <c r="R2176" s="4">
        <v>1</v>
      </c>
      <c r="S2176" s="4">
        <v>3</v>
      </c>
      <c r="T2176" s="4">
        <v>9</v>
      </c>
      <c r="U2176">
        <v>0</v>
      </c>
      <c r="V2176">
        <v>0</v>
      </c>
      <c r="W2176">
        <v>0</v>
      </c>
      <c r="X2176">
        <v>0</v>
      </c>
      <c r="Y2176">
        <v>0</v>
      </c>
      <c r="Z2176">
        <v>0</v>
      </c>
      <c r="AA2176">
        <v>0</v>
      </c>
      <c r="AB2176" t="s">
        <v>42</v>
      </c>
      <c r="AC2176">
        <f ca="1">YEAR(TODAY())-Table1[[#This Row],[Year_Birth]]</f>
        <v>46</v>
      </c>
      <c r="AD2176" t="str">
        <f ca="1">IF(Table1[[#This Row],[Age ]]&lt;=24, "18-24", IF(Table1[[#This Row],[Age ]]&lt;=34, "25-34", IF(Table1[[#This Row],[Age ]]&lt;=44, "35-44", IF(Table1[[#This Row],[Age ]]&lt;=54, "45-54", "55+"))))</f>
        <v>45-54</v>
      </c>
      <c r="AE2176" t="str" cm="1">
        <f t="array" ref="AE2176">IF(Table1[[#This Row],[ Income ]]&lt;=20000, "0-20000", IF(Table1[[#This Row],[ Income ]]&lt;=40000, "20000-40000", IF(Table1[[#This Row],[ Income ]] &lt;=60000, "40000-60000", IF(Table1[[#This Row],[ Income ]]&lt;=80000, "60000-80000",IF(Table1[[#This Row],[ Income ]] &lt;=100000, "80000-100000", IF(Table1[[#This Row],[ Income ]] &gt;=100000, "&gt;100000",I))))))</f>
        <v>0-20000</v>
      </c>
      <c r="AF2176" t="str">
        <f>IF( Table1[[#This Row],[NumDealsPurchases]]=5, "&lt;5", IF(Table1[[#This Row],[NumDealsPurchases]]&lt;=10, "5-10", IF(Table1[[#This Row],[NumDealsPurchases]]&lt;=15, "10-15")))</f>
        <v>5-10</v>
      </c>
      <c r="AG2176" t="str">
        <f>IF( Table1[[#This Row],[NumWebPurchases]]=5, "&lt;5", IF(Table1[[#This Row],[NumWebPurchases]]&lt;=10, "5-10", IF(Table1[[#This Row],[NumWebPurchases]]&lt;=15, "10-15",IF(Table1[[#This Row],[NumWebPurchases]]&lt;=20, "15-20",IF(Table1[[#This Row],[NumWebPurchases]]&lt;=25, "20-25",IF(Table1[[#This Row],[NumWebPurchases]]&lt;=30, "25-30"))))))</f>
        <v>5-10</v>
      </c>
      <c r="AH217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176" t="str">
        <f>IF( Table1[[#This Row],[NumStorePurchases]]=5, "&lt;5", IF(Table1[[#This Row],[NumStorePurchases]]&lt;=10, "5-10", IF(Table1[[#This Row],[NumStorePurchases]]&lt;=15, "10-15")))</f>
        <v>5-10</v>
      </c>
      <c r="AJ2176" t="str">
        <f>IF( Table1[[#This Row],[NumWebVisitsMonth]]=5, "&lt;5", IF(Table1[[#This Row],[NumWebVisitsMonth]]&lt;=10, "5-10", IF(Table1[[#This Row],[NumWebVisitsMonth]]&lt;=15, "10-15",IF(Table1[[#This Row],[NumWebVisitsMonth]]&lt;=20, "15-20",IF(Table1[[#This Row],[NumWebVisitsMonth]]&lt;=25, "20-25",IF(Table1[[#This Row],[NumWebVisitsMonth]]&lt;=30, "25-30"))))))</f>
        <v>5-10</v>
      </c>
      <c r="AK2176" t="str">
        <f>TEXT(Table1[[#This Row],[Date_Customer]],"mmm")</f>
        <v>Jan</v>
      </c>
      <c r="AL2176" t="str">
        <f>TEXT(Table1[[#This Row],[Date_Customer]],"DDDD")</f>
        <v>Thursday</v>
      </c>
      <c r="AM2176">
        <f>YEAR(Table1[[#This Row],[Date_Customer]])</f>
        <v>2013</v>
      </c>
    </row>
    <row r="2177" spans="1:39" x14ac:dyDescent="0.25">
      <c r="A2177">
        <v>5748</v>
      </c>
      <c r="B2177">
        <v>1965</v>
      </c>
      <c r="C2177" t="s">
        <v>27</v>
      </c>
      <c r="D2177" t="s">
        <v>32</v>
      </c>
      <c r="E2177" s="2">
        <v>59754</v>
      </c>
      <c r="F2177">
        <v>0</v>
      </c>
      <c r="G2177">
        <v>1</v>
      </c>
      <c r="H2177" s="1">
        <v>41244</v>
      </c>
      <c r="I2177">
        <v>96</v>
      </c>
      <c r="J2177" s="3">
        <v>115</v>
      </c>
      <c r="K2177" s="3">
        <v>27</v>
      </c>
      <c r="L2177" s="3">
        <v>44</v>
      </c>
      <c r="M2177" s="3">
        <v>4</v>
      </c>
      <c r="N2177" s="3">
        <v>146</v>
      </c>
      <c r="O2177" s="3">
        <v>139</v>
      </c>
      <c r="P2177" s="4">
        <v>3</v>
      </c>
      <c r="Q2177" s="4">
        <v>5</v>
      </c>
      <c r="R2177" s="4">
        <v>2</v>
      </c>
      <c r="S2177" s="4">
        <v>6</v>
      </c>
      <c r="T2177" s="4">
        <v>5</v>
      </c>
      <c r="U2177">
        <v>0</v>
      </c>
      <c r="V2177">
        <v>0</v>
      </c>
      <c r="W2177">
        <v>0</v>
      </c>
      <c r="X2177">
        <v>0</v>
      </c>
      <c r="Y2177">
        <v>0</v>
      </c>
      <c r="Z2177">
        <v>1</v>
      </c>
      <c r="AA2177">
        <v>0</v>
      </c>
      <c r="AB2177" t="s">
        <v>42</v>
      </c>
      <c r="AC2177">
        <f ca="1">YEAR(TODAY())-Table1[[#This Row],[Year_Birth]]</f>
        <v>59</v>
      </c>
      <c r="AD2177" t="str">
        <f ca="1">IF(Table1[[#This Row],[Age ]]&lt;=24, "18-24", IF(Table1[[#This Row],[Age ]]&lt;=34, "25-34", IF(Table1[[#This Row],[Age ]]&lt;=44, "35-44", IF(Table1[[#This Row],[Age ]]&lt;=54, "45-54", "55+"))))</f>
        <v>55+</v>
      </c>
      <c r="AE2177" t="str" cm="1">
        <f t="array" ref="AE2177">IF(Table1[[#This Row],[ Income ]]&lt;=20000, "0-20000", IF(Table1[[#This Row],[ Income ]]&lt;=40000, "20000-40000", IF(Table1[[#This Row],[ Income ]] &lt;=60000, "40000-60000", IF(Table1[[#This Row],[ Income ]]&lt;=80000, "60000-80000",IF(Table1[[#This Row],[ Income ]] &lt;=100000, "80000-100000", IF(Table1[[#This Row],[ Income ]] &gt;=100000, "&gt;100000",I))))))</f>
        <v>40000-60000</v>
      </c>
      <c r="AF2177" t="str">
        <f>IF( Table1[[#This Row],[NumDealsPurchases]]=5, "&lt;5", IF(Table1[[#This Row],[NumDealsPurchases]]&lt;=10, "5-10", IF(Table1[[#This Row],[NumDealsPurchases]]&lt;=15, "10-15")))</f>
        <v>5-10</v>
      </c>
      <c r="AG2177" t="str">
        <f>IF( Table1[[#This Row],[NumWebPurchases]]=5, "&lt;5", IF(Table1[[#This Row],[NumWebPurchases]]&lt;=10, "5-10", IF(Table1[[#This Row],[NumWebPurchases]]&lt;=15, "10-15",IF(Table1[[#This Row],[NumWebPurchases]]&lt;=20, "15-20",IF(Table1[[#This Row],[NumWebPurchases]]&lt;=25, "20-25",IF(Table1[[#This Row],[NumWebPurchases]]&lt;=30, "25-30"))))))</f>
        <v>&lt;5</v>
      </c>
      <c r="AH217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177" t="str">
        <f>IF( Table1[[#This Row],[NumStorePurchases]]=5, "&lt;5", IF(Table1[[#This Row],[NumStorePurchases]]&lt;=10, "5-10", IF(Table1[[#This Row],[NumStorePurchases]]&lt;=15, "10-15")))</f>
        <v>5-10</v>
      </c>
      <c r="AJ2177" t="str">
        <f>IF( Table1[[#This Row],[NumWebVisitsMonth]]=5, "&lt;5", IF(Table1[[#This Row],[NumWebVisitsMonth]]&lt;=10, "5-10", IF(Table1[[#This Row],[NumWebVisitsMonth]]&lt;=15, "10-15",IF(Table1[[#This Row],[NumWebVisitsMonth]]&lt;=20, "15-20",IF(Table1[[#This Row],[NumWebVisitsMonth]]&lt;=25, "20-25",IF(Table1[[#This Row],[NumWebVisitsMonth]]&lt;=30, "25-30"))))))</f>
        <v>&lt;5</v>
      </c>
      <c r="AK2177" t="str">
        <f>TEXT(Table1[[#This Row],[Date_Customer]],"mmm")</f>
        <v>Dec</v>
      </c>
      <c r="AL2177" t="str">
        <f>TEXT(Table1[[#This Row],[Date_Customer]],"DDDD")</f>
        <v>Saturday</v>
      </c>
      <c r="AM2177">
        <f>YEAR(Table1[[#This Row],[Date_Customer]])</f>
        <v>2012</v>
      </c>
    </row>
    <row r="2178" spans="1:39" x14ac:dyDescent="0.25">
      <c r="A2178">
        <v>8952</v>
      </c>
      <c r="B2178">
        <v>1953</v>
      </c>
      <c r="C2178" t="s">
        <v>40</v>
      </c>
      <c r="D2178" t="s">
        <v>32</v>
      </c>
      <c r="E2178" s="2">
        <v>65569</v>
      </c>
      <c r="F2178">
        <v>0</v>
      </c>
      <c r="G2178">
        <v>1</v>
      </c>
      <c r="H2178" s="1">
        <v>41218</v>
      </c>
      <c r="I2178">
        <v>96</v>
      </c>
      <c r="J2178" s="3">
        <v>397</v>
      </c>
      <c r="K2178" s="3">
        <v>46</v>
      </c>
      <c r="L2178" s="3">
        <v>288</v>
      </c>
      <c r="M2178" s="3">
        <v>20</v>
      </c>
      <c r="N2178" s="3">
        <v>38</v>
      </c>
      <c r="O2178" s="3">
        <v>70</v>
      </c>
      <c r="P2178" s="4">
        <v>2</v>
      </c>
      <c r="Q2178" s="4">
        <v>6</v>
      </c>
      <c r="R2178" s="4">
        <v>5</v>
      </c>
      <c r="S2178" s="4">
        <v>10</v>
      </c>
      <c r="T2178" s="4">
        <v>3</v>
      </c>
      <c r="U2178">
        <v>0</v>
      </c>
      <c r="V2178">
        <v>0</v>
      </c>
      <c r="W2178">
        <v>0</v>
      </c>
      <c r="X2178">
        <v>0</v>
      </c>
      <c r="Y2178">
        <v>0</v>
      </c>
      <c r="Z2178">
        <v>0</v>
      </c>
      <c r="AA2178">
        <v>0</v>
      </c>
      <c r="AB2178" t="s">
        <v>29</v>
      </c>
      <c r="AC2178">
        <f ca="1">YEAR(TODAY())-Table1[[#This Row],[Year_Birth]]</f>
        <v>71</v>
      </c>
      <c r="AD2178" t="str">
        <f ca="1">IF(Table1[[#This Row],[Age ]]&lt;=24, "18-24", IF(Table1[[#This Row],[Age ]]&lt;=34, "25-34", IF(Table1[[#This Row],[Age ]]&lt;=44, "35-44", IF(Table1[[#This Row],[Age ]]&lt;=54, "45-54", "55+"))))</f>
        <v>55+</v>
      </c>
      <c r="AE2178" t="str" cm="1">
        <f t="array" ref="AE2178">IF(Table1[[#This Row],[ Income ]]&lt;=20000, "0-20000", IF(Table1[[#This Row],[ Income ]]&lt;=40000, "20000-40000", IF(Table1[[#This Row],[ Income ]] &lt;=60000, "40000-60000", IF(Table1[[#This Row],[ Income ]]&lt;=80000, "60000-80000",IF(Table1[[#This Row],[ Income ]] &lt;=100000, "80000-100000", IF(Table1[[#This Row],[ Income ]] &gt;=100000, "&gt;100000",I))))))</f>
        <v>60000-80000</v>
      </c>
      <c r="AF2178" t="str">
        <f>IF( Table1[[#This Row],[NumDealsPurchases]]=5, "&lt;5", IF(Table1[[#This Row],[NumDealsPurchases]]&lt;=10, "5-10", IF(Table1[[#This Row],[NumDealsPurchases]]&lt;=15, "10-15")))</f>
        <v>5-10</v>
      </c>
      <c r="AG2178" t="str">
        <f>IF( Table1[[#This Row],[NumWebPurchases]]=5, "&lt;5", IF(Table1[[#This Row],[NumWebPurchases]]&lt;=10, "5-10", IF(Table1[[#This Row],[NumWebPurchases]]&lt;=15, "10-15",IF(Table1[[#This Row],[NumWebPurchases]]&lt;=20, "15-20",IF(Table1[[#This Row],[NumWebPurchases]]&lt;=25, "20-25",IF(Table1[[#This Row],[NumWebPurchases]]&lt;=30, "25-30"))))))</f>
        <v>5-10</v>
      </c>
      <c r="AH2178"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2178" t="str">
        <f>IF( Table1[[#This Row],[NumStorePurchases]]=5, "&lt;5", IF(Table1[[#This Row],[NumStorePurchases]]&lt;=10, "5-10", IF(Table1[[#This Row],[NumStorePurchases]]&lt;=15, "10-15")))</f>
        <v>5-10</v>
      </c>
      <c r="AJ2178" t="str">
        <f>IF( Table1[[#This Row],[NumWebVisitsMonth]]=5, "&lt;5", IF(Table1[[#This Row],[NumWebVisitsMonth]]&lt;=10, "5-10", IF(Table1[[#This Row],[NumWebVisitsMonth]]&lt;=15, "10-15",IF(Table1[[#This Row],[NumWebVisitsMonth]]&lt;=20, "15-20",IF(Table1[[#This Row],[NumWebVisitsMonth]]&lt;=25, "20-25",IF(Table1[[#This Row],[NumWebVisitsMonth]]&lt;=30, "25-30"))))))</f>
        <v>5-10</v>
      </c>
      <c r="AK2178" t="str">
        <f>TEXT(Table1[[#This Row],[Date_Customer]],"mmm")</f>
        <v>Nov</v>
      </c>
      <c r="AL2178" t="str">
        <f>TEXT(Table1[[#This Row],[Date_Customer]],"DDDD")</f>
        <v>Monday</v>
      </c>
      <c r="AM2178">
        <f>YEAR(Table1[[#This Row],[Date_Customer]])</f>
        <v>2012</v>
      </c>
    </row>
    <row r="2179" spans="1:39" x14ac:dyDescent="0.25">
      <c r="A2179">
        <v>3921</v>
      </c>
      <c r="B2179">
        <v>1952</v>
      </c>
      <c r="C2179" t="s">
        <v>37</v>
      </c>
      <c r="D2179" t="s">
        <v>41</v>
      </c>
      <c r="E2179" s="2">
        <v>28457</v>
      </c>
      <c r="F2179">
        <v>0</v>
      </c>
      <c r="G2179">
        <v>0</v>
      </c>
      <c r="H2179" s="1">
        <v>41210</v>
      </c>
      <c r="I2179">
        <v>96</v>
      </c>
      <c r="J2179" s="3">
        <v>24</v>
      </c>
      <c r="K2179" s="3">
        <v>1</v>
      </c>
      <c r="L2179" s="3">
        <v>108</v>
      </c>
      <c r="M2179" s="3">
        <v>29</v>
      </c>
      <c r="N2179" s="3">
        <v>29</v>
      </c>
      <c r="O2179" s="3">
        <v>14</v>
      </c>
      <c r="P2179" s="4">
        <v>1</v>
      </c>
      <c r="Q2179" s="4">
        <v>4</v>
      </c>
      <c r="R2179" s="4">
        <v>1</v>
      </c>
      <c r="S2179" s="4">
        <v>4</v>
      </c>
      <c r="T2179" s="4">
        <v>8</v>
      </c>
      <c r="U2179">
        <v>0</v>
      </c>
      <c r="V2179">
        <v>0</v>
      </c>
      <c r="W2179">
        <v>0</v>
      </c>
      <c r="X2179">
        <v>0</v>
      </c>
      <c r="Y2179">
        <v>0</v>
      </c>
      <c r="Z2179">
        <v>0</v>
      </c>
      <c r="AA2179">
        <v>0</v>
      </c>
      <c r="AB2179" t="s">
        <v>29</v>
      </c>
      <c r="AC2179">
        <f ca="1">YEAR(TODAY())-Table1[[#This Row],[Year_Birth]]</f>
        <v>72</v>
      </c>
      <c r="AD2179" t="str">
        <f ca="1">IF(Table1[[#This Row],[Age ]]&lt;=24, "18-24", IF(Table1[[#This Row],[Age ]]&lt;=34, "25-34", IF(Table1[[#This Row],[Age ]]&lt;=44, "35-44", IF(Table1[[#This Row],[Age ]]&lt;=54, "45-54", "55+"))))</f>
        <v>55+</v>
      </c>
      <c r="AE2179" t="str" cm="1">
        <f t="array" ref="AE2179">IF(Table1[[#This Row],[ Income ]]&lt;=20000, "0-20000", IF(Table1[[#This Row],[ Income ]]&lt;=40000, "20000-40000", IF(Table1[[#This Row],[ Income ]] &lt;=60000, "40000-60000", IF(Table1[[#This Row],[ Income ]]&lt;=80000, "60000-80000",IF(Table1[[#This Row],[ Income ]] &lt;=100000, "80000-100000", IF(Table1[[#This Row],[ Income ]] &gt;=100000, "&gt;100000",I))))))</f>
        <v>20000-40000</v>
      </c>
      <c r="AF2179" t="str">
        <f>IF( Table1[[#This Row],[NumDealsPurchases]]=5, "&lt;5", IF(Table1[[#This Row],[NumDealsPurchases]]&lt;=10, "5-10", IF(Table1[[#This Row],[NumDealsPurchases]]&lt;=15, "10-15")))</f>
        <v>5-10</v>
      </c>
      <c r="AG2179" t="str">
        <f>IF( Table1[[#This Row],[NumWebPurchases]]=5, "&lt;5", IF(Table1[[#This Row],[NumWebPurchases]]&lt;=10, "5-10", IF(Table1[[#This Row],[NumWebPurchases]]&lt;=15, "10-15",IF(Table1[[#This Row],[NumWebPurchases]]&lt;=20, "15-20",IF(Table1[[#This Row],[NumWebPurchases]]&lt;=25, "20-25",IF(Table1[[#This Row],[NumWebPurchases]]&lt;=30, "25-30"))))))</f>
        <v>5-10</v>
      </c>
      <c r="AH217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179" t="str">
        <f>IF( Table1[[#This Row],[NumStorePurchases]]=5, "&lt;5", IF(Table1[[#This Row],[NumStorePurchases]]&lt;=10, "5-10", IF(Table1[[#This Row],[NumStorePurchases]]&lt;=15, "10-15")))</f>
        <v>5-10</v>
      </c>
      <c r="AJ2179" t="str">
        <f>IF( Table1[[#This Row],[NumWebVisitsMonth]]=5, "&lt;5", IF(Table1[[#This Row],[NumWebVisitsMonth]]&lt;=10, "5-10", IF(Table1[[#This Row],[NumWebVisitsMonth]]&lt;=15, "10-15",IF(Table1[[#This Row],[NumWebVisitsMonth]]&lt;=20, "15-20",IF(Table1[[#This Row],[NumWebVisitsMonth]]&lt;=25, "20-25",IF(Table1[[#This Row],[NumWebVisitsMonth]]&lt;=30, "25-30"))))))</f>
        <v>5-10</v>
      </c>
      <c r="AK2179" t="str">
        <f>TEXT(Table1[[#This Row],[Date_Customer]],"mmm")</f>
        <v>Oct</v>
      </c>
      <c r="AL2179" t="str">
        <f>TEXT(Table1[[#This Row],[Date_Customer]],"DDDD")</f>
        <v>Sunday</v>
      </c>
      <c r="AM2179">
        <f>YEAR(Table1[[#This Row],[Date_Customer]])</f>
        <v>2012</v>
      </c>
    </row>
    <row r="2180" spans="1:39" x14ac:dyDescent="0.25">
      <c r="A2180">
        <v>9826</v>
      </c>
      <c r="B2180">
        <v>1972</v>
      </c>
      <c r="C2180" t="s">
        <v>36</v>
      </c>
      <c r="D2180" t="s">
        <v>30</v>
      </c>
      <c r="E2180" s="2">
        <v>86857</v>
      </c>
      <c r="F2180">
        <v>0</v>
      </c>
      <c r="G2180">
        <v>0</v>
      </c>
      <c r="H2180" s="1">
        <v>41164</v>
      </c>
      <c r="I2180">
        <v>96</v>
      </c>
      <c r="J2180" s="3">
        <v>899</v>
      </c>
      <c r="K2180" s="3">
        <v>102</v>
      </c>
      <c r="L2180" s="3">
        <v>838</v>
      </c>
      <c r="M2180" s="3">
        <v>133</v>
      </c>
      <c r="N2180" s="3">
        <v>102</v>
      </c>
      <c r="O2180" s="3">
        <v>40</v>
      </c>
      <c r="P2180" s="4">
        <v>1</v>
      </c>
      <c r="Q2180" s="4">
        <v>5</v>
      </c>
      <c r="R2180" s="4">
        <v>6</v>
      </c>
      <c r="S2180" s="4">
        <v>10</v>
      </c>
      <c r="T2180" s="4">
        <v>2</v>
      </c>
      <c r="U2180">
        <v>0</v>
      </c>
      <c r="V2180">
        <v>0</v>
      </c>
      <c r="W2180">
        <v>0</v>
      </c>
      <c r="X2180">
        <v>0</v>
      </c>
      <c r="Y2180">
        <v>0</v>
      </c>
      <c r="Z2180">
        <v>1</v>
      </c>
      <c r="AA2180">
        <v>0</v>
      </c>
      <c r="AB2180" t="s">
        <v>33</v>
      </c>
      <c r="AC2180">
        <f ca="1">YEAR(TODAY())-Table1[[#This Row],[Year_Birth]]</f>
        <v>52</v>
      </c>
      <c r="AD2180" t="str">
        <f ca="1">IF(Table1[[#This Row],[Age ]]&lt;=24, "18-24", IF(Table1[[#This Row],[Age ]]&lt;=34, "25-34", IF(Table1[[#This Row],[Age ]]&lt;=44, "35-44", IF(Table1[[#This Row],[Age ]]&lt;=54, "45-54", "55+"))))</f>
        <v>45-54</v>
      </c>
      <c r="AE2180" t="str" cm="1">
        <f t="array" ref="AE2180">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2180" t="str">
        <f>IF( Table1[[#This Row],[NumDealsPurchases]]=5, "&lt;5", IF(Table1[[#This Row],[NumDealsPurchases]]&lt;=10, "5-10", IF(Table1[[#This Row],[NumDealsPurchases]]&lt;=15, "10-15")))</f>
        <v>5-10</v>
      </c>
      <c r="AG2180" t="str">
        <f>IF( Table1[[#This Row],[NumWebPurchases]]=5, "&lt;5", IF(Table1[[#This Row],[NumWebPurchases]]&lt;=10, "5-10", IF(Table1[[#This Row],[NumWebPurchases]]&lt;=15, "10-15",IF(Table1[[#This Row],[NumWebPurchases]]&lt;=20, "15-20",IF(Table1[[#This Row],[NumWebPurchases]]&lt;=25, "20-25",IF(Table1[[#This Row],[NumWebPurchases]]&lt;=30, "25-30"))))))</f>
        <v>&lt;5</v>
      </c>
      <c r="AH218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180" t="str">
        <f>IF( Table1[[#This Row],[NumStorePurchases]]=5, "&lt;5", IF(Table1[[#This Row],[NumStorePurchases]]&lt;=10, "5-10", IF(Table1[[#This Row],[NumStorePurchases]]&lt;=15, "10-15")))</f>
        <v>5-10</v>
      </c>
      <c r="AJ2180" t="str">
        <f>IF( Table1[[#This Row],[NumWebVisitsMonth]]=5, "&lt;5", IF(Table1[[#This Row],[NumWebVisitsMonth]]&lt;=10, "5-10", IF(Table1[[#This Row],[NumWebVisitsMonth]]&lt;=15, "10-15",IF(Table1[[#This Row],[NumWebVisitsMonth]]&lt;=20, "15-20",IF(Table1[[#This Row],[NumWebVisitsMonth]]&lt;=25, "20-25",IF(Table1[[#This Row],[NumWebVisitsMonth]]&lt;=30, "25-30"))))))</f>
        <v>5-10</v>
      </c>
      <c r="AK2180" t="str">
        <f>TEXT(Table1[[#This Row],[Date_Customer]],"mmm")</f>
        <v>Sep</v>
      </c>
      <c r="AL2180" t="str">
        <f>TEXT(Table1[[#This Row],[Date_Customer]],"DDDD")</f>
        <v>Wednesday</v>
      </c>
      <c r="AM2180">
        <f>YEAR(Table1[[#This Row],[Date_Customer]])</f>
        <v>2012</v>
      </c>
    </row>
    <row r="2181" spans="1:39" x14ac:dyDescent="0.25">
      <c r="A2181">
        <v>5830</v>
      </c>
      <c r="B2181">
        <v>1972</v>
      </c>
      <c r="C2181" t="s">
        <v>36</v>
      </c>
      <c r="D2181" t="s">
        <v>30</v>
      </c>
      <c r="E2181" s="2">
        <v>86857</v>
      </c>
      <c r="F2181">
        <v>0</v>
      </c>
      <c r="G2181">
        <v>0</v>
      </c>
      <c r="H2181" s="1">
        <v>41164</v>
      </c>
      <c r="I2181">
        <v>96</v>
      </c>
      <c r="J2181" s="3">
        <v>899</v>
      </c>
      <c r="K2181" s="3">
        <v>102</v>
      </c>
      <c r="L2181" s="3">
        <v>838</v>
      </c>
      <c r="M2181" s="3">
        <v>133</v>
      </c>
      <c r="N2181" s="3">
        <v>102</v>
      </c>
      <c r="O2181" s="3">
        <v>40</v>
      </c>
      <c r="P2181" s="4">
        <v>1</v>
      </c>
      <c r="Q2181" s="4">
        <v>5</v>
      </c>
      <c r="R2181" s="4">
        <v>6</v>
      </c>
      <c r="S2181" s="4">
        <v>10</v>
      </c>
      <c r="T2181" s="4">
        <v>2</v>
      </c>
      <c r="U2181">
        <v>0</v>
      </c>
      <c r="V2181">
        <v>0</v>
      </c>
      <c r="W2181">
        <v>0</v>
      </c>
      <c r="X2181">
        <v>0</v>
      </c>
      <c r="Y2181">
        <v>0</v>
      </c>
      <c r="Z2181">
        <v>1</v>
      </c>
      <c r="AA2181">
        <v>0</v>
      </c>
      <c r="AB2181" t="s">
        <v>42</v>
      </c>
      <c r="AC2181">
        <f ca="1">YEAR(TODAY())-Table1[[#This Row],[Year_Birth]]</f>
        <v>52</v>
      </c>
      <c r="AD2181" t="str">
        <f ca="1">IF(Table1[[#This Row],[Age ]]&lt;=24, "18-24", IF(Table1[[#This Row],[Age ]]&lt;=34, "25-34", IF(Table1[[#This Row],[Age ]]&lt;=44, "35-44", IF(Table1[[#This Row],[Age ]]&lt;=54, "45-54", "55+"))))</f>
        <v>45-54</v>
      </c>
      <c r="AE2181" t="str" cm="1">
        <f t="array" ref="AE2181">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2181" t="str">
        <f>IF( Table1[[#This Row],[NumDealsPurchases]]=5, "&lt;5", IF(Table1[[#This Row],[NumDealsPurchases]]&lt;=10, "5-10", IF(Table1[[#This Row],[NumDealsPurchases]]&lt;=15, "10-15")))</f>
        <v>5-10</v>
      </c>
      <c r="AG2181" t="str">
        <f>IF( Table1[[#This Row],[NumWebPurchases]]=5, "&lt;5", IF(Table1[[#This Row],[NumWebPurchases]]&lt;=10, "5-10", IF(Table1[[#This Row],[NumWebPurchases]]&lt;=15, "10-15",IF(Table1[[#This Row],[NumWebPurchases]]&lt;=20, "15-20",IF(Table1[[#This Row],[NumWebPurchases]]&lt;=25, "20-25",IF(Table1[[#This Row],[NumWebPurchases]]&lt;=30, "25-30"))))))</f>
        <v>&lt;5</v>
      </c>
      <c r="AH218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181" t="str">
        <f>IF( Table1[[#This Row],[NumStorePurchases]]=5, "&lt;5", IF(Table1[[#This Row],[NumStorePurchases]]&lt;=10, "5-10", IF(Table1[[#This Row],[NumStorePurchases]]&lt;=15, "10-15")))</f>
        <v>5-10</v>
      </c>
      <c r="AJ2181" t="str">
        <f>IF( Table1[[#This Row],[NumWebVisitsMonth]]=5, "&lt;5", IF(Table1[[#This Row],[NumWebVisitsMonth]]&lt;=10, "5-10", IF(Table1[[#This Row],[NumWebVisitsMonth]]&lt;=15, "10-15",IF(Table1[[#This Row],[NumWebVisitsMonth]]&lt;=20, "15-20",IF(Table1[[#This Row],[NumWebVisitsMonth]]&lt;=25, "20-25",IF(Table1[[#This Row],[NumWebVisitsMonth]]&lt;=30, "25-30"))))))</f>
        <v>5-10</v>
      </c>
      <c r="AK2181" t="str">
        <f>TEXT(Table1[[#This Row],[Date_Customer]],"mmm")</f>
        <v>Sep</v>
      </c>
      <c r="AL2181" t="str">
        <f>TEXT(Table1[[#This Row],[Date_Customer]],"DDDD")</f>
        <v>Wednesday</v>
      </c>
      <c r="AM2181">
        <f>YEAR(Table1[[#This Row],[Date_Customer]])</f>
        <v>2012</v>
      </c>
    </row>
    <row r="2182" spans="1:39" x14ac:dyDescent="0.25">
      <c r="A2182">
        <v>8310</v>
      </c>
      <c r="B2182">
        <v>1964</v>
      </c>
      <c r="C2182" t="s">
        <v>27</v>
      </c>
      <c r="D2182" t="s">
        <v>34</v>
      </c>
      <c r="E2182" s="2">
        <v>68142</v>
      </c>
      <c r="F2182">
        <v>0</v>
      </c>
      <c r="G2182">
        <v>1</v>
      </c>
      <c r="H2182" s="1">
        <v>41150</v>
      </c>
      <c r="I2182">
        <v>96</v>
      </c>
      <c r="J2182" s="3">
        <v>897</v>
      </c>
      <c r="K2182" s="3">
        <v>126</v>
      </c>
      <c r="L2182" s="3">
        <v>196</v>
      </c>
      <c r="M2182" s="3">
        <v>91</v>
      </c>
      <c r="N2182" s="3">
        <v>112</v>
      </c>
      <c r="O2182" s="3">
        <v>37</v>
      </c>
      <c r="P2182" s="4">
        <v>3</v>
      </c>
      <c r="Q2182" s="4">
        <v>10</v>
      </c>
      <c r="R2182" s="4">
        <v>4</v>
      </c>
      <c r="S2182" s="4">
        <v>7</v>
      </c>
      <c r="T2182" s="4">
        <v>6</v>
      </c>
      <c r="U2182">
        <v>0</v>
      </c>
      <c r="V2182">
        <v>0</v>
      </c>
      <c r="W2182">
        <v>0</v>
      </c>
      <c r="X2182">
        <v>0</v>
      </c>
      <c r="Y2182">
        <v>0</v>
      </c>
      <c r="Z2182">
        <v>0</v>
      </c>
      <c r="AA2182">
        <v>0</v>
      </c>
      <c r="AB2182" t="s">
        <v>29</v>
      </c>
      <c r="AC2182">
        <f ca="1">YEAR(TODAY())-Table1[[#This Row],[Year_Birth]]</f>
        <v>60</v>
      </c>
      <c r="AD2182" t="str">
        <f ca="1">IF(Table1[[#This Row],[Age ]]&lt;=24, "18-24", IF(Table1[[#This Row],[Age ]]&lt;=34, "25-34", IF(Table1[[#This Row],[Age ]]&lt;=44, "35-44", IF(Table1[[#This Row],[Age ]]&lt;=54, "45-54", "55+"))))</f>
        <v>55+</v>
      </c>
      <c r="AE2182" t="str" cm="1">
        <f t="array" ref="AE2182">IF(Table1[[#This Row],[ Income ]]&lt;=20000, "0-20000", IF(Table1[[#This Row],[ Income ]]&lt;=40000, "20000-40000", IF(Table1[[#This Row],[ Income ]] &lt;=60000, "40000-60000", IF(Table1[[#This Row],[ Income ]]&lt;=80000, "60000-80000",IF(Table1[[#This Row],[ Income ]] &lt;=100000, "80000-100000", IF(Table1[[#This Row],[ Income ]] &gt;=100000, "&gt;100000",I))))))</f>
        <v>60000-80000</v>
      </c>
      <c r="AF2182" t="str">
        <f>IF( Table1[[#This Row],[NumDealsPurchases]]=5, "&lt;5", IF(Table1[[#This Row],[NumDealsPurchases]]&lt;=10, "5-10", IF(Table1[[#This Row],[NumDealsPurchases]]&lt;=15, "10-15")))</f>
        <v>5-10</v>
      </c>
      <c r="AG2182" t="str">
        <f>IF( Table1[[#This Row],[NumWebPurchases]]=5, "&lt;5", IF(Table1[[#This Row],[NumWebPurchases]]&lt;=10, "5-10", IF(Table1[[#This Row],[NumWebPurchases]]&lt;=15, "10-15",IF(Table1[[#This Row],[NumWebPurchases]]&lt;=20, "15-20",IF(Table1[[#This Row],[NumWebPurchases]]&lt;=25, "20-25",IF(Table1[[#This Row],[NumWebPurchases]]&lt;=30, "25-30"))))))</f>
        <v>5-10</v>
      </c>
      <c r="AH218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182" t="str">
        <f>IF( Table1[[#This Row],[NumStorePurchases]]=5, "&lt;5", IF(Table1[[#This Row],[NumStorePurchases]]&lt;=10, "5-10", IF(Table1[[#This Row],[NumStorePurchases]]&lt;=15, "10-15")))</f>
        <v>5-10</v>
      </c>
      <c r="AJ2182" t="str">
        <f>IF( Table1[[#This Row],[NumWebVisitsMonth]]=5, "&lt;5", IF(Table1[[#This Row],[NumWebVisitsMonth]]&lt;=10, "5-10", IF(Table1[[#This Row],[NumWebVisitsMonth]]&lt;=15, "10-15",IF(Table1[[#This Row],[NumWebVisitsMonth]]&lt;=20, "15-20",IF(Table1[[#This Row],[NumWebVisitsMonth]]&lt;=25, "20-25",IF(Table1[[#This Row],[NumWebVisitsMonth]]&lt;=30, "25-30"))))))</f>
        <v>5-10</v>
      </c>
      <c r="AK2182" t="str">
        <f>TEXT(Table1[[#This Row],[Date_Customer]],"mmm")</f>
        <v>Aug</v>
      </c>
      <c r="AL2182" t="str">
        <f>TEXT(Table1[[#This Row],[Date_Customer]],"DDDD")</f>
        <v>Wednesday</v>
      </c>
      <c r="AM2182">
        <f>YEAR(Table1[[#This Row],[Date_Customer]])</f>
        <v>2012</v>
      </c>
    </row>
    <row r="2183" spans="1:39" x14ac:dyDescent="0.25">
      <c r="A2183">
        <v>6382</v>
      </c>
      <c r="B2183">
        <v>1953</v>
      </c>
      <c r="C2183" t="s">
        <v>27</v>
      </c>
      <c r="D2183" t="s">
        <v>34</v>
      </c>
      <c r="E2183" s="2">
        <v>48794</v>
      </c>
      <c r="F2183">
        <v>1</v>
      </c>
      <c r="G2183">
        <v>1</v>
      </c>
      <c r="H2183" s="1">
        <v>41816</v>
      </c>
      <c r="I2183">
        <v>97</v>
      </c>
      <c r="J2183" s="3">
        <v>25</v>
      </c>
      <c r="K2183" s="3">
        <v>0</v>
      </c>
      <c r="L2183" s="3">
        <v>11</v>
      </c>
      <c r="M2183" s="3">
        <v>3</v>
      </c>
      <c r="N2183" s="3">
        <v>0</v>
      </c>
      <c r="O2183" s="3">
        <v>15</v>
      </c>
      <c r="P2183" s="4">
        <v>1</v>
      </c>
      <c r="Q2183" s="4">
        <v>1</v>
      </c>
      <c r="R2183" s="4">
        <v>0</v>
      </c>
      <c r="S2183" s="4">
        <v>3</v>
      </c>
      <c r="T2183" s="4">
        <v>4</v>
      </c>
      <c r="U2183">
        <v>0</v>
      </c>
      <c r="V2183">
        <v>0</v>
      </c>
      <c r="W2183">
        <v>0</v>
      </c>
      <c r="X2183">
        <v>0</v>
      </c>
      <c r="Y2183">
        <v>0</v>
      </c>
      <c r="Z2183">
        <v>0</v>
      </c>
      <c r="AA2183">
        <v>0</v>
      </c>
      <c r="AB2183" t="s">
        <v>33</v>
      </c>
      <c r="AC2183">
        <f ca="1">YEAR(TODAY())-Table1[[#This Row],[Year_Birth]]</f>
        <v>71</v>
      </c>
      <c r="AD2183" t="str">
        <f ca="1">IF(Table1[[#This Row],[Age ]]&lt;=24, "18-24", IF(Table1[[#This Row],[Age ]]&lt;=34, "25-34", IF(Table1[[#This Row],[Age ]]&lt;=44, "35-44", IF(Table1[[#This Row],[Age ]]&lt;=54, "45-54", "55+"))))</f>
        <v>55+</v>
      </c>
      <c r="AE2183" t="str" cm="1">
        <f t="array" ref="AE2183">IF(Table1[[#This Row],[ Income ]]&lt;=20000, "0-20000", IF(Table1[[#This Row],[ Income ]]&lt;=40000, "20000-40000", IF(Table1[[#This Row],[ Income ]] &lt;=60000, "40000-60000", IF(Table1[[#This Row],[ Income ]]&lt;=80000, "60000-80000",IF(Table1[[#This Row],[ Income ]] &lt;=100000, "80000-100000", IF(Table1[[#This Row],[ Income ]] &gt;=100000, "&gt;100000",I))))))</f>
        <v>40000-60000</v>
      </c>
      <c r="AF2183" t="str">
        <f>IF( Table1[[#This Row],[NumDealsPurchases]]=5, "&lt;5", IF(Table1[[#This Row],[NumDealsPurchases]]&lt;=10, "5-10", IF(Table1[[#This Row],[NumDealsPurchases]]&lt;=15, "10-15")))</f>
        <v>5-10</v>
      </c>
      <c r="AG2183" t="str">
        <f>IF( Table1[[#This Row],[NumWebPurchases]]=5, "&lt;5", IF(Table1[[#This Row],[NumWebPurchases]]&lt;=10, "5-10", IF(Table1[[#This Row],[NumWebPurchases]]&lt;=15, "10-15",IF(Table1[[#This Row],[NumWebPurchases]]&lt;=20, "15-20",IF(Table1[[#This Row],[NumWebPurchases]]&lt;=25, "20-25",IF(Table1[[#This Row],[NumWebPurchases]]&lt;=30, "25-30"))))))</f>
        <v>5-10</v>
      </c>
      <c r="AH218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183" t="str">
        <f>IF( Table1[[#This Row],[NumStorePurchases]]=5, "&lt;5", IF(Table1[[#This Row],[NumStorePurchases]]&lt;=10, "5-10", IF(Table1[[#This Row],[NumStorePurchases]]&lt;=15, "10-15")))</f>
        <v>5-10</v>
      </c>
      <c r="AJ2183" t="str">
        <f>IF( Table1[[#This Row],[NumWebVisitsMonth]]=5, "&lt;5", IF(Table1[[#This Row],[NumWebVisitsMonth]]&lt;=10, "5-10", IF(Table1[[#This Row],[NumWebVisitsMonth]]&lt;=15, "10-15",IF(Table1[[#This Row],[NumWebVisitsMonth]]&lt;=20, "15-20",IF(Table1[[#This Row],[NumWebVisitsMonth]]&lt;=25, "20-25",IF(Table1[[#This Row],[NumWebVisitsMonth]]&lt;=30, "25-30"))))))</f>
        <v>5-10</v>
      </c>
      <c r="AK2183" t="str">
        <f>TEXT(Table1[[#This Row],[Date_Customer]],"mmm")</f>
        <v>Jun</v>
      </c>
      <c r="AL2183" t="str">
        <f>TEXT(Table1[[#This Row],[Date_Customer]],"DDDD")</f>
        <v>Thursday</v>
      </c>
      <c r="AM2183">
        <f>YEAR(Table1[[#This Row],[Date_Customer]])</f>
        <v>2014</v>
      </c>
    </row>
    <row r="2184" spans="1:39" x14ac:dyDescent="0.25">
      <c r="A2184">
        <v>8439</v>
      </c>
      <c r="B2184">
        <v>1964</v>
      </c>
      <c r="C2184" t="s">
        <v>27</v>
      </c>
      <c r="D2184" t="s">
        <v>34</v>
      </c>
      <c r="E2184" s="2">
        <v>63404</v>
      </c>
      <c r="F2184">
        <v>0</v>
      </c>
      <c r="G2184">
        <v>2</v>
      </c>
      <c r="H2184" s="1">
        <v>41796</v>
      </c>
      <c r="I2184">
        <v>97</v>
      </c>
      <c r="J2184" s="3">
        <v>734</v>
      </c>
      <c r="K2184" s="3">
        <v>26</v>
      </c>
      <c r="L2184" s="3">
        <v>70</v>
      </c>
      <c r="M2184" s="3">
        <v>11</v>
      </c>
      <c r="N2184" s="3">
        <v>44</v>
      </c>
      <c r="O2184" s="3">
        <v>17</v>
      </c>
      <c r="P2184" s="4">
        <v>2</v>
      </c>
      <c r="Q2184" s="4">
        <v>6</v>
      </c>
      <c r="R2184" s="4">
        <v>3</v>
      </c>
      <c r="S2184" s="4">
        <v>4</v>
      </c>
      <c r="T2184" s="4">
        <v>4</v>
      </c>
      <c r="U2184">
        <v>0</v>
      </c>
      <c r="V2184">
        <v>0</v>
      </c>
      <c r="W2184">
        <v>0</v>
      </c>
      <c r="X2184">
        <v>1</v>
      </c>
      <c r="Y2184">
        <v>0</v>
      </c>
      <c r="Z2184">
        <v>0</v>
      </c>
      <c r="AA2184">
        <v>0</v>
      </c>
      <c r="AB2184" t="s">
        <v>29</v>
      </c>
      <c r="AC2184">
        <f ca="1">YEAR(TODAY())-Table1[[#This Row],[Year_Birth]]</f>
        <v>60</v>
      </c>
      <c r="AD2184" t="str">
        <f ca="1">IF(Table1[[#This Row],[Age ]]&lt;=24, "18-24", IF(Table1[[#This Row],[Age ]]&lt;=34, "25-34", IF(Table1[[#This Row],[Age ]]&lt;=44, "35-44", IF(Table1[[#This Row],[Age ]]&lt;=54, "45-54", "55+"))))</f>
        <v>55+</v>
      </c>
      <c r="AE2184" t="str" cm="1">
        <f t="array" ref="AE2184">IF(Table1[[#This Row],[ Income ]]&lt;=20000, "0-20000", IF(Table1[[#This Row],[ Income ]]&lt;=40000, "20000-40000", IF(Table1[[#This Row],[ Income ]] &lt;=60000, "40000-60000", IF(Table1[[#This Row],[ Income ]]&lt;=80000, "60000-80000",IF(Table1[[#This Row],[ Income ]] &lt;=100000, "80000-100000", IF(Table1[[#This Row],[ Income ]] &gt;=100000, "&gt;100000",I))))))</f>
        <v>60000-80000</v>
      </c>
      <c r="AF2184" t="str">
        <f>IF( Table1[[#This Row],[NumDealsPurchases]]=5, "&lt;5", IF(Table1[[#This Row],[NumDealsPurchases]]&lt;=10, "5-10", IF(Table1[[#This Row],[NumDealsPurchases]]&lt;=15, "10-15")))</f>
        <v>5-10</v>
      </c>
      <c r="AG2184" t="str">
        <f>IF( Table1[[#This Row],[NumWebPurchases]]=5, "&lt;5", IF(Table1[[#This Row],[NumWebPurchases]]&lt;=10, "5-10", IF(Table1[[#This Row],[NumWebPurchases]]&lt;=15, "10-15",IF(Table1[[#This Row],[NumWebPurchases]]&lt;=20, "15-20",IF(Table1[[#This Row],[NumWebPurchases]]&lt;=25, "20-25",IF(Table1[[#This Row],[NumWebPurchases]]&lt;=30, "25-30"))))))</f>
        <v>5-10</v>
      </c>
      <c r="AH218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184" t="str">
        <f>IF( Table1[[#This Row],[NumStorePurchases]]=5, "&lt;5", IF(Table1[[#This Row],[NumStorePurchases]]&lt;=10, "5-10", IF(Table1[[#This Row],[NumStorePurchases]]&lt;=15, "10-15")))</f>
        <v>5-10</v>
      </c>
      <c r="AJ2184" t="str">
        <f>IF( Table1[[#This Row],[NumWebVisitsMonth]]=5, "&lt;5", IF(Table1[[#This Row],[NumWebVisitsMonth]]&lt;=10, "5-10", IF(Table1[[#This Row],[NumWebVisitsMonth]]&lt;=15, "10-15",IF(Table1[[#This Row],[NumWebVisitsMonth]]&lt;=20, "15-20",IF(Table1[[#This Row],[NumWebVisitsMonth]]&lt;=25, "20-25",IF(Table1[[#This Row],[NumWebVisitsMonth]]&lt;=30, "25-30"))))))</f>
        <v>5-10</v>
      </c>
      <c r="AK2184" t="str">
        <f>TEXT(Table1[[#This Row],[Date_Customer]],"mmm")</f>
        <v>Jun</v>
      </c>
      <c r="AL2184" t="str">
        <f>TEXT(Table1[[#This Row],[Date_Customer]],"DDDD")</f>
        <v>Friday</v>
      </c>
      <c r="AM2184">
        <f>YEAR(Table1[[#This Row],[Date_Customer]])</f>
        <v>2014</v>
      </c>
    </row>
    <row r="2185" spans="1:39" x14ac:dyDescent="0.25">
      <c r="A2185">
        <v>7613</v>
      </c>
      <c r="B2185">
        <v>1974</v>
      </c>
      <c r="C2185" t="s">
        <v>37</v>
      </c>
      <c r="D2185" t="s">
        <v>34</v>
      </c>
      <c r="E2185" s="2">
        <v>49669</v>
      </c>
      <c r="F2185">
        <v>1</v>
      </c>
      <c r="G2185">
        <v>0</v>
      </c>
      <c r="H2185" s="1">
        <v>41783</v>
      </c>
      <c r="I2185">
        <v>97</v>
      </c>
      <c r="J2185" s="3">
        <v>166</v>
      </c>
      <c r="K2185" s="3">
        <v>5</v>
      </c>
      <c r="L2185" s="3">
        <v>107</v>
      </c>
      <c r="M2185" s="3">
        <v>11</v>
      </c>
      <c r="N2185" s="3">
        <v>8</v>
      </c>
      <c r="O2185" s="3">
        <v>29</v>
      </c>
      <c r="P2185" s="4">
        <v>2</v>
      </c>
      <c r="Q2185" s="4">
        <v>5</v>
      </c>
      <c r="R2185" s="4">
        <v>1</v>
      </c>
      <c r="S2185" s="4">
        <v>6</v>
      </c>
      <c r="T2185" s="4">
        <v>6</v>
      </c>
      <c r="U2185">
        <v>0</v>
      </c>
      <c r="V2185">
        <v>0</v>
      </c>
      <c r="W2185">
        <v>0</v>
      </c>
      <c r="X2185">
        <v>0</v>
      </c>
      <c r="Y2185">
        <v>0</v>
      </c>
      <c r="Z2185">
        <v>0</v>
      </c>
      <c r="AA2185">
        <v>0</v>
      </c>
      <c r="AB2185" t="s">
        <v>29</v>
      </c>
      <c r="AC2185">
        <f ca="1">YEAR(TODAY())-Table1[[#This Row],[Year_Birth]]</f>
        <v>50</v>
      </c>
      <c r="AD2185" t="str">
        <f ca="1">IF(Table1[[#This Row],[Age ]]&lt;=24, "18-24", IF(Table1[[#This Row],[Age ]]&lt;=34, "25-34", IF(Table1[[#This Row],[Age ]]&lt;=44, "35-44", IF(Table1[[#This Row],[Age ]]&lt;=54, "45-54", "55+"))))</f>
        <v>45-54</v>
      </c>
      <c r="AE2185" t="str" cm="1">
        <f t="array" ref="AE2185">IF(Table1[[#This Row],[ Income ]]&lt;=20000, "0-20000", IF(Table1[[#This Row],[ Income ]]&lt;=40000, "20000-40000", IF(Table1[[#This Row],[ Income ]] &lt;=60000, "40000-60000", IF(Table1[[#This Row],[ Income ]]&lt;=80000, "60000-80000",IF(Table1[[#This Row],[ Income ]] &lt;=100000, "80000-100000", IF(Table1[[#This Row],[ Income ]] &gt;=100000, "&gt;100000",I))))))</f>
        <v>40000-60000</v>
      </c>
      <c r="AF2185" t="str">
        <f>IF( Table1[[#This Row],[NumDealsPurchases]]=5, "&lt;5", IF(Table1[[#This Row],[NumDealsPurchases]]&lt;=10, "5-10", IF(Table1[[#This Row],[NumDealsPurchases]]&lt;=15, "10-15")))</f>
        <v>5-10</v>
      </c>
      <c r="AG2185" t="str">
        <f>IF( Table1[[#This Row],[NumWebPurchases]]=5, "&lt;5", IF(Table1[[#This Row],[NumWebPurchases]]&lt;=10, "5-10", IF(Table1[[#This Row],[NumWebPurchases]]&lt;=15, "10-15",IF(Table1[[#This Row],[NumWebPurchases]]&lt;=20, "15-20",IF(Table1[[#This Row],[NumWebPurchases]]&lt;=25, "20-25",IF(Table1[[#This Row],[NumWebPurchases]]&lt;=30, "25-30"))))))</f>
        <v>&lt;5</v>
      </c>
      <c r="AH218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185" t="str">
        <f>IF( Table1[[#This Row],[NumStorePurchases]]=5, "&lt;5", IF(Table1[[#This Row],[NumStorePurchases]]&lt;=10, "5-10", IF(Table1[[#This Row],[NumStorePurchases]]&lt;=15, "10-15")))</f>
        <v>5-10</v>
      </c>
      <c r="AJ2185" t="str">
        <f>IF( Table1[[#This Row],[NumWebVisitsMonth]]=5, "&lt;5", IF(Table1[[#This Row],[NumWebVisitsMonth]]&lt;=10, "5-10", IF(Table1[[#This Row],[NumWebVisitsMonth]]&lt;=15, "10-15",IF(Table1[[#This Row],[NumWebVisitsMonth]]&lt;=20, "15-20",IF(Table1[[#This Row],[NumWebVisitsMonth]]&lt;=25, "20-25",IF(Table1[[#This Row],[NumWebVisitsMonth]]&lt;=30, "25-30"))))))</f>
        <v>5-10</v>
      </c>
      <c r="AK2185" t="str">
        <f>TEXT(Table1[[#This Row],[Date_Customer]],"mmm")</f>
        <v>May</v>
      </c>
      <c r="AL2185" t="str">
        <f>TEXT(Table1[[#This Row],[Date_Customer]],"DDDD")</f>
        <v>Saturday</v>
      </c>
      <c r="AM2185">
        <f>YEAR(Table1[[#This Row],[Date_Customer]])</f>
        <v>2014</v>
      </c>
    </row>
    <row r="2186" spans="1:39" x14ac:dyDescent="0.25">
      <c r="A2186">
        <v>48</v>
      </c>
      <c r="B2186">
        <v>1964</v>
      </c>
      <c r="C2186" t="s">
        <v>27</v>
      </c>
      <c r="D2186" t="s">
        <v>34</v>
      </c>
      <c r="E2186" s="2">
        <v>55761</v>
      </c>
      <c r="F2186">
        <v>0</v>
      </c>
      <c r="G2186">
        <v>1</v>
      </c>
      <c r="H2186" s="1">
        <v>41753</v>
      </c>
      <c r="I2186">
        <v>97</v>
      </c>
      <c r="J2186" s="3">
        <v>136</v>
      </c>
      <c r="K2186" s="3">
        <v>1</v>
      </c>
      <c r="L2186" s="3">
        <v>12</v>
      </c>
      <c r="M2186" s="3">
        <v>0</v>
      </c>
      <c r="N2186" s="3">
        <v>3</v>
      </c>
      <c r="O2186" s="3">
        <v>32</v>
      </c>
      <c r="P2186" s="4">
        <v>2</v>
      </c>
      <c r="Q2186" s="4">
        <v>4</v>
      </c>
      <c r="R2186" s="4">
        <v>1</v>
      </c>
      <c r="S2186" s="4">
        <v>3</v>
      </c>
      <c r="T2186" s="4">
        <v>6</v>
      </c>
      <c r="U2186">
        <v>0</v>
      </c>
      <c r="V2186">
        <v>1</v>
      </c>
      <c r="W2186">
        <v>0</v>
      </c>
      <c r="X2186">
        <v>0</v>
      </c>
      <c r="Y2186">
        <v>0</v>
      </c>
      <c r="Z2186">
        <v>0</v>
      </c>
      <c r="AA2186">
        <v>0</v>
      </c>
      <c r="AB2186" t="s">
        <v>29</v>
      </c>
      <c r="AC2186">
        <f ca="1">YEAR(TODAY())-Table1[[#This Row],[Year_Birth]]</f>
        <v>60</v>
      </c>
      <c r="AD2186" t="str">
        <f ca="1">IF(Table1[[#This Row],[Age ]]&lt;=24, "18-24", IF(Table1[[#This Row],[Age ]]&lt;=34, "25-34", IF(Table1[[#This Row],[Age ]]&lt;=44, "35-44", IF(Table1[[#This Row],[Age ]]&lt;=54, "45-54", "55+"))))</f>
        <v>55+</v>
      </c>
      <c r="AE2186" t="str" cm="1">
        <f t="array" ref="AE2186">IF(Table1[[#This Row],[ Income ]]&lt;=20000, "0-20000", IF(Table1[[#This Row],[ Income ]]&lt;=40000, "20000-40000", IF(Table1[[#This Row],[ Income ]] &lt;=60000, "40000-60000", IF(Table1[[#This Row],[ Income ]]&lt;=80000, "60000-80000",IF(Table1[[#This Row],[ Income ]] &lt;=100000, "80000-100000", IF(Table1[[#This Row],[ Income ]] &gt;=100000, "&gt;100000",I))))))</f>
        <v>40000-60000</v>
      </c>
      <c r="AF2186" t="str">
        <f>IF( Table1[[#This Row],[NumDealsPurchases]]=5, "&lt;5", IF(Table1[[#This Row],[NumDealsPurchases]]&lt;=10, "5-10", IF(Table1[[#This Row],[NumDealsPurchases]]&lt;=15, "10-15")))</f>
        <v>5-10</v>
      </c>
      <c r="AG2186" t="str">
        <f>IF( Table1[[#This Row],[NumWebPurchases]]=5, "&lt;5", IF(Table1[[#This Row],[NumWebPurchases]]&lt;=10, "5-10", IF(Table1[[#This Row],[NumWebPurchases]]&lt;=15, "10-15",IF(Table1[[#This Row],[NumWebPurchases]]&lt;=20, "15-20",IF(Table1[[#This Row],[NumWebPurchases]]&lt;=25, "20-25",IF(Table1[[#This Row],[NumWebPurchases]]&lt;=30, "25-30"))))))</f>
        <v>5-10</v>
      </c>
      <c r="AH218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186" t="str">
        <f>IF( Table1[[#This Row],[NumStorePurchases]]=5, "&lt;5", IF(Table1[[#This Row],[NumStorePurchases]]&lt;=10, "5-10", IF(Table1[[#This Row],[NumStorePurchases]]&lt;=15, "10-15")))</f>
        <v>5-10</v>
      </c>
      <c r="AJ2186" t="str">
        <f>IF( Table1[[#This Row],[NumWebVisitsMonth]]=5, "&lt;5", IF(Table1[[#This Row],[NumWebVisitsMonth]]&lt;=10, "5-10", IF(Table1[[#This Row],[NumWebVisitsMonth]]&lt;=15, "10-15",IF(Table1[[#This Row],[NumWebVisitsMonth]]&lt;=20, "15-20",IF(Table1[[#This Row],[NumWebVisitsMonth]]&lt;=25, "20-25",IF(Table1[[#This Row],[NumWebVisitsMonth]]&lt;=30, "25-30"))))))</f>
        <v>5-10</v>
      </c>
      <c r="AK2186" t="str">
        <f>TEXT(Table1[[#This Row],[Date_Customer]],"mmm")</f>
        <v>Apr</v>
      </c>
      <c r="AL2186" t="str">
        <f>TEXT(Table1[[#This Row],[Date_Customer]],"DDDD")</f>
        <v>Thursday</v>
      </c>
      <c r="AM2186">
        <f>YEAR(Table1[[#This Row],[Date_Customer]])</f>
        <v>2014</v>
      </c>
    </row>
    <row r="2187" spans="1:39" x14ac:dyDescent="0.25">
      <c r="A2187">
        <v>5046</v>
      </c>
      <c r="B2187">
        <v>1958</v>
      </c>
      <c r="C2187" t="s">
        <v>27</v>
      </c>
      <c r="D2187" t="s">
        <v>28</v>
      </c>
      <c r="E2187" s="2">
        <v>78331</v>
      </c>
      <c r="F2187">
        <v>0</v>
      </c>
      <c r="G2187">
        <v>1</v>
      </c>
      <c r="H2187" s="1">
        <v>41662</v>
      </c>
      <c r="I2187">
        <v>97</v>
      </c>
      <c r="J2187" s="3">
        <v>756</v>
      </c>
      <c r="K2187" s="3">
        <v>138</v>
      </c>
      <c r="L2187" s="3">
        <v>354</v>
      </c>
      <c r="M2187" s="3">
        <v>160</v>
      </c>
      <c r="N2187" s="3">
        <v>169</v>
      </c>
      <c r="O2187" s="3">
        <v>61</v>
      </c>
      <c r="P2187" s="4">
        <v>2</v>
      </c>
      <c r="Q2187" s="4">
        <v>10</v>
      </c>
      <c r="R2187" s="4">
        <v>6</v>
      </c>
      <c r="S2187" s="4">
        <v>7</v>
      </c>
      <c r="T2187" s="4">
        <v>4</v>
      </c>
      <c r="U2187">
        <v>0</v>
      </c>
      <c r="V2187">
        <v>0</v>
      </c>
      <c r="W2187">
        <v>0</v>
      </c>
      <c r="X2187">
        <v>0</v>
      </c>
      <c r="Y2187">
        <v>0</v>
      </c>
      <c r="Z2187">
        <v>0</v>
      </c>
      <c r="AA2187">
        <v>0</v>
      </c>
      <c r="AB2187" t="s">
        <v>42</v>
      </c>
      <c r="AC2187">
        <f ca="1">YEAR(TODAY())-Table1[[#This Row],[Year_Birth]]</f>
        <v>66</v>
      </c>
      <c r="AD2187" t="str">
        <f ca="1">IF(Table1[[#This Row],[Age ]]&lt;=24, "18-24", IF(Table1[[#This Row],[Age ]]&lt;=34, "25-34", IF(Table1[[#This Row],[Age ]]&lt;=44, "35-44", IF(Table1[[#This Row],[Age ]]&lt;=54, "45-54", "55+"))))</f>
        <v>55+</v>
      </c>
      <c r="AE2187" t="str" cm="1">
        <f t="array" ref="AE2187">IF(Table1[[#This Row],[ Income ]]&lt;=20000, "0-20000", IF(Table1[[#This Row],[ Income ]]&lt;=40000, "20000-40000", IF(Table1[[#This Row],[ Income ]] &lt;=60000, "40000-60000", IF(Table1[[#This Row],[ Income ]]&lt;=80000, "60000-80000",IF(Table1[[#This Row],[ Income ]] &lt;=100000, "80000-100000", IF(Table1[[#This Row],[ Income ]] &gt;=100000, "&gt;100000",I))))))</f>
        <v>60000-80000</v>
      </c>
      <c r="AF2187" t="str">
        <f>IF( Table1[[#This Row],[NumDealsPurchases]]=5, "&lt;5", IF(Table1[[#This Row],[NumDealsPurchases]]&lt;=10, "5-10", IF(Table1[[#This Row],[NumDealsPurchases]]&lt;=15, "10-15")))</f>
        <v>5-10</v>
      </c>
      <c r="AG2187" t="str">
        <f>IF( Table1[[#This Row],[NumWebPurchases]]=5, "&lt;5", IF(Table1[[#This Row],[NumWebPurchases]]&lt;=10, "5-10", IF(Table1[[#This Row],[NumWebPurchases]]&lt;=15, "10-15",IF(Table1[[#This Row],[NumWebPurchases]]&lt;=20, "15-20",IF(Table1[[#This Row],[NumWebPurchases]]&lt;=25, "20-25",IF(Table1[[#This Row],[NumWebPurchases]]&lt;=30, "25-30"))))))</f>
        <v>5-10</v>
      </c>
      <c r="AH218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187" t="str">
        <f>IF( Table1[[#This Row],[NumStorePurchases]]=5, "&lt;5", IF(Table1[[#This Row],[NumStorePurchases]]&lt;=10, "5-10", IF(Table1[[#This Row],[NumStorePurchases]]&lt;=15, "10-15")))</f>
        <v>5-10</v>
      </c>
      <c r="AJ2187" t="str">
        <f>IF( Table1[[#This Row],[NumWebVisitsMonth]]=5, "&lt;5", IF(Table1[[#This Row],[NumWebVisitsMonth]]&lt;=10, "5-10", IF(Table1[[#This Row],[NumWebVisitsMonth]]&lt;=15, "10-15",IF(Table1[[#This Row],[NumWebVisitsMonth]]&lt;=20, "15-20",IF(Table1[[#This Row],[NumWebVisitsMonth]]&lt;=25, "20-25",IF(Table1[[#This Row],[NumWebVisitsMonth]]&lt;=30, "25-30"))))))</f>
        <v>5-10</v>
      </c>
      <c r="AK2187" t="str">
        <f>TEXT(Table1[[#This Row],[Date_Customer]],"mmm")</f>
        <v>Jan</v>
      </c>
      <c r="AL2187" t="str">
        <f>TEXT(Table1[[#This Row],[Date_Customer]],"DDDD")</f>
        <v>Thursday</v>
      </c>
      <c r="AM2187">
        <f>YEAR(Table1[[#This Row],[Date_Customer]])</f>
        <v>2014</v>
      </c>
    </row>
    <row r="2188" spans="1:39" x14ac:dyDescent="0.25">
      <c r="A2188">
        <v>3231</v>
      </c>
      <c r="B2188">
        <v>1973</v>
      </c>
      <c r="C2188" t="s">
        <v>27</v>
      </c>
      <c r="D2188" t="s">
        <v>32</v>
      </c>
      <c r="E2188" s="2">
        <v>37971</v>
      </c>
      <c r="F2188">
        <v>1</v>
      </c>
      <c r="G2188">
        <v>0</v>
      </c>
      <c r="H2188" s="1">
        <v>41603</v>
      </c>
      <c r="I2188">
        <v>97</v>
      </c>
      <c r="J2188" s="3">
        <v>5</v>
      </c>
      <c r="K2188" s="3">
        <v>4</v>
      </c>
      <c r="L2188" s="3">
        <v>10</v>
      </c>
      <c r="M2188" s="3">
        <v>2</v>
      </c>
      <c r="N2188" s="3">
        <v>2</v>
      </c>
      <c r="O2188" s="3">
        <v>7</v>
      </c>
      <c r="P2188" s="4">
        <v>1</v>
      </c>
      <c r="Q2188" s="4">
        <v>1</v>
      </c>
      <c r="R2188" s="4">
        <v>0</v>
      </c>
      <c r="S2188" s="4">
        <v>3</v>
      </c>
      <c r="T2188" s="4">
        <v>8</v>
      </c>
      <c r="U2188">
        <v>0</v>
      </c>
      <c r="V2188">
        <v>0</v>
      </c>
      <c r="W2188">
        <v>0</v>
      </c>
      <c r="X2188">
        <v>0</v>
      </c>
      <c r="Y2188">
        <v>0</v>
      </c>
      <c r="Z2188">
        <v>0</v>
      </c>
      <c r="AA2188">
        <v>0</v>
      </c>
      <c r="AB2188" t="s">
        <v>33</v>
      </c>
      <c r="AC2188">
        <f ca="1">YEAR(TODAY())-Table1[[#This Row],[Year_Birth]]</f>
        <v>51</v>
      </c>
      <c r="AD2188" t="str">
        <f ca="1">IF(Table1[[#This Row],[Age ]]&lt;=24, "18-24", IF(Table1[[#This Row],[Age ]]&lt;=34, "25-34", IF(Table1[[#This Row],[Age ]]&lt;=44, "35-44", IF(Table1[[#This Row],[Age ]]&lt;=54, "45-54", "55+"))))</f>
        <v>45-54</v>
      </c>
      <c r="AE2188" t="str" cm="1">
        <f t="array" ref="AE2188">IF(Table1[[#This Row],[ Income ]]&lt;=20000, "0-20000", IF(Table1[[#This Row],[ Income ]]&lt;=40000, "20000-40000", IF(Table1[[#This Row],[ Income ]] &lt;=60000, "40000-60000", IF(Table1[[#This Row],[ Income ]]&lt;=80000, "60000-80000",IF(Table1[[#This Row],[ Income ]] &lt;=100000, "80000-100000", IF(Table1[[#This Row],[ Income ]] &gt;=100000, "&gt;100000",I))))))</f>
        <v>20000-40000</v>
      </c>
      <c r="AF2188" t="str">
        <f>IF( Table1[[#This Row],[NumDealsPurchases]]=5, "&lt;5", IF(Table1[[#This Row],[NumDealsPurchases]]&lt;=10, "5-10", IF(Table1[[#This Row],[NumDealsPurchases]]&lt;=15, "10-15")))</f>
        <v>5-10</v>
      </c>
      <c r="AG2188" t="str">
        <f>IF( Table1[[#This Row],[NumWebPurchases]]=5, "&lt;5", IF(Table1[[#This Row],[NumWebPurchases]]&lt;=10, "5-10", IF(Table1[[#This Row],[NumWebPurchases]]&lt;=15, "10-15",IF(Table1[[#This Row],[NumWebPurchases]]&lt;=20, "15-20",IF(Table1[[#This Row],[NumWebPurchases]]&lt;=25, "20-25",IF(Table1[[#This Row],[NumWebPurchases]]&lt;=30, "25-30"))))))</f>
        <v>5-10</v>
      </c>
      <c r="AH218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188" t="str">
        <f>IF( Table1[[#This Row],[NumStorePurchases]]=5, "&lt;5", IF(Table1[[#This Row],[NumStorePurchases]]&lt;=10, "5-10", IF(Table1[[#This Row],[NumStorePurchases]]&lt;=15, "10-15")))</f>
        <v>5-10</v>
      </c>
      <c r="AJ2188" t="str">
        <f>IF( Table1[[#This Row],[NumWebVisitsMonth]]=5, "&lt;5", IF(Table1[[#This Row],[NumWebVisitsMonth]]&lt;=10, "5-10", IF(Table1[[#This Row],[NumWebVisitsMonth]]&lt;=15, "10-15",IF(Table1[[#This Row],[NumWebVisitsMonth]]&lt;=20, "15-20",IF(Table1[[#This Row],[NumWebVisitsMonth]]&lt;=25, "20-25",IF(Table1[[#This Row],[NumWebVisitsMonth]]&lt;=30, "25-30"))))))</f>
        <v>5-10</v>
      </c>
      <c r="AK2188" t="str">
        <f>TEXT(Table1[[#This Row],[Date_Customer]],"mmm")</f>
        <v>Nov</v>
      </c>
      <c r="AL2188" t="str">
        <f>TEXT(Table1[[#This Row],[Date_Customer]],"DDDD")</f>
        <v>Monday</v>
      </c>
      <c r="AM2188">
        <f>YEAR(Table1[[#This Row],[Date_Customer]])</f>
        <v>2013</v>
      </c>
    </row>
    <row r="2189" spans="1:39" x14ac:dyDescent="0.25">
      <c r="A2189">
        <v>7181</v>
      </c>
      <c r="B2189">
        <v>1977</v>
      </c>
      <c r="C2189" t="s">
        <v>27</v>
      </c>
      <c r="D2189" t="s">
        <v>32</v>
      </c>
      <c r="E2189" s="2">
        <v>30368</v>
      </c>
      <c r="F2189">
        <v>0</v>
      </c>
      <c r="G2189">
        <v>1</v>
      </c>
      <c r="H2189" s="1">
        <v>41585</v>
      </c>
      <c r="I2189">
        <v>97</v>
      </c>
      <c r="J2189" s="3">
        <v>35</v>
      </c>
      <c r="K2189" s="3">
        <v>0</v>
      </c>
      <c r="L2189" s="3">
        <v>13</v>
      </c>
      <c r="M2189" s="3">
        <v>2</v>
      </c>
      <c r="N2189" s="3">
        <v>0</v>
      </c>
      <c r="O2189" s="3">
        <v>2</v>
      </c>
      <c r="P2189" s="4">
        <v>2</v>
      </c>
      <c r="Q2189" s="4">
        <v>2</v>
      </c>
      <c r="R2189" s="4">
        <v>0</v>
      </c>
      <c r="S2189" s="4">
        <v>3</v>
      </c>
      <c r="T2189" s="4">
        <v>8</v>
      </c>
      <c r="U2189">
        <v>0</v>
      </c>
      <c r="V2189">
        <v>0</v>
      </c>
      <c r="W2189">
        <v>0</v>
      </c>
      <c r="X2189">
        <v>0</v>
      </c>
      <c r="Y2189">
        <v>0</v>
      </c>
      <c r="Z2189">
        <v>0</v>
      </c>
      <c r="AA2189">
        <v>0</v>
      </c>
      <c r="AB2189" t="s">
        <v>29</v>
      </c>
      <c r="AC2189">
        <f ca="1">YEAR(TODAY())-Table1[[#This Row],[Year_Birth]]</f>
        <v>47</v>
      </c>
      <c r="AD2189" t="str">
        <f ca="1">IF(Table1[[#This Row],[Age ]]&lt;=24, "18-24", IF(Table1[[#This Row],[Age ]]&lt;=34, "25-34", IF(Table1[[#This Row],[Age ]]&lt;=44, "35-44", IF(Table1[[#This Row],[Age ]]&lt;=54, "45-54", "55+"))))</f>
        <v>45-54</v>
      </c>
      <c r="AE2189" t="str" cm="1">
        <f t="array" ref="AE2189">IF(Table1[[#This Row],[ Income ]]&lt;=20000, "0-20000", IF(Table1[[#This Row],[ Income ]]&lt;=40000, "20000-40000", IF(Table1[[#This Row],[ Income ]] &lt;=60000, "40000-60000", IF(Table1[[#This Row],[ Income ]]&lt;=80000, "60000-80000",IF(Table1[[#This Row],[ Income ]] &lt;=100000, "80000-100000", IF(Table1[[#This Row],[ Income ]] &gt;=100000, "&gt;100000",I))))))</f>
        <v>20000-40000</v>
      </c>
      <c r="AF2189" t="str">
        <f>IF( Table1[[#This Row],[NumDealsPurchases]]=5, "&lt;5", IF(Table1[[#This Row],[NumDealsPurchases]]&lt;=10, "5-10", IF(Table1[[#This Row],[NumDealsPurchases]]&lt;=15, "10-15")))</f>
        <v>5-10</v>
      </c>
      <c r="AG2189" t="str">
        <f>IF( Table1[[#This Row],[NumWebPurchases]]=5, "&lt;5", IF(Table1[[#This Row],[NumWebPurchases]]&lt;=10, "5-10", IF(Table1[[#This Row],[NumWebPurchases]]&lt;=15, "10-15",IF(Table1[[#This Row],[NumWebPurchases]]&lt;=20, "15-20",IF(Table1[[#This Row],[NumWebPurchases]]&lt;=25, "20-25",IF(Table1[[#This Row],[NumWebPurchases]]&lt;=30, "25-30"))))))</f>
        <v>5-10</v>
      </c>
      <c r="AH218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189" t="str">
        <f>IF( Table1[[#This Row],[NumStorePurchases]]=5, "&lt;5", IF(Table1[[#This Row],[NumStorePurchases]]&lt;=10, "5-10", IF(Table1[[#This Row],[NumStorePurchases]]&lt;=15, "10-15")))</f>
        <v>5-10</v>
      </c>
      <c r="AJ2189" t="str">
        <f>IF( Table1[[#This Row],[NumWebVisitsMonth]]=5, "&lt;5", IF(Table1[[#This Row],[NumWebVisitsMonth]]&lt;=10, "5-10", IF(Table1[[#This Row],[NumWebVisitsMonth]]&lt;=15, "10-15",IF(Table1[[#This Row],[NumWebVisitsMonth]]&lt;=20, "15-20",IF(Table1[[#This Row],[NumWebVisitsMonth]]&lt;=25, "20-25",IF(Table1[[#This Row],[NumWebVisitsMonth]]&lt;=30, "25-30"))))))</f>
        <v>5-10</v>
      </c>
      <c r="AK2189" t="str">
        <f>TEXT(Table1[[#This Row],[Date_Customer]],"mmm")</f>
        <v>Nov</v>
      </c>
      <c r="AL2189" t="str">
        <f>TEXT(Table1[[#This Row],[Date_Customer]],"DDDD")</f>
        <v>Thursday</v>
      </c>
      <c r="AM2189">
        <f>YEAR(Table1[[#This Row],[Date_Customer]])</f>
        <v>2013</v>
      </c>
    </row>
    <row r="2190" spans="1:39" x14ac:dyDescent="0.25">
      <c r="A2190">
        <v>1663</v>
      </c>
      <c r="B2190">
        <v>1978</v>
      </c>
      <c r="C2190" t="s">
        <v>36</v>
      </c>
      <c r="D2190" t="s">
        <v>34</v>
      </c>
      <c r="E2190" s="2">
        <v>34043</v>
      </c>
      <c r="F2190">
        <v>1</v>
      </c>
      <c r="G2190">
        <v>0</v>
      </c>
      <c r="H2190" s="1">
        <v>41572</v>
      </c>
      <c r="I2190">
        <v>97</v>
      </c>
      <c r="J2190" s="3">
        <v>20</v>
      </c>
      <c r="K2190" s="3">
        <v>2</v>
      </c>
      <c r="L2190" s="3">
        <v>14</v>
      </c>
      <c r="M2190" s="3">
        <v>3</v>
      </c>
      <c r="N2190" s="3">
        <v>0</v>
      </c>
      <c r="O2190" s="3">
        <v>10</v>
      </c>
      <c r="P2190" s="4">
        <v>1</v>
      </c>
      <c r="Q2190" s="4">
        <v>2</v>
      </c>
      <c r="R2190" s="4">
        <v>0</v>
      </c>
      <c r="S2190" s="4">
        <v>2</v>
      </c>
      <c r="T2190" s="4">
        <v>9</v>
      </c>
      <c r="U2190">
        <v>0</v>
      </c>
      <c r="V2190">
        <v>0</v>
      </c>
      <c r="W2190">
        <v>0</v>
      </c>
      <c r="X2190">
        <v>0</v>
      </c>
      <c r="Y2190">
        <v>0</v>
      </c>
      <c r="Z2190">
        <v>0</v>
      </c>
      <c r="AA2190">
        <v>0</v>
      </c>
      <c r="AB2190" t="s">
        <v>29</v>
      </c>
      <c r="AC2190">
        <f ca="1">YEAR(TODAY())-Table1[[#This Row],[Year_Birth]]</f>
        <v>46</v>
      </c>
      <c r="AD2190" t="str">
        <f ca="1">IF(Table1[[#This Row],[Age ]]&lt;=24, "18-24", IF(Table1[[#This Row],[Age ]]&lt;=34, "25-34", IF(Table1[[#This Row],[Age ]]&lt;=44, "35-44", IF(Table1[[#This Row],[Age ]]&lt;=54, "45-54", "55+"))))</f>
        <v>45-54</v>
      </c>
      <c r="AE2190" t="str" cm="1">
        <f t="array" ref="AE2190">IF(Table1[[#This Row],[ Income ]]&lt;=20000, "0-20000", IF(Table1[[#This Row],[ Income ]]&lt;=40000, "20000-40000", IF(Table1[[#This Row],[ Income ]] &lt;=60000, "40000-60000", IF(Table1[[#This Row],[ Income ]]&lt;=80000, "60000-80000",IF(Table1[[#This Row],[ Income ]] &lt;=100000, "80000-100000", IF(Table1[[#This Row],[ Income ]] &gt;=100000, "&gt;100000",I))))))</f>
        <v>20000-40000</v>
      </c>
      <c r="AF2190" t="str">
        <f>IF( Table1[[#This Row],[NumDealsPurchases]]=5, "&lt;5", IF(Table1[[#This Row],[NumDealsPurchases]]&lt;=10, "5-10", IF(Table1[[#This Row],[NumDealsPurchases]]&lt;=15, "10-15")))</f>
        <v>5-10</v>
      </c>
      <c r="AG2190" t="str">
        <f>IF( Table1[[#This Row],[NumWebPurchases]]=5, "&lt;5", IF(Table1[[#This Row],[NumWebPurchases]]&lt;=10, "5-10", IF(Table1[[#This Row],[NumWebPurchases]]&lt;=15, "10-15",IF(Table1[[#This Row],[NumWebPurchases]]&lt;=20, "15-20",IF(Table1[[#This Row],[NumWebPurchases]]&lt;=25, "20-25",IF(Table1[[#This Row],[NumWebPurchases]]&lt;=30, "25-30"))))))</f>
        <v>5-10</v>
      </c>
      <c r="AH219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190" t="str">
        <f>IF( Table1[[#This Row],[NumStorePurchases]]=5, "&lt;5", IF(Table1[[#This Row],[NumStorePurchases]]&lt;=10, "5-10", IF(Table1[[#This Row],[NumStorePurchases]]&lt;=15, "10-15")))</f>
        <v>5-10</v>
      </c>
      <c r="AJ2190" t="str">
        <f>IF( Table1[[#This Row],[NumWebVisitsMonth]]=5, "&lt;5", IF(Table1[[#This Row],[NumWebVisitsMonth]]&lt;=10, "5-10", IF(Table1[[#This Row],[NumWebVisitsMonth]]&lt;=15, "10-15",IF(Table1[[#This Row],[NumWebVisitsMonth]]&lt;=20, "15-20",IF(Table1[[#This Row],[NumWebVisitsMonth]]&lt;=25, "20-25",IF(Table1[[#This Row],[NumWebVisitsMonth]]&lt;=30, "25-30"))))))</f>
        <v>5-10</v>
      </c>
      <c r="AK2190" t="str">
        <f>TEXT(Table1[[#This Row],[Date_Customer]],"mmm")</f>
        <v>Oct</v>
      </c>
      <c r="AL2190" t="str">
        <f>TEXT(Table1[[#This Row],[Date_Customer]],"DDDD")</f>
        <v>Friday</v>
      </c>
      <c r="AM2190">
        <f>YEAR(Table1[[#This Row],[Date_Customer]])</f>
        <v>2013</v>
      </c>
    </row>
    <row r="2191" spans="1:39" x14ac:dyDescent="0.25">
      <c r="A2191">
        <v>5441</v>
      </c>
      <c r="B2191">
        <v>1965</v>
      </c>
      <c r="C2191" t="s">
        <v>36</v>
      </c>
      <c r="D2191" t="s">
        <v>41</v>
      </c>
      <c r="E2191" s="2">
        <v>54111</v>
      </c>
      <c r="F2191">
        <v>0</v>
      </c>
      <c r="G2191">
        <v>1</v>
      </c>
      <c r="H2191" s="1">
        <v>41511</v>
      </c>
      <c r="I2191">
        <v>97</v>
      </c>
      <c r="J2191" s="3">
        <v>267</v>
      </c>
      <c r="K2191" s="3">
        <v>6</v>
      </c>
      <c r="L2191" s="3">
        <v>54</v>
      </c>
      <c r="M2191" s="3">
        <v>8</v>
      </c>
      <c r="N2191" s="3">
        <v>3</v>
      </c>
      <c r="O2191" s="3">
        <v>50</v>
      </c>
      <c r="P2191" s="4">
        <v>2</v>
      </c>
      <c r="Q2191" s="4">
        <v>5</v>
      </c>
      <c r="R2191" s="4">
        <v>2</v>
      </c>
      <c r="S2191" s="4">
        <v>6</v>
      </c>
      <c r="T2191" s="4">
        <v>5</v>
      </c>
      <c r="U2191">
        <v>0</v>
      </c>
      <c r="V2191">
        <v>0</v>
      </c>
      <c r="W2191">
        <v>0</v>
      </c>
      <c r="X2191">
        <v>0</v>
      </c>
      <c r="Y2191">
        <v>0</v>
      </c>
      <c r="Z2191">
        <v>0</v>
      </c>
      <c r="AA2191">
        <v>0</v>
      </c>
      <c r="AB2191" t="s">
        <v>29</v>
      </c>
      <c r="AC2191">
        <f ca="1">YEAR(TODAY())-Table1[[#This Row],[Year_Birth]]</f>
        <v>59</v>
      </c>
      <c r="AD2191" t="str">
        <f ca="1">IF(Table1[[#This Row],[Age ]]&lt;=24, "18-24", IF(Table1[[#This Row],[Age ]]&lt;=34, "25-34", IF(Table1[[#This Row],[Age ]]&lt;=44, "35-44", IF(Table1[[#This Row],[Age ]]&lt;=54, "45-54", "55+"))))</f>
        <v>55+</v>
      </c>
      <c r="AE2191" t="str" cm="1">
        <f t="array" ref="AE2191">IF(Table1[[#This Row],[ Income ]]&lt;=20000, "0-20000", IF(Table1[[#This Row],[ Income ]]&lt;=40000, "20000-40000", IF(Table1[[#This Row],[ Income ]] &lt;=60000, "40000-60000", IF(Table1[[#This Row],[ Income ]]&lt;=80000, "60000-80000",IF(Table1[[#This Row],[ Income ]] &lt;=100000, "80000-100000", IF(Table1[[#This Row],[ Income ]] &gt;=100000, "&gt;100000",I))))))</f>
        <v>40000-60000</v>
      </c>
      <c r="AF2191" t="str">
        <f>IF( Table1[[#This Row],[NumDealsPurchases]]=5, "&lt;5", IF(Table1[[#This Row],[NumDealsPurchases]]&lt;=10, "5-10", IF(Table1[[#This Row],[NumDealsPurchases]]&lt;=15, "10-15")))</f>
        <v>5-10</v>
      </c>
      <c r="AG2191" t="str">
        <f>IF( Table1[[#This Row],[NumWebPurchases]]=5, "&lt;5", IF(Table1[[#This Row],[NumWebPurchases]]&lt;=10, "5-10", IF(Table1[[#This Row],[NumWebPurchases]]&lt;=15, "10-15",IF(Table1[[#This Row],[NumWebPurchases]]&lt;=20, "15-20",IF(Table1[[#This Row],[NumWebPurchases]]&lt;=25, "20-25",IF(Table1[[#This Row],[NumWebPurchases]]&lt;=30, "25-30"))))))</f>
        <v>&lt;5</v>
      </c>
      <c r="AH219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191" t="str">
        <f>IF( Table1[[#This Row],[NumStorePurchases]]=5, "&lt;5", IF(Table1[[#This Row],[NumStorePurchases]]&lt;=10, "5-10", IF(Table1[[#This Row],[NumStorePurchases]]&lt;=15, "10-15")))</f>
        <v>5-10</v>
      </c>
      <c r="AJ2191" t="str">
        <f>IF( Table1[[#This Row],[NumWebVisitsMonth]]=5, "&lt;5", IF(Table1[[#This Row],[NumWebVisitsMonth]]&lt;=10, "5-10", IF(Table1[[#This Row],[NumWebVisitsMonth]]&lt;=15, "10-15",IF(Table1[[#This Row],[NumWebVisitsMonth]]&lt;=20, "15-20",IF(Table1[[#This Row],[NumWebVisitsMonth]]&lt;=25, "20-25",IF(Table1[[#This Row],[NumWebVisitsMonth]]&lt;=30, "25-30"))))))</f>
        <v>&lt;5</v>
      </c>
      <c r="AK2191" t="str">
        <f>TEXT(Table1[[#This Row],[Date_Customer]],"mmm")</f>
        <v>Aug</v>
      </c>
      <c r="AL2191" t="str">
        <f>TEXT(Table1[[#This Row],[Date_Customer]],"DDDD")</f>
        <v>Sunday</v>
      </c>
      <c r="AM2191">
        <f>YEAR(Table1[[#This Row],[Date_Customer]])</f>
        <v>2013</v>
      </c>
    </row>
    <row r="2192" spans="1:39" x14ac:dyDescent="0.25">
      <c r="A2192">
        <v>8602</v>
      </c>
      <c r="B2192">
        <v>1964</v>
      </c>
      <c r="C2192" t="s">
        <v>27</v>
      </c>
      <c r="D2192" t="s">
        <v>28</v>
      </c>
      <c r="E2192" s="2">
        <v>69932</v>
      </c>
      <c r="F2192">
        <v>0</v>
      </c>
      <c r="G2192">
        <v>1</v>
      </c>
      <c r="H2192" s="1">
        <v>41437</v>
      </c>
      <c r="I2192">
        <v>97</v>
      </c>
      <c r="J2192" s="3">
        <v>412</v>
      </c>
      <c r="K2192" s="3">
        <v>172</v>
      </c>
      <c r="L2192" s="3">
        <v>153</v>
      </c>
      <c r="M2192" s="3">
        <v>150</v>
      </c>
      <c r="N2192" s="3">
        <v>105</v>
      </c>
      <c r="O2192" s="3">
        <v>57</v>
      </c>
      <c r="P2192" s="4">
        <v>2</v>
      </c>
      <c r="Q2192" s="4">
        <v>7</v>
      </c>
      <c r="R2192" s="4">
        <v>6</v>
      </c>
      <c r="S2192" s="4">
        <v>11</v>
      </c>
      <c r="T2192" s="4">
        <v>4</v>
      </c>
      <c r="U2192">
        <v>0</v>
      </c>
      <c r="V2192">
        <v>0</v>
      </c>
      <c r="W2192">
        <v>0</v>
      </c>
      <c r="X2192">
        <v>0</v>
      </c>
      <c r="Y2192">
        <v>0</v>
      </c>
      <c r="Z2192">
        <v>0</v>
      </c>
      <c r="AA2192">
        <v>0</v>
      </c>
      <c r="AB2192" t="s">
        <v>29</v>
      </c>
      <c r="AC2192">
        <f ca="1">YEAR(TODAY())-Table1[[#This Row],[Year_Birth]]</f>
        <v>60</v>
      </c>
      <c r="AD2192" t="str">
        <f ca="1">IF(Table1[[#This Row],[Age ]]&lt;=24, "18-24", IF(Table1[[#This Row],[Age ]]&lt;=34, "25-34", IF(Table1[[#This Row],[Age ]]&lt;=44, "35-44", IF(Table1[[#This Row],[Age ]]&lt;=54, "45-54", "55+"))))</f>
        <v>55+</v>
      </c>
      <c r="AE2192" t="str" cm="1">
        <f t="array" ref="AE2192">IF(Table1[[#This Row],[ Income ]]&lt;=20000, "0-20000", IF(Table1[[#This Row],[ Income ]]&lt;=40000, "20000-40000", IF(Table1[[#This Row],[ Income ]] &lt;=60000, "40000-60000", IF(Table1[[#This Row],[ Income ]]&lt;=80000, "60000-80000",IF(Table1[[#This Row],[ Income ]] &lt;=100000, "80000-100000", IF(Table1[[#This Row],[ Income ]] &gt;=100000, "&gt;100000",I))))))</f>
        <v>60000-80000</v>
      </c>
      <c r="AF2192" t="str">
        <f>IF( Table1[[#This Row],[NumDealsPurchases]]=5, "&lt;5", IF(Table1[[#This Row],[NumDealsPurchases]]&lt;=10, "5-10", IF(Table1[[#This Row],[NumDealsPurchases]]&lt;=15, "10-15")))</f>
        <v>5-10</v>
      </c>
      <c r="AG2192" t="str">
        <f>IF( Table1[[#This Row],[NumWebPurchases]]=5, "&lt;5", IF(Table1[[#This Row],[NumWebPurchases]]&lt;=10, "5-10", IF(Table1[[#This Row],[NumWebPurchases]]&lt;=15, "10-15",IF(Table1[[#This Row],[NumWebPurchases]]&lt;=20, "15-20",IF(Table1[[#This Row],[NumWebPurchases]]&lt;=25, "20-25",IF(Table1[[#This Row],[NumWebPurchases]]&lt;=30, "25-30"))))))</f>
        <v>5-10</v>
      </c>
      <c r="AH219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192" t="str">
        <f>IF( Table1[[#This Row],[NumStorePurchases]]=5, "&lt;5", IF(Table1[[#This Row],[NumStorePurchases]]&lt;=10, "5-10", IF(Table1[[#This Row],[NumStorePurchases]]&lt;=15, "10-15")))</f>
        <v>10-15</v>
      </c>
      <c r="AJ2192" t="str">
        <f>IF( Table1[[#This Row],[NumWebVisitsMonth]]=5, "&lt;5", IF(Table1[[#This Row],[NumWebVisitsMonth]]&lt;=10, "5-10", IF(Table1[[#This Row],[NumWebVisitsMonth]]&lt;=15, "10-15",IF(Table1[[#This Row],[NumWebVisitsMonth]]&lt;=20, "15-20",IF(Table1[[#This Row],[NumWebVisitsMonth]]&lt;=25, "20-25",IF(Table1[[#This Row],[NumWebVisitsMonth]]&lt;=30, "25-30"))))))</f>
        <v>5-10</v>
      </c>
      <c r="AK2192" t="str">
        <f>TEXT(Table1[[#This Row],[Date_Customer]],"mmm")</f>
        <v>Jun</v>
      </c>
      <c r="AL2192" t="str">
        <f>TEXT(Table1[[#This Row],[Date_Customer]],"DDDD")</f>
        <v>Wednesday</v>
      </c>
      <c r="AM2192">
        <f>YEAR(Table1[[#This Row],[Date_Customer]])</f>
        <v>2013</v>
      </c>
    </row>
    <row r="2193" spans="1:39" x14ac:dyDescent="0.25">
      <c r="A2193">
        <v>9925</v>
      </c>
      <c r="B2193">
        <v>1981</v>
      </c>
      <c r="C2193" t="s">
        <v>36</v>
      </c>
      <c r="D2193" t="s">
        <v>34</v>
      </c>
      <c r="E2193" s="2">
        <v>39665</v>
      </c>
      <c r="F2193">
        <v>1</v>
      </c>
      <c r="G2193">
        <v>0</v>
      </c>
      <c r="H2193" s="1">
        <v>41419</v>
      </c>
      <c r="I2193">
        <v>97</v>
      </c>
      <c r="J2193" s="3">
        <v>127</v>
      </c>
      <c r="K2193" s="3">
        <v>1</v>
      </c>
      <c r="L2193" s="3">
        <v>56</v>
      </c>
      <c r="M2193" s="3">
        <v>0</v>
      </c>
      <c r="N2193" s="3">
        <v>1</v>
      </c>
      <c r="O2193" s="3">
        <v>31</v>
      </c>
      <c r="P2193" s="4">
        <v>3</v>
      </c>
      <c r="Q2193" s="4">
        <v>4</v>
      </c>
      <c r="R2193" s="4">
        <v>2</v>
      </c>
      <c r="S2193" s="4">
        <v>3</v>
      </c>
      <c r="T2193" s="4">
        <v>7</v>
      </c>
      <c r="U2193">
        <v>1</v>
      </c>
      <c r="V2193">
        <v>0</v>
      </c>
      <c r="W2193">
        <v>0</v>
      </c>
      <c r="X2193">
        <v>0</v>
      </c>
      <c r="Y2193">
        <v>0</v>
      </c>
      <c r="Z2193">
        <v>0</v>
      </c>
      <c r="AA2193">
        <v>0</v>
      </c>
      <c r="AB2193" t="s">
        <v>29</v>
      </c>
      <c r="AC2193">
        <f ca="1">YEAR(TODAY())-Table1[[#This Row],[Year_Birth]]</f>
        <v>43</v>
      </c>
      <c r="AD2193" t="str">
        <f ca="1">IF(Table1[[#This Row],[Age ]]&lt;=24, "18-24", IF(Table1[[#This Row],[Age ]]&lt;=34, "25-34", IF(Table1[[#This Row],[Age ]]&lt;=44, "35-44", IF(Table1[[#This Row],[Age ]]&lt;=54, "45-54", "55+"))))</f>
        <v>35-44</v>
      </c>
      <c r="AE2193" t="str" cm="1">
        <f t="array" ref="AE2193">IF(Table1[[#This Row],[ Income ]]&lt;=20000, "0-20000", IF(Table1[[#This Row],[ Income ]]&lt;=40000, "20000-40000", IF(Table1[[#This Row],[ Income ]] &lt;=60000, "40000-60000", IF(Table1[[#This Row],[ Income ]]&lt;=80000, "60000-80000",IF(Table1[[#This Row],[ Income ]] &lt;=100000, "80000-100000", IF(Table1[[#This Row],[ Income ]] &gt;=100000, "&gt;100000",I))))))</f>
        <v>20000-40000</v>
      </c>
      <c r="AF2193" t="str">
        <f>IF( Table1[[#This Row],[NumDealsPurchases]]=5, "&lt;5", IF(Table1[[#This Row],[NumDealsPurchases]]&lt;=10, "5-10", IF(Table1[[#This Row],[NumDealsPurchases]]&lt;=15, "10-15")))</f>
        <v>5-10</v>
      </c>
      <c r="AG2193" t="str">
        <f>IF( Table1[[#This Row],[NumWebPurchases]]=5, "&lt;5", IF(Table1[[#This Row],[NumWebPurchases]]&lt;=10, "5-10", IF(Table1[[#This Row],[NumWebPurchases]]&lt;=15, "10-15",IF(Table1[[#This Row],[NumWebPurchases]]&lt;=20, "15-20",IF(Table1[[#This Row],[NumWebPurchases]]&lt;=25, "20-25",IF(Table1[[#This Row],[NumWebPurchases]]&lt;=30, "25-30"))))))</f>
        <v>5-10</v>
      </c>
      <c r="AH219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193" t="str">
        <f>IF( Table1[[#This Row],[NumStorePurchases]]=5, "&lt;5", IF(Table1[[#This Row],[NumStorePurchases]]&lt;=10, "5-10", IF(Table1[[#This Row],[NumStorePurchases]]&lt;=15, "10-15")))</f>
        <v>5-10</v>
      </c>
      <c r="AJ2193" t="str">
        <f>IF( Table1[[#This Row],[NumWebVisitsMonth]]=5, "&lt;5", IF(Table1[[#This Row],[NumWebVisitsMonth]]&lt;=10, "5-10", IF(Table1[[#This Row],[NumWebVisitsMonth]]&lt;=15, "10-15",IF(Table1[[#This Row],[NumWebVisitsMonth]]&lt;=20, "15-20",IF(Table1[[#This Row],[NumWebVisitsMonth]]&lt;=25, "20-25",IF(Table1[[#This Row],[NumWebVisitsMonth]]&lt;=30, "25-30"))))))</f>
        <v>5-10</v>
      </c>
      <c r="AK2193" t="str">
        <f>TEXT(Table1[[#This Row],[Date_Customer]],"mmm")</f>
        <v>May</v>
      </c>
      <c r="AL2193" t="str">
        <f>TEXT(Table1[[#This Row],[Date_Customer]],"DDDD")</f>
        <v>Saturday</v>
      </c>
      <c r="AM2193">
        <f>YEAR(Table1[[#This Row],[Date_Customer]])</f>
        <v>2013</v>
      </c>
    </row>
    <row r="2194" spans="1:39" x14ac:dyDescent="0.25">
      <c r="A2194">
        <v>9499</v>
      </c>
      <c r="B2194">
        <v>1954</v>
      </c>
      <c r="C2194" t="s">
        <v>27</v>
      </c>
      <c r="D2194" t="s">
        <v>32</v>
      </c>
      <c r="E2194" s="2">
        <v>93404</v>
      </c>
      <c r="F2194">
        <v>1</v>
      </c>
      <c r="G2194">
        <v>2</v>
      </c>
      <c r="H2194" s="1">
        <v>41401</v>
      </c>
      <c r="I2194">
        <v>97</v>
      </c>
      <c r="J2194" s="3">
        <v>1279</v>
      </c>
      <c r="K2194" s="3">
        <v>15</v>
      </c>
      <c r="L2194" s="3">
        <v>287</v>
      </c>
      <c r="M2194" s="3">
        <v>20</v>
      </c>
      <c r="N2194" s="3">
        <v>0</v>
      </c>
      <c r="O2194" s="3">
        <v>15</v>
      </c>
      <c r="P2194" s="4">
        <v>3</v>
      </c>
      <c r="Q2194" s="4">
        <v>3</v>
      </c>
      <c r="R2194" s="4">
        <v>4</v>
      </c>
      <c r="S2194" s="4">
        <v>7</v>
      </c>
      <c r="T2194" s="4">
        <v>5</v>
      </c>
      <c r="U2194">
        <v>0</v>
      </c>
      <c r="V2194">
        <v>1</v>
      </c>
      <c r="W2194">
        <v>1</v>
      </c>
      <c r="X2194">
        <v>0</v>
      </c>
      <c r="Y2194">
        <v>0</v>
      </c>
      <c r="Z2194">
        <v>0</v>
      </c>
      <c r="AA2194">
        <v>0</v>
      </c>
      <c r="AB2194" t="s">
        <v>31</v>
      </c>
      <c r="AC2194">
        <f ca="1">YEAR(TODAY())-Table1[[#This Row],[Year_Birth]]</f>
        <v>70</v>
      </c>
      <c r="AD2194" t="str">
        <f ca="1">IF(Table1[[#This Row],[Age ]]&lt;=24, "18-24", IF(Table1[[#This Row],[Age ]]&lt;=34, "25-34", IF(Table1[[#This Row],[Age ]]&lt;=44, "35-44", IF(Table1[[#This Row],[Age ]]&lt;=54, "45-54", "55+"))))</f>
        <v>55+</v>
      </c>
      <c r="AE2194" t="str" cm="1">
        <f t="array" ref="AE2194">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2194" t="str">
        <f>IF( Table1[[#This Row],[NumDealsPurchases]]=5, "&lt;5", IF(Table1[[#This Row],[NumDealsPurchases]]&lt;=10, "5-10", IF(Table1[[#This Row],[NumDealsPurchases]]&lt;=15, "10-15")))</f>
        <v>5-10</v>
      </c>
      <c r="AG2194" t="str">
        <f>IF( Table1[[#This Row],[NumWebPurchases]]=5, "&lt;5", IF(Table1[[#This Row],[NumWebPurchases]]&lt;=10, "5-10", IF(Table1[[#This Row],[NumWebPurchases]]&lt;=15, "10-15",IF(Table1[[#This Row],[NumWebPurchases]]&lt;=20, "15-20",IF(Table1[[#This Row],[NumWebPurchases]]&lt;=25, "20-25",IF(Table1[[#This Row],[NumWebPurchases]]&lt;=30, "25-30"))))))</f>
        <v>5-10</v>
      </c>
      <c r="AH219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194" t="str">
        <f>IF( Table1[[#This Row],[NumStorePurchases]]=5, "&lt;5", IF(Table1[[#This Row],[NumStorePurchases]]&lt;=10, "5-10", IF(Table1[[#This Row],[NumStorePurchases]]&lt;=15, "10-15")))</f>
        <v>5-10</v>
      </c>
      <c r="AJ2194" t="str">
        <f>IF( Table1[[#This Row],[NumWebVisitsMonth]]=5, "&lt;5", IF(Table1[[#This Row],[NumWebVisitsMonth]]&lt;=10, "5-10", IF(Table1[[#This Row],[NumWebVisitsMonth]]&lt;=15, "10-15",IF(Table1[[#This Row],[NumWebVisitsMonth]]&lt;=20, "15-20",IF(Table1[[#This Row],[NumWebVisitsMonth]]&lt;=25, "20-25",IF(Table1[[#This Row],[NumWebVisitsMonth]]&lt;=30, "25-30"))))))</f>
        <v>&lt;5</v>
      </c>
      <c r="AK2194" t="str">
        <f>TEXT(Table1[[#This Row],[Date_Customer]],"mmm")</f>
        <v>May</v>
      </c>
      <c r="AL2194" t="str">
        <f>TEXT(Table1[[#This Row],[Date_Customer]],"DDDD")</f>
        <v>Tuesday</v>
      </c>
      <c r="AM2194">
        <f>YEAR(Table1[[#This Row],[Date_Customer]])</f>
        <v>2013</v>
      </c>
    </row>
    <row r="2195" spans="1:39" x14ac:dyDescent="0.25">
      <c r="A2195">
        <v>6568</v>
      </c>
      <c r="B2195">
        <v>1984</v>
      </c>
      <c r="C2195" t="s">
        <v>27</v>
      </c>
      <c r="D2195" t="s">
        <v>32</v>
      </c>
      <c r="E2195" s="2">
        <v>38680</v>
      </c>
      <c r="F2195">
        <v>1</v>
      </c>
      <c r="G2195">
        <v>0</v>
      </c>
      <c r="H2195" s="1">
        <v>41361</v>
      </c>
      <c r="I2195">
        <v>97</v>
      </c>
      <c r="J2195" s="3">
        <v>11</v>
      </c>
      <c r="K2195" s="3">
        <v>0</v>
      </c>
      <c r="L2195" s="3">
        <v>36</v>
      </c>
      <c r="M2195" s="3">
        <v>15</v>
      </c>
      <c r="N2195" s="3">
        <v>5</v>
      </c>
      <c r="O2195" s="3">
        <v>12</v>
      </c>
      <c r="P2195" s="4">
        <v>1</v>
      </c>
      <c r="Q2195" s="4">
        <v>2</v>
      </c>
      <c r="R2195" s="4">
        <v>0</v>
      </c>
      <c r="S2195" s="4">
        <v>3</v>
      </c>
      <c r="T2195" s="4">
        <v>7</v>
      </c>
      <c r="U2195">
        <v>0</v>
      </c>
      <c r="V2195">
        <v>0</v>
      </c>
      <c r="W2195">
        <v>0</v>
      </c>
      <c r="X2195">
        <v>0</v>
      </c>
      <c r="Y2195">
        <v>0</v>
      </c>
      <c r="Z2195">
        <v>0</v>
      </c>
      <c r="AA2195">
        <v>0</v>
      </c>
      <c r="AB2195" t="s">
        <v>33</v>
      </c>
      <c r="AC2195">
        <f ca="1">YEAR(TODAY())-Table1[[#This Row],[Year_Birth]]</f>
        <v>40</v>
      </c>
      <c r="AD2195" t="str">
        <f ca="1">IF(Table1[[#This Row],[Age ]]&lt;=24, "18-24", IF(Table1[[#This Row],[Age ]]&lt;=34, "25-34", IF(Table1[[#This Row],[Age ]]&lt;=44, "35-44", IF(Table1[[#This Row],[Age ]]&lt;=54, "45-54", "55+"))))</f>
        <v>35-44</v>
      </c>
      <c r="AE2195" t="str" cm="1">
        <f t="array" ref="AE2195">IF(Table1[[#This Row],[ Income ]]&lt;=20000, "0-20000", IF(Table1[[#This Row],[ Income ]]&lt;=40000, "20000-40000", IF(Table1[[#This Row],[ Income ]] &lt;=60000, "40000-60000", IF(Table1[[#This Row],[ Income ]]&lt;=80000, "60000-80000",IF(Table1[[#This Row],[ Income ]] &lt;=100000, "80000-100000", IF(Table1[[#This Row],[ Income ]] &gt;=100000, "&gt;100000",I))))))</f>
        <v>20000-40000</v>
      </c>
      <c r="AF2195" t="str">
        <f>IF( Table1[[#This Row],[NumDealsPurchases]]=5, "&lt;5", IF(Table1[[#This Row],[NumDealsPurchases]]&lt;=10, "5-10", IF(Table1[[#This Row],[NumDealsPurchases]]&lt;=15, "10-15")))</f>
        <v>5-10</v>
      </c>
      <c r="AG2195" t="str">
        <f>IF( Table1[[#This Row],[NumWebPurchases]]=5, "&lt;5", IF(Table1[[#This Row],[NumWebPurchases]]&lt;=10, "5-10", IF(Table1[[#This Row],[NumWebPurchases]]&lt;=15, "10-15",IF(Table1[[#This Row],[NumWebPurchases]]&lt;=20, "15-20",IF(Table1[[#This Row],[NumWebPurchases]]&lt;=25, "20-25",IF(Table1[[#This Row],[NumWebPurchases]]&lt;=30, "25-30"))))))</f>
        <v>5-10</v>
      </c>
      <c r="AH219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195" t="str">
        <f>IF( Table1[[#This Row],[NumStorePurchases]]=5, "&lt;5", IF(Table1[[#This Row],[NumStorePurchases]]&lt;=10, "5-10", IF(Table1[[#This Row],[NumStorePurchases]]&lt;=15, "10-15")))</f>
        <v>5-10</v>
      </c>
      <c r="AJ2195" t="str">
        <f>IF( Table1[[#This Row],[NumWebVisitsMonth]]=5, "&lt;5", IF(Table1[[#This Row],[NumWebVisitsMonth]]&lt;=10, "5-10", IF(Table1[[#This Row],[NumWebVisitsMonth]]&lt;=15, "10-15",IF(Table1[[#This Row],[NumWebVisitsMonth]]&lt;=20, "15-20",IF(Table1[[#This Row],[NumWebVisitsMonth]]&lt;=25, "20-25",IF(Table1[[#This Row],[NumWebVisitsMonth]]&lt;=30, "25-30"))))))</f>
        <v>5-10</v>
      </c>
      <c r="AK2195" t="str">
        <f>TEXT(Table1[[#This Row],[Date_Customer]],"mmm")</f>
        <v>Mar</v>
      </c>
      <c r="AL2195" t="str">
        <f>TEXT(Table1[[#This Row],[Date_Customer]],"DDDD")</f>
        <v>Thursday</v>
      </c>
      <c r="AM2195">
        <f>YEAR(Table1[[#This Row],[Date_Customer]])</f>
        <v>2013</v>
      </c>
    </row>
    <row r="2196" spans="1:39" x14ac:dyDescent="0.25">
      <c r="A2196">
        <v>3032</v>
      </c>
      <c r="B2196">
        <v>1984</v>
      </c>
      <c r="C2196" t="s">
        <v>27</v>
      </c>
      <c r="D2196" t="s">
        <v>32</v>
      </c>
      <c r="E2196" s="2">
        <v>24570</v>
      </c>
      <c r="F2196">
        <v>1</v>
      </c>
      <c r="G2196">
        <v>0</v>
      </c>
      <c r="H2196" s="1">
        <v>41332</v>
      </c>
      <c r="I2196">
        <v>97</v>
      </c>
      <c r="J2196" s="3">
        <v>28</v>
      </c>
      <c r="K2196" s="3">
        <v>34</v>
      </c>
      <c r="L2196" s="3">
        <v>62</v>
      </c>
      <c r="M2196" s="3">
        <v>11</v>
      </c>
      <c r="N2196" s="3">
        <v>14</v>
      </c>
      <c r="O2196" s="3">
        <v>44</v>
      </c>
      <c r="P2196" s="4">
        <v>3</v>
      </c>
      <c r="Q2196" s="4">
        <v>4</v>
      </c>
      <c r="R2196" s="4">
        <v>0</v>
      </c>
      <c r="S2196" s="4">
        <v>4</v>
      </c>
      <c r="T2196" s="4">
        <v>9</v>
      </c>
      <c r="U2196">
        <v>0</v>
      </c>
      <c r="V2196">
        <v>0</v>
      </c>
      <c r="W2196">
        <v>0</v>
      </c>
      <c r="X2196">
        <v>0</v>
      </c>
      <c r="Y2196">
        <v>0</v>
      </c>
      <c r="Z2196">
        <v>0</v>
      </c>
      <c r="AA2196">
        <v>0</v>
      </c>
      <c r="AB2196" t="s">
        <v>29</v>
      </c>
      <c r="AC2196">
        <f ca="1">YEAR(TODAY())-Table1[[#This Row],[Year_Birth]]</f>
        <v>40</v>
      </c>
      <c r="AD2196" t="str">
        <f ca="1">IF(Table1[[#This Row],[Age ]]&lt;=24, "18-24", IF(Table1[[#This Row],[Age ]]&lt;=34, "25-34", IF(Table1[[#This Row],[Age ]]&lt;=44, "35-44", IF(Table1[[#This Row],[Age ]]&lt;=54, "45-54", "55+"))))</f>
        <v>35-44</v>
      </c>
      <c r="AE2196" t="str" cm="1">
        <f t="array" ref="AE2196">IF(Table1[[#This Row],[ Income ]]&lt;=20000, "0-20000", IF(Table1[[#This Row],[ Income ]]&lt;=40000, "20000-40000", IF(Table1[[#This Row],[ Income ]] &lt;=60000, "40000-60000", IF(Table1[[#This Row],[ Income ]]&lt;=80000, "60000-80000",IF(Table1[[#This Row],[ Income ]] &lt;=100000, "80000-100000", IF(Table1[[#This Row],[ Income ]] &gt;=100000, "&gt;100000",I))))))</f>
        <v>20000-40000</v>
      </c>
      <c r="AF2196" t="str">
        <f>IF( Table1[[#This Row],[NumDealsPurchases]]=5, "&lt;5", IF(Table1[[#This Row],[NumDealsPurchases]]&lt;=10, "5-10", IF(Table1[[#This Row],[NumDealsPurchases]]&lt;=15, "10-15")))</f>
        <v>5-10</v>
      </c>
      <c r="AG2196" t="str">
        <f>IF( Table1[[#This Row],[NumWebPurchases]]=5, "&lt;5", IF(Table1[[#This Row],[NumWebPurchases]]&lt;=10, "5-10", IF(Table1[[#This Row],[NumWebPurchases]]&lt;=15, "10-15",IF(Table1[[#This Row],[NumWebPurchases]]&lt;=20, "15-20",IF(Table1[[#This Row],[NumWebPurchases]]&lt;=25, "20-25",IF(Table1[[#This Row],[NumWebPurchases]]&lt;=30, "25-30"))))))</f>
        <v>5-10</v>
      </c>
      <c r="AH219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196" t="str">
        <f>IF( Table1[[#This Row],[NumStorePurchases]]=5, "&lt;5", IF(Table1[[#This Row],[NumStorePurchases]]&lt;=10, "5-10", IF(Table1[[#This Row],[NumStorePurchases]]&lt;=15, "10-15")))</f>
        <v>5-10</v>
      </c>
      <c r="AJ2196" t="str">
        <f>IF( Table1[[#This Row],[NumWebVisitsMonth]]=5, "&lt;5", IF(Table1[[#This Row],[NumWebVisitsMonth]]&lt;=10, "5-10", IF(Table1[[#This Row],[NumWebVisitsMonth]]&lt;=15, "10-15",IF(Table1[[#This Row],[NumWebVisitsMonth]]&lt;=20, "15-20",IF(Table1[[#This Row],[NumWebVisitsMonth]]&lt;=25, "20-25",IF(Table1[[#This Row],[NumWebVisitsMonth]]&lt;=30, "25-30"))))))</f>
        <v>5-10</v>
      </c>
      <c r="AK2196" t="str">
        <f>TEXT(Table1[[#This Row],[Date_Customer]],"mmm")</f>
        <v>Feb</v>
      </c>
      <c r="AL2196" t="str">
        <f>TEXT(Table1[[#This Row],[Date_Customer]],"DDDD")</f>
        <v>Wednesday</v>
      </c>
      <c r="AM2196">
        <f>YEAR(Table1[[#This Row],[Date_Customer]])</f>
        <v>2013</v>
      </c>
    </row>
    <row r="2197" spans="1:39" x14ac:dyDescent="0.25">
      <c r="A2197">
        <v>5153</v>
      </c>
      <c r="B2197">
        <v>1967</v>
      </c>
      <c r="C2197" t="s">
        <v>36</v>
      </c>
      <c r="D2197" t="s">
        <v>32</v>
      </c>
      <c r="E2197" s="2">
        <v>77766</v>
      </c>
      <c r="F2197">
        <v>0</v>
      </c>
      <c r="G2197">
        <v>1</v>
      </c>
      <c r="H2197" s="1">
        <v>41327</v>
      </c>
      <c r="I2197">
        <v>97</v>
      </c>
      <c r="J2197" s="3">
        <v>1004</v>
      </c>
      <c r="K2197" s="3">
        <v>59</v>
      </c>
      <c r="L2197" s="3">
        <v>265</v>
      </c>
      <c r="M2197" s="3">
        <v>115</v>
      </c>
      <c r="N2197" s="3">
        <v>59</v>
      </c>
      <c r="O2197" s="3">
        <v>27</v>
      </c>
      <c r="P2197" s="4">
        <v>2</v>
      </c>
      <c r="Q2197" s="4">
        <v>11</v>
      </c>
      <c r="R2197" s="4">
        <v>10</v>
      </c>
      <c r="S2197" s="4">
        <v>11</v>
      </c>
      <c r="T2197" s="4">
        <v>6</v>
      </c>
      <c r="U2197">
        <v>1</v>
      </c>
      <c r="V2197">
        <v>0</v>
      </c>
      <c r="W2197">
        <v>0</v>
      </c>
      <c r="X2197">
        <v>0</v>
      </c>
      <c r="Y2197">
        <v>0</v>
      </c>
      <c r="Z2197">
        <v>1</v>
      </c>
      <c r="AA2197">
        <v>0</v>
      </c>
      <c r="AB2197" t="s">
        <v>29</v>
      </c>
      <c r="AC2197">
        <f ca="1">YEAR(TODAY())-Table1[[#This Row],[Year_Birth]]</f>
        <v>57</v>
      </c>
      <c r="AD2197" t="str">
        <f ca="1">IF(Table1[[#This Row],[Age ]]&lt;=24, "18-24", IF(Table1[[#This Row],[Age ]]&lt;=34, "25-34", IF(Table1[[#This Row],[Age ]]&lt;=44, "35-44", IF(Table1[[#This Row],[Age ]]&lt;=54, "45-54", "55+"))))</f>
        <v>55+</v>
      </c>
      <c r="AE2197" t="str" cm="1">
        <f t="array" ref="AE2197">IF(Table1[[#This Row],[ Income ]]&lt;=20000, "0-20000", IF(Table1[[#This Row],[ Income ]]&lt;=40000, "20000-40000", IF(Table1[[#This Row],[ Income ]] &lt;=60000, "40000-60000", IF(Table1[[#This Row],[ Income ]]&lt;=80000, "60000-80000",IF(Table1[[#This Row],[ Income ]] &lt;=100000, "80000-100000", IF(Table1[[#This Row],[ Income ]] &gt;=100000, "&gt;100000",I))))))</f>
        <v>60000-80000</v>
      </c>
      <c r="AF2197" t="str">
        <f>IF( Table1[[#This Row],[NumDealsPurchases]]=5, "&lt;5", IF(Table1[[#This Row],[NumDealsPurchases]]&lt;=10, "5-10", IF(Table1[[#This Row],[NumDealsPurchases]]&lt;=15, "10-15")))</f>
        <v>5-10</v>
      </c>
      <c r="AG2197" t="str">
        <f>IF( Table1[[#This Row],[NumWebPurchases]]=5, "&lt;5", IF(Table1[[#This Row],[NumWebPurchases]]&lt;=10, "5-10", IF(Table1[[#This Row],[NumWebPurchases]]&lt;=15, "10-15",IF(Table1[[#This Row],[NumWebPurchases]]&lt;=20, "15-20",IF(Table1[[#This Row],[NumWebPurchases]]&lt;=25, "20-25",IF(Table1[[#This Row],[NumWebPurchases]]&lt;=30, "25-30"))))))</f>
        <v>10-15</v>
      </c>
      <c r="AH219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197" t="str">
        <f>IF( Table1[[#This Row],[NumStorePurchases]]=5, "&lt;5", IF(Table1[[#This Row],[NumStorePurchases]]&lt;=10, "5-10", IF(Table1[[#This Row],[NumStorePurchases]]&lt;=15, "10-15")))</f>
        <v>10-15</v>
      </c>
      <c r="AJ2197" t="str">
        <f>IF( Table1[[#This Row],[NumWebVisitsMonth]]=5, "&lt;5", IF(Table1[[#This Row],[NumWebVisitsMonth]]&lt;=10, "5-10", IF(Table1[[#This Row],[NumWebVisitsMonth]]&lt;=15, "10-15",IF(Table1[[#This Row],[NumWebVisitsMonth]]&lt;=20, "15-20",IF(Table1[[#This Row],[NumWebVisitsMonth]]&lt;=25, "20-25",IF(Table1[[#This Row],[NumWebVisitsMonth]]&lt;=30, "25-30"))))))</f>
        <v>5-10</v>
      </c>
      <c r="AK2197" t="str">
        <f>TEXT(Table1[[#This Row],[Date_Customer]],"mmm")</f>
        <v>Feb</v>
      </c>
      <c r="AL2197" t="str">
        <f>TEXT(Table1[[#This Row],[Date_Customer]],"DDDD")</f>
        <v>Friday</v>
      </c>
      <c r="AM2197">
        <f>YEAR(Table1[[#This Row],[Date_Customer]])</f>
        <v>2013</v>
      </c>
    </row>
    <row r="2198" spans="1:39" x14ac:dyDescent="0.25">
      <c r="A2198">
        <v>4127</v>
      </c>
      <c r="B2198">
        <v>1967</v>
      </c>
      <c r="C2198" t="s">
        <v>36</v>
      </c>
      <c r="D2198" t="s">
        <v>32</v>
      </c>
      <c r="E2198" s="2">
        <v>77766</v>
      </c>
      <c r="F2198">
        <v>0</v>
      </c>
      <c r="G2198">
        <v>1</v>
      </c>
      <c r="H2198" s="1">
        <v>41327</v>
      </c>
      <c r="I2198">
        <v>97</v>
      </c>
      <c r="J2198" s="3">
        <v>1004</v>
      </c>
      <c r="K2198" s="3">
        <v>59</v>
      </c>
      <c r="L2198" s="3">
        <v>265</v>
      </c>
      <c r="M2198" s="3">
        <v>115</v>
      </c>
      <c r="N2198" s="3">
        <v>59</v>
      </c>
      <c r="O2198" s="3">
        <v>27</v>
      </c>
      <c r="P2198" s="4">
        <v>2</v>
      </c>
      <c r="Q2198" s="4">
        <v>11</v>
      </c>
      <c r="R2198" s="4">
        <v>10</v>
      </c>
      <c r="S2198" s="4">
        <v>11</v>
      </c>
      <c r="T2198" s="4">
        <v>6</v>
      </c>
      <c r="U2198">
        <v>1</v>
      </c>
      <c r="V2198">
        <v>0</v>
      </c>
      <c r="W2198">
        <v>0</v>
      </c>
      <c r="X2198">
        <v>0</v>
      </c>
      <c r="Y2198">
        <v>0</v>
      </c>
      <c r="Z2198">
        <v>1</v>
      </c>
      <c r="AA2198">
        <v>0</v>
      </c>
      <c r="AB2198" t="s">
        <v>29</v>
      </c>
      <c r="AC2198">
        <f ca="1">YEAR(TODAY())-Table1[[#This Row],[Year_Birth]]</f>
        <v>57</v>
      </c>
      <c r="AD2198" t="str">
        <f ca="1">IF(Table1[[#This Row],[Age ]]&lt;=24, "18-24", IF(Table1[[#This Row],[Age ]]&lt;=34, "25-34", IF(Table1[[#This Row],[Age ]]&lt;=44, "35-44", IF(Table1[[#This Row],[Age ]]&lt;=54, "45-54", "55+"))))</f>
        <v>55+</v>
      </c>
      <c r="AE2198" t="str" cm="1">
        <f t="array" ref="AE2198">IF(Table1[[#This Row],[ Income ]]&lt;=20000, "0-20000", IF(Table1[[#This Row],[ Income ]]&lt;=40000, "20000-40000", IF(Table1[[#This Row],[ Income ]] &lt;=60000, "40000-60000", IF(Table1[[#This Row],[ Income ]]&lt;=80000, "60000-80000",IF(Table1[[#This Row],[ Income ]] &lt;=100000, "80000-100000", IF(Table1[[#This Row],[ Income ]] &gt;=100000, "&gt;100000",I))))))</f>
        <v>60000-80000</v>
      </c>
      <c r="AF2198" t="str">
        <f>IF( Table1[[#This Row],[NumDealsPurchases]]=5, "&lt;5", IF(Table1[[#This Row],[NumDealsPurchases]]&lt;=10, "5-10", IF(Table1[[#This Row],[NumDealsPurchases]]&lt;=15, "10-15")))</f>
        <v>5-10</v>
      </c>
      <c r="AG2198" t="str">
        <f>IF( Table1[[#This Row],[NumWebPurchases]]=5, "&lt;5", IF(Table1[[#This Row],[NumWebPurchases]]&lt;=10, "5-10", IF(Table1[[#This Row],[NumWebPurchases]]&lt;=15, "10-15",IF(Table1[[#This Row],[NumWebPurchases]]&lt;=20, "15-20",IF(Table1[[#This Row],[NumWebPurchases]]&lt;=25, "20-25",IF(Table1[[#This Row],[NumWebPurchases]]&lt;=30, "25-30"))))))</f>
        <v>10-15</v>
      </c>
      <c r="AH219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198" t="str">
        <f>IF( Table1[[#This Row],[NumStorePurchases]]=5, "&lt;5", IF(Table1[[#This Row],[NumStorePurchases]]&lt;=10, "5-10", IF(Table1[[#This Row],[NumStorePurchases]]&lt;=15, "10-15")))</f>
        <v>10-15</v>
      </c>
      <c r="AJ2198" t="str">
        <f>IF( Table1[[#This Row],[NumWebVisitsMonth]]=5, "&lt;5", IF(Table1[[#This Row],[NumWebVisitsMonth]]&lt;=10, "5-10", IF(Table1[[#This Row],[NumWebVisitsMonth]]&lt;=15, "10-15",IF(Table1[[#This Row],[NumWebVisitsMonth]]&lt;=20, "15-20",IF(Table1[[#This Row],[NumWebVisitsMonth]]&lt;=25, "20-25",IF(Table1[[#This Row],[NumWebVisitsMonth]]&lt;=30, "25-30"))))))</f>
        <v>5-10</v>
      </c>
      <c r="AK2198" t="str">
        <f>TEXT(Table1[[#This Row],[Date_Customer]],"mmm")</f>
        <v>Feb</v>
      </c>
      <c r="AL2198" t="str">
        <f>TEXT(Table1[[#This Row],[Date_Customer]],"DDDD")</f>
        <v>Friday</v>
      </c>
      <c r="AM2198">
        <f>YEAR(Table1[[#This Row],[Date_Customer]])</f>
        <v>2013</v>
      </c>
    </row>
    <row r="2199" spans="1:39" x14ac:dyDescent="0.25">
      <c r="A2199">
        <v>9940</v>
      </c>
      <c r="B2199">
        <v>1958</v>
      </c>
      <c r="C2199" t="s">
        <v>27</v>
      </c>
      <c r="D2199" t="s">
        <v>34</v>
      </c>
      <c r="E2199" s="2">
        <v>64961</v>
      </c>
      <c r="F2199">
        <v>0</v>
      </c>
      <c r="G2199">
        <v>1</v>
      </c>
      <c r="H2199" s="1">
        <v>41266</v>
      </c>
      <c r="I2199">
        <v>97</v>
      </c>
      <c r="J2199" s="3">
        <v>382</v>
      </c>
      <c r="K2199" s="3">
        <v>114</v>
      </c>
      <c r="L2199" s="3">
        <v>276</v>
      </c>
      <c r="M2199" s="3">
        <v>75</v>
      </c>
      <c r="N2199" s="3">
        <v>124</v>
      </c>
      <c r="O2199" s="3">
        <v>38</v>
      </c>
      <c r="P2199" s="4">
        <v>2</v>
      </c>
      <c r="Q2199" s="4">
        <v>6</v>
      </c>
      <c r="R2199" s="4">
        <v>4</v>
      </c>
      <c r="S2199" s="4">
        <v>4</v>
      </c>
      <c r="T2199" s="4">
        <v>3</v>
      </c>
      <c r="U2199">
        <v>0</v>
      </c>
      <c r="V2199">
        <v>0</v>
      </c>
      <c r="W2199">
        <v>0</v>
      </c>
      <c r="X2199">
        <v>0</v>
      </c>
      <c r="Y2199">
        <v>0</v>
      </c>
      <c r="Z2199">
        <v>0</v>
      </c>
      <c r="AA2199">
        <v>0</v>
      </c>
      <c r="AB2199" t="s">
        <v>42</v>
      </c>
      <c r="AC2199">
        <f ca="1">YEAR(TODAY())-Table1[[#This Row],[Year_Birth]]</f>
        <v>66</v>
      </c>
      <c r="AD2199" t="str">
        <f ca="1">IF(Table1[[#This Row],[Age ]]&lt;=24, "18-24", IF(Table1[[#This Row],[Age ]]&lt;=34, "25-34", IF(Table1[[#This Row],[Age ]]&lt;=44, "35-44", IF(Table1[[#This Row],[Age ]]&lt;=54, "45-54", "55+"))))</f>
        <v>55+</v>
      </c>
      <c r="AE2199" t="str" cm="1">
        <f t="array" ref="AE2199">IF(Table1[[#This Row],[ Income ]]&lt;=20000, "0-20000", IF(Table1[[#This Row],[ Income ]]&lt;=40000, "20000-40000", IF(Table1[[#This Row],[ Income ]] &lt;=60000, "40000-60000", IF(Table1[[#This Row],[ Income ]]&lt;=80000, "60000-80000",IF(Table1[[#This Row],[ Income ]] &lt;=100000, "80000-100000", IF(Table1[[#This Row],[ Income ]] &gt;=100000, "&gt;100000",I))))))</f>
        <v>60000-80000</v>
      </c>
      <c r="AF2199" t="str">
        <f>IF( Table1[[#This Row],[NumDealsPurchases]]=5, "&lt;5", IF(Table1[[#This Row],[NumDealsPurchases]]&lt;=10, "5-10", IF(Table1[[#This Row],[NumDealsPurchases]]&lt;=15, "10-15")))</f>
        <v>5-10</v>
      </c>
      <c r="AG2199" t="str">
        <f>IF( Table1[[#This Row],[NumWebPurchases]]=5, "&lt;5", IF(Table1[[#This Row],[NumWebPurchases]]&lt;=10, "5-10", IF(Table1[[#This Row],[NumWebPurchases]]&lt;=15, "10-15",IF(Table1[[#This Row],[NumWebPurchases]]&lt;=20, "15-20",IF(Table1[[#This Row],[NumWebPurchases]]&lt;=25, "20-25",IF(Table1[[#This Row],[NumWebPurchases]]&lt;=30, "25-30"))))))</f>
        <v>5-10</v>
      </c>
      <c r="AH219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199" t="str">
        <f>IF( Table1[[#This Row],[NumStorePurchases]]=5, "&lt;5", IF(Table1[[#This Row],[NumStorePurchases]]&lt;=10, "5-10", IF(Table1[[#This Row],[NumStorePurchases]]&lt;=15, "10-15")))</f>
        <v>5-10</v>
      </c>
      <c r="AJ2199" t="str">
        <f>IF( Table1[[#This Row],[NumWebVisitsMonth]]=5, "&lt;5", IF(Table1[[#This Row],[NumWebVisitsMonth]]&lt;=10, "5-10", IF(Table1[[#This Row],[NumWebVisitsMonth]]&lt;=15, "10-15",IF(Table1[[#This Row],[NumWebVisitsMonth]]&lt;=20, "15-20",IF(Table1[[#This Row],[NumWebVisitsMonth]]&lt;=25, "20-25",IF(Table1[[#This Row],[NumWebVisitsMonth]]&lt;=30, "25-30"))))))</f>
        <v>5-10</v>
      </c>
      <c r="AK2199" t="str">
        <f>TEXT(Table1[[#This Row],[Date_Customer]],"mmm")</f>
        <v>Dec</v>
      </c>
      <c r="AL2199" t="str">
        <f>TEXT(Table1[[#This Row],[Date_Customer]],"DDDD")</f>
        <v>Sunday</v>
      </c>
      <c r="AM2199">
        <f>YEAR(Table1[[#This Row],[Date_Customer]])</f>
        <v>2012</v>
      </c>
    </row>
    <row r="2200" spans="1:39" x14ac:dyDescent="0.25">
      <c r="A2200">
        <v>7527</v>
      </c>
      <c r="B2200">
        <v>1968</v>
      </c>
      <c r="C2200" t="s">
        <v>40</v>
      </c>
      <c r="D2200" t="s">
        <v>28</v>
      </c>
      <c r="E2200" s="2">
        <v>23748</v>
      </c>
      <c r="F2200">
        <v>1</v>
      </c>
      <c r="G2200">
        <v>0</v>
      </c>
      <c r="H2200" s="1">
        <v>41234</v>
      </c>
      <c r="I2200">
        <v>97</v>
      </c>
      <c r="J2200" s="3">
        <v>6</v>
      </c>
      <c r="K2200" s="3">
        <v>6</v>
      </c>
      <c r="L2200" s="3">
        <v>29</v>
      </c>
      <c r="M2200" s="3">
        <v>12</v>
      </c>
      <c r="N2200" s="3">
        <v>15</v>
      </c>
      <c r="O2200" s="3">
        <v>8</v>
      </c>
      <c r="P2200" s="4">
        <v>3</v>
      </c>
      <c r="Q2200" s="4">
        <v>2</v>
      </c>
      <c r="R2200" s="4">
        <v>1</v>
      </c>
      <c r="S2200" s="4">
        <v>3</v>
      </c>
      <c r="T2200" s="4">
        <v>8</v>
      </c>
      <c r="U2200">
        <v>0</v>
      </c>
      <c r="V2200">
        <v>0</v>
      </c>
      <c r="W2200">
        <v>0</v>
      </c>
      <c r="X2200">
        <v>0</v>
      </c>
      <c r="Y2200">
        <v>0</v>
      </c>
      <c r="Z2200">
        <v>0</v>
      </c>
      <c r="AA2200">
        <v>0</v>
      </c>
      <c r="AB2200" t="s">
        <v>29</v>
      </c>
      <c r="AC2200">
        <f ca="1">YEAR(TODAY())-Table1[[#This Row],[Year_Birth]]</f>
        <v>56</v>
      </c>
      <c r="AD2200" t="str">
        <f ca="1">IF(Table1[[#This Row],[Age ]]&lt;=24, "18-24", IF(Table1[[#This Row],[Age ]]&lt;=34, "25-34", IF(Table1[[#This Row],[Age ]]&lt;=44, "35-44", IF(Table1[[#This Row],[Age ]]&lt;=54, "45-54", "55+"))))</f>
        <v>55+</v>
      </c>
      <c r="AE2200" t="str" cm="1">
        <f t="array" ref="AE2200">IF(Table1[[#This Row],[ Income ]]&lt;=20000, "0-20000", IF(Table1[[#This Row],[ Income ]]&lt;=40000, "20000-40000", IF(Table1[[#This Row],[ Income ]] &lt;=60000, "40000-60000", IF(Table1[[#This Row],[ Income ]]&lt;=80000, "60000-80000",IF(Table1[[#This Row],[ Income ]] &lt;=100000, "80000-100000", IF(Table1[[#This Row],[ Income ]] &gt;=100000, "&gt;100000",I))))))</f>
        <v>20000-40000</v>
      </c>
      <c r="AF2200" t="str">
        <f>IF( Table1[[#This Row],[NumDealsPurchases]]=5, "&lt;5", IF(Table1[[#This Row],[NumDealsPurchases]]&lt;=10, "5-10", IF(Table1[[#This Row],[NumDealsPurchases]]&lt;=15, "10-15")))</f>
        <v>5-10</v>
      </c>
      <c r="AG2200" t="str">
        <f>IF( Table1[[#This Row],[NumWebPurchases]]=5, "&lt;5", IF(Table1[[#This Row],[NumWebPurchases]]&lt;=10, "5-10", IF(Table1[[#This Row],[NumWebPurchases]]&lt;=15, "10-15",IF(Table1[[#This Row],[NumWebPurchases]]&lt;=20, "15-20",IF(Table1[[#This Row],[NumWebPurchases]]&lt;=25, "20-25",IF(Table1[[#This Row],[NumWebPurchases]]&lt;=30, "25-30"))))))</f>
        <v>5-10</v>
      </c>
      <c r="AH220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200" t="str">
        <f>IF( Table1[[#This Row],[NumStorePurchases]]=5, "&lt;5", IF(Table1[[#This Row],[NumStorePurchases]]&lt;=10, "5-10", IF(Table1[[#This Row],[NumStorePurchases]]&lt;=15, "10-15")))</f>
        <v>5-10</v>
      </c>
      <c r="AJ2200" t="str">
        <f>IF( Table1[[#This Row],[NumWebVisitsMonth]]=5, "&lt;5", IF(Table1[[#This Row],[NumWebVisitsMonth]]&lt;=10, "5-10", IF(Table1[[#This Row],[NumWebVisitsMonth]]&lt;=15, "10-15",IF(Table1[[#This Row],[NumWebVisitsMonth]]&lt;=20, "15-20",IF(Table1[[#This Row],[NumWebVisitsMonth]]&lt;=25, "20-25",IF(Table1[[#This Row],[NumWebVisitsMonth]]&lt;=30, "25-30"))))))</f>
        <v>5-10</v>
      </c>
      <c r="AK2200" t="str">
        <f>TEXT(Table1[[#This Row],[Date_Customer]],"mmm")</f>
        <v>Nov</v>
      </c>
      <c r="AL2200" t="str">
        <f>TEXT(Table1[[#This Row],[Date_Customer]],"DDDD")</f>
        <v>Wednesday</v>
      </c>
      <c r="AM2200">
        <f>YEAR(Table1[[#This Row],[Date_Customer]])</f>
        <v>2012</v>
      </c>
    </row>
    <row r="2201" spans="1:39" x14ac:dyDescent="0.25">
      <c r="A2201">
        <v>3406</v>
      </c>
      <c r="B2201">
        <v>1964</v>
      </c>
      <c r="C2201" t="s">
        <v>27</v>
      </c>
      <c r="D2201" t="s">
        <v>30</v>
      </c>
      <c r="E2201" s="2">
        <v>45989</v>
      </c>
      <c r="F2201">
        <v>0</v>
      </c>
      <c r="G2201">
        <v>1</v>
      </c>
      <c r="H2201" s="1">
        <v>41204</v>
      </c>
      <c r="I2201">
        <v>97</v>
      </c>
      <c r="J2201" s="3">
        <v>138</v>
      </c>
      <c r="K2201" s="3">
        <v>33</v>
      </c>
      <c r="L2201" s="3">
        <v>87</v>
      </c>
      <c r="M2201" s="3">
        <v>28</v>
      </c>
      <c r="N2201" s="3">
        <v>24</v>
      </c>
      <c r="O2201" s="3">
        <v>12</v>
      </c>
      <c r="P2201" s="4">
        <v>4</v>
      </c>
      <c r="Q2201" s="4">
        <v>3</v>
      </c>
      <c r="R2201" s="4">
        <v>2</v>
      </c>
      <c r="S2201" s="4">
        <v>7</v>
      </c>
      <c r="T2201" s="4">
        <v>3</v>
      </c>
      <c r="U2201">
        <v>0</v>
      </c>
      <c r="V2201">
        <v>0</v>
      </c>
      <c r="W2201">
        <v>0</v>
      </c>
      <c r="X2201">
        <v>0</v>
      </c>
      <c r="Y2201">
        <v>0</v>
      </c>
      <c r="Z2201">
        <v>0</v>
      </c>
      <c r="AA2201">
        <v>0</v>
      </c>
      <c r="AB2201" t="s">
        <v>42</v>
      </c>
      <c r="AC2201">
        <f ca="1">YEAR(TODAY())-Table1[[#This Row],[Year_Birth]]</f>
        <v>60</v>
      </c>
      <c r="AD2201" t="str">
        <f ca="1">IF(Table1[[#This Row],[Age ]]&lt;=24, "18-24", IF(Table1[[#This Row],[Age ]]&lt;=34, "25-34", IF(Table1[[#This Row],[Age ]]&lt;=44, "35-44", IF(Table1[[#This Row],[Age ]]&lt;=54, "45-54", "55+"))))</f>
        <v>55+</v>
      </c>
      <c r="AE2201" t="str" cm="1">
        <f t="array" ref="AE2201">IF(Table1[[#This Row],[ Income ]]&lt;=20000, "0-20000", IF(Table1[[#This Row],[ Income ]]&lt;=40000, "20000-40000", IF(Table1[[#This Row],[ Income ]] &lt;=60000, "40000-60000", IF(Table1[[#This Row],[ Income ]]&lt;=80000, "60000-80000",IF(Table1[[#This Row],[ Income ]] &lt;=100000, "80000-100000", IF(Table1[[#This Row],[ Income ]] &gt;=100000, "&gt;100000",I))))))</f>
        <v>40000-60000</v>
      </c>
      <c r="AF2201" t="str">
        <f>IF( Table1[[#This Row],[NumDealsPurchases]]=5, "&lt;5", IF(Table1[[#This Row],[NumDealsPurchases]]&lt;=10, "5-10", IF(Table1[[#This Row],[NumDealsPurchases]]&lt;=15, "10-15")))</f>
        <v>5-10</v>
      </c>
      <c r="AG2201" t="str">
        <f>IF( Table1[[#This Row],[NumWebPurchases]]=5, "&lt;5", IF(Table1[[#This Row],[NumWebPurchases]]&lt;=10, "5-10", IF(Table1[[#This Row],[NumWebPurchases]]&lt;=15, "10-15",IF(Table1[[#This Row],[NumWebPurchases]]&lt;=20, "15-20",IF(Table1[[#This Row],[NumWebPurchases]]&lt;=25, "20-25",IF(Table1[[#This Row],[NumWebPurchases]]&lt;=30, "25-30"))))))</f>
        <v>5-10</v>
      </c>
      <c r="AH220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201" t="str">
        <f>IF( Table1[[#This Row],[NumStorePurchases]]=5, "&lt;5", IF(Table1[[#This Row],[NumStorePurchases]]&lt;=10, "5-10", IF(Table1[[#This Row],[NumStorePurchases]]&lt;=15, "10-15")))</f>
        <v>5-10</v>
      </c>
      <c r="AJ2201" t="str">
        <f>IF( Table1[[#This Row],[NumWebVisitsMonth]]=5, "&lt;5", IF(Table1[[#This Row],[NumWebVisitsMonth]]&lt;=10, "5-10", IF(Table1[[#This Row],[NumWebVisitsMonth]]&lt;=15, "10-15",IF(Table1[[#This Row],[NumWebVisitsMonth]]&lt;=20, "15-20",IF(Table1[[#This Row],[NumWebVisitsMonth]]&lt;=25, "20-25",IF(Table1[[#This Row],[NumWebVisitsMonth]]&lt;=30, "25-30"))))))</f>
        <v>5-10</v>
      </c>
      <c r="AK2201" t="str">
        <f>TEXT(Table1[[#This Row],[Date_Customer]],"mmm")</f>
        <v>Oct</v>
      </c>
      <c r="AL2201" t="str">
        <f>TEXT(Table1[[#This Row],[Date_Customer]],"DDDD")</f>
        <v>Monday</v>
      </c>
      <c r="AM2201">
        <f>YEAR(Table1[[#This Row],[Date_Customer]])</f>
        <v>2012</v>
      </c>
    </row>
    <row r="2202" spans="1:39" x14ac:dyDescent="0.25">
      <c r="A2202">
        <v>9771</v>
      </c>
      <c r="B2202">
        <v>1988</v>
      </c>
      <c r="C2202" t="s">
        <v>37</v>
      </c>
      <c r="D2202" t="s">
        <v>30</v>
      </c>
      <c r="E2202" s="2">
        <v>23331</v>
      </c>
      <c r="F2202">
        <v>1</v>
      </c>
      <c r="G2202">
        <v>0</v>
      </c>
      <c r="H2202" s="1">
        <v>41187</v>
      </c>
      <c r="I2202">
        <v>97</v>
      </c>
      <c r="J2202" s="3">
        <v>104</v>
      </c>
      <c r="K2202" s="3">
        <v>20</v>
      </c>
      <c r="L2202" s="3">
        <v>101</v>
      </c>
      <c r="M2202" s="3">
        <v>24</v>
      </c>
      <c r="N2202" s="3">
        <v>15</v>
      </c>
      <c r="O2202" s="3">
        <v>5</v>
      </c>
      <c r="P2202" s="4">
        <v>6</v>
      </c>
      <c r="Q2202" s="4">
        <v>5</v>
      </c>
      <c r="R2202" s="4">
        <v>1</v>
      </c>
      <c r="S2202" s="4">
        <v>5</v>
      </c>
      <c r="T2202" s="4">
        <v>9</v>
      </c>
      <c r="U2202">
        <v>0</v>
      </c>
      <c r="V2202">
        <v>0</v>
      </c>
      <c r="W2202">
        <v>0</v>
      </c>
      <c r="X2202">
        <v>0</v>
      </c>
      <c r="Y2202">
        <v>0</v>
      </c>
      <c r="Z2202">
        <v>0</v>
      </c>
      <c r="AA2202">
        <v>0</v>
      </c>
      <c r="AB2202" t="s">
        <v>39</v>
      </c>
      <c r="AC2202">
        <f ca="1">YEAR(TODAY())-Table1[[#This Row],[Year_Birth]]</f>
        <v>36</v>
      </c>
      <c r="AD2202" t="str">
        <f ca="1">IF(Table1[[#This Row],[Age ]]&lt;=24, "18-24", IF(Table1[[#This Row],[Age ]]&lt;=34, "25-34", IF(Table1[[#This Row],[Age ]]&lt;=44, "35-44", IF(Table1[[#This Row],[Age ]]&lt;=54, "45-54", "55+"))))</f>
        <v>35-44</v>
      </c>
      <c r="AE2202" t="str" cm="1">
        <f t="array" ref="AE2202">IF(Table1[[#This Row],[ Income ]]&lt;=20000, "0-20000", IF(Table1[[#This Row],[ Income ]]&lt;=40000, "20000-40000", IF(Table1[[#This Row],[ Income ]] &lt;=60000, "40000-60000", IF(Table1[[#This Row],[ Income ]]&lt;=80000, "60000-80000",IF(Table1[[#This Row],[ Income ]] &lt;=100000, "80000-100000", IF(Table1[[#This Row],[ Income ]] &gt;=100000, "&gt;100000",I))))))</f>
        <v>20000-40000</v>
      </c>
      <c r="AF2202" t="str">
        <f>IF( Table1[[#This Row],[NumDealsPurchases]]=5, "&lt;5", IF(Table1[[#This Row],[NumDealsPurchases]]&lt;=10, "5-10", IF(Table1[[#This Row],[NumDealsPurchases]]&lt;=15, "10-15")))</f>
        <v>5-10</v>
      </c>
      <c r="AG2202" t="str">
        <f>IF( Table1[[#This Row],[NumWebPurchases]]=5, "&lt;5", IF(Table1[[#This Row],[NumWebPurchases]]&lt;=10, "5-10", IF(Table1[[#This Row],[NumWebPurchases]]&lt;=15, "10-15",IF(Table1[[#This Row],[NumWebPurchases]]&lt;=20, "15-20",IF(Table1[[#This Row],[NumWebPurchases]]&lt;=25, "20-25",IF(Table1[[#This Row],[NumWebPurchases]]&lt;=30, "25-30"))))))</f>
        <v>&lt;5</v>
      </c>
      <c r="AH220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202" t="str">
        <f>IF( Table1[[#This Row],[NumStorePurchases]]=5, "&lt;5", IF(Table1[[#This Row],[NumStorePurchases]]&lt;=10, "5-10", IF(Table1[[#This Row],[NumStorePurchases]]&lt;=15, "10-15")))</f>
        <v>&lt;5</v>
      </c>
      <c r="AJ2202" t="str">
        <f>IF( Table1[[#This Row],[NumWebVisitsMonth]]=5, "&lt;5", IF(Table1[[#This Row],[NumWebVisitsMonth]]&lt;=10, "5-10", IF(Table1[[#This Row],[NumWebVisitsMonth]]&lt;=15, "10-15",IF(Table1[[#This Row],[NumWebVisitsMonth]]&lt;=20, "15-20",IF(Table1[[#This Row],[NumWebVisitsMonth]]&lt;=25, "20-25",IF(Table1[[#This Row],[NumWebVisitsMonth]]&lt;=30, "25-30"))))))</f>
        <v>5-10</v>
      </c>
      <c r="AK2202" t="str">
        <f>TEXT(Table1[[#This Row],[Date_Customer]],"mmm")</f>
        <v>Oct</v>
      </c>
      <c r="AL2202" t="str">
        <f>TEXT(Table1[[#This Row],[Date_Customer]],"DDDD")</f>
        <v>Friday</v>
      </c>
      <c r="AM2202">
        <f>YEAR(Table1[[#This Row],[Date_Customer]])</f>
        <v>2012</v>
      </c>
    </row>
    <row r="2203" spans="1:39" x14ac:dyDescent="0.25">
      <c r="A2203">
        <v>6722</v>
      </c>
      <c r="B2203">
        <v>1954</v>
      </c>
      <c r="C2203" t="s">
        <v>36</v>
      </c>
      <c r="D2203" t="s">
        <v>32</v>
      </c>
      <c r="E2203" s="2">
        <v>70421</v>
      </c>
      <c r="F2203">
        <v>0</v>
      </c>
      <c r="G2203">
        <v>1</v>
      </c>
      <c r="H2203" s="1">
        <v>41818</v>
      </c>
      <c r="I2203">
        <v>98</v>
      </c>
      <c r="J2203" s="3">
        <v>479</v>
      </c>
      <c r="K2203" s="3">
        <v>28</v>
      </c>
      <c r="L2203" s="3">
        <v>136</v>
      </c>
      <c r="M2203" s="3">
        <v>75</v>
      </c>
      <c r="N2203" s="3">
        <v>14</v>
      </c>
      <c r="O2203" s="3">
        <v>35</v>
      </c>
      <c r="P2203" s="4">
        <v>3</v>
      </c>
      <c r="Q2203" s="4">
        <v>10</v>
      </c>
      <c r="R2203" s="4">
        <v>3</v>
      </c>
      <c r="S2203" s="4">
        <v>7</v>
      </c>
      <c r="T2203" s="4">
        <v>6</v>
      </c>
      <c r="U2203">
        <v>0</v>
      </c>
      <c r="V2203">
        <v>0</v>
      </c>
      <c r="W2203">
        <v>0</v>
      </c>
      <c r="X2203">
        <v>0</v>
      </c>
      <c r="Y2203">
        <v>0</v>
      </c>
      <c r="Z2203">
        <v>0</v>
      </c>
      <c r="AA2203">
        <v>0</v>
      </c>
      <c r="AB2203" t="s">
        <v>31</v>
      </c>
      <c r="AC2203">
        <f ca="1">YEAR(TODAY())-Table1[[#This Row],[Year_Birth]]</f>
        <v>70</v>
      </c>
      <c r="AD2203" t="str">
        <f ca="1">IF(Table1[[#This Row],[Age ]]&lt;=24, "18-24", IF(Table1[[#This Row],[Age ]]&lt;=34, "25-34", IF(Table1[[#This Row],[Age ]]&lt;=44, "35-44", IF(Table1[[#This Row],[Age ]]&lt;=54, "45-54", "55+"))))</f>
        <v>55+</v>
      </c>
      <c r="AE2203" t="str" cm="1">
        <f t="array" ref="AE2203">IF(Table1[[#This Row],[ Income ]]&lt;=20000, "0-20000", IF(Table1[[#This Row],[ Income ]]&lt;=40000, "20000-40000", IF(Table1[[#This Row],[ Income ]] &lt;=60000, "40000-60000", IF(Table1[[#This Row],[ Income ]]&lt;=80000, "60000-80000",IF(Table1[[#This Row],[ Income ]] &lt;=100000, "80000-100000", IF(Table1[[#This Row],[ Income ]] &gt;=100000, "&gt;100000",I))))))</f>
        <v>60000-80000</v>
      </c>
      <c r="AF2203" t="str">
        <f>IF( Table1[[#This Row],[NumDealsPurchases]]=5, "&lt;5", IF(Table1[[#This Row],[NumDealsPurchases]]&lt;=10, "5-10", IF(Table1[[#This Row],[NumDealsPurchases]]&lt;=15, "10-15")))</f>
        <v>5-10</v>
      </c>
      <c r="AG2203" t="str">
        <f>IF( Table1[[#This Row],[NumWebPurchases]]=5, "&lt;5", IF(Table1[[#This Row],[NumWebPurchases]]&lt;=10, "5-10", IF(Table1[[#This Row],[NumWebPurchases]]&lt;=15, "10-15",IF(Table1[[#This Row],[NumWebPurchases]]&lt;=20, "15-20",IF(Table1[[#This Row],[NumWebPurchases]]&lt;=25, "20-25",IF(Table1[[#This Row],[NumWebPurchases]]&lt;=30, "25-30"))))))</f>
        <v>5-10</v>
      </c>
      <c r="AH220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203" t="str">
        <f>IF( Table1[[#This Row],[NumStorePurchases]]=5, "&lt;5", IF(Table1[[#This Row],[NumStorePurchases]]&lt;=10, "5-10", IF(Table1[[#This Row],[NumStorePurchases]]&lt;=15, "10-15")))</f>
        <v>5-10</v>
      </c>
      <c r="AJ2203" t="str">
        <f>IF( Table1[[#This Row],[NumWebVisitsMonth]]=5, "&lt;5", IF(Table1[[#This Row],[NumWebVisitsMonth]]&lt;=10, "5-10", IF(Table1[[#This Row],[NumWebVisitsMonth]]&lt;=15, "10-15",IF(Table1[[#This Row],[NumWebVisitsMonth]]&lt;=20, "15-20",IF(Table1[[#This Row],[NumWebVisitsMonth]]&lt;=25, "20-25",IF(Table1[[#This Row],[NumWebVisitsMonth]]&lt;=30, "25-30"))))))</f>
        <v>5-10</v>
      </c>
      <c r="AK2203" t="str">
        <f>TEXT(Table1[[#This Row],[Date_Customer]],"mmm")</f>
        <v>Jun</v>
      </c>
      <c r="AL2203" t="str">
        <f>TEXT(Table1[[#This Row],[Date_Customer]],"DDDD")</f>
        <v>Saturday</v>
      </c>
      <c r="AM2203">
        <f>YEAR(Table1[[#This Row],[Date_Customer]])</f>
        <v>2014</v>
      </c>
    </row>
    <row r="2204" spans="1:39" x14ac:dyDescent="0.25">
      <c r="A2204">
        <v>213</v>
      </c>
      <c r="B2204">
        <v>1963</v>
      </c>
      <c r="C2204" t="s">
        <v>36</v>
      </c>
      <c r="D2204" t="s">
        <v>30</v>
      </c>
      <c r="E2204" s="2">
        <v>23091</v>
      </c>
      <c r="F2204">
        <v>1</v>
      </c>
      <c r="G2204">
        <v>1</v>
      </c>
      <c r="H2204" s="1">
        <v>41787</v>
      </c>
      <c r="I2204">
        <v>98</v>
      </c>
      <c r="J2204" s="3">
        <v>35</v>
      </c>
      <c r="K2204" s="3">
        <v>0</v>
      </c>
      <c r="L2204" s="3">
        <v>11</v>
      </c>
      <c r="M2204" s="3">
        <v>0</v>
      </c>
      <c r="N2204" s="3">
        <v>0</v>
      </c>
      <c r="O2204" s="3">
        <v>2</v>
      </c>
      <c r="P2204" s="4">
        <v>4</v>
      </c>
      <c r="Q2204" s="4">
        <v>2</v>
      </c>
      <c r="R2204" s="4">
        <v>1</v>
      </c>
      <c r="S2204" s="4">
        <v>3</v>
      </c>
      <c r="T2204" s="4">
        <v>7</v>
      </c>
      <c r="U2204">
        <v>0</v>
      </c>
      <c r="V2204">
        <v>0</v>
      </c>
      <c r="W2204">
        <v>0</v>
      </c>
      <c r="X2204">
        <v>0</v>
      </c>
      <c r="Y2204">
        <v>0</v>
      </c>
      <c r="Z2204">
        <v>0</v>
      </c>
      <c r="AA2204">
        <v>0</v>
      </c>
      <c r="AB2204" t="s">
        <v>29</v>
      </c>
      <c r="AC2204">
        <f ca="1">YEAR(TODAY())-Table1[[#This Row],[Year_Birth]]</f>
        <v>61</v>
      </c>
      <c r="AD2204" t="str">
        <f ca="1">IF(Table1[[#This Row],[Age ]]&lt;=24, "18-24", IF(Table1[[#This Row],[Age ]]&lt;=34, "25-34", IF(Table1[[#This Row],[Age ]]&lt;=44, "35-44", IF(Table1[[#This Row],[Age ]]&lt;=54, "45-54", "55+"))))</f>
        <v>55+</v>
      </c>
      <c r="AE2204" t="str" cm="1">
        <f t="array" ref="AE2204">IF(Table1[[#This Row],[ Income ]]&lt;=20000, "0-20000", IF(Table1[[#This Row],[ Income ]]&lt;=40000, "20000-40000", IF(Table1[[#This Row],[ Income ]] &lt;=60000, "40000-60000", IF(Table1[[#This Row],[ Income ]]&lt;=80000, "60000-80000",IF(Table1[[#This Row],[ Income ]] &lt;=100000, "80000-100000", IF(Table1[[#This Row],[ Income ]] &gt;=100000, "&gt;100000",I))))))</f>
        <v>20000-40000</v>
      </c>
      <c r="AF2204" t="str">
        <f>IF( Table1[[#This Row],[NumDealsPurchases]]=5, "&lt;5", IF(Table1[[#This Row],[NumDealsPurchases]]&lt;=10, "5-10", IF(Table1[[#This Row],[NumDealsPurchases]]&lt;=15, "10-15")))</f>
        <v>5-10</v>
      </c>
      <c r="AG2204" t="str">
        <f>IF( Table1[[#This Row],[NumWebPurchases]]=5, "&lt;5", IF(Table1[[#This Row],[NumWebPurchases]]&lt;=10, "5-10", IF(Table1[[#This Row],[NumWebPurchases]]&lt;=15, "10-15",IF(Table1[[#This Row],[NumWebPurchases]]&lt;=20, "15-20",IF(Table1[[#This Row],[NumWebPurchases]]&lt;=25, "20-25",IF(Table1[[#This Row],[NumWebPurchases]]&lt;=30, "25-30"))))))</f>
        <v>5-10</v>
      </c>
      <c r="AH220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204" t="str">
        <f>IF( Table1[[#This Row],[NumStorePurchases]]=5, "&lt;5", IF(Table1[[#This Row],[NumStorePurchases]]&lt;=10, "5-10", IF(Table1[[#This Row],[NumStorePurchases]]&lt;=15, "10-15")))</f>
        <v>5-10</v>
      </c>
      <c r="AJ2204" t="str">
        <f>IF( Table1[[#This Row],[NumWebVisitsMonth]]=5, "&lt;5", IF(Table1[[#This Row],[NumWebVisitsMonth]]&lt;=10, "5-10", IF(Table1[[#This Row],[NumWebVisitsMonth]]&lt;=15, "10-15",IF(Table1[[#This Row],[NumWebVisitsMonth]]&lt;=20, "15-20",IF(Table1[[#This Row],[NumWebVisitsMonth]]&lt;=25, "20-25",IF(Table1[[#This Row],[NumWebVisitsMonth]]&lt;=30, "25-30"))))))</f>
        <v>5-10</v>
      </c>
      <c r="AK2204" t="str">
        <f>TEXT(Table1[[#This Row],[Date_Customer]],"mmm")</f>
        <v>May</v>
      </c>
      <c r="AL2204" t="str">
        <f>TEXT(Table1[[#This Row],[Date_Customer]],"DDDD")</f>
        <v>Wednesday</v>
      </c>
      <c r="AM2204">
        <f>YEAR(Table1[[#This Row],[Date_Customer]])</f>
        <v>2014</v>
      </c>
    </row>
    <row r="2205" spans="1:39" x14ac:dyDescent="0.25">
      <c r="A2205">
        <v>8541</v>
      </c>
      <c r="B2205">
        <v>1990</v>
      </c>
      <c r="C2205" t="s">
        <v>37</v>
      </c>
      <c r="D2205" t="s">
        <v>32</v>
      </c>
      <c r="E2205" s="2">
        <v>24683</v>
      </c>
      <c r="F2205">
        <v>1</v>
      </c>
      <c r="G2205">
        <v>0</v>
      </c>
      <c r="H2205" s="1">
        <v>41706</v>
      </c>
      <c r="I2205">
        <v>98</v>
      </c>
      <c r="J2205" s="3">
        <v>8</v>
      </c>
      <c r="K2205" s="3">
        <v>4</v>
      </c>
      <c r="L2205" s="3">
        <v>10</v>
      </c>
      <c r="M2205" s="3">
        <v>6</v>
      </c>
      <c r="N2205" s="3">
        <v>7</v>
      </c>
      <c r="O2205" s="3">
        <v>6</v>
      </c>
      <c r="P2205" s="4">
        <v>2</v>
      </c>
      <c r="Q2205" s="4">
        <v>2</v>
      </c>
      <c r="R2205" s="4">
        <v>0</v>
      </c>
      <c r="S2205" s="4">
        <v>4</v>
      </c>
      <c r="T2205" s="4">
        <v>5</v>
      </c>
      <c r="U2205">
        <v>0</v>
      </c>
      <c r="V2205">
        <v>0</v>
      </c>
      <c r="W2205">
        <v>0</v>
      </c>
      <c r="X2205">
        <v>0</v>
      </c>
      <c r="Y2205">
        <v>0</v>
      </c>
      <c r="Z2205">
        <v>0</v>
      </c>
      <c r="AA2205">
        <v>0</v>
      </c>
      <c r="AB2205" t="s">
        <v>29</v>
      </c>
      <c r="AC2205">
        <f ca="1">YEAR(TODAY())-Table1[[#This Row],[Year_Birth]]</f>
        <v>34</v>
      </c>
      <c r="AD2205" t="str">
        <f ca="1">IF(Table1[[#This Row],[Age ]]&lt;=24, "18-24", IF(Table1[[#This Row],[Age ]]&lt;=34, "25-34", IF(Table1[[#This Row],[Age ]]&lt;=44, "35-44", IF(Table1[[#This Row],[Age ]]&lt;=54, "45-54", "55+"))))</f>
        <v>25-34</v>
      </c>
      <c r="AE2205" t="str" cm="1">
        <f t="array" ref="AE2205">IF(Table1[[#This Row],[ Income ]]&lt;=20000, "0-20000", IF(Table1[[#This Row],[ Income ]]&lt;=40000, "20000-40000", IF(Table1[[#This Row],[ Income ]] &lt;=60000, "40000-60000", IF(Table1[[#This Row],[ Income ]]&lt;=80000, "60000-80000",IF(Table1[[#This Row],[ Income ]] &lt;=100000, "80000-100000", IF(Table1[[#This Row],[ Income ]] &gt;=100000, "&gt;100000",I))))))</f>
        <v>20000-40000</v>
      </c>
      <c r="AF2205" t="str">
        <f>IF( Table1[[#This Row],[NumDealsPurchases]]=5, "&lt;5", IF(Table1[[#This Row],[NumDealsPurchases]]&lt;=10, "5-10", IF(Table1[[#This Row],[NumDealsPurchases]]&lt;=15, "10-15")))</f>
        <v>5-10</v>
      </c>
      <c r="AG2205" t="str">
        <f>IF( Table1[[#This Row],[NumWebPurchases]]=5, "&lt;5", IF(Table1[[#This Row],[NumWebPurchases]]&lt;=10, "5-10", IF(Table1[[#This Row],[NumWebPurchases]]&lt;=15, "10-15",IF(Table1[[#This Row],[NumWebPurchases]]&lt;=20, "15-20",IF(Table1[[#This Row],[NumWebPurchases]]&lt;=25, "20-25",IF(Table1[[#This Row],[NumWebPurchases]]&lt;=30, "25-30"))))))</f>
        <v>5-10</v>
      </c>
      <c r="AH220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205" t="str">
        <f>IF( Table1[[#This Row],[NumStorePurchases]]=5, "&lt;5", IF(Table1[[#This Row],[NumStorePurchases]]&lt;=10, "5-10", IF(Table1[[#This Row],[NumStorePurchases]]&lt;=15, "10-15")))</f>
        <v>5-10</v>
      </c>
      <c r="AJ2205" t="str">
        <f>IF( Table1[[#This Row],[NumWebVisitsMonth]]=5, "&lt;5", IF(Table1[[#This Row],[NumWebVisitsMonth]]&lt;=10, "5-10", IF(Table1[[#This Row],[NumWebVisitsMonth]]&lt;=15, "10-15",IF(Table1[[#This Row],[NumWebVisitsMonth]]&lt;=20, "15-20",IF(Table1[[#This Row],[NumWebVisitsMonth]]&lt;=25, "20-25",IF(Table1[[#This Row],[NumWebVisitsMonth]]&lt;=30, "25-30"))))))</f>
        <v>&lt;5</v>
      </c>
      <c r="AK2205" t="str">
        <f>TEXT(Table1[[#This Row],[Date_Customer]],"mmm")</f>
        <v>Mar</v>
      </c>
      <c r="AL2205" t="str">
        <f>TEXT(Table1[[#This Row],[Date_Customer]],"DDDD")</f>
        <v>Saturday</v>
      </c>
      <c r="AM2205">
        <f>YEAR(Table1[[#This Row],[Date_Customer]])</f>
        <v>2014</v>
      </c>
    </row>
    <row r="2206" spans="1:39" x14ac:dyDescent="0.25">
      <c r="A2206">
        <v>8475</v>
      </c>
      <c r="B2206">
        <v>1973</v>
      </c>
      <c r="C2206" t="s">
        <v>36</v>
      </c>
      <c r="D2206" t="s">
        <v>32</v>
      </c>
      <c r="E2206" s="2">
        <v>157243</v>
      </c>
      <c r="F2206">
        <v>0</v>
      </c>
      <c r="G2206">
        <v>1</v>
      </c>
      <c r="H2206" s="1">
        <v>41699</v>
      </c>
      <c r="I2206">
        <v>98</v>
      </c>
      <c r="J2206" s="3">
        <v>20</v>
      </c>
      <c r="K2206" s="3">
        <v>2</v>
      </c>
      <c r="L2206" s="3">
        <v>1582</v>
      </c>
      <c r="M2206" s="3">
        <v>1</v>
      </c>
      <c r="N2206" s="3">
        <v>2</v>
      </c>
      <c r="O2206" s="3">
        <v>1</v>
      </c>
      <c r="P2206" s="4">
        <v>15</v>
      </c>
      <c r="Q2206" s="4">
        <v>0</v>
      </c>
      <c r="R2206" s="4">
        <v>22</v>
      </c>
      <c r="S2206" s="4">
        <v>0</v>
      </c>
      <c r="T2206" s="4">
        <v>0</v>
      </c>
      <c r="U2206">
        <v>0</v>
      </c>
      <c r="V2206">
        <v>0</v>
      </c>
      <c r="W2206">
        <v>0</v>
      </c>
      <c r="X2206">
        <v>0</v>
      </c>
      <c r="Y2206">
        <v>0</v>
      </c>
      <c r="Z2206">
        <v>0</v>
      </c>
      <c r="AA2206">
        <v>0</v>
      </c>
      <c r="AB2206" t="s">
        <v>39</v>
      </c>
      <c r="AC2206">
        <f ca="1">YEAR(TODAY())-Table1[[#This Row],[Year_Birth]]</f>
        <v>51</v>
      </c>
      <c r="AD2206" t="str">
        <f ca="1">IF(Table1[[#This Row],[Age ]]&lt;=24, "18-24", IF(Table1[[#This Row],[Age ]]&lt;=34, "25-34", IF(Table1[[#This Row],[Age ]]&lt;=44, "35-44", IF(Table1[[#This Row],[Age ]]&lt;=54, "45-54", "55+"))))</f>
        <v>45-54</v>
      </c>
      <c r="AE2206" t="str" cm="1">
        <f t="array" ref="AE2206">IF(Table1[[#This Row],[ Income ]]&lt;=20000, "0-20000", IF(Table1[[#This Row],[ Income ]]&lt;=40000, "20000-40000", IF(Table1[[#This Row],[ Income ]] &lt;=60000, "40000-60000", IF(Table1[[#This Row],[ Income ]]&lt;=80000, "60000-80000",IF(Table1[[#This Row],[ Income ]] &lt;=100000, "80000-100000", IF(Table1[[#This Row],[ Income ]] &gt;=100000, "&gt;100000",I))))))</f>
        <v>&gt;100000</v>
      </c>
      <c r="AF2206" t="str">
        <f>IF( Table1[[#This Row],[NumDealsPurchases]]=5, "&lt;5", IF(Table1[[#This Row],[NumDealsPurchases]]&lt;=10, "5-10", IF(Table1[[#This Row],[NumDealsPurchases]]&lt;=15, "10-15")))</f>
        <v>10-15</v>
      </c>
      <c r="AG2206" t="str">
        <f>IF( Table1[[#This Row],[NumWebPurchases]]=5, "&lt;5", IF(Table1[[#This Row],[NumWebPurchases]]&lt;=10, "5-10", IF(Table1[[#This Row],[NumWebPurchases]]&lt;=15, "10-15",IF(Table1[[#This Row],[NumWebPurchases]]&lt;=20, "15-20",IF(Table1[[#This Row],[NumWebPurchases]]&lt;=25, "20-25",IF(Table1[[#This Row],[NumWebPurchases]]&lt;=30, "25-30"))))))</f>
        <v>5-10</v>
      </c>
      <c r="AH2206" t="str">
        <f>IF( Table1[[#This Row],[NumCatalogPurchases]]=5, "&lt;5", IF(Table1[[#This Row],[NumCatalogPurchases]]&lt;=10, "5-10", IF(Table1[[#This Row],[NumCatalogPurchases]]&lt;=15, "10-15", IF(Table1[[#This Row],[NumCatalogPurchases]]&lt;=20, "15-20", IF(Table1[[#This Row],[NumCatalogPurchases]]&lt;=25, "20-25", IF(Table1[[#This Row],[NumCatalogPurchases]]&lt;=30, "25-30"))))))</f>
        <v>20-25</v>
      </c>
      <c r="AI2206" t="str">
        <f>IF( Table1[[#This Row],[NumStorePurchases]]=5, "&lt;5", IF(Table1[[#This Row],[NumStorePurchases]]&lt;=10, "5-10", IF(Table1[[#This Row],[NumStorePurchases]]&lt;=15, "10-15")))</f>
        <v>5-10</v>
      </c>
      <c r="AJ2206" t="str">
        <f>IF( Table1[[#This Row],[NumWebVisitsMonth]]=5, "&lt;5", IF(Table1[[#This Row],[NumWebVisitsMonth]]&lt;=10, "5-10", IF(Table1[[#This Row],[NumWebVisitsMonth]]&lt;=15, "10-15",IF(Table1[[#This Row],[NumWebVisitsMonth]]&lt;=20, "15-20",IF(Table1[[#This Row],[NumWebVisitsMonth]]&lt;=25, "20-25",IF(Table1[[#This Row],[NumWebVisitsMonth]]&lt;=30, "25-30"))))))</f>
        <v>5-10</v>
      </c>
      <c r="AK2206" t="str">
        <f>TEXT(Table1[[#This Row],[Date_Customer]],"mmm")</f>
        <v>Mar</v>
      </c>
      <c r="AL2206" t="str">
        <f>TEXT(Table1[[#This Row],[Date_Customer]],"DDDD")</f>
        <v>Saturday</v>
      </c>
      <c r="AM2206">
        <f>YEAR(Table1[[#This Row],[Date_Customer]])</f>
        <v>2014</v>
      </c>
    </row>
    <row r="2207" spans="1:39" x14ac:dyDescent="0.25">
      <c r="A2207">
        <v>8070</v>
      </c>
      <c r="B2207">
        <v>1973</v>
      </c>
      <c r="C2207" t="s">
        <v>36</v>
      </c>
      <c r="D2207" t="s">
        <v>32</v>
      </c>
      <c r="E2207" s="2">
        <v>54222</v>
      </c>
      <c r="F2207">
        <v>0</v>
      </c>
      <c r="G2207">
        <v>1</v>
      </c>
      <c r="H2207" s="1">
        <v>41699</v>
      </c>
      <c r="I2207">
        <v>98</v>
      </c>
      <c r="J2207" s="3">
        <v>199</v>
      </c>
      <c r="K2207" s="3">
        <v>12</v>
      </c>
      <c r="L2207" s="3">
        <v>31</v>
      </c>
      <c r="M2207" s="3">
        <v>3</v>
      </c>
      <c r="N2207" s="3">
        <v>12</v>
      </c>
      <c r="O2207" s="3">
        <v>7</v>
      </c>
      <c r="P2207" s="4">
        <v>1</v>
      </c>
      <c r="Q2207" s="4">
        <v>3</v>
      </c>
      <c r="R2207" s="4">
        <v>3</v>
      </c>
      <c r="S2207" s="4">
        <v>5</v>
      </c>
      <c r="T2207" s="4">
        <v>3</v>
      </c>
      <c r="U2207">
        <v>0</v>
      </c>
      <c r="V2207">
        <v>0</v>
      </c>
      <c r="W2207">
        <v>0</v>
      </c>
      <c r="X2207">
        <v>0</v>
      </c>
      <c r="Y2207">
        <v>0</v>
      </c>
      <c r="Z2207">
        <v>0</v>
      </c>
      <c r="AA2207">
        <v>0</v>
      </c>
      <c r="AB2207" t="s">
        <v>29</v>
      </c>
      <c r="AC2207">
        <f ca="1">YEAR(TODAY())-Table1[[#This Row],[Year_Birth]]</f>
        <v>51</v>
      </c>
      <c r="AD2207" t="str">
        <f ca="1">IF(Table1[[#This Row],[Age ]]&lt;=24, "18-24", IF(Table1[[#This Row],[Age ]]&lt;=34, "25-34", IF(Table1[[#This Row],[Age ]]&lt;=44, "35-44", IF(Table1[[#This Row],[Age ]]&lt;=54, "45-54", "55+"))))</f>
        <v>45-54</v>
      </c>
      <c r="AE2207" t="str" cm="1">
        <f t="array" ref="AE2207">IF(Table1[[#This Row],[ Income ]]&lt;=20000, "0-20000", IF(Table1[[#This Row],[ Income ]]&lt;=40000, "20000-40000", IF(Table1[[#This Row],[ Income ]] &lt;=60000, "40000-60000", IF(Table1[[#This Row],[ Income ]]&lt;=80000, "60000-80000",IF(Table1[[#This Row],[ Income ]] &lt;=100000, "80000-100000", IF(Table1[[#This Row],[ Income ]] &gt;=100000, "&gt;100000",I))))))</f>
        <v>40000-60000</v>
      </c>
      <c r="AF2207" t="str">
        <f>IF( Table1[[#This Row],[NumDealsPurchases]]=5, "&lt;5", IF(Table1[[#This Row],[NumDealsPurchases]]&lt;=10, "5-10", IF(Table1[[#This Row],[NumDealsPurchases]]&lt;=15, "10-15")))</f>
        <v>5-10</v>
      </c>
      <c r="AG2207" t="str">
        <f>IF( Table1[[#This Row],[NumWebPurchases]]=5, "&lt;5", IF(Table1[[#This Row],[NumWebPurchases]]&lt;=10, "5-10", IF(Table1[[#This Row],[NumWebPurchases]]&lt;=15, "10-15",IF(Table1[[#This Row],[NumWebPurchases]]&lt;=20, "15-20",IF(Table1[[#This Row],[NumWebPurchases]]&lt;=25, "20-25",IF(Table1[[#This Row],[NumWebPurchases]]&lt;=30, "25-30"))))))</f>
        <v>5-10</v>
      </c>
      <c r="AH220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207" t="str">
        <f>IF( Table1[[#This Row],[NumStorePurchases]]=5, "&lt;5", IF(Table1[[#This Row],[NumStorePurchases]]&lt;=10, "5-10", IF(Table1[[#This Row],[NumStorePurchases]]&lt;=15, "10-15")))</f>
        <v>&lt;5</v>
      </c>
      <c r="AJ2207" t="str">
        <f>IF( Table1[[#This Row],[NumWebVisitsMonth]]=5, "&lt;5", IF(Table1[[#This Row],[NumWebVisitsMonth]]&lt;=10, "5-10", IF(Table1[[#This Row],[NumWebVisitsMonth]]&lt;=15, "10-15",IF(Table1[[#This Row],[NumWebVisitsMonth]]&lt;=20, "15-20",IF(Table1[[#This Row],[NumWebVisitsMonth]]&lt;=25, "20-25",IF(Table1[[#This Row],[NumWebVisitsMonth]]&lt;=30, "25-30"))))))</f>
        <v>5-10</v>
      </c>
      <c r="AK2207" t="str">
        <f>TEXT(Table1[[#This Row],[Date_Customer]],"mmm")</f>
        <v>Mar</v>
      </c>
      <c r="AL2207" t="str">
        <f>TEXT(Table1[[#This Row],[Date_Customer]],"DDDD")</f>
        <v>Saturday</v>
      </c>
      <c r="AM2207">
        <f>YEAR(Table1[[#This Row],[Date_Customer]])</f>
        <v>2014</v>
      </c>
    </row>
    <row r="2208" spans="1:39" x14ac:dyDescent="0.25">
      <c r="A2208">
        <v>313</v>
      </c>
      <c r="B2208">
        <v>1968</v>
      </c>
      <c r="C2208" t="s">
        <v>27</v>
      </c>
      <c r="D2208" t="s">
        <v>41</v>
      </c>
      <c r="E2208" s="2">
        <v>73455</v>
      </c>
      <c r="F2208">
        <v>0</v>
      </c>
      <c r="G2208">
        <v>0</v>
      </c>
      <c r="H2208" s="1">
        <v>41575</v>
      </c>
      <c r="I2208">
        <v>98</v>
      </c>
      <c r="J2208" s="3">
        <v>901</v>
      </c>
      <c r="K2208" s="3">
        <v>61</v>
      </c>
      <c r="L2208" s="3">
        <v>757</v>
      </c>
      <c r="M2208" s="3">
        <v>186</v>
      </c>
      <c r="N2208" s="3">
        <v>163</v>
      </c>
      <c r="O2208" s="3">
        <v>20</v>
      </c>
      <c r="P2208" s="4">
        <v>1</v>
      </c>
      <c r="Q2208" s="4">
        <v>6</v>
      </c>
      <c r="R2208" s="4">
        <v>5</v>
      </c>
      <c r="S2208" s="4">
        <v>10</v>
      </c>
      <c r="T2208" s="4">
        <v>3</v>
      </c>
      <c r="U2208">
        <v>0</v>
      </c>
      <c r="V2208">
        <v>1</v>
      </c>
      <c r="W2208">
        <v>0</v>
      </c>
      <c r="X2208">
        <v>0</v>
      </c>
      <c r="Y2208">
        <v>0</v>
      </c>
      <c r="Z2208">
        <v>0</v>
      </c>
      <c r="AA2208">
        <v>0</v>
      </c>
      <c r="AB2208" t="s">
        <v>42</v>
      </c>
      <c r="AC2208">
        <f ca="1">YEAR(TODAY())-Table1[[#This Row],[Year_Birth]]</f>
        <v>56</v>
      </c>
      <c r="AD2208" t="str">
        <f ca="1">IF(Table1[[#This Row],[Age ]]&lt;=24, "18-24", IF(Table1[[#This Row],[Age ]]&lt;=34, "25-34", IF(Table1[[#This Row],[Age ]]&lt;=44, "35-44", IF(Table1[[#This Row],[Age ]]&lt;=54, "45-54", "55+"))))</f>
        <v>55+</v>
      </c>
      <c r="AE2208" t="str" cm="1">
        <f t="array" ref="AE2208">IF(Table1[[#This Row],[ Income ]]&lt;=20000, "0-20000", IF(Table1[[#This Row],[ Income ]]&lt;=40000, "20000-40000", IF(Table1[[#This Row],[ Income ]] &lt;=60000, "40000-60000", IF(Table1[[#This Row],[ Income ]]&lt;=80000, "60000-80000",IF(Table1[[#This Row],[ Income ]] &lt;=100000, "80000-100000", IF(Table1[[#This Row],[ Income ]] &gt;=100000, "&gt;100000",I))))))</f>
        <v>60000-80000</v>
      </c>
      <c r="AF2208" t="str">
        <f>IF( Table1[[#This Row],[NumDealsPurchases]]=5, "&lt;5", IF(Table1[[#This Row],[NumDealsPurchases]]&lt;=10, "5-10", IF(Table1[[#This Row],[NumDealsPurchases]]&lt;=15, "10-15")))</f>
        <v>5-10</v>
      </c>
      <c r="AG2208" t="str">
        <f>IF( Table1[[#This Row],[NumWebPurchases]]=5, "&lt;5", IF(Table1[[#This Row],[NumWebPurchases]]&lt;=10, "5-10", IF(Table1[[#This Row],[NumWebPurchases]]&lt;=15, "10-15",IF(Table1[[#This Row],[NumWebPurchases]]&lt;=20, "15-20",IF(Table1[[#This Row],[NumWebPurchases]]&lt;=25, "20-25",IF(Table1[[#This Row],[NumWebPurchases]]&lt;=30, "25-30"))))))</f>
        <v>5-10</v>
      </c>
      <c r="AH2208"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2208" t="str">
        <f>IF( Table1[[#This Row],[NumStorePurchases]]=5, "&lt;5", IF(Table1[[#This Row],[NumStorePurchases]]&lt;=10, "5-10", IF(Table1[[#This Row],[NumStorePurchases]]&lt;=15, "10-15")))</f>
        <v>5-10</v>
      </c>
      <c r="AJ2208" t="str">
        <f>IF( Table1[[#This Row],[NumWebVisitsMonth]]=5, "&lt;5", IF(Table1[[#This Row],[NumWebVisitsMonth]]&lt;=10, "5-10", IF(Table1[[#This Row],[NumWebVisitsMonth]]&lt;=15, "10-15",IF(Table1[[#This Row],[NumWebVisitsMonth]]&lt;=20, "15-20",IF(Table1[[#This Row],[NumWebVisitsMonth]]&lt;=25, "20-25",IF(Table1[[#This Row],[NumWebVisitsMonth]]&lt;=30, "25-30"))))))</f>
        <v>5-10</v>
      </c>
      <c r="AK2208" t="str">
        <f>TEXT(Table1[[#This Row],[Date_Customer]],"mmm")</f>
        <v>Oct</v>
      </c>
      <c r="AL2208" t="str">
        <f>TEXT(Table1[[#This Row],[Date_Customer]],"DDDD")</f>
        <v>Monday</v>
      </c>
      <c r="AM2208">
        <f>YEAR(Table1[[#This Row],[Date_Customer]])</f>
        <v>2013</v>
      </c>
    </row>
    <row r="2209" spans="1:39" x14ac:dyDescent="0.25">
      <c r="A2209">
        <v>9757</v>
      </c>
      <c r="B2209">
        <v>1972</v>
      </c>
      <c r="C2209" t="s">
        <v>27</v>
      </c>
      <c r="D2209" t="s">
        <v>34</v>
      </c>
      <c r="E2209" s="2">
        <v>84906</v>
      </c>
      <c r="F2209">
        <v>0</v>
      </c>
      <c r="G2209">
        <v>0</v>
      </c>
      <c r="H2209" s="1">
        <v>41551</v>
      </c>
      <c r="I2209">
        <v>98</v>
      </c>
      <c r="J2209" s="3">
        <v>997</v>
      </c>
      <c r="K2209" s="3">
        <v>15</v>
      </c>
      <c r="L2209" s="3">
        <v>414</v>
      </c>
      <c r="M2209" s="3">
        <v>99</v>
      </c>
      <c r="N2209" s="3">
        <v>30</v>
      </c>
      <c r="O2209" s="3">
        <v>76</v>
      </c>
      <c r="P2209" s="4">
        <v>1</v>
      </c>
      <c r="Q2209" s="4">
        <v>5</v>
      </c>
      <c r="R2209" s="4">
        <v>6</v>
      </c>
      <c r="S2209" s="4">
        <v>12</v>
      </c>
      <c r="T2209" s="4">
        <v>2</v>
      </c>
      <c r="U2209">
        <v>0</v>
      </c>
      <c r="V2209">
        <v>1</v>
      </c>
      <c r="W2209">
        <v>1</v>
      </c>
      <c r="X2209">
        <v>0</v>
      </c>
      <c r="Y2209">
        <v>1</v>
      </c>
      <c r="Z2209">
        <v>0</v>
      </c>
      <c r="AA2209">
        <v>0</v>
      </c>
      <c r="AB2209" t="s">
        <v>29</v>
      </c>
      <c r="AC2209">
        <f ca="1">YEAR(TODAY())-Table1[[#This Row],[Year_Birth]]</f>
        <v>52</v>
      </c>
      <c r="AD2209" t="str">
        <f ca="1">IF(Table1[[#This Row],[Age ]]&lt;=24, "18-24", IF(Table1[[#This Row],[Age ]]&lt;=34, "25-34", IF(Table1[[#This Row],[Age ]]&lt;=44, "35-44", IF(Table1[[#This Row],[Age ]]&lt;=54, "45-54", "55+"))))</f>
        <v>45-54</v>
      </c>
      <c r="AE2209" t="str" cm="1">
        <f t="array" ref="AE2209">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2209" t="str">
        <f>IF( Table1[[#This Row],[NumDealsPurchases]]=5, "&lt;5", IF(Table1[[#This Row],[NumDealsPurchases]]&lt;=10, "5-10", IF(Table1[[#This Row],[NumDealsPurchases]]&lt;=15, "10-15")))</f>
        <v>5-10</v>
      </c>
      <c r="AG2209" t="str">
        <f>IF( Table1[[#This Row],[NumWebPurchases]]=5, "&lt;5", IF(Table1[[#This Row],[NumWebPurchases]]&lt;=10, "5-10", IF(Table1[[#This Row],[NumWebPurchases]]&lt;=15, "10-15",IF(Table1[[#This Row],[NumWebPurchases]]&lt;=20, "15-20",IF(Table1[[#This Row],[NumWebPurchases]]&lt;=25, "20-25",IF(Table1[[#This Row],[NumWebPurchases]]&lt;=30, "25-30"))))))</f>
        <v>&lt;5</v>
      </c>
      <c r="AH220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209" t="str">
        <f>IF( Table1[[#This Row],[NumStorePurchases]]=5, "&lt;5", IF(Table1[[#This Row],[NumStorePurchases]]&lt;=10, "5-10", IF(Table1[[#This Row],[NumStorePurchases]]&lt;=15, "10-15")))</f>
        <v>10-15</v>
      </c>
      <c r="AJ2209" t="str">
        <f>IF( Table1[[#This Row],[NumWebVisitsMonth]]=5, "&lt;5", IF(Table1[[#This Row],[NumWebVisitsMonth]]&lt;=10, "5-10", IF(Table1[[#This Row],[NumWebVisitsMonth]]&lt;=15, "10-15",IF(Table1[[#This Row],[NumWebVisitsMonth]]&lt;=20, "15-20",IF(Table1[[#This Row],[NumWebVisitsMonth]]&lt;=25, "20-25",IF(Table1[[#This Row],[NumWebVisitsMonth]]&lt;=30, "25-30"))))))</f>
        <v>5-10</v>
      </c>
      <c r="AK2209" t="str">
        <f>TEXT(Table1[[#This Row],[Date_Customer]],"mmm")</f>
        <v>Oct</v>
      </c>
      <c r="AL2209" t="str">
        <f>TEXT(Table1[[#This Row],[Date_Customer]],"DDDD")</f>
        <v>Friday</v>
      </c>
      <c r="AM2209">
        <f>YEAR(Table1[[#This Row],[Date_Customer]])</f>
        <v>2013</v>
      </c>
    </row>
    <row r="2210" spans="1:39" x14ac:dyDescent="0.25">
      <c r="A2210">
        <v>2088</v>
      </c>
      <c r="B2210">
        <v>1972</v>
      </c>
      <c r="C2210" t="s">
        <v>27</v>
      </c>
      <c r="D2210" t="s">
        <v>34</v>
      </c>
      <c r="E2210" s="2">
        <v>84906</v>
      </c>
      <c r="F2210">
        <v>0</v>
      </c>
      <c r="G2210">
        <v>0</v>
      </c>
      <c r="H2210" s="1">
        <v>41551</v>
      </c>
      <c r="I2210">
        <v>98</v>
      </c>
      <c r="J2210" s="3">
        <v>997</v>
      </c>
      <c r="K2210" s="3">
        <v>15</v>
      </c>
      <c r="L2210" s="3">
        <v>414</v>
      </c>
      <c r="M2210" s="3">
        <v>99</v>
      </c>
      <c r="N2210" s="3">
        <v>30</v>
      </c>
      <c r="O2210" s="3">
        <v>76</v>
      </c>
      <c r="P2210" s="4">
        <v>1</v>
      </c>
      <c r="Q2210" s="4">
        <v>5</v>
      </c>
      <c r="R2210" s="4">
        <v>6</v>
      </c>
      <c r="S2210" s="4">
        <v>12</v>
      </c>
      <c r="T2210" s="4">
        <v>2</v>
      </c>
      <c r="U2210">
        <v>0</v>
      </c>
      <c r="V2210">
        <v>1</v>
      </c>
      <c r="W2210">
        <v>1</v>
      </c>
      <c r="X2210">
        <v>0</v>
      </c>
      <c r="Y2210">
        <v>1</v>
      </c>
      <c r="Z2210">
        <v>0</v>
      </c>
      <c r="AA2210">
        <v>0</v>
      </c>
      <c r="AB2210" t="s">
        <v>38</v>
      </c>
      <c r="AC2210">
        <f ca="1">YEAR(TODAY())-Table1[[#This Row],[Year_Birth]]</f>
        <v>52</v>
      </c>
      <c r="AD2210" t="str">
        <f ca="1">IF(Table1[[#This Row],[Age ]]&lt;=24, "18-24", IF(Table1[[#This Row],[Age ]]&lt;=34, "25-34", IF(Table1[[#This Row],[Age ]]&lt;=44, "35-44", IF(Table1[[#This Row],[Age ]]&lt;=54, "45-54", "55+"))))</f>
        <v>45-54</v>
      </c>
      <c r="AE2210" t="str" cm="1">
        <f t="array" ref="AE2210">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2210" t="str">
        <f>IF( Table1[[#This Row],[NumDealsPurchases]]=5, "&lt;5", IF(Table1[[#This Row],[NumDealsPurchases]]&lt;=10, "5-10", IF(Table1[[#This Row],[NumDealsPurchases]]&lt;=15, "10-15")))</f>
        <v>5-10</v>
      </c>
      <c r="AG2210" t="str">
        <f>IF( Table1[[#This Row],[NumWebPurchases]]=5, "&lt;5", IF(Table1[[#This Row],[NumWebPurchases]]&lt;=10, "5-10", IF(Table1[[#This Row],[NumWebPurchases]]&lt;=15, "10-15",IF(Table1[[#This Row],[NumWebPurchases]]&lt;=20, "15-20",IF(Table1[[#This Row],[NumWebPurchases]]&lt;=25, "20-25",IF(Table1[[#This Row],[NumWebPurchases]]&lt;=30, "25-30"))))))</f>
        <v>&lt;5</v>
      </c>
      <c r="AH221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210" t="str">
        <f>IF( Table1[[#This Row],[NumStorePurchases]]=5, "&lt;5", IF(Table1[[#This Row],[NumStorePurchases]]&lt;=10, "5-10", IF(Table1[[#This Row],[NumStorePurchases]]&lt;=15, "10-15")))</f>
        <v>10-15</v>
      </c>
      <c r="AJ2210" t="str">
        <f>IF( Table1[[#This Row],[NumWebVisitsMonth]]=5, "&lt;5", IF(Table1[[#This Row],[NumWebVisitsMonth]]&lt;=10, "5-10", IF(Table1[[#This Row],[NumWebVisitsMonth]]&lt;=15, "10-15",IF(Table1[[#This Row],[NumWebVisitsMonth]]&lt;=20, "15-20",IF(Table1[[#This Row],[NumWebVisitsMonth]]&lt;=25, "20-25",IF(Table1[[#This Row],[NumWebVisitsMonth]]&lt;=30, "25-30"))))))</f>
        <v>5-10</v>
      </c>
      <c r="AK2210" t="str">
        <f>TEXT(Table1[[#This Row],[Date_Customer]],"mmm")</f>
        <v>Oct</v>
      </c>
      <c r="AL2210" t="str">
        <f>TEXT(Table1[[#This Row],[Date_Customer]],"DDDD")</f>
        <v>Friday</v>
      </c>
      <c r="AM2210">
        <f>YEAR(Table1[[#This Row],[Date_Customer]])</f>
        <v>2013</v>
      </c>
    </row>
    <row r="2211" spans="1:39" x14ac:dyDescent="0.25">
      <c r="A2211">
        <v>2320</v>
      </c>
      <c r="B2211">
        <v>1978</v>
      </c>
      <c r="C2211" t="s">
        <v>37</v>
      </c>
      <c r="D2211" t="s">
        <v>32</v>
      </c>
      <c r="E2211" s="2">
        <v>47025</v>
      </c>
      <c r="F2211">
        <v>0</v>
      </c>
      <c r="G2211">
        <v>1</v>
      </c>
      <c r="H2211" s="1">
        <v>41529</v>
      </c>
      <c r="I2211">
        <v>98</v>
      </c>
      <c r="J2211" s="3">
        <v>508</v>
      </c>
      <c r="K2211" s="3">
        <v>11</v>
      </c>
      <c r="L2211" s="3">
        <v>59</v>
      </c>
      <c r="M2211" s="3">
        <v>23</v>
      </c>
      <c r="N2211" s="3">
        <v>5</v>
      </c>
      <c r="O2211" s="3">
        <v>29</v>
      </c>
      <c r="P2211" s="4">
        <v>5</v>
      </c>
      <c r="Q2211" s="4">
        <v>11</v>
      </c>
      <c r="R2211" s="4">
        <v>1</v>
      </c>
      <c r="S2211" s="4">
        <v>6</v>
      </c>
      <c r="T2211" s="4">
        <v>9</v>
      </c>
      <c r="U2211">
        <v>0</v>
      </c>
      <c r="V2211">
        <v>0</v>
      </c>
      <c r="W2211">
        <v>0</v>
      </c>
      <c r="X2211">
        <v>0</v>
      </c>
      <c r="Y2211">
        <v>0</v>
      </c>
      <c r="Z2211">
        <v>0</v>
      </c>
      <c r="AA2211">
        <v>0</v>
      </c>
      <c r="AB2211" t="s">
        <v>29</v>
      </c>
      <c r="AC2211">
        <f ca="1">YEAR(TODAY())-Table1[[#This Row],[Year_Birth]]</f>
        <v>46</v>
      </c>
      <c r="AD2211" t="str">
        <f ca="1">IF(Table1[[#This Row],[Age ]]&lt;=24, "18-24", IF(Table1[[#This Row],[Age ]]&lt;=34, "25-34", IF(Table1[[#This Row],[Age ]]&lt;=44, "35-44", IF(Table1[[#This Row],[Age ]]&lt;=54, "45-54", "55+"))))</f>
        <v>45-54</v>
      </c>
      <c r="AE2211" t="str" cm="1">
        <f t="array" ref="AE2211">IF(Table1[[#This Row],[ Income ]]&lt;=20000, "0-20000", IF(Table1[[#This Row],[ Income ]]&lt;=40000, "20000-40000", IF(Table1[[#This Row],[ Income ]] &lt;=60000, "40000-60000", IF(Table1[[#This Row],[ Income ]]&lt;=80000, "60000-80000",IF(Table1[[#This Row],[ Income ]] &lt;=100000, "80000-100000", IF(Table1[[#This Row],[ Income ]] &gt;=100000, "&gt;100000",I))))))</f>
        <v>40000-60000</v>
      </c>
      <c r="AF2211" t="str">
        <f>IF( Table1[[#This Row],[NumDealsPurchases]]=5, "&lt;5", IF(Table1[[#This Row],[NumDealsPurchases]]&lt;=10, "5-10", IF(Table1[[#This Row],[NumDealsPurchases]]&lt;=15, "10-15")))</f>
        <v>&lt;5</v>
      </c>
      <c r="AG2211" t="str">
        <f>IF( Table1[[#This Row],[NumWebPurchases]]=5, "&lt;5", IF(Table1[[#This Row],[NumWebPurchases]]&lt;=10, "5-10", IF(Table1[[#This Row],[NumWebPurchases]]&lt;=15, "10-15",IF(Table1[[#This Row],[NumWebPurchases]]&lt;=20, "15-20",IF(Table1[[#This Row],[NumWebPurchases]]&lt;=25, "20-25",IF(Table1[[#This Row],[NumWebPurchases]]&lt;=30, "25-30"))))))</f>
        <v>10-15</v>
      </c>
      <c r="AH221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211" t="str">
        <f>IF( Table1[[#This Row],[NumStorePurchases]]=5, "&lt;5", IF(Table1[[#This Row],[NumStorePurchases]]&lt;=10, "5-10", IF(Table1[[#This Row],[NumStorePurchases]]&lt;=15, "10-15")))</f>
        <v>5-10</v>
      </c>
      <c r="AJ2211" t="str">
        <f>IF( Table1[[#This Row],[NumWebVisitsMonth]]=5, "&lt;5", IF(Table1[[#This Row],[NumWebVisitsMonth]]&lt;=10, "5-10", IF(Table1[[#This Row],[NumWebVisitsMonth]]&lt;=15, "10-15",IF(Table1[[#This Row],[NumWebVisitsMonth]]&lt;=20, "15-20",IF(Table1[[#This Row],[NumWebVisitsMonth]]&lt;=25, "20-25",IF(Table1[[#This Row],[NumWebVisitsMonth]]&lt;=30, "25-30"))))))</f>
        <v>5-10</v>
      </c>
      <c r="AK2211" t="str">
        <f>TEXT(Table1[[#This Row],[Date_Customer]],"mmm")</f>
        <v>Sep</v>
      </c>
      <c r="AL2211" t="str">
        <f>TEXT(Table1[[#This Row],[Date_Customer]],"DDDD")</f>
        <v>Thursday</v>
      </c>
      <c r="AM2211">
        <f>YEAR(Table1[[#This Row],[Date_Customer]])</f>
        <v>2013</v>
      </c>
    </row>
    <row r="2212" spans="1:39" x14ac:dyDescent="0.25">
      <c r="A2212">
        <v>966</v>
      </c>
      <c r="B2212">
        <v>1966</v>
      </c>
      <c r="C2212" t="s">
        <v>27</v>
      </c>
      <c r="D2212" t="s">
        <v>32</v>
      </c>
      <c r="E2212" s="2">
        <v>44529</v>
      </c>
      <c r="F2212">
        <v>0</v>
      </c>
      <c r="G2212">
        <v>1</v>
      </c>
      <c r="H2212" s="1">
        <v>41460</v>
      </c>
      <c r="I2212">
        <v>98</v>
      </c>
      <c r="J2212" s="3">
        <v>538</v>
      </c>
      <c r="K2212" s="3">
        <v>13</v>
      </c>
      <c r="L2212" s="3">
        <v>91</v>
      </c>
      <c r="M2212" s="3">
        <v>17</v>
      </c>
      <c r="N2212" s="3">
        <v>6</v>
      </c>
      <c r="O2212" s="3">
        <v>26</v>
      </c>
      <c r="P2212" s="4">
        <v>6</v>
      </c>
      <c r="Q2212" s="4">
        <v>6</v>
      </c>
      <c r="R2212" s="4">
        <v>2</v>
      </c>
      <c r="S2212" s="4">
        <v>11</v>
      </c>
      <c r="T2212" s="4">
        <v>5</v>
      </c>
      <c r="U2212">
        <v>0</v>
      </c>
      <c r="V2212">
        <v>1</v>
      </c>
      <c r="W2212">
        <v>0</v>
      </c>
      <c r="X2212">
        <v>0</v>
      </c>
      <c r="Y2212">
        <v>0</v>
      </c>
      <c r="Z2212">
        <v>0</v>
      </c>
      <c r="AA2212">
        <v>0</v>
      </c>
      <c r="AB2212" t="s">
        <v>29</v>
      </c>
      <c r="AC2212">
        <f ca="1">YEAR(TODAY())-Table1[[#This Row],[Year_Birth]]</f>
        <v>58</v>
      </c>
      <c r="AD2212" t="str">
        <f ca="1">IF(Table1[[#This Row],[Age ]]&lt;=24, "18-24", IF(Table1[[#This Row],[Age ]]&lt;=34, "25-34", IF(Table1[[#This Row],[Age ]]&lt;=44, "35-44", IF(Table1[[#This Row],[Age ]]&lt;=54, "45-54", "55+"))))</f>
        <v>55+</v>
      </c>
      <c r="AE2212" t="str" cm="1">
        <f t="array" ref="AE2212">IF(Table1[[#This Row],[ Income ]]&lt;=20000, "0-20000", IF(Table1[[#This Row],[ Income ]]&lt;=40000, "20000-40000", IF(Table1[[#This Row],[ Income ]] &lt;=60000, "40000-60000", IF(Table1[[#This Row],[ Income ]]&lt;=80000, "60000-80000",IF(Table1[[#This Row],[ Income ]] &lt;=100000, "80000-100000", IF(Table1[[#This Row],[ Income ]] &gt;=100000, "&gt;100000",I))))))</f>
        <v>40000-60000</v>
      </c>
      <c r="AF2212" t="str">
        <f>IF( Table1[[#This Row],[NumDealsPurchases]]=5, "&lt;5", IF(Table1[[#This Row],[NumDealsPurchases]]&lt;=10, "5-10", IF(Table1[[#This Row],[NumDealsPurchases]]&lt;=15, "10-15")))</f>
        <v>5-10</v>
      </c>
      <c r="AG2212" t="str">
        <f>IF( Table1[[#This Row],[NumWebPurchases]]=5, "&lt;5", IF(Table1[[#This Row],[NumWebPurchases]]&lt;=10, "5-10", IF(Table1[[#This Row],[NumWebPurchases]]&lt;=15, "10-15",IF(Table1[[#This Row],[NumWebPurchases]]&lt;=20, "15-20",IF(Table1[[#This Row],[NumWebPurchases]]&lt;=25, "20-25",IF(Table1[[#This Row],[NumWebPurchases]]&lt;=30, "25-30"))))))</f>
        <v>5-10</v>
      </c>
      <c r="AH221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212" t="str">
        <f>IF( Table1[[#This Row],[NumStorePurchases]]=5, "&lt;5", IF(Table1[[#This Row],[NumStorePurchases]]&lt;=10, "5-10", IF(Table1[[#This Row],[NumStorePurchases]]&lt;=15, "10-15")))</f>
        <v>10-15</v>
      </c>
      <c r="AJ2212" t="str">
        <f>IF( Table1[[#This Row],[NumWebVisitsMonth]]=5, "&lt;5", IF(Table1[[#This Row],[NumWebVisitsMonth]]&lt;=10, "5-10", IF(Table1[[#This Row],[NumWebVisitsMonth]]&lt;=15, "10-15",IF(Table1[[#This Row],[NumWebVisitsMonth]]&lt;=20, "15-20",IF(Table1[[#This Row],[NumWebVisitsMonth]]&lt;=25, "20-25",IF(Table1[[#This Row],[NumWebVisitsMonth]]&lt;=30, "25-30"))))))</f>
        <v>&lt;5</v>
      </c>
      <c r="AK2212" t="str">
        <f>TEXT(Table1[[#This Row],[Date_Customer]],"mmm")</f>
        <v>Jul</v>
      </c>
      <c r="AL2212" t="str">
        <f>TEXT(Table1[[#This Row],[Date_Customer]],"DDDD")</f>
        <v>Friday</v>
      </c>
      <c r="AM2212">
        <f>YEAR(Table1[[#This Row],[Date_Customer]])</f>
        <v>2013</v>
      </c>
    </row>
    <row r="2213" spans="1:39" x14ac:dyDescent="0.25">
      <c r="A2213">
        <v>9706</v>
      </c>
      <c r="B2213">
        <v>1974</v>
      </c>
      <c r="C2213" t="s">
        <v>36</v>
      </c>
      <c r="D2213" t="s">
        <v>30</v>
      </c>
      <c r="E2213" s="2">
        <v>31560</v>
      </c>
      <c r="F2213">
        <v>1</v>
      </c>
      <c r="G2213">
        <v>0</v>
      </c>
      <c r="H2213" s="1">
        <v>41449</v>
      </c>
      <c r="I2213">
        <v>98</v>
      </c>
      <c r="J2213" s="3">
        <v>62</v>
      </c>
      <c r="K2213" s="3">
        <v>1</v>
      </c>
      <c r="L2213" s="3">
        <v>20</v>
      </c>
      <c r="M2213" s="3">
        <v>4</v>
      </c>
      <c r="N2213" s="3">
        <v>0</v>
      </c>
      <c r="O2213" s="3">
        <v>7</v>
      </c>
      <c r="P2213" s="4">
        <v>2</v>
      </c>
      <c r="Q2213" s="4">
        <v>2</v>
      </c>
      <c r="R2213" s="4">
        <v>1</v>
      </c>
      <c r="S2213" s="4">
        <v>3</v>
      </c>
      <c r="T2213" s="4">
        <v>8</v>
      </c>
      <c r="U2213">
        <v>0</v>
      </c>
      <c r="V2213">
        <v>0</v>
      </c>
      <c r="W2213">
        <v>0</v>
      </c>
      <c r="X2213">
        <v>0</v>
      </c>
      <c r="Y2213">
        <v>0</v>
      </c>
      <c r="Z2213">
        <v>0</v>
      </c>
      <c r="AA2213">
        <v>0</v>
      </c>
      <c r="AB2213" t="s">
        <v>31</v>
      </c>
      <c r="AC2213">
        <f ca="1">YEAR(TODAY())-Table1[[#This Row],[Year_Birth]]</f>
        <v>50</v>
      </c>
      <c r="AD2213" t="str">
        <f ca="1">IF(Table1[[#This Row],[Age ]]&lt;=24, "18-24", IF(Table1[[#This Row],[Age ]]&lt;=34, "25-34", IF(Table1[[#This Row],[Age ]]&lt;=44, "35-44", IF(Table1[[#This Row],[Age ]]&lt;=54, "45-54", "55+"))))</f>
        <v>45-54</v>
      </c>
      <c r="AE2213" t="str" cm="1">
        <f t="array" ref="AE2213">IF(Table1[[#This Row],[ Income ]]&lt;=20000, "0-20000", IF(Table1[[#This Row],[ Income ]]&lt;=40000, "20000-40000", IF(Table1[[#This Row],[ Income ]] &lt;=60000, "40000-60000", IF(Table1[[#This Row],[ Income ]]&lt;=80000, "60000-80000",IF(Table1[[#This Row],[ Income ]] &lt;=100000, "80000-100000", IF(Table1[[#This Row],[ Income ]] &gt;=100000, "&gt;100000",I))))))</f>
        <v>20000-40000</v>
      </c>
      <c r="AF2213" t="str">
        <f>IF( Table1[[#This Row],[NumDealsPurchases]]=5, "&lt;5", IF(Table1[[#This Row],[NumDealsPurchases]]&lt;=10, "5-10", IF(Table1[[#This Row],[NumDealsPurchases]]&lt;=15, "10-15")))</f>
        <v>5-10</v>
      </c>
      <c r="AG2213" t="str">
        <f>IF( Table1[[#This Row],[NumWebPurchases]]=5, "&lt;5", IF(Table1[[#This Row],[NumWebPurchases]]&lt;=10, "5-10", IF(Table1[[#This Row],[NumWebPurchases]]&lt;=15, "10-15",IF(Table1[[#This Row],[NumWebPurchases]]&lt;=20, "15-20",IF(Table1[[#This Row],[NumWebPurchases]]&lt;=25, "20-25",IF(Table1[[#This Row],[NumWebPurchases]]&lt;=30, "25-30"))))))</f>
        <v>5-10</v>
      </c>
      <c r="AH221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213" t="str">
        <f>IF( Table1[[#This Row],[NumStorePurchases]]=5, "&lt;5", IF(Table1[[#This Row],[NumStorePurchases]]&lt;=10, "5-10", IF(Table1[[#This Row],[NumStorePurchases]]&lt;=15, "10-15")))</f>
        <v>5-10</v>
      </c>
      <c r="AJ2213" t="str">
        <f>IF( Table1[[#This Row],[NumWebVisitsMonth]]=5, "&lt;5", IF(Table1[[#This Row],[NumWebVisitsMonth]]&lt;=10, "5-10", IF(Table1[[#This Row],[NumWebVisitsMonth]]&lt;=15, "10-15",IF(Table1[[#This Row],[NumWebVisitsMonth]]&lt;=20, "15-20",IF(Table1[[#This Row],[NumWebVisitsMonth]]&lt;=25, "20-25",IF(Table1[[#This Row],[NumWebVisitsMonth]]&lt;=30, "25-30"))))))</f>
        <v>5-10</v>
      </c>
      <c r="AK2213" t="str">
        <f>TEXT(Table1[[#This Row],[Date_Customer]],"mmm")</f>
        <v>Jun</v>
      </c>
      <c r="AL2213" t="str">
        <f>TEXT(Table1[[#This Row],[Date_Customer]],"DDDD")</f>
        <v>Monday</v>
      </c>
      <c r="AM2213">
        <f>YEAR(Table1[[#This Row],[Date_Customer]])</f>
        <v>2013</v>
      </c>
    </row>
    <row r="2214" spans="1:39" x14ac:dyDescent="0.25">
      <c r="A2214">
        <v>3979</v>
      </c>
      <c r="B2214">
        <v>1983</v>
      </c>
      <c r="C2214" t="s">
        <v>36</v>
      </c>
      <c r="D2214" t="s">
        <v>28</v>
      </c>
      <c r="E2214" s="2">
        <v>90687</v>
      </c>
      <c r="F2214">
        <v>0</v>
      </c>
      <c r="G2214">
        <v>0</v>
      </c>
      <c r="H2214" s="1">
        <v>41416</v>
      </c>
      <c r="I2214">
        <v>98</v>
      </c>
      <c r="J2214" s="3">
        <v>982</v>
      </c>
      <c r="K2214" s="3">
        <v>17</v>
      </c>
      <c r="L2214" s="3">
        <v>672</v>
      </c>
      <c r="M2214" s="3">
        <v>23</v>
      </c>
      <c r="N2214" s="3">
        <v>34</v>
      </c>
      <c r="O2214" s="3">
        <v>51</v>
      </c>
      <c r="P2214" s="4">
        <v>1</v>
      </c>
      <c r="Q2214" s="4">
        <v>6</v>
      </c>
      <c r="R2214" s="4">
        <v>2</v>
      </c>
      <c r="S2214" s="4">
        <v>8</v>
      </c>
      <c r="T2214" s="4">
        <v>2</v>
      </c>
      <c r="U2214">
        <v>0</v>
      </c>
      <c r="V2214">
        <v>0</v>
      </c>
      <c r="W2214">
        <v>1</v>
      </c>
      <c r="X2214">
        <v>0</v>
      </c>
      <c r="Y2214">
        <v>0</v>
      </c>
      <c r="Z2214">
        <v>1</v>
      </c>
      <c r="AA2214">
        <v>0</v>
      </c>
      <c r="AB2214" t="s">
        <v>29</v>
      </c>
      <c r="AC2214">
        <f ca="1">YEAR(TODAY())-Table1[[#This Row],[Year_Birth]]</f>
        <v>41</v>
      </c>
      <c r="AD2214" t="str">
        <f ca="1">IF(Table1[[#This Row],[Age ]]&lt;=24, "18-24", IF(Table1[[#This Row],[Age ]]&lt;=34, "25-34", IF(Table1[[#This Row],[Age ]]&lt;=44, "35-44", IF(Table1[[#This Row],[Age ]]&lt;=54, "45-54", "55+"))))</f>
        <v>35-44</v>
      </c>
      <c r="AE2214" t="str" cm="1">
        <f t="array" ref="AE2214">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2214" t="str">
        <f>IF( Table1[[#This Row],[NumDealsPurchases]]=5, "&lt;5", IF(Table1[[#This Row],[NumDealsPurchases]]&lt;=10, "5-10", IF(Table1[[#This Row],[NumDealsPurchases]]&lt;=15, "10-15")))</f>
        <v>5-10</v>
      </c>
      <c r="AG2214" t="str">
        <f>IF( Table1[[#This Row],[NumWebPurchases]]=5, "&lt;5", IF(Table1[[#This Row],[NumWebPurchases]]&lt;=10, "5-10", IF(Table1[[#This Row],[NumWebPurchases]]&lt;=15, "10-15",IF(Table1[[#This Row],[NumWebPurchases]]&lt;=20, "15-20",IF(Table1[[#This Row],[NumWebPurchases]]&lt;=25, "20-25",IF(Table1[[#This Row],[NumWebPurchases]]&lt;=30, "25-30"))))))</f>
        <v>5-10</v>
      </c>
      <c r="AH221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214" t="str">
        <f>IF( Table1[[#This Row],[NumStorePurchases]]=5, "&lt;5", IF(Table1[[#This Row],[NumStorePurchases]]&lt;=10, "5-10", IF(Table1[[#This Row],[NumStorePurchases]]&lt;=15, "10-15")))</f>
        <v>5-10</v>
      </c>
      <c r="AJ2214" t="str">
        <f>IF( Table1[[#This Row],[NumWebVisitsMonth]]=5, "&lt;5", IF(Table1[[#This Row],[NumWebVisitsMonth]]&lt;=10, "5-10", IF(Table1[[#This Row],[NumWebVisitsMonth]]&lt;=15, "10-15",IF(Table1[[#This Row],[NumWebVisitsMonth]]&lt;=20, "15-20",IF(Table1[[#This Row],[NumWebVisitsMonth]]&lt;=25, "20-25",IF(Table1[[#This Row],[NumWebVisitsMonth]]&lt;=30, "25-30"))))))</f>
        <v>5-10</v>
      </c>
      <c r="AK2214" t="str">
        <f>TEXT(Table1[[#This Row],[Date_Customer]],"mmm")</f>
        <v>May</v>
      </c>
      <c r="AL2214" t="str">
        <f>TEXT(Table1[[#This Row],[Date_Customer]],"DDDD")</f>
        <v>Wednesday</v>
      </c>
      <c r="AM2214">
        <f>YEAR(Table1[[#This Row],[Date_Customer]])</f>
        <v>2013</v>
      </c>
    </row>
    <row r="2215" spans="1:39" x14ac:dyDescent="0.25">
      <c r="A2215">
        <v>5602</v>
      </c>
      <c r="B2215">
        <v>1989</v>
      </c>
      <c r="C2215" t="s">
        <v>36</v>
      </c>
      <c r="D2215" t="s">
        <v>34</v>
      </c>
      <c r="E2215" s="2">
        <v>66973</v>
      </c>
      <c r="F2215">
        <v>0</v>
      </c>
      <c r="G2215">
        <v>0</v>
      </c>
      <c r="H2215" s="1">
        <v>41411</v>
      </c>
      <c r="I2215">
        <v>98</v>
      </c>
      <c r="J2215" s="3">
        <v>466</v>
      </c>
      <c r="K2215" s="3">
        <v>22</v>
      </c>
      <c r="L2215" s="3">
        <v>432</v>
      </c>
      <c r="M2215" s="3">
        <v>147</v>
      </c>
      <c r="N2215" s="3">
        <v>113</v>
      </c>
      <c r="O2215" s="3">
        <v>102</v>
      </c>
      <c r="P2215" s="4">
        <v>1</v>
      </c>
      <c r="Q2215" s="4">
        <v>8</v>
      </c>
      <c r="R2215" s="4">
        <v>7</v>
      </c>
      <c r="S2215" s="4">
        <v>12</v>
      </c>
      <c r="T2215" s="4">
        <v>3</v>
      </c>
      <c r="U2215">
        <v>0</v>
      </c>
      <c r="V2215">
        <v>0</v>
      </c>
      <c r="W2215">
        <v>0</v>
      </c>
      <c r="X2215">
        <v>0</v>
      </c>
      <c r="Y2215">
        <v>0</v>
      </c>
      <c r="Z2215">
        <v>0</v>
      </c>
      <c r="AA2215">
        <v>0</v>
      </c>
      <c r="AB2215" t="s">
        <v>39</v>
      </c>
      <c r="AC2215">
        <f ca="1">YEAR(TODAY())-Table1[[#This Row],[Year_Birth]]</f>
        <v>35</v>
      </c>
      <c r="AD2215" t="str">
        <f ca="1">IF(Table1[[#This Row],[Age ]]&lt;=24, "18-24", IF(Table1[[#This Row],[Age ]]&lt;=34, "25-34", IF(Table1[[#This Row],[Age ]]&lt;=44, "35-44", IF(Table1[[#This Row],[Age ]]&lt;=54, "45-54", "55+"))))</f>
        <v>35-44</v>
      </c>
      <c r="AE2215" t="str" cm="1">
        <f t="array" ref="AE2215">IF(Table1[[#This Row],[ Income ]]&lt;=20000, "0-20000", IF(Table1[[#This Row],[ Income ]]&lt;=40000, "20000-40000", IF(Table1[[#This Row],[ Income ]] &lt;=60000, "40000-60000", IF(Table1[[#This Row],[ Income ]]&lt;=80000, "60000-80000",IF(Table1[[#This Row],[ Income ]] &lt;=100000, "80000-100000", IF(Table1[[#This Row],[ Income ]] &gt;=100000, "&gt;100000",I))))))</f>
        <v>60000-80000</v>
      </c>
      <c r="AF2215" t="str">
        <f>IF( Table1[[#This Row],[NumDealsPurchases]]=5, "&lt;5", IF(Table1[[#This Row],[NumDealsPurchases]]&lt;=10, "5-10", IF(Table1[[#This Row],[NumDealsPurchases]]&lt;=15, "10-15")))</f>
        <v>5-10</v>
      </c>
      <c r="AG2215" t="str">
        <f>IF( Table1[[#This Row],[NumWebPurchases]]=5, "&lt;5", IF(Table1[[#This Row],[NumWebPurchases]]&lt;=10, "5-10", IF(Table1[[#This Row],[NumWebPurchases]]&lt;=15, "10-15",IF(Table1[[#This Row],[NumWebPurchases]]&lt;=20, "15-20",IF(Table1[[#This Row],[NumWebPurchases]]&lt;=25, "20-25",IF(Table1[[#This Row],[NumWebPurchases]]&lt;=30, "25-30"))))))</f>
        <v>5-10</v>
      </c>
      <c r="AH221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215" t="str">
        <f>IF( Table1[[#This Row],[NumStorePurchases]]=5, "&lt;5", IF(Table1[[#This Row],[NumStorePurchases]]&lt;=10, "5-10", IF(Table1[[#This Row],[NumStorePurchases]]&lt;=15, "10-15")))</f>
        <v>10-15</v>
      </c>
      <c r="AJ2215" t="str">
        <f>IF( Table1[[#This Row],[NumWebVisitsMonth]]=5, "&lt;5", IF(Table1[[#This Row],[NumWebVisitsMonth]]&lt;=10, "5-10", IF(Table1[[#This Row],[NumWebVisitsMonth]]&lt;=15, "10-15",IF(Table1[[#This Row],[NumWebVisitsMonth]]&lt;=20, "15-20",IF(Table1[[#This Row],[NumWebVisitsMonth]]&lt;=25, "20-25",IF(Table1[[#This Row],[NumWebVisitsMonth]]&lt;=30, "25-30"))))))</f>
        <v>5-10</v>
      </c>
      <c r="AK2215" t="str">
        <f>TEXT(Table1[[#This Row],[Date_Customer]],"mmm")</f>
        <v>May</v>
      </c>
      <c r="AL2215" t="str">
        <f>TEXT(Table1[[#This Row],[Date_Customer]],"DDDD")</f>
        <v>Friday</v>
      </c>
      <c r="AM2215">
        <f>YEAR(Table1[[#This Row],[Date_Customer]])</f>
        <v>2013</v>
      </c>
    </row>
    <row r="2216" spans="1:39" x14ac:dyDescent="0.25">
      <c r="A2216">
        <v>2202</v>
      </c>
      <c r="B2216">
        <v>1978</v>
      </c>
      <c r="C2216" t="s">
        <v>27</v>
      </c>
      <c r="D2216" t="s">
        <v>34</v>
      </c>
      <c r="E2216" s="2">
        <v>41154</v>
      </c>
      <c r="F2216">
        <v>0</v>
      </c>
      <c r="G2216">
        <v>1</v>
      </c>
      <c r="H2216" s="1">
        <v>41373</v>
      </c>
      <c r="I2216">
        <v>98</v>
      </c>
      <c r="J2216" s="3">
        <v>44</v>
      </c>
      <c r="K2216" s="3">
        <v>2</v>
      </c>
      <c r="L2216" s="3">
        <v>11</v>
      </c>
      <c r="M2216" s="3">
        <v>2</v>
      </c>
      <c r="N2216" s="3">
        <v>3</v>
      </c>
      <c r="O2216" s="3">
        <v>7</v>
      </c>
      <c r="P2216" s="4">
        <v>1</v>
      </c>
      <c r="Q2216" s="4">
        <v>1</v>
      </c>
      <c r="R2216" s="4">
        <v>0</v>
      </c>
      <c r="S2216" s="4">
        <v>4</v>
      </c>
      <c r="T2216" s="4">
        <v>5</v>
      </c>
      <c r="U2216">
        <v>0</v>
      </c>
      <c r="V2216">
        <v>0</v>
      </c>
      <c r="W2216">
        <v>0</v>
      </c>
      <c r="X2216">
        <v>0</v>
      </c>
      <c r="Y2216">
        <v>0</v>
      </c>
      <c r="Z2216">
        <v>0</v>
      </c>
      <c r="AA2216">
        <v>0</v>
      </c>
      <c r="AB2216" t="s">
        <v>29</v>
      </c>
      <c r="AC2216">
        <f ca="1">YEAR(TODAY())-Table1[[#This Row],[Year_Birth]]</f>
        <v>46</v>
      </c>
      <c r="AD2216" t="str">
        <f ca="1">IF(Table1[[#This Row],[Age ]]&lt;=24, "18-24", IF(Table1[[#This Row],[Age ]]&lt;=34, "25-34", IF(Table1[[#This Row],[Age ]]&lt;=44, "35-44", IF(Table1[[#This Row],[Age ]]&lt;=54, "45-54", "55+"))))</f>
        <v>45-54</v>
      </c>
      <c r="AE2216" t="str" cm="1">
        <f t="array" ref="AE2216">IF(Table1[[#This Row],[ Income ]]&lt;=20000, "0-20000", IF(Table1[[#This Row],[ Income ]]&lt;=40000, "20000-40000", IF(Table1[[#This Row],[ Income ]] &lt;=60000, "40000-60000", IF(Table1[[#This Row],[ Income ]]&lt;=80000, "60000-80000",IF(Table1[[#This Row],[ Income ]] &lt;=100000, "80000-100000", IF(Table1[[#This Row],[ Income ]] &gt;=100000, "&gt;100000",I))))))</f>
        <v>40000-60000</v>
      </c>
      <c r="AF2216" t="str">
        <f>IF( Table1[[#This Row],[NumDealsPurchases]]=5, "&lt;5", IF(Table1[[#This Row],[NumDealsPurchases]]&lt;=10, "5-10", IF(Table1[[#This Row],[NumDealsPurchases]]&lt;=15, "10-15")))</f>
        <v>5-10</v>
      </c>
      <c r="AG2216" t="str">
        <f>IF( Table1[[#This Row],[NumWebPurchases]]=5, "&lt;5", IF(Table1[[#This Row],[NumWebPurchases]]&lt;=10, "5-10", IF(Table1[[#This Row],[NumWebPurchases]]&lt;=15, "10-15",IF(Table1[[#This Row],[NumWebPurchases]]&lt;=20, "15-20",IF(Table1[[#This Row],[NumWebPurchases]]&lt;=25, "20-25",IF(Table1[[#This Row],[NumWebPurchases]]&lt;=30, "25-30"))))))</f>
        <v>5-10</v>
      </c>
      <c r="AH221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216" t="str">
        <f>IF( Table1[[#This Row],[NumStorePurchases]]=5, "&lt;5", IF(Table1[[#This Row],[NumStorePurchases]]&lt;=10, "5-10", IF(Table1[[#This Row],[NumStorePurchases]]&lt;=15, "10-15")))</f>
        <v>5-10</v>
      </c>
      <c r="AJ2216" t="str">
        <f>IF( Table1[[#This Row],[NumWebVisitsMonth]]=5, "&lt;5", IF(Table1[[#This Row],[NumWebVisitsMonth]]&lt;=10, "5-10", IF(Table1[[#This Row],[NumWebVisitsMonth]]&lt;=15, "10-15",IF(Table1[[#This Row],[NumWebVisitsMonth]]&lt;=20, "15-20",IF(Table1[[#This Row],[NumWebVisitsMonth]]&lt;=25, "20-25",IF(Table1[[#This Row],[NumWebVisitsMonth]]&lt;=30, "25-30"))))))</f>
        <v>&lt;5</v>
      </c>
      <c r="AK2216" t="str">
        <f>TEXT(Table1[[#This Row],[Date_Customer]],"mmm")</f>
        <v>Apr</v>
      </c>
      <c r="AL2216" t="str">
        <f>TEXT(Table1[[#This Row],[Date_Customer]],"DDDD")</f>
        <v>Tuesday</v>
      </c>
      <c r="AM2216">
        <f>YEAR(Table1[[#This Row],[Date_Customer]])</f>
        <v>2013</v>
      </c>
    </row>
    <row r="2217" spans="1:39" x14ac:dyDescent="0.25">
      <c r="A2217">
        <v>9645</v>
      </c>
      <c r="B2217">
        <v>1968</v>
      </c>
      <c r="C2217" t="s">
        <v>27</v>
      </c>
      <c r="D2217" t="s">
        <v>32</v>
      </c>
      <c r="E2217" s="2">
        <v>64590</v>
      </c>
      <c r="F2217">
        <v>0</v>
      </c>
      <c r="G2217">
        <v>0</v>
      </c>
      <c r="H2217" s="1">
        <v>41196</v>
      </c>
      <c r="I2217">
        <v>98</v>
      </c>
      <c r="J2217" s="3">
        <v>920</v>
      </c>
      <c r="K2217" s="3">
        <v>138</v>
      </c>
      <c r="L2217" s="3">
        <v>168</v>
      </c>
      <c r="M2217" s="3">
        <v>36</v>
      </c>
      <c r="N2217" s="3">
        <v>46</v>
      </c>
      <c r="O2217" s="3">
        <v>30</v>
      </c>
      <c r="P2217" s="4">
        <v>1</v>
      </c>
      <c r="Q2217" s="4">
        <v>9</v>
      </c>
      <c r="R2217" s="4">
        <v>4</v>
      </c>
      <c r="S2217" s="4">
        <v>10</v>
      </c>
      <c r="T2217" s="4">
        <v>6</v>
      </c>
      <c r="U2217">
        <v>0</v>
      </c>
      <c r="V2217">
        <v>0</v>
      </c>
      <c r="W2217">
        <v>0</v>
      </c>
      <c r="X2217">
        <v>0</v>
      </c>
      <c r="Y2217">
        <v>0</v>
      </c>
      <c r="Z2217">
        <v>0</v>
      </c>
      <c r="AA2217">
        <v>0</v>
      </c>
      <c r="AB2217" t="s">
        <v>29</v>
      </c>
      <c r="AC2217">
        <f ca="1">YEAR(TODAY())-Table1[[#This Row],[Year_Birth]]</f>
        <v>56</v>
      </c>
      <c r="AD2217" t="str">
        <f ca="1">IF(Table1[[#This Row],[Age ]]&lt;=24, "18-24", IF(Table1[[#This Row],[Age ]]&lt;=34, "25-34", IF(Table1[[#This Row],[Age ]]&lt;=44, "35-44", IF(Table1[[#This Row],[Age ]]&lt;=54, "45-54", "55+"))))</f>
        <v>55+</v>
      </c>
      <c r="AE2217" t="str" cm="1">
        <f t="array" ref="AE2217">IF(Table1[[#This Row],[ Income ]]&lt;=20000, "0-20000", IF(Table1[[#This Row],[ Income ]]&lt;=40000, "20000-40000", IF(Table1[[#This Row],[ Income ]] &lt;=60000, "40000-60000", IF(Table1[[#This Row],[ Income ]]&lt;=80000, "60000-80000",IF(Table1[[#This Row],[ Income ]] &lt;=100000, "80000-100000", IF(Table1[[#This Row],[ Income ]] &gt;=100000, "&gt;100000",I))))))</f>
        <v>60000-80000</v>
      </c>
      <c r="AF2217" t="str">
        <f>IF( Table1[[#This Row],[NumDealsPurchases]]=5, "&lt;5", IF(Table1[[#This Row],[NumDealsPurchases]]&lt;=10, "5-10", IF(Table1[[#This Row],[NumDealsPurchases]]&lt;=15, "10-15")))</f>
        <v>5-10</v>
      </c>
      <c r="AG2217" t="str">
        <f>IF( Table1[[#This Row],[NumWebPurchases]]=5, "&lt;5", IF(Table1[[#This Row],[NumWebPurchases]]&lt;=10, "5-10", IF(Table1[[#This Row],[NumWebPurchases]]&lt;=15, "10-15",IF(Table1[[#This Row],[NumWebPurchases]]&lt;=20, "15-20",IF(Table1[[#This Row],[NumWebPurchases]]&lt;=25, "20-25",IF(Table1[[#This Row],[NumWebPurchases]]&lt;=30, "25-30"))))))</f>
        <v>5-10</v>
      </c>
      <c r="AH221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217" t="str">
        <f>IF( Table1[[#This Row],[NumStorePurchases]]=5, "&lt;5", IF(Table1[[#This Row],[NumStorePurchases]]&lt;=10, "5-10", IF(Table1[[#This Row],[NumStorePurchases]]&lt;=15, "10-15")))</f>
        <v>5-10</v>
      </c>
      <c r="AJ2217" t="str">
        <f>IF( Table1[[#This Row],[NumWebVisitsMonth]]=5, "&lt;5", IF(Table1[[#This Row],[NumWebVisitsMonth]]&lt;=10, "5-10", IF(Table1[[#This Row],[NumWebVisitsMonth]]&lt;=15, "10-15",IF(Table1[[#This Row],[NumWebVisitsMonth]]&lt;=20, "15-20",IF(Table1[[#This Row],[NumWebVisitsMonth]]&lt;=25, "20-25",IF(Table1[[#This Row],[NumWebVisitsMonth]]&lt;=30, "25-30"))))))</f>
        <v>5-10</v>
      </c>
      <c r="AK2217" t="str">
        <f>TEXT(Table1[[#This Row],[Date_Customer]],"mmm")</f>
        <v>Oct</v>
      </c>
      <c r="AL2217" t="str">
        <f>TEXT(Table1[[#This Row],[Date_Customer]],"DDDD")</f>
        <v>Sunday</v>
      </c>
      <c r="AM2217">
        <f>YEAR(Table1[[#This Row],[Date_Customer]])</f>
        <v>2012</v>
      </c>
    </row>
    <row r="2218" spans="1:39" x14ac:dyDescent="0.25">
      <c r="A2218">
        <v>7230</v>
      </c>
      <c r="B2218">
        <v>1960</v>
      </c>
      <c r="C2218" t="s">
        <v>36</v>
      </c>
      <c r="D2218" t="s">
        <v>28</v>
      </c>
      <c r="E2218" s="2">
        <v>50611</v>
      </c>
      <c r="F2218">
        <v>0</v>
      </c>
      <c r="G2218">
        <v>1</v>
      </c>
      <c r="H2218" s="1">
        <v>41186</v>
      </c>
      <c r="I2218">
        <v>98</v>
      </c>
      <c r="J2218" s="3">
        <v>459</v>
      </c>
      <c r="K2218" s="3">
        <v>0</v>
      </c>
      <c r="L2218" s="3">
        <v>24</v>
      </c>
      <c r="M2218" s="3">
        <v>6</v>
      </c>
      <c r="N2218" s="3">
        <v>0</v>
      </c>
      <c r="O2218" s="3">
        <v>4</v>
      </c>
      <c r="P2218" s="4">
        <v>6</v>
      </c>
      <c r="Q2218" s="4">
        <v>4</v>
      </c>
      <c r="R2218" s="4">
        <v>5</v>
      </c>
      <c r="S2218" s="4">
        <v>7</v>
      </c>
      <c r="T2218" s="4">
        <v>6</v>
      </c>
      <c r="U2218">
        <v>0</v>
      </c>
      <c r="V2218">
        <v>1</v>
      </c>
      <c r="W2218">
        <v>0</v>
      </c>
      <c r="X2218">
        <v>0</v>
      </c>
      <c r="Y2218">
        <v>0</v>
      </c>
      <c r="Z2218">
        <v>1</v>
      </c>
      <c r="AA2218">
        <v>0</v>
      </c>
      <c r="AB2218" t="s">
        <v>33</v>
      </c>
      <c r="AC2218">
        <f ca="1">YEAR(TODAY())-Table1[[#This Row],[Year_Birth]]</f>
        <v>64</v>
      </c>
      <c r="AD2218" t="str">
        <f ca="1">IF(Table1[[#This Row],[Age ]]&lt;=24, "18-24", IF(Table1[[#This Row],[Age ]]&lt;=34, "25-34", IF(Table1[[#This Row],[Age ]]&lt;=44, "35-44", IF(Table1[[#This Row],[Age ]]&lt;=54, "45-54", "55+"))))</f>
        <v>55+</v>
      </c>
      <c r="AE2218" t="str" cm="1">
        <f t="array" ref="AE2218">IF(Table1[[#This Row],[ Income ]]&lt;=20000, "0-20000", IF(Table1[[#This Row],[ Income ]]&lt;=40000, "20000-40000", IF(Table1[[#This Row],[ Income ]] &lt;=60000, "40000-60000", IF(Table1[[#This Row],[ Income ]]&lt;=80000, "60000-80000",IF(Table1[[#This Row],[ Income ]] &lt;=100000, "80000-100000", IF(Table1[[#This Row],[ Income ]] &gt;=100000, "&gt;100000",I))))))</f>
        <v>40000-60000</v>
      </c>
      <c r="AF2218" t="str">
        <f>IF( Table1[[#This Row],[NumDealsPurchases]]=5, "&lt;5", IF(Table1[[#This Row],[NumDealsPurchases]]&lt;=10, "5-10", IF(Table1[[#This Row],[NumDealsPurchases]]&lt;=15, "10-15")))</f>
        <v>5-10</v>
      </c>
      <c r="AG2218" t="str">
        <f>IF( Table1[[#This Row],[NumWebPurchases]]=5, "&lt;5", IF(Table1[[#This Row],[NumWebPurchases]]&lt;=10, "5-10", IF(Table1[[#This Row],[NumWebPurchases]]&lt;=15, "10-15",IF(Table1[[#This Row],[NumWebPurchases]]&lt;=20, "15-20",IF(Table1[[#This Row],[NumWebPurchases]]&lt;=25, "20-25",IF(Table1[[#This Row],[NumWebPurchases]]&lt;=30, "25-30"))))))</f>
        <v>5-10</v>
      </c>
      <c r="AH2218"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2218" t="str">
        <f>IF( Table1[[#This Row],[NumStorePurchases]]=5, "&lt;5", IF(Table1[[#This Row],[NumStorePurchases]]&lt;=10, "5-10", IF(Table1[[#This Row],[NumStorePurchases]]&lt;=15, "10-15")))</f>
        <v>5-10</v>
      </c>
      <c r="AJ2218" t="str">
        <f>IF( Table1[[#This Row],[NumWebVisitsMonth]]=5, "&lt;5", IF(Table1[[#This Row],[NumWebVisitsMonth]]&lt;=10, "5-10", IF(Table1[[#This Row],[NumWebVisitsMonth]]&lt;=15, "10-15",IF(Table1[[#This Row],[NumWebVisitsMonth]]&lt;=20, "15-20",IF(Table1[[#This Row],[NumWebVisitsMonth]]&lt;=25, "20-25",IF(Table1[[#This Row],[NumWebVisitsMonth]]&lt;=30, "25-30"))))))</f>
        <v>5-10</v>
      </c>
      <c r="AK2218" t="str">
        <f>TEXT(Table1[[#This Row],[Date_Customer]],"mmm")</f>
        <v>Oct</v>
      </c>
      <c r="AL2218" t="str">
        <f>TEXT(Table1[[#This Row],[Date_Customer]],"DDDD")</f>
        <v>Thursday</v>
      </c>
      <c r="AM2218">
        <f>YEAR(Table1[[#This Row],[Date_Customer]])</f>
        <v>2012</v>
      </c>
    </row>
    <row r="2219" spans="1:39" x14ac:dyDescent="0.25">
      <c r="A2219">
        <v>5675</v>
      </c>
      <c r="B2219">
        <v>1960</v>
      </c>
      <c r="C2219" t="s">
        <v>36</v>
      </c>
      <c r="D2219" t="s">
        <v>28</v>
      </c>
      <c r="E2219" s="2">
        <v>50611</v>
      </c>
      <c r="F2219">
        <v>0</v>
      </c>
      <c r="G2219">
        <v>1</v>
      </c>
      <c r="H2219" s="1">
        <v>41186</v>
      </c>
      <c r="I2219">
        <v>98</v>
      </c>
      <c r="J2219" s="3">
        <v>459</v>
      </c>
      <c r="K2219" s="3">
        <v>0</v>
      </c>
      <c r="L2219" s="3">
        <v>24</v>
      </c>
      <c r="M2219" s="3">
        <v>6</v>
      </c>
      <c r="N2219" s="3">
        <v>0</v>
      </c>
      <c r="O2219" s="3">
        <v>4</v>
      </c>
      <c r="P2219" s="4">
        <v>6</v>
      </c>
      <c r="Q2219" s="4">
        <v>4</v>
      </c>
      <c r="R2219" s="4">
        <v>5</v>
      </c>
      <c r="S2219" s="4">
        <v>7</v>
      </c>
      <c r="T2219" s="4">
        <v>6</v>
      </c>
      <c r="U2219">
        <v>0</v>
      </c>
      <c r="V2219">
        <v>1</v>
      </c>
      <c r="W2219">
        <v>0</v>
      </c>
      <c r="X2219">
        <v>0</v>
      </c>
      <c r="Y2219">
        <v>0</v>
      </c>
      <c r="Z2219">
        <v>0</v>
      </c>
      <c r="AA2219">
        <v>0</v>
      </c>
      <c r="AB2219" t="s">
        <v>33</v>
      </c>
      <c r="AC2219">
        <f ca="1">YEAR(TODAY())-Table1[[#This Row],[Year_Birth]]</f>
        <v>64</v>
      </c>
      <c r="AD2219" t="str">
        <f ca="1">IF(Table1[[#This Row],[Age ]]&lt;=24, "18-24", IF(Table1[[#This Row],[Age ]]&lt;=34, "25-34", IF(Table1[[#This Row],[Age ]]&lt;=44, "35-44", IF(Table1[[#This Row],[Age ]]&lt;=54, "45-54", "55+"))))</f>
        <v>55+</v>
      </c>
      <c r="AE2219" t="str" cm="1">
        <f t="array" ref="AE2219">IF(Table1[[#This Row],[ Income ]]&lt;=20000, "0-20000", IF(Table1[[#This Row],[ Income ]]&lt;=40000, "20000-40000", IF(Table1[[#This Row],[ Income ]] &lt;=60000, "40000-60000", IF(Table1[[#This Row],[ Income ]]&lt;=80000, "60000-80000",IF(Table1[[#This Row],[ Income ]] &lt;=100000, "80000-100000", IF(Table1[[#This Row],[ Income ]] &gt;=100000, "&gt;100000",I))))))</f>
        <v>40000-60000</v>
      </c>
      <c r="AF2219" t="str">
        <f>IF( Table1[[#This Row],[NumDealsPurchases]]=5, "&lt;5", IF(Table1[[#This Row],[NumDealsPurchases]]&lt;=10, "5-10", IF(Table1[[#This Row],[NumDealsPurchases]]&lt;=15, "10-15")))</f>
        <v>5-10</v>
      </c>
      <c r="AG2219" t="str">
        <f>IF( Table1[[#This Row],[NumWebPurchases]]=5, "&lt;5", IF(Table1[[#This Row],[NumWebPurchases]]&lt;=10, "5-10", IF(Table1[[#This Row],[NumWebPurchases]]&lt;=15, "10-15",IF(Table1[[#This Row],[NumWebPurchases]]&lt;=20, "15-20",IF(Table1[[#This Row],[NumWebPurchases]]&lt;=25, "20-25",IF(Table1[[#This Row],[NumWebPurchases]]&lt;=30, "25-30"))))))</f>
        <v>5-10</v>
      </c>
      <c r="AH2219"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2219" t="str">
        <f>IF( Table1[[#This Row],[NumStorePurchases]]=5, "&lt;5", IF(Table1[[#This Row],[NumStorePurchases]]&lt;=10, "5-10", IF(Table1[[#This Row],[NumStorePurchases]]&lt;=15, "10-15")))</f>
        <v>5-10</v>
      </c>
      <c r="AJ2219" t="str">
        <f>IF( Table1[[#This Row],[NumWebVisitsMonth]]=5, "&lt;5", IF(Table1[[#This Row],[NumWebVisitsMonth]]&lt;=10, "5-10", IF(Table1[[#This Row],[NumWebVisitsMonth]]&lt;=15, "10-15",IF(Table1[[#This Row],[NumWebVisitsMonth]]&lt;=20, "15-20",IF(Table1[[#This Row],[NumWebVisitsMonth]]&lt;=25, "20-25",IF(Table1[[#This Row],[NumWebVisitsMonth]]&lt;=30, "25-30"))))))</f>
        <v>5-10</v>
      </c>
      <c r="AK2219" t="str">
        <f>TEXT(Table1[[#This Row],[Date_Customer]],"mmm")</f>
        <v>Oct</v>
      </c>
      <c r="AL2219" t="str">
        <f>TEXT(Table1[[#This Row],[Date_Customer]],"DDDD")</f>
        <v>Thursday</v>
      </c>
      <c r="AM2219">
        <f>YEAR(Table1[[#This Row],[Date_Customer]])</f>
        <v>2012</v>
      </c>
    </row>
    <row r="2220" spans="1:39" x14ac:dyDescent="0.25">
      <c r="A2220">
        <v>4974</v>
      </c>
      <c r="B2220">
        <v>1970</v>
      </c>
      <c r="C2220" t="s">
        <v>27</v>
      </c>
      <c r="D2220" t="s">
        <v>30</v>
      </c>
      <c r="E2220" s="2">
        <v>83273</v>
      </c>
      <c r="F2220">
        <v>1</v>
      </c>
      <c r="G2220">
        <v>2</v>
      </c>
      <c r="H2220" s="1">
        <v>41177</v>
      </c>
      <c r="I2220">
        <v>98</v>
      </c>
      <c r="J2220" s="3">
        <v>433</v>
      </c>
      <c r="K2220" s="3">
        <v>89</v>
      </c>
      <c r="L2220" s="3">
        <v>650</v>
      </c>
      <c r="M2220" s="3">
        <v>16</v>
      </c>
      <c r="N2220" s="3">
        <v>102</v>
      </c>
      <c r="O2220" s="3">
        <v>102</v>
      </c>
      <c r="P2220" s="4">
        <v>10</v>
      </c>
      <c r="Q2220" s="4">
        <v>4</v>
      </c>
      <c r="R2220" s="4">
        <v>6</v>
      </c>
      <c r="S2220" s="4">
        <v>9</v>
      </c>
      <c r="T2220" s="4">
        <v>7</v>
      </c>
      <c r="U2220">
        <v>0</v>
      </c>
      <c r="V2220">
        <v>0</v>
      </c>
      <c r="W2220">
        <v>0</v>
      </c>
      <c r="X2220">
        <v>0</v>
      </c>
      <c r="Y2220">
        <v>0</v>
      </c>
      <c r="Z2220">
        <v>0</v>
      </c>
      <c r="AA2220">
        <v>0</v>
      </c>
      <c r="AB2220" t="s">
        <v>33</v>
      </c>
      <c r="AC2220">
        <f ca="1">YEAR(TODAY())-Table1[[#This Row],[Year_Birth]]</f>
        <v>54</v>
      </c>
      <c r="AD2220" t="str">
        <f ca="1">IF(Table1[[#This Row],[Age ]]&lt;=24, "18-24", IF(Table1[[#This Row],[Age ]]&lt;=34, "25-34", IF(Table1[[#This Row],[Age ]]&lt;=44, "35-44", IF(Table1[[#This Row],[Age ]]&lt;=54, "45-54", "55+"))))</f>
        <v>45-54</v>
      </c>
      <c r="AE2220" t="str" cm="1">
        <f t="array" ref="AE2220">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2220" t="str">
        <f>IF( Table1[[#This Row],[NumDealsPurchases]]=5, "&lt;5", IF(Table1[[#This Row],[NumDealsPurchases]]&lt;=10, "5-10", IF(Table1[[#This Row],[NumDealsPurchases]]&lt;=15, "10-15")))</f>
        <v>5-10</v>
      </c>
      <c r="AG2220" t="str">
        <f>IF( Table1[[#This Row],[NumWebPurchases]]=5, "&lt;5", IF(Table1[[#This Row],[NumWebPurchases]]&lt;=10, "5-10", IF(Table1[[#This Row],[NumWebPurchases]]&lt;=15, "10-15",IF(Table1[[#This Row],[NumWebPurchases]]&lt;=20, "15-20",IF(Table1[[#This Row],[NumWebPurchases]]&lt;=25, "20-25",IF(Table1[[#This Row],[NumWebPurchases]]&lt;=30, "25-30"))))))</f>
        <v>5-10</v>
      </c>
      <c r="AH222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220" t="str">
        <f>IF( Table1[[#This Row],[NumStorePurchases]]=5, "&lt;5", IF(Table1[[#This Row],[NumStorePurchases]]&lt;=10, "5-10", IF(Table1[[#This Row],[NumStorePurchases]]&lt;=15, "10-15")))</f>
        <v>5-10</v>
      </c>
      <c r="AJ2220" t="str">
        <f>IF( Table1[[#This Row],[NumWebVisitsMonth]]=5, "&lt;5", IF(Table1[[#This Row],[NumWebVisitsMonth]]&lt;=10, "5-10", IF(Table1[[#This Row],[NumWebVisitsMonth]]&lt;=15, "10-15",IF(Table1[[#This Row],[NumWebVisitsMonth]]&lt;=20, "15-20",IF(Table1[[#This Row],[NumWebVisitsMonth]]&lt;=25, "20-25",IF(Table1[[#This Row],[NumWebVisitsMonth]]&lt;=30, "25-30"))))))</f>
        <v>5-10</v>
      </c>
      <c r="AK2220" t="str">
        <f>TEXT(Table1[[#This Row],[Date_Customer]],"mmm")</f>
        <v>Sep</v>
      </c>
      <c r="AL2220" t="str">
        <f>TEXT(Table1[[#This Row],[Date_Customer]],"DDDD")</f>
        <v>Tuesday</v>
      </c>
      <c r="AM2220">
        <f>YEAR(Table1[[#This Row],[Date_Customer]])</f>
        <v>2012</v>
      </c>
    </row>
    <row r="2221" spans="1:39" x14ac:dyDescent="0.25">
      <c r="A2221">
        <v>5687</v>
      </c>
      <c r="B2221">
        <v>1980</v>
      </c>
      <c r="C2221" t="s">
        <v>27</v>
      </c>
      <c r="D2221" t="s">
        <v>28</v>
      </c>
      <c r="E2221" s="2">
        <v>81702</v>
      </c>
      <c r="F2221">
        <v>0</v>
      </c>
      <c r="G2221">
        <v>0</v>
      </c>
      <c r="H2221" s="1">
        <v>41175</v>
      </c>
      <c r="I2221">
        <v>98</v>
      </c>
      <c r="J2221" s="3">
        <v>563</v>
      </c>
      <c r="K2221" s="3">
        <v>50</v>
      </c>
      <c r="L2221" s="3">
        <v>774</v>
      </c>
      <c r="M2221" s="3">
        <v>28</v>
      </c>
      <c r="N2221" s="3">
        <v>31</v>
      </c>
      <c r="O2221" s="3">
        <v>187</v>
      </c>
      <c r="P2221" s="4">
        <v>1</v>
      </c>
      <c r="Q2221" s="4">
        <v>7</v>
      </c>
      <c r="R2221" s="4">
        <v>7</v>
      </c>
      <c r="S2221" s="4">
        <v>12</v>
      </c>
      <c r="T2221" s="4">
        <v>3</v>
      </c>
      <c r="U2221">
        <v>0</v>
      </c>
      <c r="V2221">
        <v>0</v>
      </c>
      <c r="W2221">
        <v>0</v>
      </c>
      <c r="X2221">
        <v>0</v>
      </c>
      <c r="Y2221">
        <v>0</v>
      </c>
      <c r="Z2221">
        <v>0</v>
      </c>
      <c r="AA2221">
        <v>0</v>
      </c>
      <c r="AB2221" t="s">
        <v>31</v>
      </c>
      <c r="AC2221">
        <f ca="1">YEAR(TODAY())-Table1[[#This Row],[Year_Birth]]</f>
        <v>44</v>
      </c>
      <c r="AD2221" t="str">
        <f ca="1">IF(Table1[[#This Row],[Age ]]&lt;=24, "18-24", IF(Table1[[#This Row],[Age ]]&lt;=34, "25-34", IF(Table1[[#This Row],[Age ]]&lt;=44, "35-44", IF(Table1[[#This Row],[Age ]]&lt;=54, "45-54", "55+"))))</f>
        <v>35-44</v>
      </c>
      <c r="AE2221" t="str" cm="1">
        <f t="array" ref="AE2221">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2221" t="str">
        <f>IF( Table1[[#This Row],[NumDealsPurchases]]=5, "&lt;5", IF(Table1[[#This Row],[NumDealsPurchases]]&lt;=10, "5-10", IF(Table1[[#This Row],[NumDealsPurchases]]&lt;=15, "10-15")))</f>
        <v>5-10</v>
      </c>
      <c r="AG2221" t="str">
        <f>IF( Table1[[#This Row],[NumWebPurchases]]=5, "&lt;5", IF(Table1[[#This Row],[NumWebPurchases]]&lt;=10, "5-10", IF(Table1[[#This Row],[NumWebPurchases]]&lt;=15, "10-15",IF(Table1[[#This Row],[NumWebPurchases]]&lt;=20, "15-20",IF(Table1[[#This Row],[NumWebPurchases]]&lt;=25, "20-25",IF(Table1[[#This Row],[NumWebPurchases]]&lt;=30, "25-30"))))))</f>
        <v>5-10</v>
      </c>
      <c r="AH222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221" t="str">
        <f>IF( Table1[[#This Row],[NumStorePurchases]]=5, "&lt;5", IF(Table1[[#This Row],[NumStorePurchases]]&lt;=10, "5-10", IF(Table1[[#This Row],[NumStorePurchases]]&lt;=15, "10-15")))</f>
        <v>10-15</v>
      </c>
      <c r="AJ2221" t="str">
        <f>IF( Table1[[#This Row],[NumWebVisitsMonth]]=5, "&lt;5", IF(Table1[[#This Row],[NumWebVisitsMonth]]&lt;=10, "5-10", IF(Table1[[#This Row],[NumWebVisitsMonth]]&lt;=15, "10-15",IF(Table1[[#This Row],[NumWebVisitsMonth]]&lt;=20, "15-20",IF(Table1[[#This Row],[NumWebVisitsMonth]]&lt;=25, "20-25",IF(Table1[[#This Row],[NumWebVisitsMonth]]&lt;=30, "25-30"))))))</f>
        <v>5-10</v>
      </c>
      <c r="AK2221" t="str">
        <f>TEXT(Table1[[#This Row],[Date_Customer]],"mmm")</f>
        <v>Sep</v>
      </c>
      <c r="AL2221" t="str">
        <f>TEXT(Table1[[#This Row],[Date_Customer]],"DDDD")</f>
        <v>Sunday</v>
      </c>
      <c r="AM2221">
        <f>YEAR(Table1[[#This Row],[Date_Customer]])</f>
        <v>2012</v>
      </c>
    </row>
    <row r="2222" spans="1:39" x14ac:dyDescent="0.25">
      <c r="A2222">
        <v>5871</v>
      </c>
      <c r="B2222">
        <v>1979</v>
      </c>
      <c r="C2222" t="s">
        <v>40</v>
      </c>
      <c r="D2222" t="s">
        <v>34</v>
      </c>
      <c r="E2222" s="2">
        <v>24401</v>
      </c>
      <c r="F2222">
        <v>0</v>
      </c>
      <c r="G2222">
        <v>0</v>
      </c>
      <c r="H2222" s="1">
        <v>41152</v>
      </c>
      <c r="I2222">
        <v>98</v>
      </c>
      <c r="J2222" s="3">
        <v>73</v>
      </c>
      <c r="K2222" s="3">
        <v>28</v>
      </c>
      <c r="L2222" s="3">
        <v>217</v>
      </c>
      <c r="M2222" s="3">
        <v>10</v>
      </c>
      <c r="N2222" s="3">
        <v>24</v>
      </c>
      <c r="O2222" s="3">
        <v>115</v>
      </c>
      <c r="P2222" s="4">
        <v>3</v>
      </c>
      <c r="Q2222" s="4">
        <v>6</v>
      </c>
      <c r="R2222" s="4">
        <v>1</v>
      </c>
      <c r="S2222" s="4">
        <v>6</v>
      </c>
      <c r="T2222" s="4">
        <v>8</v>
      </c>
      <c r="U2222">
        <v>0</v>
      </c>
      <c r="V2222">
        <v>0</v>
      </c>
      <c r="W2222">
        <v>0</v>
      </c>
      <c r="X2222">
        <v>0</v>
      </c>
      <c r="Y2222">
        <v>0</v>
      </c>
      <c r="Z2222">
        <v>0</v>
      </c>
      <c r="AA2222">
        <v>0</v>
      </c>
      <c r="AB2222" t="s">
        <v>42</v>
      </c>
      <c r="AC2222">
        <f ca="1">YEAR(TODAY())-Table1[[#This Row],[Year_Birth]]</f>
        <v>45</v>
      </c>
      <c r="AD2222" t="str">
        <f ca="1">IF(Table1[[#This Row],[Age ]]&lt;=24, "18-24", IF(Table1[[#This Row],[Age ]]&lt;=34, "25-34", IF(Table1[[#This Row],[Age ]]&lt;=44, "35-44", IF(Table1[[#This Row],[Age ]]&lt;=54, "45-54", "55+"))))</f>
        <v>45-54</v>
      </c>
      <c r="AE2222" t="str" cm="1">
        <f t="array" ref="AE2222">IF(Table1[[#This Row],[ Income ]]&lt;=20000, "0-20000", IF(Table1[[#This Row],[ Income ]]&lt;=40000, "20000-40000", IF(Table1[[#This Row],[ Income ]] &lt;=60000, "40000-60000", IF(Table1[[#This Row],[ Income ]]&lt;=80000, "60000-80000",IF(Table1[[#This Row],[ Income ]] &lt;=100000, "80000-100000", IF(Table1[[#This Row],[ Income ]] &gt;=100000, "&gt;100000",I))))))</f>
        <v>20000-40000</v>
      </c>
      <c r="AF2222" t="str">
        <f>IF( Table1[[#This Row],[NumDealsPurchases]]=5, "&lt;5", IF(Table1[[#This Row],[NumDealsPurchases]]&lt;=10, "5-10", IF(Table1[[#This Row],[NumDealsPurchases]]&lt;=15, "10-15")))</f>
        <v>5-10</v>
      </c>
      <c r="AG2222" t="str">
        <f>IF( Table1[[#This Row],[NumWebPurchases]]=5, "&lt;5", IF(Table1[[#This Row],[NumWebPurchases]]&lt;=10, "5-10", IF(Table1[[#This Row],[NumWebPurchases]]&lt;=15, "10-15",IF(Table1[[#This Row],[NumWebPurchases]]&lt;=20, "15-20",IF(Table1[[#This Row],[NumWebPurchases]]&lt;=25, "20-25",IF(Table1[[#This Row],[NumWebPurchases]]&lt;=30, "25-30"))))))</f>
        <v>5-10</v>
      </c>
      <c r="AH222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222" t="str">
        <f>IF( Table1[[#This Row],[NumStorePurchases]]=5, "&lt;5", IF(Table1[[#This Row],[NumStorePurchases]]&lt;=10, "5-10", IF(Table1[[#This Row],[NumStorePurchases]]&lt;=15, "10-15")))</f>
        <v>5-10</v>
      </c>
      <c r="AJ2222" t="str">
        <f>IF( Table1[[#This Row],[NumWebVisitsMonth]]=5, "&lt;5", IF(Table1[[#This Row],[NumWebVisitsMonth]]&lt;=10, "5-10", IF(Table1[[#This Row],[NumWebVisitsMonth]]&lt;=15, "10-15",IF(Table1[[#This Row],[NumWebVisitsMonth]]&lt;=20, "15-20",IF(Table1[[#This Row],[NumWebVisitsMonth]]&lt;=25, "20-25",IF(Table1[[#This Row],[NumWebVisitsMonth]]&lt;=30, "25-30"))))))</f>
        <v>5-10</v>
      </c>
      <c r="AK2222" t="str">
        <f>TEXT(Table1[[#This Row],[Date_Customer]],"mmm")</f>
        <v>Aug</v>
      </c>
      <c r="AL2222" t="str">
        <f>TEXT(Table1[[#This Row],[Date_Customer]],"DDDD")</f>
        <v>Friday</v>
      </c>
      <c r="AM2222">
        <f>YEAR(Table1[[#This Row],[Date_Customer]])</f>
        <v>2012</v>
      </c>
    </row>
    <row r="2223" spans="1:39" x14ac:dyDescent="0.25">
      <c r="A2223">
        <v>3846</v>
      </c>
      <c r="B2223">
        <v>1974</v>
      </c>
      <c r="C2223" t="s">
        <v>27</v>
      </c>
      <c r="D2223" t="s">
        <v>32</v>
      </c>
      <c r="E2223" s="2">
        <v>42557</v>
      </c>
      <c r="F2223">
        <v>0</v>
      </c>
      <c r="G2223">
        <v>1</v>
      </c>
      <c r="H2223" s="1">
        <v>41150</v>
      </c>
      <c r="I2223">
        <v>98</v>
      </c>
      <c r="J2223" s="3">
        <v>192</v>
      </c>
      <c r="K2223" s="3">
        <v>5</v>
      </c>
      <c r="L2223" s="3">
        <v>53</v>
      </c>
      <c r="M2223" s="3">
        <v>0</v>
      </c>
      <c r="N2223" s="3">
        <v>5</v>
      </c>
      <c r="O2223" s="3">
        <v>15</v>
      </c>
      <c r="P2223" s="4">
        <v>4</v>
      </c>
      <c r="Q2223" s="4">
        <v>6</v>
      </c>
      <c r="R2223" s="4">
        <v>1</v>
      </c>
      <c r="S2223" s="4">
        <v>4</v>
      </c>
      <c r="T2223" s="4">
        <v>8</v>
      </c>
      <c r="U2223">
        <v>0</v>
      </c>
      <c r="V2223">
        <v>0</v>
      </c>
      <c r="W2223">
        <v>0</v>
      </c>
      <c r="X2223">
        <v>0</v>
      </c>
      <c r="Y2223">
        <v>0</v>
      </c>
      <c r="Z2223">
        <v>0</v>
      </c>
      <c r="AA2223">
        <v>0</v>
      </c>
      <c r="AB2223" t="s">
        <v>29</v>
      </c>
      <c r="AC2223">
        <f ca="1">YEAR(TODAY())-Table1[[#This Row],[Year_Birth]]</f>
        <v>50</v>
      </c>
      <c r="AD2223" t="str">
        <f ca="1">IF(Table1[[#This Row],[Age ]]&lt;=24, "18-24", IF(Table1[[#This Row],[Age ]]&lt;=34, "25-34", IF(Table1[[#This Row],[Age ]]&lt;=44, "35-44", IF(Table1[[#This Row],[Age ]]&lt;=54, "45-54", "55+"))))</f>
        <v>45-54</v>
      </c>
      <c r="AE2223" t="str" cm="1">
        <f t="array" ref="AE2223">IF(Table1[[#This Row],[ Income ]]&lt;=20000, "0-20000", IF(Table1[[#This Row],[ Income ]]&lt;=40000, "20000-40000", IF(Table1[[#This Row],[ Income ]] &lt;=60000, "40000-60000", IF(Table1[[#This Row],[ Income ]]&lt;=80000, "60000-80000",IF(Table1[[#This Row],[ Income ]] &lt;=100000, "80000-100000", IF(Table1[[#This Row],[ Income ]] &gt;=100000, "&gt;100000",I))))))</f>
        <v>40000-60000</v>
      </c>
      <c r="AF2223" t="str">
        <f>IF( Table1[[#This Row],[NumDealsPurchases]]=5, "&lt;5", IF(Table1[[#This Row],[NumDealsPurchases]]&lt;=10, "5-10", IF(Table1[[#This Row],[NumDealsPurchases]]&lt;=15, "10-15")))</f>
        <v>5-10</v>
      </c>
      <c r="AG2223" t="str">
        <f>IF( Table1[[#This Row],[NumWebPurchases]]=5, "&lt;5", IF(Table1[[#This Row],[NumWebPurchases]]&lt;=10, "5-10", IF(Table1[[#This Row],[NumWebPurchases]]&lt;=15, "10-15",IF(Table1[[#This Row],[NumWebPurchases]]&lt;=20, "15-20",IF(Table1[[#This Row],[NumWebPurchases]]&lt;=25, "20-25",IF(Table1[[#This Row],[NumWebPurchases]]&lt;=30, "25-30"))))))</f>
        <v>5-10</v>
      </c>
      <c r="AH222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223" t="str">
        <f>IF( Table1[[#This Row],[NumStorePurchases]]=5, "&lt;5", IF(Table1[[#This Row],[NumStorePurchases]]&lt;=10, "5-10", IF(Table1[[#This Row],[NumStorePurchases]]&lt;=15, "10-15")))</f>
        <v>5-10</v>
      </c>
      <c r="AJ2223" t="str">
        <f>IF( Table1[[#This Row],[NumWebVisitsMonth]]=5, "&lt;5", IF(Table1[[#This Row],[NumWebVisitsMonth]]&lt;=10, "5-10", IF(Table1[[#This Row],[NumWebVisitsMonth]]&lt;=15, "10-15",IF(Table1[[#This Row],[NumWebVisitsMonth]]&lt;=20, "15-20",IF(Table1[[#This Row],[NumWebVisitsMonth]]&lt;=25, "20-25",IF(Table1[[#This Row],[NumWebVisitsMonth]]&lt;=30, "25-30"))))))</f>
        <v>5-10</v>
      </c>
      <c r="AK2223" t="str">
        <f>TEXT(Table1[[#This Row],[Date_Customer]],"mmm")</f>
        <v>Aug</v>
      </c>
      <c r="AL2223" t="str">
        <f>TEXT(Table1[[#This Row],[Date_Customer]],"DDDD")</f>
        <v>Wednesday</v>
      </c>
      <c r="AM2223">
        <f>YEAR(Table1[[#This Row],[Date_Customer]])</f>
        <v>2012</v>
      </c>
    </row>
    <row r="2224" spans="1:39" x14ac:dyDescent="0.25">
      <c r="A2224">
        <v>10001</v>
      </c>
      <c r="B2224">
        <v>1985</v>
      </c>
      <c r="C2224" t="s">
        <v>37</v>
      </c>
      <c r="D2224" t="s">
        <v>34</v>
      </c>
      <c r="E2224" s="2">
        <v>7500</v>
      </c>
      <c r="F2224">
        <v>1</v>
      </c>
      <c r="G2224">
        <v>0</v>
      </c>
      <c r="H2224" s="1">
        <v>41122</v>
      </c>
      <c r="I2224">
        <v>98</v>
      </c>
      <c r="J2224" s="3">
        <v>5</v>
      </c>
      <c r="K2224" s="3">
        <v>17</v>
      </c>
      <c r="L2224" s="3">
        <v>17</v>
      </c>
      <c r="M2224" s="3">
        <v>13</v>
      </c>
      <c r="N2224" s="3">
        <v>14</v>
      </c>
      <c r="O2224" s="3">
        <v>34</v>
      </c>
      <c r="P2224" s="4">
        <v>4</v>
      </c>
      <c r="Q2224" s="4">
        <v>2</v>
      </c>
      <c r="R2224" s="4">
        <v>1</v>
      </c>
      <c r="S2224" s="4">
        <v>3</v>
      </c>
      <c r="T2224" s="4">
        <v>9</v>
      </c>
      <c r="U2224">
        <v>0</v>
      </c>
      <c r="V2224">
        <v>0</v>
      </c>
      <c r="W2224">
        <v>0</v>
      </c>
      <c r="X2224">
        <v>0</v>
      </c>
      <c r="Y2224">
        <v>0</v>
      </c>
      <c r="Z2224">
        <v>0</v>
      </c>
      <c r="AA2224">
        <v>0</v>
      </c>
      <c r="AB2224" t="s">
        <v>29</v>
      </c>
      <c r="AC2224">
        <f ca="1">YEAR(TODAY())-Table1[[#This Row],[Year_Birth]]</f>
        <v>39</v>
      </c>
      <c r="AD2224" t="str">
        <f ca="1">IF(Table1[[#This Row],[Age ]]&lt;=24, "18-24", IF(Table1[[#This Row],[Age ]]&lt;=34, "25-34", IF(Table1[[#This Row],[Age ]]&lt;=44, "35-44", IF(Table1[[#This Row],[Age ]]&lt;=54, "45-54", "55+"))))</f>
        <v>35-44</v>
      </c>
      <c r="AE2224" t="str" cm="1">
        <f t="array" ref="AE2224">IF(Table1[[#This Row],[ Income ]]&lt;=20000, "0-20000", IF(Table1[[#This Row],[ Income ]]&lt;=40000, "20000-40000", IF(Table1[[#This Row],[ Income ]] &lt;=60000, "40000-60000", IF(Table1[[#This Row],[ Income ]]&lt;=80000, "60000-80000",IF(Table1[[#This Row],[ Income ]] &lt;=100000, "80000-100000", IF(Table1[[#This Row],[ Income ]] &gt;=100000, "&gt;100000",I))))))</f>
        <v>0-20000</v>
      </c>
      <c r="AF2224" t="str">
        <f>IF( Table1[[#This Row],[NumDealsPurchases]]=5, "&lt;5", IF(Table1[[#This Row],[NumDealsPurchases]]&lt;=10, "5-10", IF(Table1[[#This Row],[NumDealsPurchases]]&lt;=15, "10-15")))</f>
        <v>5-10</v>
      </c>
      <c r="AG2224" t="str">
        <f>IF( Table1[[#This Row],[NumWebPurchases]]=5, "&lt;5", IF(Table1[[#This Row],[NumWebPurchases]]&lt;=10, "5-10", IF(Table1[[#This Row],[NumWebPurchases]]&lt;=15, "10-15",IF(Table1[[#This Row],[NumWebPurchases]]&lt;=20, "15-20",IF(Table1[[#This Row],[NumWebPurchases]]&lt;=25, "20-25",IF(Table1[[#This Row],[NumWebPurchases]]&lt;=30, "25-30"))))))</f>
        <v>5-10</v>
      </c>
      <c r="AH222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224" t="str">
        <f>IF( Table1[[#This Row],[NumStorePurchases]]=5, "&lt;5", IF(Table1[[#This Row],[NumStorePurchases]]&lt;=10, "5-10", IF(Table1[[#This Row],[NumStorePurchases]]&lt;=15, "10-15")))</f>
        <v>5-10</v>
      </c>
      <c r="AJ2224" t="str">
        <f>IF( Table1[[#This Row],[NumWebVisitsMonth]]=5, "&lt;5", IF(Table1[[#This Row],[NumWebVisitsMonth]]&lt;=10, "5-10", IF(Table1[[#This Row],[NumWebVisitsMonth]]&lt;=15, "10-15",IF(Table1[[#This Row],[NumWebVisitsMonth]]&lt;=20, "15-20",IF(Table1[[#This Row],[NumWebVisitsMonth]]&lt;=25, "20-25",IF(Table1[[#This Row],[NumWebVisitsMonth]]&lt;=30, "25-30"))))))</f>
        <v>5-10</v>
      </c>
      <c r="AK2224" t="str">
        <f>TEXT(Table1[[#This Row],[Date_Customer]],"mmm")</f>
        <v>Aug</v>
      </c>
      <c r="AL2224" t="str">
        <f>TEXT(Table1[[#This Row],[Date_Customer]],"DDDD")</f>
        <v>Wednesday</v>
      </c>
      <c r="AM2224">
        <f>YEAR(Table1[[#This Row],[Date_Customer]])</f>
        <v>2012</v>
      </c>
    </row>
    <row r="2225" spans="1:39" x14ac:dyDescent="0.25">
      <c r="A2225">
        <v>2831</v>
      </c>
      <c r="B2225">
        <v>1976</v>
      </c>
      <c r="C2225" t="s">
        <v>27</v>
      </c>
      <c r="D2225" t="s">
        <v>34</v>
      </c>
      <c r="E2225" s="2">
        <v>78416</v>
      </c>
      <c r="F2225">
        <v>0</v>
      </c>
      <c r="G2225">
        <v>1</v>
      </c>
      <c r="H2225" s="1">
        <v>41817</v>
      </c>
      <c r="I2225">
        <v>99</v>
      </c>
      <c r="J2225" s="3">
        <v>453</v>
      </c>
      <c r="K2225" s="3">
        <v>38</v>
      </c>
      <c r="L2225" s="3">
        <v>279</v>
      </c>
      <c r="M2225" s="3">
        <v>188</v>
      </c>
      <c r="N2225" s="3">
        <v>38</v>
      </c>
      <c r="O2225" s="3">
        <v>183</v>
      </c>
      <c r="P2225" s="4">
        <v>2</v>
      </c>
      <c r="Q2225" s="4">
        <v>7</v>
      </c>
      <c r="R2225" s="4">
        <v>7</v>
      </c>
      <c r="S2225" s="4">
        <v>10</v>
      </c>
      <c r="T2225" s="4">
        <v>3</v>
      </c>
      <c r="U2225">
        <v>0</v>
      </c>
      <c r="V2225">
        <v>0</v>
      </c>
      <c r="W2225">
        <v>0</v>
      </c>
      <c r="X2225">
        <v>0</v>
      </c>
      <c r="Y2225">
        <v>0</v>
      </c>
      <c r="Z2225">
        <v>0</v>
      </c>
      <c r="AA2225">
        <v>0</v>
      </c>
      <c r="AB2225" t="s">
        <v>29</v>
      </c>
      <c r="AC2225">
        <f ca="1">YEAR(TODAY())-Table1[[#This Row],[Year_Birth]]</f>
        <v>48</v>
      </c>
      <c r="AD2225" t="str">
        <f ca="1">IF(Table1[[#This Row],[Age ]]&lt;=24, "18-24", IF(Table1[[#This Row],[Age ]]&lt;=34, "25-34", IF(Table1[[#This Row],[Age ]]&lt;=44, "35-44", IF(Table1[[#This Row],[Age ]]&lt;=54, "45-54", "55+"))))</f>
        <v>45-54</v>
      </c>
      <c r="AE2225" t="str" cm="1">
        <f t="array" ref="AE2225">IF(Table1[[#This Row],[ Income ]]&lt;=20000, "0-20000", IF(Table1[[#This Row],[ Income ]]&lt;=40000, "20000-40000", IF(Table1[[#This Row],[ Income ]] &lt;=60000, "40000-60000", IF(Table1[[#This Row],[ Income ]]&lt;=80000, "60000-80000",IF(Table1[[#This Row],[ Income ]] &lt;=100000, "80000-100000", IF(Table1[[#This Row],[ Income ]] &gt;=100000, "&gt;100000",I))))))</f>
        <v>60000-80000</v>
      </c>
      <c r="AF2225" t="str">
        <f>IF( Table1[[#This Row],[NumDealsPurchases]]=5, "&lt;5", IF(Table1[[#This Row],[NumDealsPurchases]]&lt;=10, "5-10", IF(Table1[[#This Row],[NumDealsPurchases]]&lt;=15, "10-15")))</f>
        <v>5-10</v>
      </c>
      <c r="AG2225" t="str">
        <f>IF( Table1[[#This Row],[NumWebPurchases]]=5, "&lt;5", IF(Table1[[#This Row],[NumWebPurchases]]&lt;=10, "5-10", IF(Table1[[#This Row],[NumWebPurchases]]&lt;=15, "10-15",IF(Table1[[#This Row],[NumWebPurchases]]&lt;=20, "15-20",IF(Table1[[#This Row],[NumWebPurchases]]&lt;=25, "20-25",IF(Table1[[#This Row],[NumWebPurchases]]&lt;=30, "25-30"))))))</f>
        <v>5-10</v>
      </c>
      <c r="AH222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225" t="str">
        <f>IF( Table1[[#This Row],[NumStorePurchases]]=5, "&lt;5", IF(Table1[[#This Row],[NumStorePurchases]]&lt;=10, "5-10", IF(Table1[[#This Row],[NumStorePurchases]]&lt;=15, "10-15")))</f>
        <v>5-10</v>
      </c>
      <c r="AJ2225" t="str">
        <f>IF( Table1[[#This Row],[NumWebVisitsMonth]]=5, "&lt;5", IF(Table1[[#This Row],[NumWebVisitsMonth]]&lt;=10, "5-10", IF(Table1[[#This Row],[NumWebVisitsMonth]]&lt;=15, "10-15",IF(Table1[[#This Row],[NumWebVisitsMonth]]&lt;=20, "15-20",IF(Table1[[#This Row],[NumWebVisitsMonth]]&lt;=25, "20-25",IF(Table1[[#This Row],[NumWebVisitsMonth]]&lt;=30, "25-30"))))))</f>
        <v>5-10</v>
      </c>
      <c r="AK2225" t="str">
        <f>TEXT(Table1[[#This Row],[Date_Customer]],"mmm")</f>
        <v>Jun</v>
      </c>
      <c r="AL2225" t="str">
        <f>TEXT(Table1[[#This Row],[Date_Customer]],"DDDD")</f>
        <v>Friday</v>
      </c>
      <c r="AM2225">
        <f>YEAR(Table1[[#This Row],[Date_Customer]])</f>
        <v>2014</v>
      </c>
    </row>
    <row r="2226" spans="1:39" x14ac:dyDescent="0.25">
      <c r="A2226">
        <v>868</v>
      </c>
      <c r="B2226">
        <v>1966</v>
      </c>
      <c r="C2226" t="s">
        <v>27</v>
      </c>
      <c r="D2226" t="s">
        <v>32</v>
      </c>
      <c r="E2226" s="2">
        <v>44794</v>
      </c>
      <c r="F2226">
        <v>0</v>
      </c>
      <c r="G2226">
        <v>1</v>
      </c>
      <c r="H2226" s="1">
        <v>41798</v>
      </c>
      <c r="I2226">
        <v>99</v>
      </c>
      <c r="J2226" s="3">
        <v>54</v>
      </c>
      <c r="K2226" s="3">
        <v>0</v>
      </c>
      <c r="L2226" s="3">
        <v>7</v>
      </c>
      <c r="M2226" s="3">
        <v>0</v>
      </c>
      <c r="N2226" s="3">
        <v>0</v>
      </c>
      <c r="O2226" s="3">
        <v>4</v>
      </c>
      <c r="P2226" s="4">
        <v>1</v>
      </c>
      <c r="Q2226" s="4">
        <v>2</v>
      </c>
      <c r="R2226" s="4">
        <v>0</v>
      </c>
      <c r="S2226" s="4">
        <v>3</v>
      </c>
      <c r="T2226" s="4">
        <v>6</v>
      </c>
      <c r="U2226">
        <v>0</v>
      </c>
      <c r="V2226">
        <v>0</v>
      </c>
      <c r="W2226">
        <v>0</v>
      </c>
      <c r="X2226">
        <v>0</v>
      </c>
      <c r="Y2226">
        <v>0</v>
      </c>
      <c r="Z2226">
        <v>0</v>
      </c>
      <c r="AA2226">
        <v>0</v>
      </c>
      <c r="AB2226" t="s">
        <v>42</v>
      </c>
      <c r="AC2226">
        <f ca="1">YEAR(TODAY())-Table1[[#This Row],[Year_Birth]]</f>
        <v>58</v>
      </c>
      <c r="AD2226" t="str">
        <f ca="1">IF(Table1[[#This Row],[Age ]]&lt;=24, "18-24", IF(Table1[[#This Row],[Age ]]&lt;=34, "25-34", IF(Table1[[#This Row],[Age ]]&lt;=44, "35-44", IF(Table1[[#This Row],[Age ]]&lt;=54, "45-54", "55+"))))</f>
        <v>55+</v>
      </c>
      <c r="AE2226" t="str" cm="1">
        <f t="array" ref="AE2226">IF(Table1[[#This Row],[ Income ]]&lt;=20000, "0-20000", IF(Table1[[#This Row],[ Income ]]&lt;=40000, "20000-40000", IF(Table1[[#This Row],[ Income ]] &lt;=60000, "40000-60000", IF(Table1[[#This Row],[ Income ]]&lt;=80000, "60000-80000",IF(Table1[[#This Row],[ Income ]] &lt;=100000, "80000-100000", IF(Table1[[#This Row],[ Income ]] &gt;=100000, "&gt;100000",I))))))</f>
        <v>40000-60000</v>
      </c>
      <c r="AF2226" t="str">
        <f>IF( Table1[[#This Row],[NumDealsPurchases]]=5, "&lt;5", IF(Table1[[#This Row],[NumDealsPurchases]]&lt;=10, "5-10", IF(Table1[[#This Row],[NumDealsPurchases]]&lt;=15, "10-15")))</f>
        <v>5-10</v>
      </c>
      <c r="AG2226" t="str">
        <f>IF( Table1[[#This Row],[NumWebPurchases]]=5, "&lt;5", IF(Table1[[#This Row],[NumWebPurchases]]&lt;=10, "5-10", IF(Table1[[#This Row],[NumWebPurchases]]&lt;=15, "10-15",IF(Table1[[#This Row],[NumWebPurchases]]&lt;=20, "15-20",IF(Table1[[#This Row],[NumWebPurchases]]&lt;=25, "20-25",IF(Table1[[#This Row],[NumWebPurchases]]&lt;=30, "25-30"))))))</f>
        <v>5-10</v>
      </c>
      <c r="AH222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226" t="str">
        <f>IF( Table1[[#This Row],[NumStorePurchases]]=5, "&lt;5", IF(Table1[[#This Row],[NumStorePurchases]]&lt;=10, "5-10", IF(Table1[[#This Row],[NumStorePurchases]]&lt;=15, "10-15")))</f>
        <v>5-10</v>
      </c>
      <c r="AJ2226" t="str">
        <f>IF( Table1[[#This Row],[NumWebVisitsMonth]]=5, "&lt;5", IF(Table1[[#This Row],[NumWebVisitsMonth]]&lt;=10, "5-10", IF(Table1[[#This Row],[NumWebVisitsMonth]]&lt;=15, "10-15",IF(Table1[[#This Row],[NumWebVisitsMonth]]&lt;=20, "15-20",IF(Table1[[#This Row],[NumWebVisitsMonth]]&lt;=25, "20-25",IF(Table1[[#This Row],[NumWebVisitsMonth]]&lt;=30, "25-30"))))))</f>
        <v>5-10</v>
      </c>
      <c r="AK2226" t="str">
        <f>TEXT(Table1[[#This Row],[Date_Customer]],"mmm")</f>
        <v>Jun</v>
      </c>
      <c r="AL2226" t="str">
        <f>TEXT(Table1[[#This Row],[Date_Customer]],"DDDD")</f>
        <v>Sunday</v>
      </c>
      <c r="AM2226">
        <f>YEAR(Table1[[#This Row],[Date_Customer]])</f>
        <v>2014</v>
      </c>
    </row>
    <row r="2227" spans="1:39" x14ac:dyDescent="0.25">
      <c r="A2227">
        <v>7212</v>
      </c>
      <c r="B2227">
        <v>1966</v>
      </c>
      <c r="C2227" t="s">
        <v>27</v>
      </c>
      <c r="D2227" t="s">
        <v>32</v>
      </c>
      <c r="E2227" s="2">
        <v>44794</v>
      </c>
      <c r="F2227">
        <v>0</v>
      </c>
      <c r="G2227">
        <v>1</v>
      </c>
      <c r="H2227" s="1">
        <v>41798</v>
      </c>
      <c r="I2227">
        <v>99</v>
      </c>
      <c r="J2227" s="3">
        <v>54</v>
      </c>
      <c r="K2227" s="3">
        <v>0</v>
      </c>
      <c r="L2227" s="3">
        <v>7</v>
      </c>
      <c r="M2227" s="3">
        <v>0</v>
      </c>
      <c r="N2227" s="3">
        <v>0</v>
      </c>
      <c r="O2227" s="3">
        <v>4</v>
      </c>
      <c r="P2227" s="4">
        <v>1</v>
      </c>
      <c r="Q2227" s="4">
        <v>2</v>
      </c>
      <c r="R2227" s="4">
        <v>0</v>
      </c>
      <c r="S2227" s="4">
        <v>3</v>
      </c>
      <c r="T2227" s="4">
        <v>6</v>
      </c>
      <c r="U2227">
        <v>0</v>
      </c>
      <c r="V2227">
        <v>0</v>
      </c>
      <c r="W2227">
        <v>0</v>
      </c>
      <c r="X2227">
        <v>0</v>
      </c>
      <c r="Y2227">
        <v>0</v>
      </c>
      <c r="Z2227">
        <v>0</v>
      </c>
      <c r="AA2227">
        <v>0</v>
      </c>
      <c r="AB2227" t="s">
        <v>35</v>
      </c>
      <c r="AC2227">
        <f ca="1">YEAR(TODAY())-Table1[[#This Row],[Year_Birth]]</f>
        <v>58</v>
      </c>
      <c r="AD2227" t="str">
        <f ca="1">IF(Table1[[#This Row],[Age ]]&lt;=24, "18-24", IF(Table1[[#This Row],[Age ]]&lt;=34, "25-34", IF(Table1[[#This Row],[Age ]]&lt;=44, "35-44", IF(Table1[[#This Row],[Age ]]&lt;=54, "45-54", "55+"))))</f>
        <v>55+</v>
      </c>
      <c r="AE2227" t="str" cm="1">
        <f t="array" ref="AE2227">IF(Table1[[#This Row],[ Income ]]&lt;=20000, "0-20000", IF(Table1[[#This Row],[ Income ]]&lt;=40000, "20000-40000", IF(Table1[[#This Row],[ Income ]] &lt;=60000, "40000-60000", IF(Table1[[#This Row],[ Income ]]&lt;=80000, "60000-80000",IF(Table1[[#This Row],[ Income ]] &lt;=100000, "80000-100000", IF(Table1[[#This Row],[ Income ]] &gt;=100000, "&gt;100000",I))))))</f>
        <v>40000-60000</v>
      </c>
      <c r="AF2227" t="str">
        <f>IF( Table1[[#This Row],[NumDealsPurchases]]=5, "&lt;5", IF(Table1[[#This Row],[NumDealsPurchases]]&lt;=10, "5-10", IF(Table1[[#This Row],[NumDealsPurchases]]&lt;=15, "10-15")))</f>
        <v>5-10</v>
      </c>
      <c r="AG2227" t="str">
        <f>IF( Table1[[#This Row],[NumWebPurchases]]=5, "&lt;5", IF(Table1[[#This Row],[NumWebPurchases]]&lt;=10, "5-10", IF(Table1[[#This Row],[NumWebPurchases]]&lt;=15, "10-15",IF(Table1[[#This Row],[NumWebPurchases]]&lt;=20, "15-20",IF(Table1[[#This Row],[NumWebPurchases]]&lt;=25, "20-25",IF(Table1[[#This Row],[NumWebPurchases]]&lt;=30, "25-30"))))))</f>
        <v>5-10</v>
      </c>
      <c r="AH222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227" t="str">
        <f>IF( Table1[[#This Row],[NumStorePurchases]]=5, "&lt;5", IF(Table1[[#This Row],[NumStorePurchases]]&lt;=10, "5-10", IF(Table1[[#This Row],[NumStorePurchases]]&lt;=15, "10-15")))</f>
        <v>5-10</v>
      </c>
      <c r="AJ2227" t="str">
        <f>IF( Table1[[#This Row],[NumWebVisitsMonth]]=5, "&lt;5", IF(Table1[[#This Row],[NumWebVisitsMonth]]&lt;=10, "5-10", IF(Table1[[#This Row],[NumWebVisitsMonth]]&lt;=15, "10-15",IF(Table1[[#This Row],[NumWebVisitsMonth]]&lt;=20, "15-20",IF(Table1[[#This Row],[NumWebVisitsMonth]]&lt;=25, "20-25",IF(Table1[[#This Row],[NumWebVisitsMonth]]&lt;=30, "25-30"))))))</f>
        <v>5-10</v>
      </c>
      <c r="AK2227" t="str">
        <f>TEXT(Table1[[#This Row],[Date_Customer]],"mmm")</f>
        <v>Jun</v>
      </c>
      <c r="AL2227" t="str">
        <f>TEXT(Table1[[#This Row],[Date_Customer]],"DDDD")</f>
        <v>Sunday</v>
      </c>
      <c r="AM2227">
        <f>YEAR(Table1[[#This Row],[Date_Customer]])</f>
        <v>2014</v>
      </c>
    </row>
    <row r="2228" spans="1:39" x14ac:dyDescent="0.25">
      <c r="A2228">
        <v>1743</v>
      </c>
      <c r="B2228">
        <v>1974</v>
      </c>
      <c r="C2228" t="s">
        <v>27</v>
      </c>
      <c r="D2228" t="s">
        <v>30</v>
      </c>
      <c r="E2228" s="2">
        <v>69719</v>
      </c>
      <c r="F2228">
        <v>0</v>
      </c>
      <c r="G2228">
        <v>0</v>
      </c>
      <c r="H2228" s="1">
        <v>41785</v>
      </c>
      <c r="I2228">
        <v>99</v>
      </c>
      <c r="J2228" s="3">
        <v>273</v>
      </c>
      <c r="K2228" s="3">
        <v>86</v>
      </c>
      <c r="L2228" s="3">
        <v>208</v>
      </c>
      <c r="M2228" s="3">
        <v>177</v>
      </c>
      <c r="N2228" s="3">
        <v>14</v>
      </c>
      <c r="O2228" s="3">
        <v>43</v>
      </c>
      <c r="P2228" s="4">
        <v>1</v>
      </c>
      <c r="Q2228" s="4">
        <v>2</v>
      </c>
      <c r="R2228" s="4">
        <v>3</v>
      </c>
      <c r="S2228" s="4">
        <v>5</v>
      </c>
      <c r="T2228" s="4">
        <v>1</v>
      </c>
      <c r="U2228">
        <v>0</v>
      </c>
      <c r="V2228">
        <v>0</v>
      </c>
      <c r="W2228">
        <v>0</v>
      </c>
      <c r="X2228">
        <v>0</v>
      </c>
      <c r="Y2228">
        <v>0</v>
      </c>
      <c r="Z2228">
        <v>0</v>
      </c>
      <c r="AA2228">
        <v>0</v>
      </c>
      <c r="AB2228" t="s">
        <v>29</v>
      </c>
      <c r="AC2228">
        <f ca="1">YEAR(TODAY())-Table1[[#This Row],[Year_Birth]]</f>
        <v>50</v>
      </c>
      <c r="AD2228" t="str">
        <f ca="1">IF(Table1[[#This Row],[Age ]]&lt;=24, "18-24", IF(Table1[[#This Row],[Age ]]&lt;=34, "25-34", IF(Table1[[#This Row],[Age ]]&lt;=44, "35-44", IF(Table1[[#This Row],[Age ]]&lt;=54, "45-54", "55+"))))</f>
        <v>45-54</v>
      </c>
      <c r="AE2228" t="str" cm="1">
        <f t="array" ref="AE2228">IF(Table1[[#This Row],[ Income ]]&lt;=20000, "0-20000", IF(Table1[[#This Row],[ Income ]]&lt;=40000, "20000-40000", IF(Table1[[#This Row],[ Income ]] &lt;=60000, "40000-60000", IF(Table1[[#This Row],[ Income ]]&lt;=80000, "60000-80000",IF(Table1[[#This Row],[ Income ]] &lt;=100000, "80000-100000", IF(Table1[[#This Row],[ Income ]] &gt;=100000, "&gt;100000",I))))))</f>
        <v>60000-80000</v>
      </c>
      <c r="AF2228" t="str">
        <f>IF( Table1[[#This Row],[NumDealsPurchases]]=5, "&lt;5", IF(Table1[[#This Row],[NumDealsPurchases]]&lt;=10, "5-10", IF(Table1[[#This Row],[NumDealsPurchases]]&lt;=15, "10-15")))</f>
        <v>5-10</v>
      </c>
      <c r="AG2228" t="str">
        <f>IF( Table1[[#This Row],[NumWebPurchases]]=5, "&lt;5", IF(Table1[[#This Row],[NumWebPurchases]]&lt;=10, "5-10", IF(Table1[[#This Row],[NumWebPurchases]]&lt;=15, "10-15",IF(Table1[[#This Row],[NumWebPurchases]]&lt;=20, "15-20",IF(Table1[[#This Row],[NumWebPurchases]]&lt;=25, "20-25",IF(Table1[[#This Row],[NumWebPurchases]]&lt;=30, "25-30"))))))</f>
        <v>5-10</v>
      </c>
      <c r="AH222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228" t="str">
        <f>IF( Table1[[#This Row],[NumStorePurchases]]=5, "&lt;5", IF(Table1[[#This Row],[NumStorePurchases]]&lt;=10, "5-10", IF(Table1[[#This Row],[NumStorePurchases]]&lt;=15, "10-15")))</f>
        <v>&lt;5</v>
      </c>
      <c r="AJ2228" t="str">
        <f>IF( Table1[[#This Row],[NumWebVisitsMonth]]=5, "&lt;5", IF(Table1[[#This Row],[NumWebVisitsMonth]]&lt;=10, "5-10", IF(Table1[[#This Row],[NumWebVisitsMonth]]&lt;=15, "10-15",IF(Table1[[#This Row],[NumWebVisitsMonth]]&lt;=20, "15-20",IF(Table1[[#This Row],[NumWebVisitsMonth]]&lt;=25, "20-25",IF(Table1[[#This Row],[NumWebVisitsMonth]]&lt;=30, "25-30"))))))</f>
        <v>5-10</v>
      </c>
      <c r="AK2228" t="str">
        <f>TEXT(Table1[[#This Row],[Date_Customer]],"mmm")</f>
        <v>May</v>
      </c>
      <c r="AL2228" t="str">
        <f>TEXT(Table1[[#This Row],[Date_Customer]],"DDDD")</f>
        <v>Monday</v>
      </c>
      <c r="AM2228">
        <f>YEAR(Table1[[#This Row],[Date_Customer]])</f>
        <v>2014</v>
      </c>
    </row>
    <row r="2229" spans="1:39" x14ac:dyDescent="0.25">
      <c r="A2229">
        <v>2415</v>
      </c>
      <c r="B2229">
        <v>1962</v>
      </c>
      <c r="C2229" t="s">
        <v>27</v>
      </c>
      <c r="D2229" t="s">
        <v>34</v>
      </c>
      <c r="E2229" s="2">
        <v>62568</v>
      </c>
      <c r="F2229">
        <v>0</v>
      </c>
      <c r="G2229">
        <v>1</v>
      </c>
      <c r="H2229" s="1">
        <v>41736</v>
      </c>
      <c r="I2229">
        <v>99</v>
      </c>
      <c r="J2229" s="3">
        <v>362</v>
      </c>
      <c r="K2229" s="3">
        <v>17</v>
      </c>
      <c r="L2229" s="3">
        <v>398</v>
      </c>
      <c r="M2229" s="3">
        <v>80</v>
      </c>
      <c r="N2229" s="3">
        <v>35</v>
      </c>
      <c r="O2229" s="3">
        <v>61</v>
      </c>
      <c r="P2229" s="4">
        <v>3</v>
      </c>
      <c r="Q2229" s="4">
        <v>5</v>
      </c>
      <c r="R2229" s="4">
        <v>3</v>
      </c>
      <c r="S2229" s="4">
        <v>5</v>
      </c>
      <c r="T2229" s="4">
        <v>4</v>
      </c>
      <c r="U2229">
        <v>0</v>
      </c>
      <c r="V2229">
        <v>0</v>
      </c>
      <c r="W2229">
        <v>0</v>
      </c>
      <c r="X2229">
        <v>1</v>
      </c>
      <c r="Y2229">
        <v>0</v>
      </c>
      <c r="Z2229">
        <v>0</v>
      </c>
      <c r="AA2229">
        <v>0</v>
      </c>
      <c r="AB2229" t="s">
        <v>29</v>
      </c>
      <c r="AC2229">
        <f ca="1">YEAR(TODAY())-Table1[[#This Row],[Year_Birth]]</f>
        <v>62</v>
      </c>
      <c r="AD2229" t="str">
        <f ca="1">IF(Table1[[#This Row],[Age ]]&lt;=24, "18-24", IF(Table1[[#This Row],[Age ]]&lt;=34, "25-34", IF(Table1[[#This Row],[Age ]]&lt;=44, "35-44", IF(Table1[[#This Row],[Age ]]&lt;=54, "45-54", "55+"))))</f>
        <v>55+</v>
      </c>
      <c r="AE2229" t="str" cm="1">
        <f t="array" ref="AE2229">IF(Table1[[#This Row],[ Income ]]&lt;=20000, "0-20000", IF(Table1[[#This Row],[ Income ]]&lt;=40000, "20000-40000", IF(Table1[[#This Row],[ Income ]] &lt;=60000, "40000-60000", IF(Table1[[#This Row],[ Income ]]&lt;=80000, "60000-80000",IF(Table1[[#This Row],[ Income ]] &lt;=100000, "80000-100000", IF(Table1[[#This Row],[ Income ]] &gt;=100000, "&gt;100000",I))))))</f>
        <v>60000-80000</v>
      </c>
      <c r="AF2229" t="str">
        <f>IF( Table1[[#This Row],[NumDealsPurchases]]=5, "&lt;5", IF(Table1[[#This Row],[NumDealsPurchases]]&lt;=10, "5-10", IF(Table1[[#This Row],[NumDealsPurchases]]&lt;=15, "10-15")))</f>
        <v>5-10</v>
      </c>
      <c r="AG2229" t="str">
        <f>IF( Table1[[#This Row],[NumWebPurchases]]=5, "&lt;5", IF(Table1[[#This Row],[NumWebPurchases]]&lt;=10, "5-10", IF(Table1[[#This Row],[NumWebPurchases]]&lt;=15, "10-15",IF(Table1[[#This Row],[NumWebPurchases]]&lt;=20, "15-20",IF(Table1[[#This Row],[NumWebPurchases]]&lt;=25, "20-25",IF(Table1[[#This Row],[NumWebPurchases]]&lt;=30, "25-30"))))))</f>
        <v>&lt;5</v>
      </c>
      <c r="AH222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229" t="str">
        <f>IF( Table1[[#This Row],[NumStorePurchases]]=5, "&lt;5", IF(Table1[[#This Row],[NumStorePurchases]]&lt;=10, "5-10", IF(Table1[[#This Row],[NumStorePurchases]]&lt;=15, "10-15")))</f>
        <v>&lt;5</v>
      </c>
      <c r="AJ2229" t="str">
        <f>IF( Table1[[#This Row],[NumWebVisitsMonth]]=5, "&lt;5", IF(Table1[[#This Row],[NumWebVisitsMonth]]&lt;=10, "5-10", IF(Table1[[#This Row],[NumWebVisitsMonth]]&lt;=15, "10-15",IF(Table1[[#This Row],[NumWebVisitsMonth]]&lt;=20, "15-20",IF(Table1[[#This Row],[NumWebVisitsMonth]]&lt;=25, "20-25",IF(Table1[[#This Row],[NumWebVisitsMonth]]&lt;=30, "25-30"))))))</f>
        <v>5-10</v>
      </c>
      <c r="AK2229" t="str">
        <f>TEXT(Table1[[#This Row],[Date_Customer]],"mmm")</f>
        <v>Apr</v>
      </c>
      <c r="AL2229" t="str">
        <f>TEXT(Table1[[#This Row],[Date_Customer]],"DDDD")</f>
        <v>Monday</v>
      </c>
      <c r="AM2229">
        <f>YEAR(Table1[[#This Row],[Date_Customer]])</f>
        <v>2014</v>
      </c>
    </row>
    <row r="2230" spans="1:39" x14ac:dyDescent="0.25">
      <c r="A2230">
        <v>7947</v>
      </c>
      <c r="B2230">
        <v>1969</v>
      </c>
      <c r="C2230" t="s">
        <v>27</v>
      </c>
      <c r="D2230" t="s">
        <v>32</v>
      </c>
      <c r="E2230" s="2">
        <v>42231</v>
      </c>
      <c r="F2230">
        <v>1</v>
      </c>
      <c r="G2230">
        <v>1</v>
      </c>
      <c r="H2230" s="1">
        <v>41723</v>
      </c>
      <c r="I2230">
        <v>99</v>
      </c>
      <c r="J2230" s="3">
        <v>24</v>
      </c>
      <c r="K2230" s="3">
        <v>0</v>
      </c>
      <c r="L2230" s="3">
        <v>8</v>
      </c>
      <c r="M2230" s="3">
        <v>0</v>
      </c>
      <c r="N2230" s="3">
        <v>1</v>
      </c>
      <c r="O2230" s="3">
        <v>4</v>
      </c>
      <c r="P2230" s="4">
        <v>1</v>
      </c>
      <c r="Q2230" s="4">
        <v>1</v>
      </c>
      <c r="R2230" s="4">
        <v>0</v>
      </c>
      <c r="S2230" s="4">
        <v>3</v>
      </c>
      <c r="T2230" s="4">
        <v>5</v>
      </c>
      <c r="U2230">
        <v>0</v>
      </c>
      <c r="V2230">
        <v>0</v>
      </c>
      <c r="W2230">
        <v>0</v>
      </c>
      <c r="X2230">
        <v>0</v>
      </c>
      <c r="Y2230">
        <v>0</v>
      </c>
      <c r="Z2230">
        <v>0</v>
      </c>
      <c r="AA2230">
        <v>0</v>
      </c>
      <c r="AB2230" t="s">
        <v>29</v>
      </c>
      <c r="AC2230">
        <f ca="1">YEAR(TODAY())-Table1[[#This Row],[Year_Birth]]</f>
        <v>55</v>
      </c>
      <c r="AD2230" t="str">
        <f ca="1">IF(Table1[[#This Row],[Age ]]&lt;=24, "18-24", IF(Table1[[#This Row],[Age ]]&lt;=34, "25-34", IF(Table1[[#This Row],[Age ]]&lt;=44, "35-44", IF(Table1[[#This Row],[Age ]]&lt;=54, "45-54", "55+"))))</f>
        <v>55+</v>
      </c>
      <c r="AE2230" t="str" cm="1">
        <f t="array" ref="AE2230">IF(Table1[[#This Row],[ Income ]]&lt;=20000, "0-20000", IF(Table1[[#This Row],[ Income ]]&lt;=40000, "20000-40000", IF(Table1[[#This Row],[ Income ]] &lt;=60000, "40000-60000", IF(Table1[[#This Row],[ Income ]]&lt;=80000, "60000-80000",IF(Table1[[#This Row],[ Income ]] &lt;=100000, "80000-100000", IF(Table1[[#This Row],[ Income ]] &gt;=100000, "&gt;100000",I))))))</f>
        <v>40000-60000</v>
      </c>
      <c r="AF2230" t="str">
        <f>IF( Table1[[#This Row],[NumDealsPurchases]]=5, "&lt;5", IF(Table1[[#This Row],[NumDealsPurchases]]&lt;=10, "5-10", IF(Table1[[#This Row],[NumDealsPurchases]]&lt;=15, "10-15")))</f>
        <v>5-10</v>
      </c>
      <c r="AG2230" t="str">
        <f>IF( Table1[[#This Row],[NumWebPurchases]]=5, "&lt;5", IF(Table1[[#This Row],[NumWebPurchases]]&lt;=10, "5-10", IF(Table1[[#This Row],[NumWebPurchases]]&lt;=15, "10-15",IF(Table1[[#This Row],[NumWebPurchases]]&lt;=20, "15-20",IF(Table1[[#This Row],[NumWebPurchases]]&lt;=25, "20-25",IF(Table1[[#This Row],[NumWebPurchases]]&lt;=30, "25-30"))))))</f>
        <v>5-10</v>
      </c>
      <c r="AH223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230" t="str">
        <f>IF( Table1[[#This Row],[NumStorePurchases]]=5, "&lt;5", IF(Table1[[#This Row],[NumStorePurchases]]&lt;=10, "5-10", IF(Table1[[#This Row],[NumStorePurchases]]&lt;=15, "10-15")))</f>
        <v>5-10</v>
      </c>
      <c r="AJ2230" t="str">
        <f>IF( Table1[[#This Row],[NumWebVisitsMonth]]=5, "&lt;5", IF(Table1[[#This Row],[NumWebVisitsMonth]]&lt;=10, "5-10", IF(Table1[[#This Row],[NumWebVisitsMonth]]&lt;=15, "10-15",IF(Table1[[#This Row],[NumWebVisitsMonth]]&lt;=20, "15-20",IF(Table1[[#This Row],[NumWebVisitsMonth]]&lt;=25, "20-25",IF(Table1[[#This Row],[NumWebVisitsMonth]]&lt;=30, "25-30"))))))</f>
        <v>&lt;5</v>
      </c>
      <c r="AK2230" t="str">
        <f>TEXT(Table1[[#This Row],[Date_Customer]],"mmm")</f>
        <v>Mar</v>
      </c>
      <c r="AL2230" t="str">
        <f>TEXT(Table1[[#This Row],[Date_Customer]],"DDDD")</f>
        <v>Tuesday</v>
      </c>
      <c r="AM2230">
        <f>YEAR(Table1[[#This Row],[Date_Customer]])</f>
        <v>2014</v>
      </c>
    </row>
    <row r="2231" spans="1:39" x14ac:dyDescent="0.25">
      <c r="A2231">
        <v>2106</v>
      </c>
      <c r="B2231">
        <v>1974</v>
      </c>
      <c r="C2231" t="s">
        <v>37</v>
      </c>
      <c r="D2231" t="s">
        <v>32</v>
      </c>
      <c r="E2231" s="2">
        <v>20130</v>
      </c>
      <c r="F2231">
        <v>0</v>
      </c>
      <c r="G2231">
        <v>0</v>
      </c>
      <c r="H2231" s="1">
        <v>41715</v>
      </c>
      <c r="I2231">
        <v>99</v>
      </c>
      <c r="J2231" s="3">
        <v>0</v>
      </c>
      <c r="K2231" s="3">
        <v>6</v>
      </c>
      <c r="L2231" s="3">
        <v>3</v>
      </c>
      <c r="M2231" s="3">
        <v>7</v>
      </c>
      <c r="N2231" s="3">
        <v>6</v>
      </c>
      <c r="O2231" s="3">
        <v>12</v>
      </c>
      <c r="P2231" s="4">
        <v>1</v>
      </c>
      <c r="Q2231" s="4">
        <v>1</v>
      </c>
      <c r="R2231" s="4">
        <v>0</v>
      </c>
      <c r="S2231" s="4">
        <v>3</v>
      </c>
      <c r="T2231" s="4">
        <v>8</v>
      </c>
      <c r="U2231">
        <v>0</v>
      </c>
      <c r="V2231">
        <v>0</v>
      </c>
      <c r="W2231">
        <v>0</v>
      </c>
      <c r="X2231">
        <v>0</v>
      </c>
      <c r="Y2231">
        <v>0</v>
      </c>
      <c r="Z2231">
        <v>0</v>
      </c>
      <c r="AA2231">
        <v>0</v>
      </c>
      <c r="AB2231" t="s">
        <v>29</v>
      </c>
      <c r="AC2231">
        <f ca="1">YEAR(TODAY())-Table1[[#This Row],[Year_Birth]]</f>
        <v>50</v>
      </c>
      <c r="AD2231" t="str">
        <f ca="1">IF(Table1[[#This Row],[Age ]]&lt;=24, "18-24", IF(Table1[[#This Row],[Age ]]&lt;=34, "25-34", IF(Table1[[#This Row],[Age ]]&lt;=44, "35-44", IF(Table1[[#This Row],[Age ]]&lt;=54, "45-54", "55+"))))</f>
        <v>45-54</v>
      </c>
      <c r="AE2231" t="str" cm="1">
        <f t="array" ref="AE2231">IF(Table1[[#This Row],[ Income ]]&lt;=20000, "0-20000", IF(Table1[[#This Row],[ Income ]]&lt;=40000, "20000-40000", IF(Table1[[#This Row],[ Income ]] &lt;=60000, "40000-60000", IF(Table1[[#This Row],[ Income ]]&lt;=80000, "60000-80000",IF(Table1[[#This Row],[ Income ]] &lt;=100000, "80000-100000", IF(Table1[[#This Row],[ Income ]] &gt;=100000, "&gt;100000",I))))))</f>
        <v>20000-40000</v>
      </c>
      <c r="AF2231" t="str">
        <f>IF( Table1[[#This Row],[NumDealsPurchases]]=5, "&lt;5", IF(Table1[[#This Row],[NumDealsPurchases]]&lt;=10, "5-10", IF(Table1[[#This Row],[NumDealsPurchases]]&lt;=15, "10-15")))</f>
        <v>5-10</v>
      </c>
      <c r="AG2231" t="str">
        <f>IF( Table1[[#This Row],[NumWebPurchases]]=5, "&lt;5", IF(Table1[[#This Row],[NumWebPurchases]]&lt;=10, "5-10", IF(Table1[[#This Row],[NumWebPurchases]]&lt;=15, "10-15",IF(Table1[[#This Row],[NumWebPurchases]]&lt;=20, "15-20",IF(Table1[[#This Row],[NumWebPurchases]]&lt;=25, "20-25",IF(Table1[[#This Row],[NumWebPurchases]]&lt;=30, "25-30"))))))</f>
        <v>5-10</v>
      </c>
      <c r="AH2231"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231" t="str">
        <f>IF( Table1[[#This Row],[NumStorePurchases]]=5, "&lt;5", IF(Table1[[#This Row],[NumStorePurchases]]&lt;=10, "5-10", IF(Table1[[#This Row],[NumStorePurchases]]&lt;=15, "10-15")))</f>
        <v>5-10</v>
      </c>
      <c r="AJ2231" t="str">
        <f>IF( Table1[[#This Row],[NumWebVisitsMonth]]=5, "&lt;5", IF(Table1[[#This Row],[NumWebVisitsMonth]]&lt;=10, "5-10", IF(Table1[[#This Row],[NumWebVisitsMonth]]&lt;=15, "10-15",IF(Table1[[#This Row],[NumWebVisitsMonth]]&lt;=20, "15-20",IF(Table1[[#This Row],[NumWebVisitsMonth]]&lt;=25, "20-25",IF(Table1[[#This Row],[NumWebVisitsMonth]]&lt;=30, "25-30"))))))</f>
        <v>5-10</v>
      </c>
      <c r="AK2231" t="str">
        <f>TEXT(Table1[[#This Row],[Date_Customer]],"mmm")</f>
        <v>Mar</v>
      </c>
      <c r="AL2231" t="str">
        <f>TEXT(Table1[[#This Row],[Date_Customer]],"DDDD")</f>
        <v>Monday</v>
      </c>
      <c r="AM2231">
        <f>YEAR(Table1[[#This Row],[Date_Customer]])</f>
        <v>2014</v>
      </c>
    </row>
    <row r="2232" spans="1:39" x14ac:dyDescent="0.25">
      <c r="A2232">
        <v>3363</v>
      </c>
      <c r="B2232">
        <v>1974</v>
      </c>
      <c r="C2232" t="s">
        <v>37</v>
      </c>
      <c r="D2232" t="s">
        <v>32</v>
      </c>
      <c r="E2232" s="2">
        <v>20130</v>
      </c>
      <c r="F2232">
        <v>0</v>
      </c>
      <c r="G2232">
        <v>0</v>
      </c>
      <c r="H2232" s="1">
        <v>41715</v>
      </c>
      <c r="I2232">
        <v>99</v>
      </c>
      <c r="J2232" s="3">
        <v>0</v>
      </c>
      <c r="K2232" s="3">
        <v>6</v>
      </c>
      <c r="L2232" s="3">
        <v>3</v>
      </c>
      <c r="M2232" s="3">
        <v>7</v>
      </c>
      <c r="N2232" s="3">
        <v>6</v>
      </c>
      <c r="O2232" s="3">
        <v>12</v>
      </c>
      <c r="P2232" s="4">
        <v>1</v>
      </c>
      <c r="Q2232" s="4">
        <v>1</v>
      </c>
      <c r="R2232" s="4">
        <v>0</v>
      </c>
      <c r="S2232" s="4">
        <v>3</v>
      </c>
      <c r="T2232" s="4">
        <v>8</v>
      </c>
      <c r="U2232">
        <v>0</v>
      </c>
      <c r="V2232">
        <v>0</v>
      </c>
      <c r="W2232">
        <v>0</v>
      </c>
      <c r="X2232">
        <v>0</v>
      </c>
      <c r="Y2232">
        <v>0</v>
      </c>
      <c r="Z2232">
        <v>0</v>
      </c>
      <c r="AA2232">
        <v>0</v>
      </c>
      <c r="AB2232" t="s">
        <v>29</v>
      </c>
      <c r="AC2232">
        <f ca="1">YEAR(TODAY())-Table1[[#This Row],[Year_Birth]]</f>
        <v>50</v>
      </c>
      <c r="AD2232" t="str">
        <f ca="1">IF(Table1[[#This Row],[Age ]]&lt;=24, "18-24", IF(Table1[[#This Row],[Age ]]&lt;=34, "25-34", IF(Table1[[#This Row],[Age ]]&lt;=44, "35-44", IF(Table1[[#This Row],[Age ]]&lt;=54, "45-54", "55+"))))</f>
        <v>45-54</v>
      </c>
      <c r="AE2232" t="str" cm="1">
        <f t="array" ref="AE2232">IF(Table1[[#This Row],[ Income ]]&lt;=20000, "0-20000", IF(Table1[[#This Row],[ Income ]]&lt;=40000, "20000-40000", IF(Table1[[#This Row],[ Income ]] &lt;=60000, "40000-60000", IF(Table1[[#This Row],[ Income ]]&lt;=80000, "60000-80000",IF(Table1[[#This Row],[ Income ]] &lt;=100000, "80000-100000", IF(Table1[[#This Row],[ Income ]] &gt;=100000, "&gt;100000",I))))))</f>
        <v>20000-40000</v>
      </c>
      <c r="AF2232" t="str">
        <f>IF( Table1[[#This Row],[NumDealsPurchases]]=5, "&lt;5", IF(Table1[[#This Row],[NumDealsPurchases]]&lt;=10, "5-10", IF(Table1[[#This Row],[NumDealsPurchases]]&lt;=15, "10-15")))</f>
        <v>5-10</v>
      </c>
      <c r="AG2232" t="str">
        <f>IF( Table1[[#This Row],[NumWebPurchases]]=5, "&lt;5", IF(Table1[[#This Row],[NumWebPurchases]]&lt;=10, "5-10", IF(Table1[[#This Row],[NumWebPurchases]]&lt;=15, "10-15",IF(Table1[[#This Row],[NumWebPurchases]]&lt;=20, "15-20",IF(Table1[[#This Row],[NumWebPurchases]]&lt;=25, "20-25",IF(Table1[[#This Row],[NumWebPurchases]]&lt;=30, "25-30"))))))</f>
        <v>5-10</v>
      </c>
      <c r="AH2232"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232" t="str">
        <f>IF( Table1[[#This Row],[NumStorePurchases]]=5, "&lt;5", IF(Table1[[#This Row],[NumStorePurchases]]&lt;=10, "5-10", IF(Table1[[#This Row],[NumStorePurchases]]&lt;=15, "10-15")))</f>
        <v>5-10</v>
      </c>
      <c r="AJ2232" t="str">
        <f>IF( Table1[[#This Row],[NumWebVisitsMonth]]=5, "&lt;5", IF(Table1[[#This Row],[NumWebVisitsMonth]]&lt;=10, "5-10", IF(Table1[[#This Row],[NumWebVisitsMonth]]&lt;=15, "10-15",IF(Table1[[#This Row],[NumWebVisitsMonth]]&lt;=20, "15-20",IF(Table1[[#This Row],[NumWebVisitsMonth]]&lt;=25, "20-25",IF(Table1[[#This Row],[NumWebVisitsMonth]]&lt;=30, "25-30"))))))</f>
        <v>5-10</v>
      </c>
      <c r="AK2232" t="str">
        <f>TEXT(Table1[[#This Row],[Date_Customer]],"mmm")</f>
        <v>Mar</v>
      </c>
      <c r="AL2232" t="str">
        <f>TEXT(Table1[[#This Row],[Date_Customer]],"DDDD")</f>
        <v>Monday</v>
      </c>
      <c r="AM2232">
        <f>YEAR(Table1[[#This Row],[Date_Customer]])</f>
        <v>2014</v>
      </c>
    </row>
    <row r="2233" spans="1:39" x14ac:dyDescent="0.25">
      <c r="A2233">
        <v>8595</v>
      </c>
      <c r="B2233">
        <v>1973</v>
      </c>
      <c r="C2233" t="s">
        <v>27</v>
      </c>
      <c r="D2233" t="s">
        <v>41</v>
      </c>
      <c r="E2233" s="2">
        <v>42429</v>
      </c>
      <c r="F2233">
        <v>0</v>
      </c>
      <c r="G2233">
        <v>1</v>
      </c>
      <c r="H2233" s="1">
        <v>41681</v>
      </c>
      <c r="I2233">
        <v>99</v>
      </c>
      <c r="J2233" s="3">
        <v>55</v>
      </c>
      <c r="K2233" s="3">
        <v>0</v>
      </c>
      <c r="L2233" s="3">
        <v>6</v>
      </c>
      <c r="M2233" s="3">
        <v>2</v>
      </c>
      <c r="N2233" s="3">
        <v>0</v>
      </c>
      <c r="O2233" s="3">
        <v>4</v>
      </c>
      <c r="P2233" s="4">
        <v>2</v>
      </c>
      <c r="Q2233" s="4">
        <v>1</v>
      </c>
      <c r="R2233" s="4">
        <v>1</v>
      </c>
      <c r="S2233" s="4">
        <v>3</v>
      </c>
      <c r="T2233" s="4">
        <v>5</v>
      </c>
      <c r="U2233">
        <v>0</v>
      </c>
      <c r="V2233">
        <v>0</v>
      </c>
      <c r="W2233">
        <v>0</v>
      </c>
      <c r="X2233">
        <v>0</v>
      </c>
      <c r="Y2233">
        <v>0</v>
      </c>
      <c r="Z2233">
        <v>0</v>
      </c>
      <c r="AA2233">
        <v>0</v>
      </c>
      <c r="AB2233" t="s">
        <v>35</v>
      </c>
      <c r="AC2233">
        <f ca="1">YEAR(TODAY())-Table1[[#This Row],[Year_Birth]]</f>
        <v>51</v>
      </c>
      <c r="AD2233" t="str">
        <f ca="1">IF(Table1[[#This Row],[Age ]]&lt;=24, "18-24", IF(Table1[[#This Row],[Age ]]&lt;=34, "25-34", IF(Table1[[#This Row],[Age ]]&lt;=44, "35-44", IF(Table1[[#This Row],[Age ]]&lt;=54, "45-54", "55+"))))</f>
        <v>45-54</v>
      </c>
      <c r="AE2233" t="str" cm="1">
        <f t="array" ref="AE2233">IF(Table1[[#This Row],[ Income ]]&lt;=20000, "0-20000", IF(Table1[[#This Row],[ Income ]]&lt;=40000, "20000-40000", IF(Table1[[#This Row],[ Income ]] &lt;=60000, "40000-60000", IF(Table1[[#This Row],[ Income ]]&lt;=80000, "60000-80000",IF(Table1[[#This Row],[ Income ]] &lt;=100000, "80000-100000", IF(Table1[[#This Row],[ Income ]] &gt;=100000, "&gt;100000",I))))))</f>
        <v>40000-60000</v>
      </c>
      <c r="AF2233" t="str">
        <f>IF( Table1[[#This Row],[NumDealsPurchases]]=5, "&lt;5", IF(Table1[[#This Row],[NumDealsPurchases]]&lt;=10, "5-10", IF(Table1[[#This Row],[NumDealsPurchases]]&lt;=15, "10-15")))</f>
        <v>5-10</v>
      </c>
      <c r="AG2233" t="str">
        <f>IF( Table1[[#This Row],[NumWebPurchases]]=5, "&lt;5", IF(Table1[[#This Row],[NumWebPurchases]]&lt;=10, "5-10", IF(Table1[[#This Row],[NumWebPurchases]]&lt;=15, "10-15",IF(Table1[[#This Row],[NumWebPurchases]]&lt;=20, "15-20",IF(Table1[[#This Row],[NumWebPurchases]]&lt;=25, "20-25",IF(Table1[[#This Row],[NumWebPurchases]]&lt;=30, "25-30"))))))</f>
        <v>5-10</v>
      </c>
      <c r="AH2233"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233" t="str">
        <f>IF( Table1[[#This Row],[NumStorePurchases]]=5, "&lt;5", IF(Table1[[#This Row],[NumStorePurchases]]&lt;=10, "5-10", IF(Table1[[#This Row],[NumStorePurchases]]&lt;=15, "10-15")))</f>
        <v>5-10</v>
      </c>
      <c r="AJ2233" t="str">
        <f>IF( Table1[[#This Row],[NumWebVisitsMonth]]=5, "&lt;5", IF(Table1[[#This Row],[NumWebVisitsMonth]]&lt;=10, "5-10", IF(Table1[[#This Row],[NumWebVisitsMonth]]&lt;=15, "10-15",IF(Table1[[#This Row],[NumWebVisitsMonth]]&lt;=20, "15-20",IF(Table1[[#This Row],[NumWebVisitsMonth]]&lt;=25, "20-25",IF(Table1[[#This Row],[NumWebVisitsMonth]]&lt;=30, "25-30"))))))</f>
        <v>&lt;5</v>
      </c>
      <c r="AK2233" t="str">
        <f>TEXT(Table1[[#This Row],[Date_Customer]],"mmm")</f>
        <v>Feb</v>
      </c>
      <c r="AL2233" t="str">
        <f>TEXT(Table1[[#This Row],[Date_Customer]],"DDDD")</f>
        <v>Tuesday</v>
      </c>
      <c r="AM2233">
        <f>YEAR(Table1[[#This Row],[Date_Customer]])</f>
        <v>2014</v>
      </c>
    </row>
    <row r="2234" spans="1:39" x14ac:dyDescent="0.25">
      <c r="A2234">
        <v>7232</v>
      </c>
      <c r="B2234">
        <v>1973</v>
      </c>
      <c r="C2234" t="s">
        <v>27</v>
      </c>
      <c r="D2234" t="s">
        <v>41</v>
      </c>
      <c r="E2234" s="2">
        <v>42429</v>
      </c>
      <c r="F2234">
        <v>0</v>
      </c>
      <c r="G2234">
        <v>1</v>
      </c>
      <c r="H2234" s="1">
        <v>41681</v>
      </c>
      <c r="I2234">
        <v>99</v>
      </c>
      <c r="J2234" s="3">
        <v>55</v>
      </c>
      <c r="K2234" s="3">
        <v>0</v>
      </c>
      <c r="L2234" s="3">
        <v>6</v>
      </c>
      <c r="M2234" s="3">
        <v>2</v>
      </c>
      <c r="N2234" s="3">
        <v>0</v>
      </c>
      <c r="O2234" s="3">
        <v>4</v>
      </c>
      <c r="P2234" s="4">
        <v>2</v>
      </c>
      <c r="Q2234" s="4">
        <v>1</v>
      </c>
      <c r="R2234" s="4">
        <v>1</v>
      </c>
      <c r="S2234" s="4">
        <v>3</v>
      </c>
      <c r="T2234" s="4">
        <v>5</v>
      </c>
      <c r="U2234">
        <v>0</v>
      </c>
      <c r="V2234">
        <v>0</v>
      </c>
      <c r="W2234">
        <v>0</v>
      </c>
      <c r="X2234">
        <v>0</v>
      </c>
      <c r="Y2234">
        <v>0</v>
      </c>
      <c r="Z2234">
        <v>0</v>
      </c>
      <c r="AA2234">
        <v>0</v>
      </c>
      <c r="AB2234" t="s">
        <v>29</v>
      </c>
      <c r="AC2234">
        <f ca="1">YEAR(TODAY())-Table1[[#This Row],[Year_Birth]]</f>
        <v>51</v>
      </c>
      <c r="AD2234" t="str">
        <f ca="1">IF(Table1[[#This Row],[Age ]]&lt;=24, "18-24", IF(Table1[[#This Row],[Age ]]&lt;=34, "25-34", IF(Table1[[#This Row],[Age ]]&lt;=44, "35-44", IF(Table1[[#This Row],[Age ]]&lt;=54, "45-54", "55+"))))</f>
        <v>45-54</v>
      </c>
      <c r="AE2234" t="str" cm="1">
        <f t="array" ref="AE2234">IF(Table1[[#This Row],[ Income ]]&lt;=20000, "0-20000", IF(Table1[[#This Row],[ Income ]]&lt;=40000, "20000-40000", IF(Table1[[#This Row],[ Income ]] &lt;=60000, "40000-60000", IF(Table1[[#This Row],[ Income ]]&lt;=80000, "60000-80000",IF(Table1[[#This Row],[ Income ]] &lt;=100000, "80000-100000", IF(Table1[[#This Row],[ Income ]] &gt;=100000, "&gt;100000",I))))))</f>
        <v>40000-60000</v>
      </c>
      <c r="AF2234" t="str">
        <f>IF( Table1[[#This Row],[NumDealsPurchases]]=5, "&lt;5", IF(Table1[[#This Row],[NumDealsPurchases]]&lt;=10, "5-10", IF(Table1[[#This Row],[NumDealsPurchases]]&lt;=15, "10-15")))</f>
        <v>5-10</v>
      </c>
      <c r="AG2234" t="str">
        <f>IF( Table1[[#This Row],[NumWebPurchases]]=5, "&lt;5", IF(Table1[[#This Row],[NumWebPurchases]]&lt;=10, "5-10", IF(Table1[[#This Row],[NumWebPurchases]]&lt;=15, "10-15",IF(Table1[[#This Row],[NumWebPurchases]]&lt;=20, "15-20",IF(Table1[[#This Row],[NumWebPurchases]]&lt;=25, "20-25",IF(Table1[[#This Row],[NumWebPurchases]]&lt;=30, "25-30"))))))</f>
        <v>5-10</v>
      </c>
      <c r="AH2234"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234" t="str">
        <f>IF( Table1[[#This Row],[NumStorePurchases]]=5, "&lt;5", IF(Table1[[#This Row],[NumStorePurchases]]&lt;=10, "5-10", IF(Table1[[#This Row],[NumStorePurchases]]&lt;=15, "10-15")))</f>
        <v>5-10</v>
      </c>
      <c r="AJ2234" t="str">
        <f>IF( Table1[[#This Row],[NumWebVisitsMonth]]=5, "&lt;5", IF(Table1[[#This Row],[NumWebVisitsMonth]]&lt;=10, "5-10", IF(Table1[[#This Row],[NumWebVisitsMonth]]&lt;=15, "10-15",IF(Table1[[#This Row],[NumWebVisitsMonth]]&lt;=20, "15-20",IF(Table1[[#This Row],[NumWebVisitsMonth]]&lt;=25, "20-25",IF(Table1[[#This Row],[NumWebVisitsMonth]]&lt;=30, "25-30"))))))</f>
        <v>&lt;5</v>
      </c>
      <c r="AK2234" t="str">
        <f>TEXT(Table1[[#This Row],[Date_Customer]],"mmm")</f>
        <v>Feb</v>
      </c>
      <c r="AL2234" t="str">
        <f>TEXT(Table1[[#This Row],[Date_Customer]],"DDDD")</f>
        <v>Tuesday</v>
      </c>
      <c r="AM2234">
        <f>YEAR(Table1[[#This Row],[Date_Customer]])</f>
        <v>2014</v>
      </c>
    </row>
    <row r="2235" spans="1:39" x14ac:dyDescent="0.25">
      <c r="A2235">
        <v>7829</v>
      </c>
      <c r="B2235">
        <v>1900</v>
      </c>
      <c r="C2235" t="s">
        <v>37</v>
      </c>
      <c r="D2235" t="s">
        <v>28</v>
      </c>
      <c r="E2235" s="2">
        <v>36640</v>
      </c>
      <c r="F2235">
        <v>1</v>
      </c>
      <c r="G2235">
        <v>0</v>
      </c>
      <c r="H2235" s="1">
        <v>41543</v>
      </c>
      <c r="I2235">
        <v>99</v>
      </c>
      <c r="J2235" s="3">
        <v>15</v>
      </c>
      <c r="K2235" s="3">
        <v>6</v>
      </c>
      <c r="L2235" s="3">
        <v>8</v>
      </c>
      <c r="M2235" s="3">
        <v>7</v>
      </c>
      <c r="N2235" s="3">
        <v>4</v>
      </c>
      <c r="O2235" s="3">
        <v>25</v>
      </c>
      <c r="P2235" s="4">
        <v>1</v>
      </c>
      <c r="Q2235" s="4">
        <v>2</v>
      </c>
      <c r="R2235" s="4">
        <v>1</v>
      </c>
      <c r="S2235" s="4">
        <v>2</v>
      </c>
      <c r="T2235" s="4">
        <v>5</v>
      </c>
      <c r="U2235">
        <v>0</v>
      </c>
      <c r="V2235">
        <v>0</v>
      </c>
      <c r="W2235">
        <v>0</v>
      </c>
      <c r="X2235">
        <v>0</v>
      </c>
      <c r="Y2235">
        <v>0</v>
      </c>
      <c r="Z2235">
        <v>0</v>
      </c>
      <c r="AA2235">
        <v>1</v>
      </c>
      <c r="AB2235" t="s">
        <v>39</v>
      </c>
      <c r="AC2235">
        <f ca="1">YEAR(TODAY())-Table1[[#This Row],[Year_Birth]]</f>
        <v>124</v>
      </c>
      <c r="AD2235" t="str">
        <f ca="1">IF(Table1[[#This Row],[Age ]]&lt;=24, "18-24", IF(Table1[[#This Row],[Age ]]&lt;=34, "25-34", IF(Table1[[#This Row],[Age ]]&lt;=44, "35-44", IF(Table1[[#This Row],[Age ]]&lt;=54, "45-54", "55+"))))</f>
        <v>55+</v>
      </c>
      <c r="AE2235" t="str" cm="1">
        <f t="array" ref="AE2235">IF(Table1[[#This Row],[ Income ]]&lt;=20000, "0-20000", IF(Table1[[#This Row],[ Income ]]&lt;=40000, "20000-40000", IF(Table1[[#This Row],[ Income ]] &lt;=60000, "40000-60000", IF(Table1[[#This Row],[ Income ]]&lt;=80000, "60000-80000",IF(Table1[[#This Row],[ Income ]] &lt;=100000, "80000-100000", IF(Table1[[#This Row],[ Income ]] &gt;=100000, "&gt;100000",I))))))</f>
        <v>20000-40000</v>
      </c>
      <c r="AF2235" t="str">
        <f>IF( Table1[[#This Row],[NumDealsPurchases]]=5, "&lt;5", IF(Table1[[#This Row],[NumDealsPurchases]]&lt;=10, "5-10", IF(Table1[[#This Row],[NumDealsPurchases]]&lt;=15, "10-15")))</f>
        <v>5-10</v>
      </c>
      <c r="AG2235" t="str">
        <f>IF( Table1[[#This Row],[NumWebPurchases]]=5, "&lt;5", IF(Table1[[#This Row],[NumWebPurchases]]&lt;=10, "5-10", IF(Table1[[#This Row],[NumWebPurchases]]&lt;=15, "10-15",IF(Table1[[#This Row],[NumWebPurchases]]&lt;=20, "15-20",IF(Table1[[#This Row],[NumWebPurchases]]&lt;=25, "20-25",IF(Table1[[#This Row],[NumWebPurchases]]&lt;=30, "25-30"))))))</f>
        <v>5-10</v>
      </c>
      <c r="AH2235"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235" t="str">
        <f>IF( Table1[[#This Row],[NumStorePurchases]]=5, "&lt;5", IF(Table1[[#This Row],[NumStorePurchases]]&lt;=10, "5-10", IF(Table1[[#This Row],[NumStorePurchases]]&lt;=15, "10-15")))</f>
        <v>5-10</v>
      </c>
      <c r="AJ2235" t="str">
        <f>IF( Table1[[#This Row],[NumWebVisitsMonth]]=5, "&lt;5", IF(Table1[[#This Row],[NumWebVisitsMonth]]&lt;=10, "5-10", IF(Table1[[#This Row],[NumWebVisitsMonth]]&lt;=15, "10-15",IF(Table1[[#This Row],[NumWebVisitsMonth]]&lt;=20, "15-20",IF(Table1[[#This Row],[NumWebVisitsMonth]]&lt;=25, "20-25",IF(Table1[[#This Row],[NumWebVisitsMonth]]&lt;=30, "25-30"))))))</f>
        <v>&lt;5</v>
      </c>
      <c r="AK2235" t="str">
        <f>TEXT(Table1[[#This Row],[Date_Customer]],"mmm")</f>
        <v>Sep</v>
      </c>
      <c r="AL2235" t="str">
        <f>TEXT(Table1[[#This Row],[Date_Customer]],"DDDD")</f>
        <v>Thursday</v>
      </c>
      <c r="AM2235">
        <f>YEAR(Table1[[#This Row],[Date_Customer]])</f>
        <v>2013</v>
      </c>
    </row>
    <row r="2236" spans="1:39" x14ac:dyDescent="0.25">
      <c r="A2236">
        <v>9977</v>
      </c>
      <c r="B2236">
        <v>1973</v>
      </c>
      <c r="C2236" t="s">
        <v>27</v>
      </c>
      <c r="D2236" t="s">
        <v>28</v>
      </c>
      <c r="E2236" s="2">
        <v>78901</v>
      </c>
      <c r="F2236">
        <v>0</v>
      </c>
      <c r="G2236">
        <v>1</v>
      </c>
      <c r="H2236" s="1">
        <v>41534</v>
      </c>
      <c r="I2236">
        <v>99</v>
      </c>
      <c r="J2236" s="3">
        <v>321</v>
      </c>
      <c r="K2236" s="3">
        <v>11</v>
      </c>
      <c r="L2236" s="3">
        <v>309</v>
      </c>
      <c r="M2236" s="3">
        <v>33</v>
      </c>
      <c r="N2236" s="3">
        <v>26</v>
      </c>
      <c r="O2236" s="3">
        <v>34</v>
      </c>
      <c r="P2236" s="4">
        <v>3</v>
      </c>
      <c r="Q2236" s="4">
        <v>9</v>
      </c>
      <c r="R2236" s="4">
        <v>3</v>
      </c>
      <c r="S2236" s="4">
        <v>5</v>
      </c>
      <c r="T2236" s="4">
        <v>4</v>
      </c>
      <c r="U2236">
        <v>0</v>
      </c>
      <c r="V2236">
        <v>0</v>
      </c>
      <c r="W2236">
        <v>0</v>
      </c>
      <c r="X2236">
        <v>0</v>
      </c>
      <c r="Y2236">
        <v>0</v>
      </c>
      <c r="Z2236">
        <v>0</v>
      </c>
      <c r="AA2236">
        <v>0</v>
      </c>
      <c r="AB2236" t="s">
        <v>33</v>
      </c>
      <c r="AC2236">
        <f ca="1">YEAR(TODAY())-Table1[[#This Row],[Year_Birth]]</f>
        <v>51</v>
      </c>
      <c r="AD2236" t="str">
        <f ca="1">IF(Table1[[#This Row],[Age ]]&lt;=24, "18-24", IF(Table1[[#This Row],[Age ]]&lt;=34, "25-34", IF(Table1[[#This Row],[Age ]]&lt;=44, "35-44", IF(Table1[[#This Row],[Age ]]&lt;=54, "45-54", "55+"))))</f>
        <v>45-54</v>
      </c>
      <c r="AE2236" t="str" cm="1">
        <f t="array" ref="AE2236">IF(Table1[[#This Row],[ Income ]]&lt;=20000, "0-20000", IF(Table1[[#This Row],[ Income ]]&lt;=40000, "20000-40000", IF(Table1[[#This Row],[ Income ]] &lt;=60000, "40000-60000", IF(Table1[[#This Row],[ Income ]]&lt;=80000, "60000-80000",IF(Table1[[#This Row],[ Income ]] &lt;=100000, "80000-100000", IF(Table1[[#This Row],[ Income ]] &gt;=100000, "&gt;100000",I))))))</f>
        <v>60000-80000</v>
      </c>
      <c r="AF2236" t="str">
        <f>IF( Table1[[#This Row],[NumDealsPurchases]]=5, "&lt;5", IF(Table1[[#This Row],[NumDealsPurchases]]&lt;=10, "5-10", IF(Table1[[#This Row],[NumDealsPurchases]]&lt;=15, "10-15")))</f>
        <v>5-10</v>
      </c>
      <c r="AG2236" t="str">
        <f>IF( Table1[[#This Row],[NumWebPurchases]]=5, "&lt;5", IF(Table1[[#This Row],[NumWebPurchases]]&lt;=10, "5-10", IF(Table1[[#This Row],[NumWebPurchases]]&lt;=15, "10-15",IF(Table1[[#This Row],[NumWebPurchases]]&lt;=20, "15-20",IF(Table1[[#This Row],[NumWebPurchases]]&lt;=25, "20-25",IF(Table1[[#This Row],[NumWebPurchases]]&lt;=30, "25-30"))))))</f>
        <v>5-10</v>
      </c>
      <c r="AH2236"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236" t="str">
        <f>IF( Table1[[#This Row],[NumStorePurchases]]=5, "&lt;5", IF(Table1[[#This Row],[NumStorePurchases]]&lt;=10, "5-10", IF(Table1[[#This Row],[NumStorePurchases]]&lt;=15, "10-15")))</f>
        <v>&lt;5</v>
      </c>
      <c r="AJ2236" t="str">
        <f>IF( Table1[[#This Row],[NumWebVisitsMonth]]=5, "&lt;5", IF(Table1[[#This Row],[NumWebVisitsMonth]]&lt;=10, "5-10", IF(Table1[[#This Row],[NumWebVisitsMonth]]&lt;=15, "10-15",IF(Table1[[#This Row],[NumWebVisitsMonth]]&lt;=20, "15-20",IF(Table1[[#This Row],[NumWebVisitsMonth]]&lt;=25, "20-25",IF(Table1[[#This Row],[NumWebVisitsMonth]]&lt;=30, "25-30"))))))</f>
        <v>5-10</v>
      </c>
      <c r="AK2236" t="str">
        <f>TEXT(Table1[[#This Row],[Date_Customer]],"mmm")</f>
        <v>Sep</v>
      </c>
      <c r="AL2236" t="str">
        <f>TEXT(Table1[[#This Row],[Date_Customer]],"DDDD")</f>
        <v>Tuesday</v>
      </c>
      <c r="AM2236">
        <f>YEAR(Table1[[#This Row],[Date_Customer]])</f>
        <v>2013</v>
      </c>
    </row>
    <row r="2237" spans="1:39" x14ac:dyDescent="0.25">
      <c r="A2237">
        <v>10142</v>
      </c>
      <c r="B2237">
        <v>1976</v>
      </c>
      <c r="C2237" t="s">
        <v>36</v>
      </c>
      <c r="D2237" t="s">
        <v>28</v>
      </c>
      <c r="E2237" s="2">
        <v>66476</v>
      </c>
      <c r="F2237">
        <v>0</v>
      </c>
      <c r="G2237">
        <v>1</v>
      </c>
      <c r="H2237" s="1">
        <v>41340</v>
      </c>
      <c r="I2237">
        <v>99</v>
      </c>
      <c r="J2237" s="3">
        <v>372</v>
      </c>
      <c r="K2237" s="3">
        <v>18</v>
      </c>
      <c r="L2237" s="3">
        <v>126</v>
      </c>
      <c r="M2237" s="3">
        <v>47</v>
      </c>
      <c r="N2237" s="3">
        <v>48</v>
      </c>
      <c r="O2237" s="3">
        <v>78</v>
      </c>
      <c r="P2237" s="4">
        <v>2</v>
      </c>
      <c r="Q2237" s="4">
        <v>5</v>
      </c>
      <c r="R2237" s="4">
        <v>2</v>
      </c>
      <c r="S2237" s="4">
        <v>11</v>
      </c>
      <c r="T2237" s="4">
        <v>4</v>
      </c>
      <c r="U2237">
        <v>0</v>
      </c>
      <c r="V2237">
        <v>0</v>
      </c>
      <c r="W2237">
        <v>0</v>
      </c>
      <c r="X2237">
        <v>0</v>
      </c>
      <c r="Y2237">
        <v>0</v>
      </c>
      <c r="Z2237">
        <v>0</v>
      </c>
      <c r="AA2237">
        <v>0</v>
      </c>
      <c r="AB2237" t="s">
        <v>33</v>
      </c>
      <c r="AC2237">
        <f ca="1">YEAR(TODAY())-Table1[[#This Row],[Year_Birth]]</f>
        <v>48</v>
      </c>
      <c r="AD2237" t="str">
        <f ca="1">IF(Table1[[#This Row],[Age ]]&lt;=24, "18-24", IF(Table1[[#This Row],[Age ]]&lt;=34, "25-34", IF(Table1[[#This Row],[Age ]]&lt;=44, "35-44", IF(Table1[[#This Row],[Age ]]&lt;=54, "45-54", "55+"))))</f>
        <v>45-54</v>
      </c>
      <c r="AE2237" t="str" cm="1">
        <f t="array" ref="AE2237">IF(Table1[[#This Row],[ Income ]]&lt;=20000, "0-20000", IF(Table1[[#This Row],[ Income ]]&lt;=40000, "20000-40000", IF(Table1[[#This Row],[ Income ]] &lt;=60000, "40000-60000", IF(Table1[[#This Row],[ Income ]]&lt;=80000, "60000-80000",IF(Table1[[#This Row],[ Income ]] &lt;=100000, "80000-100000", IF(Table1[[#This Row],[ Income ]] &gt;=100000, "&gt;100000",I))))))</f>
        <v>60000-80000</v>
      </c>
      <c r="AF2237" t="str">
        <f>IF( Table1[[#This Row],[NumDealsPurchases]]=5, "&lt;5", IF(Table1[[#This Row],[NumDealsPurchases]]&lt;=10, "5-10", IF(Table1[[#This Row],[NumDealsPurchases]]&lt;=15, "10-15")))</f>
        <v>5-10</v>
      </c>
      <c r="AG2237" t="str">
        <f>IF( Table1[[#This Row],[NumWebPurchases]]=5, "&lt;5", IF(Table1[[#This Row],[NumWebPurchases]]&lt;=10, "5-10", IF(Table1[[#This Row],[NumWebPurchases]]&lt;=15, "10-15",IF(Table1[[#This Row],[NumWebPurchases]]&lt;=20, "15-20",IF(Table1[[#This Row],[NumWebPurchases]]&lt;=25, "20-25",IF(Table1[[#This Row],[NumWebPurchases]]&lt;=30, "25-30"))))))</f>
        <v>&lt;5</v>
      </c>
      <c r="AH2237"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237" t="str">
        <f>IF( Table1[[#This Row],[NumStorePurchases]]=5, "&lt;5", IF(Table1[[#This Row],[NumStorePurchases]]&lt;=10, "5-10", IF(Table1[[#This Row],[NumStorePurchases]]&lt;=15, "10-15")))</f>
        <v>10-15</v>
      </c>
      <c r="AJ2237" t="str">
        <f>IF( Table1[[#This Row],[NumWebVisitsMonth]]=5, "&lt;5", IF(Table1[[#This Row],[NumWebVisitsMonth]]&lt;=10, "5-10", IF(Table1[[#This Row],[NumWebVisitsMonth]]&lt;=15, "10-15",IF(Table1[[#This Row],[NumWebVisitsMonth]]&lt;=20, "15-20",IF(Table1[[#This Row],[NumWebVisitsMonth]]&lt;=25, "20-25",IF(Table1[[#This Row],[NumWebVisitsMonth]]&lt;=30, "25-30"))))))</f>
        <v>5-10</v>
      </c>
      <c r="AK2237" t="str">
        <f>TEXT(Table1[[#This Row],[Date_Customer]],"mmm")</f>
        <v>Mar</v>
      </c>
      <c r="AL2237" t="str">
        <f>TEXT(Table1[[#This Row],[Date_Customer]],"DDDD")</f>
        <v>Thursday</v>
      </c>
      <c r="AM2237">
        <f>YEAR(Table1[[#This Row],[Date_Customer]])</f>
        <v>2013</v>
      </c>
    </row>
    <row r="2238" spans="1:39" x14ac:dyDescent="0.25">
      <c r="A2238">
        <v>5263</v>
      </c>
      <c r="B2238">
        <v>1977</v>
      </c>
      <c r="C2238" t="s">
        <v>37</v>
      </c>
      <c r="D2238" t="s">
        <v>32</v>
      </c>
      <c r="E2238" s="2">
        <v>31056</v>
      </c>
      <c r="F2238">
        <v>1</v>
      </c>
      <c r="G2238">
        <v>0</v>
      </c>
      <c r="H2238" s="1">
        <v>41296</v>
      </c>
      <c r="I2238">
        <v>99</v>
      </c>
      <c r="J2238" s="3">
        <v>5</v>
      </c>
      <c r="K2238" s="3">
        <v>10</v>
      </c>
      <c r="L2238" s="3">
        <v>13</v>
      </c>
      <c r="M2238" s="3">
        <v>3</v>
      </c>
      <c r="N2238" s="3">
        <v>8</v>
      </c>
      <c r="O2238" s="3">
        <v>16</v>
      </c>
      <c r="P2238" s="4">
        <v>1</v>
      </c>
      <c r="Q2238" s="4">
        <v>1</v>
      </c>
      <c r="R2238" s="4">
        <v>0</v>
      </c>
      <c r="S2238" s="4">
        <v>3</v>
      </c>
      <c r="T2238" s="4">
        <v>8</v>
      </c>
      <c r="U2238">
        <v>0</v>
      </c>
      <c r="V2238">
        <v>0</v>
      </c>
      <c r="W2238">
        <v>0</v>
      </c>
      <c r="X2238">
        <v>0</v>
      </c>
      <c r="Y2238">
        <v>0</v>
      </c>
      <c r="Z2238">
        <v>0</v>
      </c>
      <c r="AA2238">
        <v>0</v>
      </c>
      <c r="AB2238" t="s">
        <v>29</v>
      </c>
      <c r="AC2238">
        <f ca="1">YEAR(TODAY())-Table1[[#This Row],[Year_Birth]]</f>
        <v>47</v>
      </c>
      <c r="AD2238" t="str">
        <f ca="1">IF(Table1[[#This Row],[Age ]]&lt;=24, "18-24", IF(Table1[[#This Row],[Age ]]&lt;=34, "25-34", IF(Table1[[#This Row],[Age ]]&lt;=44, "35-44", IF(Table1[[#This Row],[Age ]]&lt;=54, "45-54", "55+"))))</f>
        <v>45-54</v>
      </c>
      <c r="AE2238" t="str" cm="1">
        <f t="array" ref="AE2238">IF(Table1[[#This Row],[ Income ]]&lt;=20000, "0-20000", IF(Table1[[#This Row],[ Income ]]&lt;=40000, "20000-40000", IF(Table1[[#This Row],[ Income ]] &lt;=60000, "40000-60000", IF(Table1[[#This Row],[ Income ]]&lt;=80000, "60000-80000",IF(Table1[[#This Row],[ Income ]] &lt;=100000, "80000-100000", IF(Table1[[#This Row],[ Income ]] &gt;=100000, "&gt;100000",I))))))</f>
        <v>20000-40000</v>
      </c>
      <c r="AF2238" t="str">
        <f>IF( Table1[[#This Row],[NumDealsPurchases]]=5, "&lt;5", IF(Table1[[#This Row],[NumDealsPurchases]]&lt;=10, "5-10", IF(Table1[[#This Row],[NumDealsPurchases]]&lt;=15, "10-15")))</f>
        <v>5-10</v>
      </c>
      <c r="AG2238" t="str">
        <f>IF( Table1[[#This Row],[NumWebPurchases]]=5, "&lt;5", IF(Table1[[#This Row],[NumWebPurchases]]&lt;=10, "5-10", IF(Table1[[#This Row],[NumWebPurchases]]&lt;=15, "10-15",IF(Table1[[#This Row],[NumWebPurchases]]&lt;=20, "15-20",IF(Table1[[#This Row],[NumWebPurchases]]&lt;=25, "20-25",IF(Table1[[#This Row],[NumWebPurchases]]&lt;=30, "25-30"))))))</f>
        <v>5-10</v>
      </c>
      <c r="AH2238"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238" t="str">
        <f>IF( Table1[[#This Row],[NumStorePurchases]]=5, "&lt;5", IF(Table1[[#This Row],[NumStorePurchases]]&lt;=10, "5-10", IF(Table1[[#This Row],[NumStorePurchases]]&lt;=15, "10-15")))</f>
        <v>5-10</v>
      </c>
      <c r="AJ2238" t="str">
        <f>IF( Table1[[#This Row],[NumWebVisitsMonth]]=5, "&lt;5", IF(Table1[[#This Row],[NumWebVisitsMonth]]&lt;=10, "5-10", IF(Table1[[#This Row],[NumWebVisitsMonth]]&lt;=15, "10-15",IF(Table1[[#This Row],[NumWebVisitsMonth]]&lt;=20, "15-20",IF(Table1[[#This Row],[NumWebVisitsMonth]]&lt;=25, "20-25",IF(Table1[[#This Row],[NumWebVisitsMonth]]&lt;=30, "25-30"))))))</f>
        <v>5-10</v>
      </c>
      <c r="AK2238" t="str">
        <f>TEXT(Table1[[#This Row],[Date_Customer]],"mmm")</f>
        <v>Jan</v>
      </c>
      <c r="AL2238" t="str">
        <f>TEXT(Table1[[#This Row],[Date_Customer]],"DDDD")</f>
        <v>Tuesday</v>
      </c>
      <c r="AM2238">
        <f>YEAR(Table1[[#This Row],[Date_Customer]])</f>
        <v>2013</v>
      </c>
    </row>
    <row r="2239" spans="1:39" x14ac:dyDescent="0.25">
      <c r="A2239">
        <v>22</v>
      </c>
      <c r="B2239">
        <v>1976</v>
      </c>
      <c r="C2239" t="s">
        <v>27</v>
      </c>
      <c r="D2239" t="s">
        <v>28</v>
      </c>
      <c r="E2239" s="2">
        <v>46310</v>
      </c>
      <c r="F2239">
        <v>1</v>
      </c>
      <c r="G2239">
        <v>0</v>
      </c>
      <c r="H2239" s="1">
        <v>41246</v>
      </c>
      <c r="I2239">
        <v>99</v>
      </c>
      <c r="J2239" s="3">
        <v>185</v>
      </c>
      <c r="K2239" s="3">
        <v>2</v>
      </c>
      <c r="L2239" s="3">
        <v>88</v>
      </c>
      <c r="M2239" s="3">
        <v>15</v>
      </c>
      <c r="N2239" s="3">
        <v>5</v>
      </c>
      <c r="O2239" s="3">
        <v>14</v>
      </c>
      <c r="P2239" s="4">
        <v>2</v>
      </c>
      <c r="Q2239" s="4">
        <v>6</v>
      </c>
      <c r="R2239" s="4">
        <v>1</v>
      </c>
      <c r="S2239" s="4">
        <v>5</v>
      </c>
      <c r="T2239" s="4">
        <v>8</v>
      </c>
      <c r="U2239">
        <v>0</v>
      </c>
      <c r="V2239">
        <v>0</v>
      </c>
      <c r="W2239">
        <v>0</v>
      </c>
      <c r="X2239">
        <v>0</v>
      </c>
      <c r="Y2239">
        <v>0</v>
      </c>
      <c r="Z2239">
        <v>0</v>
      </c>
      <c r="AA2239">
        <v>0</v>
      </c>
      <c r="AB2239" t="s">
        <v>29</v>
      </c>
      <c r="AC2239">
        <f ca="1">YEAR(TODAY())-Table1[[#This Row],[Year_Birth]]</f>
        <v>48</v>
      </c>
      <c r="AD2239" t="str">
        <f ca="1">IF(Table1[[#This Row],[Age ]]&lt;=24, "18-24", IF(Table1[[#This Row],[Age ]]&lt;=34, "25-34", IF(Table1[[#This Row],[Age ]]&lt;=44, "35-44", IF(Table1[[#This Row],[Age ]]&lt;=54, "45-54", "55+"))))</f>
        <v>45-54</v>
      </c>
      <c r="AE2239" t="str" cm="1">
        <f t="array" ref="AE2239">IF(Table1[[#This Row],[ Income ]]&lt;=20000, "0-20000", IF(Table1[[#This Row],[ Income ]]&lt;=40000, "20000-40000", IF(Table1[[#This Row],[ Income ]] &lt;=60000, "40000-60000", IF(Table1[[#This Row],[ Income ]]&lt;=80000, "60000-80000",IF(Table1[[#This Row],[ Income ]] &lt;=100000, "80000-100000", IF(Table1[[#This Row],[ Income ]] &gt;=100000, "&gt;100000",I))))))</f>
        <v>40000-60000</v>
      </c>
      <c r="AF2239" t="str">
        <f>IF( Table1[[#This Row],[NumDealsPurchases]]=5, "&lt;5", IF(Table1[[#This Row],[NumDealsPurchases]]&lt;=10, "5-10", IF(Table1[[#This Row],[NumDealsPurchases]]&lt;=15, "10-15")))</f>
        <v>5-10</v>
      </c>
      <c r="AG2239" t="str">
        <f>IF( Table1[[#This Row],[NumWebPurchases]]=5, "&lt;5", IF(Table1[[#This Row],[NumWebPurchases]]&lt;=10, "5-10", IF(Table1[[#This Row],[NumWebPurchases]]&lt;=15, "10-15",IF(Table1[[#This Row],[NumWebPurchases]]&lt;=20, "15-20",IF(Table1[[#This Row],[NumWebPurchases]]&lt;=25, "20-25",IF(Table1[[#This Row],[NumWebPurchases]]&lt;=30, "25-30"))))))</f>
        <v>5-10</v>
      </c>
      <c r="AH2239"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239" t="str">
        <f>IF( Table1[[#This Row],[NumStorePurchases]]=5, "&lt;5", IF(Table1[[#This Row],[NumStorePurchases]]&lt;=10, "5-10", IF(Table1[[#This Row],[NumStorePurchases]]&lt;=15, "10-15")))</f>
        <v>&lt;5</v>
      </c>
      <c r="AJ2239" t="str">
        <f>IF( Table1[[#This Row],[NumWebVisitsMonth]]=5, "&lt;5", IF(Table1[[#This Row],[NumWebVisitsMonth]]&lt;=10, "5-10", IF(Table1[[#This Row],[NumWebVisitsMonth]]&lt;=15, "10-15",IF(Table1[[#This Row],[NumWebVisitsMonth]]&lt;=20, "15-20",IF(Table1[[#This Row],[NumWebVisitsMonth]]&lt;=25, "20-25",IF(Table1[[#This Row],[NumWebVisitsMonth]]&lt;=30, "25-30"))))))</f>
        <v>5-10</v>
      </c>
      <c r="AK2239" t="str">
        <f>TEXT(Table1[[#This Row],[Date_Customer]],"mmm")</f>
        <v>Dec</v>
      </c>
      <c r="AL2239" t="str">
        <f>TEXT(Table1[[#This Row],[Date_Customer]],"DDDD")</f>
        <v>Monday</v>
      </c>
      <c r="AM2239">
        <f>YEAR(Table1[[#This Row],[Date_Customer]])</f>
        <v>2012</v>
      </c>
    </row>
    <row r="2240" spans="1:39" x14ac:dyDescent="0.25">
      <c r="A2240">
        <v>528</v>
      </c>
      <c r="B2240">
        <v>1978</v>
      </c>
      <c r="C2240" t="s">
        <v>27</v>
      </c>
      <c r="D2240" t="s">
        <v>32</v>
      </c>
      <c r="E2240" s="2">
        <v>65819</v>
      </c>
      <c r="F2240">
        <v>0</v>
      </c>
      <c r="G2240">
        <v>0</v>
      </c>
      <c r="H2240" s="1">
        <v>41242</v>
      </c>
      <c r="I2240">
        <v>99</v>
      </c>
      <c r="J2240" s="3">
        <v>267</v>
      </c>
      <c r="K2240" s="3">
        <v>38</v>
      </c>
      <c r="L2240" s="3">
        <v>701</v>
      </c>
      <c r="M2240" s="3">
        <v>149</v>
      </c>
      <c r="N2240" s="3">
        <v>165</v>
      </c>
      <c r="O2240" s="3">
        <v>63</v>
      </c>
      <c r="P2240" s="4">
        <v>1</v>
      </c>
      <c r="Q2240" s="4">
        <v>5</v>
      </c>
      <c r="R2240" s="4">
        <v>4</v>
      </c>
      <c r="S2240" s="4">
        <v>10</v>
      </c>
      <c r="T2240" s="4">
        <v>3</v>
      </c>
      <c r="U2240">
        <v>0</v>
      </c>
      <c r="V2240">
        <v>0</v>
      </c>
      <c r="W2240">
        <v>0</v>
      </c>
      <c r="X2240">
        <v>0</v>
      </c>
      <c r="Y2240">
        <v>0</v>
      </c>
      <c r="Z2240">
        <v>0</v>
      </c>
      <c r="AA2240">
        <v>0</v>
      </c>
      <c r="AB2240" t="s">
        <v>39</v>
      </c>
      <c r="AC2240">
        <f ca="1">YEAR(TODAY())-Table1[[#This Row],[Year_Birth]]</f>
        <v>46</v>
      </c>
      <c r="AD2240" t="str">
        <f ca="1">IF(Table1[[#This Row],[Age ]]&lt;=24, "18-24", IF(Table1[[#This Row],[Age ]]&lt;=34, "25-34", IF(Table1[[#This Row],[Age ]]&lt;=44, "35-44", IF(Table1[[#This Row],[Age ]]&lt;=54, "45-54", "55+"))))</f>
        <v>45-54</v>
      </c>
      <c r="AE2240" t="str" cm="1">
        <f t="array" ref="AE2240">IF(Table1[[#This Row],[ Income ]]&lt;=20000, "0-20000", IF(Table1[[#This Row],[ Income ]]&lt;=40000, "20000-40000", IF(Table1[[#This Row],[ Income ]] &lt;=60000, "40000-60000", IF(Table1[[#This Row],[ Income ]]&lt;=80000, "60000-80000",IF(Table1[[#This Row],[ Income ]] &lt;=100000, "80000-100000", IF(Table1[[#This Row],[ Income ]] &gt;=100000, "&gt;100000",I))))))</f>
        <v>60000-80000</v>
      </c>
      <c r="AF2240" t="str">
        <f>IF( Table1[[#This Row],[NumDealsPurchases]]=5, "&lt;5", IF(Table1[[#This Row],[NumDealsPurchases]]&lt;=10, "5-10", IF(Table1[[#This Row],[NumDealsPurchases]]&lt;=15, "10-15")))</f>
        <v>5-10</v>
      </c>
      <c r="AG2240" t="str">
        <f>IF( Table1[[#This Row],[NumWebPurchases]]=5, "&lt;5", IF(Table1[[#This Row],[NumWebPurchases]]&lt;=10, "5-10", IF(Table1[[#This Row],[NumWebPurchases]]&lt;=15, "10-15",IF(Table1[[#This Row],[NumWebPurchases]]&lt;=20, "15-20",IF(Table1[[#This Row],[NumWebPurchases]]&lt;=25, "20-25",IF(Table1[[#This Row],[NumWebPurchases]]&lt;=30, "25-30"))))))</f>
        <v>&lt;5</v>
      </c>
      <c r="AH2240" t="str">
        <f>IF( Table1[[#This Row],[NumCatalogPurchases]]=5, "&lt;5", IF(Table1[[#This Row],[NumCatalogPurchases]]&lt;=10, "5-10", IF(Table1[[#This Row],[NumCatalogPurchases]]&lt;=15, "10-15", IF(Table1[[#This Row],[NumCatalogPurchases]]&lt;=20, "15-20", IF(Table1[[#This Row],[NumCatalogPurchases]]&lt;=25, "20-25", IF(Table1[[#This Row],[NumCatalogPurchases]]&lt;=30, "25-30"))))))</f>
        <v>5-10</v>
      </c>
      <c r="AI2240" t="str">
        <f>IF( Table1[[#This Row],[NumStorePurchases]]=5, "&lt;5", IF(Table1[[#This Row],[NumStorePurchases]]&lt;=10, "5-10", IF(Table1[[#This Row],[NumStorePurchases]]&lt;=15, "10-15")))</f>
        <v>5-10</v>
      </c>
      <c r="AJ2240" t="str">
        <f>IF( Table1[[#This Row],[NumWebVisitsMonth]]=5, "&lt;5", IF(Table1[[#This Row],[NumWebVisitsMonth]]&lt;=10, "5-10", IF(Table1[[#This Row],[NumWebVisitsMonth]]&lt;=15, "10-15",IF(Table1[[#This Row],[NumWebVisitsMonth]]&lt;=20, "15-20",IF(Table1[[#This Row],[NumWebVisitsMonth]]&lt;=25, "20-25",IF(Table1[[#This Row],[NumWebVisitsMonth]]&lt;=30, "25-30"))))))</f>
        <v>5-10</v>
      </c>
      <c r="AK2240" t="str">
        <f>TEXT(Table1[[#This Row],[Date_Customer]],"mmm")</f>
        <v>Nov</v>
      </c>
      <c r="AL2240" t="str">
        <f>TEXT(Table1[[#This Row],[Date_Customer]],"DDDD")</f>
        <v>Thursday</v>
      </c>
      <c r="AM2240">
        <f>YEAR(Table1[[#This Row],[Date_Customer]])</f>
        <v>2012</v>
      </c>
    </row>
    <row r="2241" spans="1:39" x14ac:dyDescent="0.25">
      <c r="A2241">
        <v>4070</v>
      </c>
      <c r="B2241">
        <v>1969</v>
      </c>
      <c r="C2241" t="s">
        <v>36</v>
      </c>
      <c r="D2241" t="s">
        <v>32</v>
      </c>
      <c r="E2241" s="2">
        <v>94871</v>
      </c>
      <c r="F2241">
        <v>0</v>
      </c>
      <c r="G2241">
        <v>2</v>
      </c>
      <c r="H2241" s="1">
        <v>41153</v>
      </c>
      <c r="I2241">
        <v>99</v>
      </c>
      <c r="J2241" s="3">
        <v>169</v>
      </c>
      <c r="K2241" s="3">
        <v>24</v>
      </c>
      <c r="L2241" s="3">
        <v>553</v>
      </c>
      <c r="M2241" s="3">
        <v>188</v>
      </c>
      <c r="N2241" s="3">
        <v>0</v>
      </c>
      <c r="O2241" s="3">
        <v>144</v>
      </c>
      <c r="P2241" s="4">
        <v>1</v>
      </c>
      <c r="Q2241" s="4">
        <v>8</v>
      </c>
      <c r="R2241" s="4">
        <v>5</v>
      </c>
      <c r="S2241" s="4">
        <v>4</v>
      </c>
      <c r="T2241" s="4">
        <v>7</v>
      </c>
      <c r="U2241">
        <v>0</v>
      </c>
      <c r="V2241">
        <v>1</v>
      </c>
      <c r="W2241">
        <v>1</v>
      </c>
      <c r="X2241">
        <v>0</v>
      </c>
      <c r="Y2241">
        <v>0</v>
      </c>
      <c r="Z2241">
        <v>1</v>
      </c>
      <c r="AA2241">
        <v>0</v>
      </c>
      <c r="AB2241" t="s">
        <v>31</v>
      </c>
      <c r="AC2241">
        <f ca="1">YEAR(TODAY())-Table1[[#This Row],[Year_Birth]]</f>
        <v>55</v>
      </c>
      <c r="AD2241" t="str">
        <f ca="1">IF(Table1[[#This Row],[Age ]]&lt;=24, "18-24", IF(Table1[[#This Row],[Age ]]&lt;=34, "25-34", IF(Table1[[#This Row],[Age ]]&lt;=44, "35-44", IF(Table1[[#This Row],[Age ]]&lt;=54, "45-54", "55+"))))</f>
        <v>55+</v>
      </c>
      <c r="AE2241" t="str" cm="1">
        <f t="array" ref="AE2241">IF(Table1[[#This Row],[ Income ]]&lt;=20000, "0-20000", IF(Table1[[#This Row],[ Income ]]&lt;=40000, "20000-40000", IF(Table1[[#This Row],[ Income ]] &lt;=60000, "40000-60000", IF(Table1[[#This Row],[ Income ]]&lt;=80000, "60000-80000",IF(Table1[[#This Row],[ Income ]] &lt;=100000, "80000-100000", IF(Table1[[#This Row],[ Income ]] &gt;=100000, "&gt;100000",I))))))</f>
        <v>80000-100000</v>
      </c>
      <c r="AF2241" t="str">
        <f>IF( Table1[[#This Row],[NumDealsPurchases]]=5, "&lt;5", IF(Table1[[#This Row],[NumDealsPurchases]]&lt;=10, "5-10", IF(Table1[[#This Row],[NumDealsPurchases]]&lt;=15, "10-15")))</f>
        <v>5-10</v>
      </c>
      <c r="AG2241" t="str">
        <f>IF( Table1[[#This Row],[NumWebPurchases]]=5, "&lt;5", IF(Table1[[#This Row],[NumWebPurchases]]&lt;=10, "5-10", IF(Table1[[#This Row],[NumWebPurchases]]&lt;=15, "10-15",IF(Table1[[#This Row],[NumWebPurchases]]&lt;=20, "15-20",IF(Table1[[#This Row],[NumWebPurchases]]&lt;=25, "20-25",IF(Table1[[#This Row],[NumWebPurchases]]&lt;=30, "25-30"))))))</f>
        <v>5-10</v>
      </c>
      <c r="AH2241" t="str">
        <f>IF( Table1[[#This Row],[NumCatalogPurchases]]=5, "&lt;5", IF(Table1[[#This Row],[NumCatalogPurchases]]&lt;=10, "5-10", IF(Table1[[#This Row],[NumCatalogPurchases]]&lt;=15, "10-15", IF(Table1[[#This Row],[NumCatalogPurchases]]&lt;=20, "15-20", IF(Table1[[#This Row],[NumCatalogPurchases]]&lt;=25, "20-25", IF(Table1[[#This Row],[NumCatalogPurchases]]&lt;=30, "25-30"))))))</f>
        <v>&lt;5</v>
      </c>
      <c r="AI2241" t="str">
        <f>IF( Table1[[#This Row],[NumStorePurchases]]=5, "&lt;5", IF(Table1[[#This Row],[NumStorePurchases]]&lt;=10, "5-10", IF(Table1[[#This Row],[NumStorePurchases]]&lt;=15, "10-15")))</f>
        <v>5-10</v>
      </c>
      <c r="AJ2241" t="str">
        <f>IF( Table1[[#This Row],[NumWebVisitsMonth]]=5, "&lt;5", IF(Table1[[#This Row],[NumWebVisitsMonth]]&lt;=10, "5-10", IF(Table1[[#This Row],[NumWebVisitsMonth]]&lt;=15, "10-15",IF(Table1[[#This Row],[NumWebVisitsMonth]]&lt;=20, "15-20",IF(Table1[[#This Row],[NumWebVisitsMonth]]&lt;=25, "20-25",IF(Table1[[#This Row],[NumWebVisitsMonth]]&lt;=30, "25-30"))))))</f>
        <v>5-10</v>
      </c>
      <c r="AK2241" t="str">
        <f>TEXT(Table1[[#This Row],[Date_Customer]],"mmm")</f>
        <v>Sep</v>
      </c>
      <c r="AL2241" t="str">
        <f>TEXT(Table1[[#This Row],[Date_Customer]],"DDDD")</f>
        <v>Saturday</v>
      </c>
      <c r="AM2241">
        <f>YEAR(Table1[[#This Row],[Date_Customer]])</f>
        <v>2012</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 Table</vt:lpstr>
      <vt:lpstr>Dashboard</vt:lpstr>
      <vt:lpstr>marketing_data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Aliaa</dc:creator>
  <cp:lastModifiedBy>Alyaa Ahmed</cp:lastModifiedBy>
  <dcterms:created xsi:type="dcterms:W3CDTF">2024-11-11T15:12:12Z</dcterms:created>
  <dcterms:modified xsi:type="dcterms:W3CDTF">2024-11-14T20:51:19Z</dcterms:modified>
</cp:coreProperties>
</file>